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maservicesbe-my.sharepoint.com/personal/aras_onan_fmaservices_be/Documents/Prestatilogger gegevens/"/>
    </mc:Choice>
  </mc:AlternateContent>
  <xr:revisionPtr revIDLastSave="5513" documentId="8_{15F8C36B-253C-4F0E-B7EA-A42F57308C74}" xr6:coauthVersionLast="47" xr6:coauthVersionMax="47" xr10:uidLastSave="{8D17C837-131E-4F3D-A659-236859697CA9}"/>
  <bookViews>
    <workbookView xWindow="0" yWindow="500" windowWidth="34560" windowHeight="19820" firstSheet="1" activeTab="1" xr2:uid="{1A18DF09-63E0-4D30-A804-2C5228589BE7}"/>
  </bookViews>
  <sheets>
    <sheet name="Referentie Bedragen en Punten" sheetId="1" r:id="rId1"/>
    <sheet name="Alle Prestaties" sheetId="14" r:id="rId2"/>
    <sheet name="Punten" sheetId="3" r:id="rId3"/>
    <sheet name="Bedragen" sheetId="4" r:id="rId4"/>
  </sheets>
  <definedNames>
    <definedName name="OorspronkelijkeTijdlijn_Datum">#N/A</definedName>
    <definedName name="OorspronkelijkeTijdlijn_Datum1">#N/A</definedName>
    <definedName name="Slicer_Medewerker">#N/A</definedName>
    <definedName name="Slicer_Medewerker1">#N/A</definedName>
  </definedNames>
  <calcPr calcId="191028"/>
  <pivotCaches>
    <pivotCache cacheId="2107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25" i="14" l="1"/>
  <c r="D4425" i="14"/>
  <c r="J4425" i="14"/>
  <c r="K4425" i="14"/>
  <c r="C4424" i="14"/>
  <c r="D4424" i="14"/>
  <c r="J4424" i="14"/>
  <c r="K4424" i="14"/>
  <c r="C4423" i="14"/>
  <c r="D4423" i="14"/>
  <c r="J4423" i="14"/>
  <c r="K4423" i="14"/>
  <c r="C4422" i="14"/>
  <c r="D4422" i="14"/>
  <c r="J4422" i="14"/>
  <c r="K4422" i="14"/>
  <c r="C4421" i="14"/>
  <c r="D4421" i="14"/>
  <c r="J4421" i="14"/>
  <c r="K4421" i="14"/>
  <c r="C4420" i="14"/>
  <c r="D4420" i="14"/>
  <c r="J4420" i="14"/>
  <c r="K4420" i="14"/>
  <c r="C4419" i="14"/>
  <c r="D4419" i="14"/>
  <c r="J4419" i="14"/>
  <c r="K4419" i="14"/>
  <c r="C4418" i="14"/>
  <c r="D4418" i="14"/>
  <c r="J4418" i="14"/>
  <c r="K4418" i="14"/>
  <c r="C4417" i="14"/>
  <c r="D4417" i="14"/>
  <c r="J4417" i="14"/>
  <c r="K4417" i="14"/>
  <c r="C4416" i="14"/>
  <c r="D4416" i="14"/>
  <c r="J4416" i="14"/>
  <c r="K4416" i="14"/>
  <c r="C4415" i="14"/>
  <c r="D4415" i="14"/>
  <c r="J4415" i="14"/>
  <c r="K4415" i="14"/>
  <c r="C4414" i="14"/>
  <c r="D4414" i="14"/>
  <c r="J4414" i="14"/>
  <c r="K4414" i="14"/>
  <c r="C4413" i="14"/>
  <c r="D4413" i="14"/>
  <c r="J4413" i="14"/>
  <c r="K4413" i="14"/>
  <c r="C4412" i="14"/>
  <c r="D4412" i="14"/>
  <c r="J4412" i="14"/>
  <c r="K4412" i="14"/>
  <c r="C4411" i="14"/>
  <c r="D4411" i="14"/>
  <c r="J4411" i="14"/>
  <c r="K4411" i="14"/>
  <c r="C4410" i="14"/>
  <c r="D4410" i="14"/>
  <c r="J4410" i="14"/>
  <c r="K4410" i="14"/>
  <c r="C4409" i="14"/>
  <c r="D4409" i="14"/>
  <c r="J4409" i="14"/>
  <c r="K4409" i="14"/>
  <c r="C4408" i="14"/>
  <c r="D4408" i="14"/>
  <c r="J4408" i="14"/>
  <c r="K4408" i="14"/>
  <c r="C4407" i="14"/>
  <c r="D4407" i="14"/>
  <c r="J4407" i="14"/>
  <c r="K4407" i="14"/>
  <c r="C4406" i="14"/>
  <c r="D4406" i="14"/>
  <c r="J4406" i="14"/>
  <c r="K4406" i="14"/>
  <c r="C4405" i="14"/>
  <c r="D4405" i="14"/>
  <c r="J4405" i="14"/>
  <c r="K4405" i="14"/>
  <c r="C4404" i="14"/>
  <c r="D4404" i="14"/>
  <c r="J4404" i="14"/>
  <c r="K4404" i="14"/>
  <c r="C4403" i="14"/>
  <c r="D4403" i="14"/>
  <c r="J4403" i="14"/>
  <c r="K4403" i="14"/>
  <c r="C4402" i="14"/>
  <c r="D4402" i="14"/>
  <c r="J4402" i="14"/>
  <c r="K4402" i="14"/>
  <c r="C4401" i="14"/>
  <c r="D4401" i="14"/>
  <c r="J4401" i="14"/>
  <c r="K4401" i="14"/>
  <c r="C4400" i="14"/>
  <c r="D4400" i="14"/>
  <c r="J4400" i="14"/>
  <c r="K4400" i="14"/>
  <c r="C4399" i="14"/>
  <c r="D4399" i="14"/>
  <c r="J4399" i="14"/>
  <c r="K4399" i="14"/>
  <c r="C4398" i="14"/>
  <c r="D4398" i="14"/>
  <c r="J4398" i="14"/>
  <c r="K4398" i="14"/>
  <c r="C4397" i="14"/>
  <c r="D4397" i="14"/>
  <c r="J4397" i="14"/>
  <c r="K4397" i="14"/>
  <c r="C4396" i="14"/>
  <c r="D4396" i="14"/>
  <c r="J4396" i="14"/>
  <c r="K4396" i="14"/>
  <c r="C4395" i="14"/>
  <c r="D4395" i="14"/>
  <c r="J4395" i="14"/>
  <c r="K4395" i="14"/>
  <c r="C4394" i="14"/>
  <c r="D4394" i="14"/>
  <c r="J4394" i="14"/>
  <c r="K4394" i="14"/>
  <c r="C4393" i="14"/>
  <c r="D4393" i="14"/>
  <c r="J4393" i="14"/>
  <c r="K4393" i="14"/>
  <c r="C4392" i="14"/>
  <c r="D4392" i="14"/>
  <c r="J4392" i="14"/>
  <c r="K4392" i="14"/>
  <c r="C4391" i="14"/>
  <c r="D4391" i="14"/>
  <c r="J4391" i="14"/>
  <c r="K4391" i="14"/>
  <c r="C4390" i="14"/>
  <c r="D4390" i="14"/>
  <c r="J4390" i="14"/>
  <c r="K4390" i="14"/>
  <c r="C4389" i="14"/>
  <c r="D4389" i="14"/>
  <c r="J4389" i="14"/>
  <c r="K4389" i="14"/>
  <c r="C4388" i="14"/>
  <c r="D4388" i="14"/>
  <c r="J4388" i="14"/>
  <c r="K4388" i="14"/>
  <c r="C4387" i="14"/>
  <c r="D4387" i="14"/>
  <c r="J4387" i="14"/>
  <c r="K4387" i="14"/>
  <c r="C4386" i="14"/>
  <c r="D4386" i="14"/>
  <c r="J4386" i="14"/>
  <c r="K4386" i="14"/>
  <c r="C4385" i="14"/>
  <c r="D4385" i="14"/>
  <c r="J4385" i="14"/>
  <c r="K4385" i="14"/>
  <c r="C4384" i="14"/>
  <c r="D4384" i="14"/>
  <c r="J4384" i="14"/>
  <c r="K4384" i="14"/>
  <c r="C4383" i="14"/>
  <c r="D4383" i="14"/>
  <c r="J4383" i="14"/>
  <c r="K4383" i="14"/>
  <c r="C4382" i="14"/>
  <c r="D4382" i="14"/>
  <c r="J4382" i="14"/>
  <c r="K4382" i="14"/>
  <c r="C4381" i="14"/>
  <c r="D4381" i="14"/>
  <c r="J4381" i="14"/>
  <c r="K4381" i="14"/>
  <c r="C4380" i="14"/>
  <c r="D4380" i="14"/>
  <c r="J4380" i="14"/>
  <c r="K4380" i="14"/>
  <c r="C4379" i="14"/>
  <c r="D4379" i="14"/>
  <c r="J4379" i="14"/>
  <c r="K4379" i="14"/>
  <c r="C4378" i="14"/>
  <c r="D4378" i="14"/>
  <c r="J4378" i="14"/>
  <c r="K4378" i="14"/>
  <c r="C4377" i="14"/>
  <c r="D4377" i="14"/>
  <c r="J4377" i="14"/>
  <c r="K4377" i="14"/>
  <c r="C4376" i="14"/>
  <c r="D4376" i="14"/>
  <c r="J4376" i="14"/>
  <c r="K4376" i="14"/>
  <c r="C4375" i="14"/>
  <c r="D4375" i="14"/>
  <c r="J4375" i="14"/>
  <c r="K4375" i="14"/>
  <c r="C4374" i="14"/>
  <c r="D4374" i="14"/>
  <c r="J4374" i="14"/>
  <c r="K4374" i="14"/>
  <c r="C4373" i="14"/>
  <c r="D4373" i="14"/>
  <c r="J4373" i="14"/>
  <c r="K4373" i="14"/>
  <c r="C4372" i="14"/>
  <c r="D4372" i="14"/>
  <c r="J4372" i="14"/>
  <c r="K4372" i="14"/>
  <c r="C4371" i="14"/>
  <c r="D4371" i="14"/>
  <c r="J4371" i="14"/>
  <c r="K4371" i="14"/>
  <c r="C4370" i="14"/>
  <c r="D4370" i="14"/>
  <c r="J4370" i="14"/>
  <c r="K4370" i="14"/>
  <c r="C4369" i="14"/>
  <c r="D4369" i="14"/>
  <c r="J4369" i="14"/>
  <c r="K4369" i="14"/>
  <c r="C4368" i="14"/>
  <c r="D4368" i="14"/>
  <c r="J4368" i="14"/>
  <c r="K4368" i="14"/>
  <c r="C4367" i="14"/>
  <c r="D4367" i="14"/>
  <c r="J4367" i="14"/>
  <c r="K4367" i="14"/>
  <c r="C4366" i="14"/>
  <c r="D4366" i="14"/>
  <c r="J4366" i="14"/>
  <c r="K4366" i="14"/>
  <c r="C4365" i="14"/>
  <c r="D4365" i="14"/>
  <c r="J4365" i="14"/>
  <c r="K4365" i="14"/>
  <c r="C4364" i="14"/>
  <c r="D4364" i="14"/>
  <c r="J4364" i="14"/>
  <c r="K4364" i="14"/>
  <c r="C4363" i="14"/>
  <c r="D4363" i="14"/>
  <c r="J4363" i="14"/>
  <c r="K4363" i="14"/>
  <c r="C4362" i="14"/>
  <c r="D4362" i="14"/>
  <c r="J4362" i="14"/>
  <c r="K4362" i="14"/>
  <c r="C4361" i="14"/>
  <c r="D4361" i="14"/>
  <c r="J4361" i="14"/>
  <c r="K4361" i="14"/>
  <c r="C4360" i="14"/>
  <c r="D4360" i="14"/>
  <c r="J4360" i="14"/>
  <c r="K4360" i="14"/>
  <c r="C4359" i="14"/>
  <c r="D4359" i="14"/>
  <c r="J4359" i="14"/>
  <c r="K4359" i="14"/>
  <c r="C4358" i="14"/>
  <c r="D4358" i="14"/>
  <c r="J4358" i="14"/>
  <c r="K4358" i="14"/>
  <c r="C4357" i="14"/>
  <c r="D4357" i="14"/>
  <c r="J4357" i="14"/>
  <c r="K4357" i="14"/>
  <c r="C4356" i="14"/>
  <c r="D4356" i="14"/>
  <c r="J4356" i="14"/>
  <c r="K4356" i="14"/>
  <c r="C4355" i="14"/>
  <c r="D4355" i="14"/>
  <c r="J4355" i="14"/>
  <c r="K4355" i="14"/>
  <c r="C4354" i="14"/>
  <c r="D4354" i="14"/>
  <c r="J4354" i="14"/>
  <c r="K4354" i="14"/>
  <c r="C4353" i="14"/>
  <c r="D4353" i="14"/>
  <c r="J4353" i="14"/>
  <c r="K4353" i="14"/>
  <c r="C4352" i="14"/>
  <c r="D4352" i="14"/>
  <c r="J4352" i="14"/>
  <c r="K4352" i="14"/>
  <c r="C4351" i="14"/>
  <c r="D4351" i="14"/>
  <c r="J4351" i="14"/>
  <c r="K4351" i="14"/>
  <c r="C4350" i="14"/>
  <c r="D4350" i="14"/>
  <c r="J4350" i="14"/>
  <c r="K4350" i="14"/>
  <c r="C4349" i="14"/>
  <c r="D4349" i="14"/>
  <c r="J4349" i="14"/>
  <c r="K4349" i="14"/>
  <c r="C4348" i="14"/>
  <c r="D4348" i="14"/>
  <c r="J4348" i="14"/>
  <c r="K4348" i="14"/>
  <c r="C4347" i="14"/>
  <c r="D4347" i="14"/>
  <c r="J4347" i="14"/>
  <c r="K4347" i="14"/>
  <c r="C4346" i="14"/>
  <c r="D4346" i="14"/>
  <c r="J4346" i="14"/>
  <c r="K4346" i="14"/>
  <c r="C4345" i="14"/>
  <c r="D4345" i="14"/>
  <c r="J4345" i="14"/>
  <c r="K4345" i="14"/>
  <c r="C4344" i="14"/>
  <c r="D4344" i="14"/>
  <c r="J4344" i="14"/>
  <c r="K4344" i="14"/>
  <c r="C4343" i="14"/>
  <c r="D4343" i="14"/>
  <c r="J4343" i="14"/>
  <c r="K4343" i="14"/>
  <c r="C4342" i="14"/>
  <c r="D4342" i="14"/>
  <c r="J4342" i="14"/>
  <c r="K4342" i="14"/>
  <c r="C4341" i="14"/>
  <c r="D4341" i="14"/>
  <c r="J4341" i="14"/>
  <c r="K4341" i="14"/>
  <c r="C4340" i="14"/>
  <c r="D4340" i="14"/>
  <c r="J4340" i="14"/>
  <c r="K4340" i="14"/>
  <c r="C4339" i="14"/>
  <c r="D4339" i="14"/>
  <c r="J4339" i="14"/>
  <c r="K4339" i="14"/>
  <c r="C4338" i="14"/>
  <c r="D4338" i="14"/>
  <c r="J4338" i="14"/>
  <c r="K4338" i="14"/>
  <c r="C4337" i="14"/>
  <c r="D4337" i="14"/>
  <c r="J4337" i="14"/>
  <c r="K4337" i="14"/>
  <c r="C4336" i="14"/>
  <c r="D4336" i="14"/>
  <c r="J4336" i="14"/>
  <c r="K4336" i="14"/>
  <c r="C4335" i="14"/>
  <c r="D4335" i="14"/>
  <c r="J4335" i="14"/>
  <c r="K4335" i="14"/>
  <c r="C4334" i="14"/>
  <c r="D4334" i="14"/>
  <c r="J4334" i="14"/>
  <c r="K4334" i="14"/>
  <c r="C4333" i="14"/>
  <c r="D4333" i="14"/>
  <c r="J4333" i="14"/>
  <c r="K4333" i="14"/>
  <c r="C4332" i="14"/>
  <c r="D4332" i="14"/>
  <c r="J4332" i="14"/>
  <c r="K4332" i="14"/>
  <c r="C4331" i="14"/>
  <c r="D4331" i="14"/>
  <c r="J4331" i="14"/>
  <c r="K4331" i="14"/>
  <c r="C4330" i="14"/>
  <c r="D4330" i="14"/>
  <c r="J4330" i="14"/>
  <c r="K4330" i="14"/>
  <c r="C4329" i="14"/>
  <c r="D4329" i="14"/>
  <c r="J4329" i="14"/>
  <c r="K4329" i="14"/>
  <c r="C4328" i="14"/>
  <c r="D4328" i="14"/>
  <c r="J4328" i="14"/>
  <c r="K4328" i="14"/>
  <c r="C4327" i="14"/>
  <c r="D4327" i="14"/>
  <c r="J4327" i="14"/>
  <c r="K4327" i="14"/>
  <c r="C4326" i="14"/>
  <c r="D4326" i="14"/>
  <c r="J4326" i="14"/>
  <c r="K4326" i="14"/>
  <c r="C4325" i="14"/>
  <c r="D4325" i="14"/>
  <c r="J4325" i="14"/>
  <c r="K4325" i="14"/>
  <c r="C4324" i="14"/>
  <c r="D4324" i="14"/>
  <c r="J4324" i="14"/>
  <c r="K4324" i="14"/>
  <c r="C4323" i="14"/>
  <c r="D4323" i="14"/>
  <c r="J4323" i="14"/>
  <c r="K4323" i="14"/>
  <c r="C4322" i="14"/>
  <c r="D4322" i="14"/>
  <c r="J4322" i="14"/>
  <c r="K4322" i="14"/>
  <c r="C4321" i="14"/>
  <c r="D4321" i="14"/>
  <c r="J4321" i="14"/>
  <c r="K4321" i="14"/>
  <c r="C4320" i="14"/>
  <c r="D4320" i="14"/>
  <c r="J4320" i="14"/>
  <c r="K4320" i="14"/>
  <c r="C4319" i="14"/>
  <c r="D4319" i="14"/>
  <c r="J4319" i="14"/>
  <c r="K4319" i="14"/>
  <c r="C4318" i="14"/>
  <c r="D4318" i="14"/>
  <c r="J4318" i="14"/>
  <c r="K4318" i="14"/>
  <c r="C4317" i="14"/>
  <c r="D4317" i="14"/>
  <c r="J4317" i="14"/>
  <c r="K4317" i="14"/>
  <c r="C4316" i="14"/>
  <c r="D4316" i="14"/>
  <c r="J4316" i="14"/>
  <c r="K4316" i="14"/>
  <c r="C4315" i="14"/>
  <c r="D4315" i="14"/>
  <c r="J4315" i="14"/>
  <c r="K4315" i="14"/>
  <c r="C4314" i="14"/>
  <c r="D4314" i="14"/>
  <c r="J4314" i="14"/>
  <c r="K4314" i="14"/>
  <c r="C4313" i="14"/>
  <c r="D4313" i="14"/>
  <c r="J4313" i="14"/>
  <c r="K4313" i="14"/>
  <c r="C4312" i="14"/>
  <c r="D4312" i="14"/>
  <c r="J4312" i="14"/>
  <c r="K4312" i="14"/>
  <c r="C4311" i="14"/>
  <c r="D4311" i="14"/>
  <c r="J4311" i="14"/>
  <c r="K4311" i="14"/>
  <c r="C4310" i="14"/>
  <c r="D4310" i="14"/>
  <c r="J4310" i="14"/>
  <c r="K4310" i="14"/>
  <c r="C4309" i="14"/>
  <c r="D4309" i="14"/>
  <c r="J4309" i="14"/>
  <c r="K4309" i="14"/>
  <c r="C4308" i="14"/>
  <c r="D4308" i="14"/>
  <c r="J4308" i="14"/>
  <c r="K4308" i="14"/>
  <c r="C4307" i="14"/>
  <c r="D4307" i="14"/>
  <c r="J4307" i="14"/>
  <c r="K4307" i="14"/>
  <c r="C4306" i="14"/>
  <c r="D4306" i="14"/>
  <c r="J4306" i="14"/>
  <c r="K4306" i="14"/>
  <c r="C4305" i="14"/>
  <c r="D4305" i="14"/>
  <c r="J4305" i="14"/>
  <c r="K4305" i="14"/>
  <c r="C4304" i="14"/>
  <c r="D4304" i="14"/>
  <c r="J4304" i="14"/>
  <c r="K4304" i="14"/>
  <c r="C4303" i="14"/>
  <c r="D4303" i="14"/>
  <c r="J4303" i="14"/>
  <c r="K4303" i="14"/>
  <c r="C4302" i="14"/>
  <c r="D4302" i="14"/>
  <c r="J4302" i="14"/>
  <c r="K4302" i="14"/>
  <c r="C4301" i="14"/>
  <c r="D4301" i="14"/>
  <c r="J4301" i="14"/>
  <c r="K4301" i="14"/>
  <c r="C4300" i="14"/>
  <c r="D4300" i="14"/>
  <c r="J4300" i="14"/>
  <c r="K4300" i="14"/>
  <c r="C4299" i="14"/>
  <c r="D4299" i="14"/>
  <c r="J4299" i="14"/>
  <c r="K4299" i="14"/>
  <c r="C4298" i="14"/>
  <c r="D4298" i="14"/>
  <c r="J4298" i="14"/>
  <c r="K4298" i="14"/>
  <c r="C4297" i="14"/>
  <c r="D4297" i="14"/>
  <c r="J4297" i="14"/>
  <c r="K4297" i="14"/>
  <c r="C4296" i="14"/>
  <c r="D4296" i="14"/>
  <c r="J4296" i="14"/>
  <c r="K4296" i="14"/>
  <c r="C4295" i="14"/>
  <c r="D4295" i="14"/>
  <c r="J4295" i="14"/>
  <c r="K4295" i="14"/>
  <c r="C4294" i="14"/>
  <c r="D4294" i="14"/>
  <c r="J4294" i="14"/>
  <c r="K4294" i="14"/>
  <c r="C4293" i="14"/>
  <c r="D4293" i="14"/>
  <c r="J4293" i="14"/>
  <c r="K4293" i="14"/>
  <c r="C4292" i="14"/>
  <c r="D4292" i="14"/>
  <c r="J4292" i="14"/>
  <c r="K4292" i="14"/>
  <c r="C4291" i="14"/>
  <c r="D4291" i="14"/>
  <c r="J4291" i="14"/>
  <c r="K4291" i="14"/>
  <c r="K4290" i="14"/>
  <c r="J4290" i="14"/>
  <c r="D4290" i="14"/>
  <c r="C4290" i="14"/>
  <c r="K4289" i="14"/>
  <c r="J4289" i="14"/>
  <c r="D4289" i="14"/>
  <c r="C4289" i="14"/>
  <c r="K4288" i="14"/>
  <c r="J4288" i="14"/>
  <c r="D4288" i="14"/>
  <c r="C4288" i="14"/>
  <c r="K4287" i="14"/>
  <c r="J4287" i="14"/>
  <c r="D4287" i="14"/>
  <c r="C4287" i="14"/>
  <c r="K4286" i="14"/>
  <c r="J4286" i="14"/>
  <c r="D4286" i="14"/>
  <c r="C4286" i="14"/>
  <c r="K4285" i="14"/>
  <c r="J4285" i="14"/>
  <c r="D4285" i="14"/>
  <c r="C4285" i="14"/>
  <c r="K4284" i="14"/>
  <c r="J4284" i="14"/>
  <c r="D4284" i="14"/>
  <c r="C4284" i="14"/>
  <c r="K4283" i="14"/>
  <c r="J4283" i="14"/>
  <c r="D4283" i="14"/>
  <c r="C4283" i="14"/>
  <c r="K4282" i="14"/>
  <c r="J4282" i="14"/>
  <c r="D4282" i="14"/>
  <c r="C4282" i="14"/>
  <c r="K4281" i="14"/>
  <c r="J4281" i="14"/>
  <c r="D4281" i="14"/>
  <c r="C4281" i="14"/>
  <c r="K4280" i="14"/>
  <c r="J4280" i="14"/>
  <c r="D4280" i="14"/>
  <c r="C4280" i="14"/>
  <c r="K4279" i="14"/>
  <c r="J4279" i="14"/>
  <c r="D4279" i="14"/>
  <c r="C4279" i="14"/>
  <c r="K4278" i="14"/>
  <c r="J4278" i="14"/>
  <c r="D4278" i="14"/>
  <c r="C4278" i="14"/>
  <c r="K4277" i="14"/>
  <c r="J4277" i="14"/>
  <c r="D4277" i="14"/>
  <c r="C4277" i="14"/>
  <c r="K4276" i="14"/>
  <c r="J4276" i="14"/>
  <c r="D4276" i="14"/>
  <c r="C4276" i="14"/>
  <c r="K4275" i="14"/>
  <c r="J4275" i="14"/>
  <c r="D4275" i="14"/>
  <c r="C4275" i="14"/>
  <c r="K4274" i="14"/>
  <c r="J4274" i="14"/>
  <c r="D4274" i="14"/>
  <c r="C4274" i="14"/>
  <c r="K4273" i="14"/>
  <c r="J4273" i="14"/>
  <c r="D4273" i="14"/>
  <c r="C4273" i="14"/>
  <c r="K4272" i="14"/>
  <c r="J4272" i="14"/>
  <c r="D4272" i="14"/>
  <c r="C4272" i="14"/>
  <c r="K4271" i="14"/>
  <c r="J4271" i="14"/>
  <c r="D4271" i="14"/>
  <c r="C4271" i="14"/>
  <c r="K4270" i="14"/>
  <c r="J4270" i="14"/>
  <c r="D4270" i="14"/>
  <c r="C4270" i="14"/>
  <c r="K4269" i="14"/>
  <c r="J4269" i="14"/>
  <c r="D4269" i="14"/>
  <c r="C4269" i="14"/>
  <c r="K4268" i="14"/>
  <c r="J4268" i="14"/>
  <c r="D4268" i="14"/>
  <c r="C4268" i="14"/>
  <c r="K4267" i="14"/>
  <c r="J4267" i="14"/>
  <c r="D4267" i="14"/>
  <c r="C4267" i="14"/>
  <c r="K4266" i="14"/>
  <c r="J4266" i="14"/>
  <c r="D4266" i="14"/>
  <c r="C4266" i="14"/>
  <c r="K4265" i="14"/>
  <c r="J4265" i="14"/>
  <c r="D4265" i="14"/>
  <c r="C4265" i="14"/>
  <c r="K4264" i="14"/>
  <c r="J4264" i="14"/>
  <c r="D4264" i="14"/>
  <c r="C4264" i="14"/>
  <c r="K4263" i="14"/>
  <c r="J4263" i="14"/>
  <c r="D4263" i="14"/>
  <c r="C4263" i="14"/>
  <c r="K4262" i="14"/>
  <c r="J4262" i="14"/>
  <c r="D4262" i="14"/>
  <c r="C4262" i="14"/>
  <c r="K4261" i="14"/>
  <c r="J4261" i="14"/>
  <c r="D4261" i="14"/>
  <c r="C4261" i="14"/>
  <c r="K4260" i="14"/>
  <c r="J4260" i="14"/>
  <c r="D4260" i="14"/>
  <c r="C4260" i="14"/>
  <c r="K4259" i="14"/>
  <c r="J4259" i="14"/>
  <c r="D4259" i="14"/>
  <c r="C4259" i="14"/>
  <c r="K4258" i="14"/>
  <c r="J4258" i="14"/>
  <c r="D4258" i="14"/>
  <c r="C4258" i="14"/>
  <c r="K4257" i="14"/>
  <c r="J4257" i="14"/>
  <c r="D4257" i="14"/>
  <c r="C4257" i="14"/>
  <c r="K4256" i="14"/>
  <c r="J4256" i="14"/>
  <c r="D4256" i="14"/>
  <c r="C4256" i="14"/>
  <c r="K4255" i="14"/>
  <c r="J4255" i="14"/>
  <c r="D4255" i="14"/>
  <c r="C4255" i="14"/>
  <c r="K4254" i="14"/>
  <c r="J4254" i="14"/>
  <c r="D4254" i="14"/>
  <c r="C4254" i="14"/>
  <c r="K4253" i="14"/>
  <c r="J4253" i="14"/>
  <c r="D4253" i="14"/>
  <c r="C4253" i="14"/>
  <c r="K4252" i="14"/>
  <c r="J4252" i="14"/>
  <c r="D4252" i="14"/>
  <c r="C4252" i="14"/>
  <c r="K4251" i="14"/>
  <c r="J4251" i="14"/>
  <c r="D4251" i="14"/>
  <c r="C4251" i="14"/>
  <c r="K4250" i="14"/>
  <c r="J4250" i="14"/>
  <c r="D4250" i="14"/>
  <c r="C4250" i="14"/>
  <c r="K4249" i="14"/>
  <c r="J4249" i="14"/>
  <c r="D4249" i="14"/>
  <c r="C4249" i="14"/>
  <c r="K4248" i="14"/>
  <c r="J4248" i="14"/>
  <c r="D4248" i="14"/>
  <c r="C4248" i="14"/>
  <c r="K4247" i="14"/>
  <c r="J4247" i="14"/>
  <c r="D4247" i="14"/>
  <c r="C4247" i="14"/>
  <c r="K4246" i="14"/>
  <c r="J4246" i="14"/>
  <c r="D4246" i="14"/>
  <c r="C4246" i="14"/>
  <c r="K4245" i="14"/>
  <c r="J4245" i="14"/>
  <c r="D4245" i="14"/>
  <c r="C4245" i="14"/>
  <c r="K4244" i="14"/>
  <c r="J4244" i="14"/>
  <c r="D4244" i="14"/>
  <c r="C4244" i="14"/>
  <c r="K4243" i="14"/>
  <c r="J4243" i="14"/>
  <c r="D4243" i="14"/>
  <c r="C4243" i="14"/>
  <c r="K4242" i="14"/>
  <c r="J4242" i="14"/>
  <c r="D4242" i="14"/>
  <c r="C4242" i="14"/>
  <c r="K4241" i="14"/>
  <c r="J4241" i="14"/>
  <c r="D4241" i="14"/>
  <c r="C4241" i="14"/>
  <c r="K4240" i="14"/>
  <c r="J4240" i="14"/>
  <c r="D4240" i="14"/>
  <c r="C4240" i="14"/>
  <c r="K4239" i="14"/>
  <c r="J4239" i="14"/>
  <c r="D4239" i="14"/>
  <c r="C4239" i="14"/>
  <c r="K4238" i="14"/>
  <c r="J4238" i="14"/>
  <c r="D4238" i="14"/>
  <c r="C4238" i="14"/>
  <c r="K4237" i="14"/>
  <c r="J4237" i="14"/>
  <c r="D4237" i="14"/>
  <c r="C4237" i="14"/>
  <c r="C4236" i="14"/>
  <c r="D4236" i="14"/>
  <c r="J4236" i="14"/>
  <c r="K4236" i="14"/>
  <c r="C4235" i="14"/>
  <c r="D4235" i="14"/>
  <c r="J4235" i="14"/>
  <c r="K4235" i="14"/>
  <c r="C4234" i="14"/>
  <c r="D4234" i="14"/>
  <c r="J4234" i="14"/>
  <c r="K4234" i="14"/>
  <c r="C4233" i="14"/>
  <c r="D4233" i="14"/>
  <c r="J4233" i="14"/>
  <c r="K4233" i="14"/>
  <c r="C4232" i="14"/>
  <c r="D4232" i="14"/>
  <c r="J4232" i="14"/>
  <c r="K4232" i="14"/>
  <c r="C4231" i="14"/>
  <c r="D4231" i="14"/>
  <c r="J4231" i="14"/>
  <c r="K4231" i="14"/>
  <c r="C4230" i="14"/>
  <c r="D4230" i="14"/>
  <c r="J4230" i="14"/>
  <c r="K4230" i="14"/>
  <c r="C4229" i="14"/>
  <c r="D4229" i="14"/>
  <c r="J4229" i="14"/>
  <c r="K4229" i="14"/>
  <c r="C4228" i="14"/>
  <c r="D4228" i="14"/>
  <c r="J4228" i="14"/>
  <c r="K4228" i="14"/>
  <c r="C4227" i="14"/>
  <c r="D4227" i="14"/>
  <c r="J4227" i="14"/>
  <c r="K4227" i="14"/>
  <c r="C4226" i="14"/>
  <c r="D4226" i="14"/>
  <c r="J4226" i="14"/>
  <c r="K4226" i="14"/>
  <c r="C4225" i="14"/>
  <c r="D4225" i="14"/>
  <c r="J4225" i="14"/>
  <c r="K4225" i="14"/>
  <c r="C4224" i="14"/>
  <c r="D4224" i="14"/>
  <c r="J4224" i="14"/>
  <c r="K4224" i="14"/>
  <c r="C4223" i="14"/>
  <c r="D4223" i="14"/>
  <c r="J4223" i="14"/>
  <c r="K4223" i="14"/>
  <c r="C4222" i="14"/>
  <c r="D4222" i="14"/>
  <c r="J4222" i="14"/>
  <c r="K4222" i="14"/>
  <c r="C4221" i="14"/>
  <c r="D4221" i="14"/>
  <c r="J4221" i="14"/>
  <c r="K4221" i="14"/>
  <c r="C4220" i="14"/>
  <c r="D4220" i="14"/>
  <c r="J4220" i="14"/>
  <c r="K4220" i="14"/>
  <c r="C4219" i="14"/>
  <c r="D4219" i="14"/>
  <c r="J4219" i="14"/>
  <c r="K4219" i="14"/>
  <c r="C4218" i="14"/>
  <c r="D4218" i="14"/>
  <c r="J4218" i="14"/>
  <c r="K4218" i="14"/>
  <c r="C4217" i="14"/>
  <c r="D4217" i="14"/>
  <c r="J4217" i="14"/>
  <c r="K4217" i="14"/>
  <c r="C4216" i="14"/>
  <c r="D4216" i="14"/>
  <c r="J4216" i="14"/>
  <c r="K4216" i="14"/>
  <c r="C4215" i="14"/>
  <c r="D4215" i="14"/>
  <c r="J4215" i="14"/>
  <c r="K4215" i="14"/>
  <c r="C4214" i="14"/>
  <c r="D4214" i="14"/>
  <c r="J4214" i="14"/>
  <c r="K4214" i="14"/>
  <c r="C4213" i="14"/>
  <c r="D4213" i="14"/>
  <c r="J4213" i="14"/>
  <c r="K4213" i="14"/>
  <c r="C4212" i="14"/>
  <c r="D4212" i="14"/>
  <c r="J4212" i="14"/>
  <c r="K4212" i="14"/>
  <c r="C4211" i="14"/>
  <c r="D4211" i="14"/>
  <c r="J4211" i="14"/>
  <c r="K4211" i="14"/>
  <c r="C4210" i="14"/>
  <c r="D4210" i="14"/>
  <c r="J4210" i="14"/>
  <c r="K4210" i="14"/>
  <c r="C4209" i="14"/>
  <c r="D4209" i="14"/>
  <c r="J4209" i="14"/>
  <c r="K4209" i="14"/>
  <c r="C4208" i="14"/>
  <c r="D4208" i="14"/>
  <c r="J4208" i="14"/>
  <c r="K4208" i="14"/>
  <c r="C4207" i="14"/>
  <c r="D4207" i="14"/>
  <c r="J4207" i="14"/>
  <c r="K4207" i="14"/>
  <c r="C4206" i="14"/>
  <c r="D4206" i="14"/>
  <c r="J4206" i="14"/>
  <c r="K4206" i="14"/>
  <c r="C4205" i="14"/>
  <c r="D4205" i="14"/>
  <c r="J4205" i="14"/>
  <c r="K4205" i="14"/>
  <c r="C4204" i="14"/>
  <c r="D4204" i="14"/>
  <c r="J4204" i="14"/>
  <c r="K4204" i="14"/>
  <c r="C4203" i="14"/>
  <c r="D4203" i="14"/>
  <c r="J4203" i="14"/>
  <c r="K4203" i="14"/>
  <c r="C4202" i="14"/>
  <c r="D4202" i="14"/>
  <c r="J4202" i="14"/>
  <c r="K4202" i="14"/>
  <c r="C4201" i="14"/>
  <c r="D4201" i="14"/>
  <c r="J4201" i="14"/>
  <c r="K4201" i="14"/>
  <c r="C4200" i="14"/>
  <c r="D4200" i="14"/>
  <c r="J4200" i="14"/>
  <c r="K4200" i="14"/>
  <c r="C4199" i="14"/>
  <c r="D4199" i="14"/>
  <c r="J4199" i="14"/>
  <c r="K4199" i="14"/>
  <c r="C4198" i="14"/>
  <c r="D4198" i="14"/>
  <c r="J4198" i="14"/>
  <c r="K4198" i="14"/>
  <c r="C4197" i="14"/>
  <c r="D4197" i="14"/>
  <c r="J4197" i="14"/>
  <c r="K4197" i="14"/>
  <c r="C4196" i="14"/>
  <c r="D4196" i="14"/>
  <c r="J4196" i="14"/>
  <c r="K4196" i="14"/>
  <c r="C4195" i="14"/>
  <c r="D4195" i="14"/>
  <c r="J4195" i="14"/>
  <c r="K4195" i="14"/>
  <c r="C4194" i="14"/>
  <c r="D4194" i="14"/>
  <c r="J4194" i="14"/>
  <c r="K4194" i="14"/>
  <c r="C4193" i="14"/>
  <c r="D4193" i="14"/>
  <c r="J4193" i="14"/>
  <c r="K4193" i="14"/>
  <c r="C4192" i="14"/>
  <c r="D4192" i="14"/>
  <c r="J4192" i="14"/>
  <c r="K4192" i="14"/>
  <c r="C4191" i="14"/>
  <c r="D4191" i="14"/>
  <c r="J4191" i="14"/>
  <c r="K4191" i="14"/>
  <c r="C4190" i="14"/>
  <c r="D4190" i="14"/>
  <c r="J4190" i="14"/>
  <c r="K4190" i="14"/>
  <c r="C4189" i="14"/>
  <c r="D4189" i="14"/>
  <c r="J4189" i="14"/>
  <c r="K4189" i="14"/>
  <c r="C4188" i="14"/>
  <c r="D4188" i="14"/>
  <c r="J4188" i="14"/>
  <c r="K4188" i="14"/>
  <c r="C4187" i="14"/>
  <c r="D4187" i="14"/>
  <c r="J4187" i="14"/>
  <c r="K4187" i="14"/>
  <c r="C4186" i="14"/>
  <c r="D4186" i="14"/>
  <c r="J4186" i="14"/>
  <c r="K4186" i="14"/>
  <c r="C4185" i="14"/>
  <c r="D4185" i="14"/>
  <c r="J4185" i="14"/>
  <c r="K4185" i="14"/>
  <c r="C4184" i="14"/>
  <c r="D4184" i="14"/>
  <c r="J4184" i="14"/>
  <c r="K4184" i="14"/>
  <c r="C4183" i="14"/>
  <c r="D4183" i="14"/>
  <c r="J4183" i="14"/>
  <c r="K4183" i="14"/>
  <c r="C4182" i="14"/>
  <c r="D4182" i="14"/>
  <c r="J4182" i="14"/>
  <c r="K4182" i="14"/>
  <c r="C4181" i="14"/>
  <c r="D4181" i="14"/>
  <c r="J4181" i="14"/>
  <c r="K4181" i="14"/>
  <c r="C4180" i="14"/>
  <c r="D4180" i="14"/>
  <c r="J4180" i="14"/>
  <c r="K4180" i="14"/>
  <c r="C4179" i="14"/>
  <c r="D4179" i="14"/>
  <c r="J4179" i="14"/>
  <c r="K4179" i="14"/>
  <c r="C4178" i="14"/>
  <c r="D4178" i="14"/>
  <c r="J4178" i="14"/>
  <c r="K4178" i="14"/>
  <c r="C4177" i="14"/>
  <c r="D4177" i="14"/>
  <c r="J4177" i="14"/>
  <c r="K4177" i="14"/>
  <c r="C4176" i="14"/>
  <c r="D4176" i="14"/>
  <c r="J4176" i="14"/>
  <c r="K4176" i="14"/>
  <c r="C4175" i="14"/>
  <c r="D4175" i="14"/>
  <c r="J4175" i="14"/>
  <c r="K4175" i="14"/>
  <c r="C4174" i="14"/>
  <c r="D4174" i="14"/>
  <c r="J4174" i="14"/>
  <c r="K4174" i="14"/>
  <c r="C4173" i="14"/>
  <c r="D4173" i="14"/>
  <c r="J4173" i="14"/>
  <c r="K4173" i="14"/>
  <c r="C4172" i="14"/>
  <c r="D4172" i="14"/>
  <c r="J4172" i="14"/>
  <c r="K4172" i="14"/>
  <c r="C4171" i="14"/>
  <c r="D4171" i="14"/>
  <c r="J4171" i="14"/>
  <c r="K4171" i="14"/>
  <c r="C4170" i="14"/>
  <c r="D4170" i="14"/>
  <c r="J4170" i="14"/>
  <c r="K4170" i="14"/>
  <c r="C4169" i="14"/>
  <c r="D4169" i="14"/>
  <c r="J4169" i="14"/>
  <c r="K4169" i="14"/>
  <c r="C4168" i="14"/>
  <c r="D4168" i="14"/>
  <c r="J4168" i="14"/>
  <c r="K4168" i="14"/>
  <c r="C4167" i="14"/>
  <c r="D4167" i="14"/>
  <c r="J4167" i="14"/>
  <c r="K4167" i="14"/>
  <c r="C4166" i="14"/>
  <c r="D4166" i="14"/>
  <c r="J4166" i="14"/>
  <c r="K4166" i="14"/>
  <c r="C4165" i="14"/>
  <c r="D4165" i="14"/>
  <c r="J4165" i="14"/>
  <c r="K4165" i="14"/>
  <c r="C4164" i="14"/>
  <c r="D4164" i="14"/>
  <c r="J4164" i="14"/>
  <c r="K4164" i="14"/>
  <c r="C4163" i="14"/>
  <c r="D4163" i="14"/>
  <c r="J4163" i="14"/>
  <c r="K4163" i="14"/>
  <c r="C4162" i="14"/>
  <c r="D4162" i="14"/>
  <c r="J4162" i="14"/>
  <c r="K4162" i="14"/>
  <c r="C4161" i="14"/>
  <c r="D4161" i="14"/>
  <c r="J4161" i="14"/>
  <c r="K4161" i="14"/>
  <c r="C4160" i="14"/>
  <c r="D4160" i="14"/>
  <c r="J4160" i="14"/>
  <c r="K4160" i="14"/>
  <c r="C4159" i="14"/>
  <c r="D4159" i="14"/>
  <c r="J4159" i="14"/>
  <c r="K4159" i="14"/>
  <c r="C4158" i="14"/>
  <c r="D4158" i="14"/>
  <c r="J4158" i="14"/>
  <c r="K4158" i="14"/>
  <c r="C4157" i="14"/>
  <c r="D4157" i="14"/>
  <c r="J4157" i="14"/>
  <c r="K4157" i="14"/>
  <c r="C4156" i="14"/>
  <c r="D4156" i="14"/>
  <c r="J4156" i="14"/>
  <c r="K4156" i="14"/>
  <c r="C4155" i="14"/>
  <c r="D4155" i="14"/>
  <c r="J4155" i="14"/>
  <c r="K4155" i="14"/>
  <c r="C4154" i="14"/>
  <c r="D4154" i="14"/>
  <c r="J4154" i="14"/>
  <c r="K4154" i="14"/>
  <c r="C4153" i="14"/>
  <c r="D4153" i="14"/>
  <c r="J4153" i="14"/>
  <c r="K4153" i="14"/>
  <c r="C4152" i="14"/>
  <c r="D4152" i="14"/>
  <c r="J4152" i="14"/>
  <c r="K4152" i="14"/>
  <c r="C4151" i="14"/>
  <c r="D4151" i="14"/>
  <c r="J4151" i="14"/>
  <c r="K4151" i="14"/>
  <c r="C4150" i="14"/>
  <c r="D4150" i="14"/>
  <c r="J4150" i="14"/>
  <c r="K4150" i="14"/>
  <c r="C4149" i="14"/>
  <c r="D4149" i="14"/>
  <c r="J4149" i="14"/>
  <c r="K4149" i="14"/>
  <c r="C4148" i="14"/>
  <c r="D4148" i="14"/>
  <c r="J4148" i="14"/>
  <c r="K4148" i="14"/>
  <c r="C4147" i="14"/>
  <c r="D4147" i="14"/>
  <c r="J4147" i="14"/>
  <c r="K4147" i="14"/>
  <c r="C4146" i="14"/>
  <c r="D4146" i="14"/>
  <c r="J4146" i="14"/>
  <c r="K4146" i="14"/>
  <c r="C4145" i="14"/>
  <c r="D4145" i="14"/>
  <c r="J4145" i="14"/>
  <c r="K4145" i="14"/>
  <c r="C4144" i="14"/>
  <c r="D4144" i="14"/>
  <c r="J4144" i="14"/>
  <c r="K4144" i="14"/>
  <c r="C4143" i="14"/>
  <c r="D4143" i="14"/>
  <c r="J4143" i="14"/>
  <c r="K4143" i="14"/>
  <c r="C4142" i="14"/>
  <c r="D4142" i="14"/>
  <c r="J4142" i="14"/>
  <c r="K4142" i="14"/>
  <c r="C4141" i="14"/>
  <c r="D4141" i="14"/>
  <c r="J4141" i="14"/>
  <c r="K4141" i="14"/>
  <c r="C4140" i="14"/>
  <c r="D4140" i="14"/>
  <c r="J4140" i="14"/>
  <c r="K4140" i="14"/>
  <c r="C4139" i="14"/>
  <c r="D4139" i="14"/>
  <c r="J4139" i="14"/>
  <c r="K4139" i="14"/>
  <c r="C4138" i="14"/>
  <c r="D4138" i="14"/>
  <c r="J4138" i="14"/>
  <c r="K4138" i="14"/>
  <c r="C4137" i="14"/>
  <c r="D4137" i="14"/>
  <c r="J4137" i="14"/>
  <c r="K4137" i="14"/>
  <c r="C4136" i="14"/>
  <c r="D4136" i="14"/>
  <c r="J4136" i="14"/>
  <c r="K4136" i="14"/>
  <c r="C4135" i="14"/>
  <c r="D4135" i="14"/>
  <c r="J4135" i="14"/>
  <c r="K4135" i="14"/>
  <c r="C4134" i="14"/>
  <c r="D4134" i="14"/>
  <c r="J4134" i="14"/>
  <c r="K4134" i="14"/>
  <c r="C4133" i="14"/>
  <c r="D4133" i="14"/>
  <c r="J4133" i="14"/>
  <c r="K4133" i="14"/>
  <c r="C4132" i="14"/>
  <c r="D4132" i="14"/>
  <c r="J4132" i="14"/>
  <c r="K4132" i="14"/>
  <c r="C4131" i="14"/>
  <c r="D4131" i="14"/>
  <c r="J4131" i="14"/>
  <c r="K4131" i="14"/>
  <c r="C4130" i="14"/>
  <c r="D4130" i="14"/>
  <c r="J4130" i="14"/>
  <c r="K4130" i="14"/>
  <c r="C4129" i="14"/>
  <c r="D4129" i="14"/>
  <c r="J4129" i="14"/>
  <c r="K4129" i="14"/>
  <c r="C4128" i="14"/>
  <c r="D4128" i="14"/>
  <c r="J4128" i="14"/>
  <c r="K4128" i="14"/>
  <c r="C4127" i="14"/>
  <c r="D4127" i="14"/>
  <c r="J4127" i="14"/>
  <c r="K4127" i="14"/>
  <c r="C4126" i="14"/>
  <c r="D4126" i="14"/>
  <c r="J4126" i="14"/>
  <c r="K4126" i="14"/>
  <c r="C4125" i="14"/>
  <c r="D4125" i="14"/>
  <c r="J4125" i="14"/>
  <c r="K4125" i="14"/>
  <c r="C4124" i="14"/>
  <c r="D4124" i="14"/>
  <c r="J4124" i="14"/>
  <c r="K4124" i="14"/>
  <c r="C4123" i="14"/>
  <c r="D4123" i="14"/>
  <c r="J4123" i="14"/>
  <c r="K4123" i="14"/>
  <c r="C4122" i="14"/>
  <c r="D4122" i="14"/>
  <c r="J4122" i="14"/>
  <c r="K4122" i="14"/>
  <c r="C4121" i="14"/>
  <c r="D4121" i="14"/>
  <c r="J4121" i="14"/>
  <c r="K4121" i="14"/>
  <c r="C4120" i="14"/>
  <c r="D4120" i="14"/>
  <c r="J4120" i="14"/>
  <c r="K4120" i="14"/>
  <c r="C4119" i="14"/>
  <c r="D4119" i="14"/>
  <c r="J4119" i="14"/>
  <c r="K4119" i="14"/>
  <c r="C4118" i="14"/>
  <c r="D4118" i="14"/>
  <c r="J4118" i="14"/>
  <c r="K4118" i="14"/>
  <c r="C4117" i="14"/>
  <c r="D4117" i="14"/>
  <c r="J4117" i="14"/>
  <c r="K4117" i="14"/>
  <c r="C4116" i="14"/>
  <c r="D4116" i="14"/>
  <c r="J4116" i="14"/>
  <c r="K4116" i="14"/>
  <c r="C4115" i="14"/>
  <c r="D4115" i="14"/>
  <c r="J4115" i="14"/>
  <c r="K4115" i="14"/>
  <c r="C4114" i="14"/>
  <c r="D4114" i="14"/>
  <c r="J4114" i="14"/>
  <c r="K4114" i="14"/>
  <c r="C4113" i="14"/>
  <c r="D4113" i="14"/>
  <c r="J4113" i="14"/>
  <c r="K4113" i="14"/>
  <c r="C4112" i="14"/>
  <c r="D4112" i="14"/>
  <c r="J4112" i="14"/>
  <c r="K4112" i="14"/>
  <c r="C4111" i="14"/>
  <c r="D4111" i="14"/>
  <c r="J4111" i="14"/>
  <c r="K4111" i="14"/>
  <c r="C4110" i="14"/>
  <c r="D4110" i="14"/>
  <c r="J4110" i="14"/>
  <c r="K4110" i="14"/>
  <c r="C4109" i="14"/>
  <c r="D4109" i="14"/>
  <c r="J4109" i="14"/>
  <c r="K4109" i="14"/>
  <c r="C4108" i="14"/>
  <c r="D4108" i="14"/>
  <c r="J4108" i="14"/>
  <c r="K4108" i="14"/>
  <c r="C4107" i="14"/>
  <c r="D4107" i="14"/>
  <c r="J4107" i="14"/>
  <c r="K4107" i="14"/>
  <c r="C4106" i="14"/>
  <c r="D4106" i="14"/>
  <c r="J4106" i="14"/>
  <c r="K4106" i="14"/>
  <c r="C4105" i="14"/>
  <c r="D4105" i="14"/>
  <c r="J4105" i="14"/>
  <c r="K4105" i="14"/>
  <c r="C4104" i="14"/>
  <c r="D4104" i="14"/>
  <c r="J4104" i="14"/>
  <c r="K4104" i="14"/>
  <c r="C4103" i="14"/>
  <c r="D4103" i="14"/>
  <c r="J4103" i="14"/>
  <c r="K4103" i="14"/>
  <c r="C4102" i="14"/>
  <c r="D4102" i="14"/>
  <c r="J4102" i="14"/>
  <c r="K4102" i="14"/>
  <c r="C4101" i="14"/>
  <c r="D4101" i="14"/>
  <c r="J4101" i="14"/>
  <c r="K4101" i="14"/>
  <c r="C4100" i="14"/>
  <c r="D4100" i="14"/>
  <c r="J4100" i="14"/>
  <c r="K4100" i="14"/>
  <c r="C4099" i="14"/>
  <c r="D4099" i="14"/>
  <c r="J4099" i="14"/>
  <c r="K4099" i="14"/>
  <c r="C4098" i="14"/>
  <c r="D4098" i="14"/>
  <c r="J4098" i="14"/>
  <c r="K4098" i="14"/>
  <c r="C4097" i="14"/>
  <c r="D4097" i="14"/>
  <c r="J4097" i="14"/>
  <c r="K4097" i="14"/>
  <c r="C4096" i="14"/>
  <c r="D4096" i="14"/>
  <c r="J4096" i="14"/>
  <c r="K4096" i="14"/>
  <c r="C4095" i="14"/>
  <c r="D4095" i="14"/>
  <c r="J4095" i="14"/>
  <c r="K4095" i="14"/>
  <c r="C4094" i="14"/>
  <c r="D4094" i="14"/>
  <c r="J4094" i="14"/>
  <c r="K4094" i="14"/>
  <c r="C4093" i="14"/>
  <c r="D4093" i="14"/>
  <c r="J4093" i="14"/>
  <c r="K4093" i="14"/>
  <c r="C4092" i="14"/>
  <c r="D4092" i="14"/>
  <c r="J4092" i="14"/>
  <c r="K4092" i="14"/>
  <c r="C4091" i="14"/>
  <c r="D4091" i="14"/>
  <c r="J4091" i="14"/>
  <c r="K4091" i="14"/>
  <c r="C4090" i="14"/>
  <c r="D4090" i="14"/>
  <c r="J4090" i="14"/>
  <c r="K4090" i="14"/>
  <c r="C4089" i="14"/>
  <c r="D4089" i="14"/>
  <c r="J4089" i="14"/>
  <c r="K4089" i="14"/>
  <c r="C4088" i="14"/>
  <c r="D4088" i="14"/>
  <c r="J4088" i="14"/>
  <c r="K4088" i="14"/>
  <c r="C4087" i="14"/>
  <c r="D4087" i="14"/>
  <c r="J4087" i="14"/>
  <c r="K4087" i="14"/>
  <c r="C4086" i="14"/>
  <c r="D4086" i="14"/>
  <c r="J4086" i="14"/>
  <c r="K4086" i="14"/>
  <c r="C4085" i="14"/>
  <c r="D4085" i="14"/>
  <c r="J4085" i="14"/>
  <c r="K4085" i="14"/>
  <c r="C4084" i="14"/>
  <c r="D4084" i="14"/>
  <c r="J4084" i="14"/>
  <c r="K4084" i="14"/>
  <c r="C4083" i="14"/>
  <c r="D4083" i="14"/>
  <c r="J4083" i="14"/>
  <c r="K4083" i="14"/>
  <c r="C4082" i="14"/>
  <c r="D4082" i="14"/>
  <c r="J4082" i="14"/>
  <c r="K4082" i="14"/>
  <c r="C4081" i="14"/>
  <c r="D4081" i="14"/>
  <c r="J4081" i="14"/>
  <c r="K4081" i="14"/>
  <c r="C4080" i="14"/>
  <c r="D4080" i="14"/>
  <c r="J4080" i="14"/>
  <c r="K4080" i="14"/>
  <c r="C4079" i="14"/>
  <c r="D4079" i="14"/>
  <c r="J4079" i="14"/>
  <c r="K4079" i="14"/>
  <c r="C4078" i="14"/>
  <c r="D4078" i="14"/>
  <c r="J4078" i="14"/>
  <c r="K4078" i="14"/>
  <c r="C4077" i="14"/>
  <c r="D4077" i="14"/>
  <c r="J4077" i="14"/>
  <c r="K4077" i="14"/>
  <c r="C4076" i="14"/>
  <c r="D4076" i="14"/>
  <c r="J4076" i="14"/>
  <c r="K4076" i="14"/>
  <c r="C4075" i="14"/>
  <c r="D4075" i="14"/>
  <c r="J4075" i="14"/>
  <c r="K4075" i="14"/>
  <c r="C4074" i="14"/>
  <c r="D4074" i="14"/>
  <c r="J4074" i="14"/>
  <c r="K4074" i="14"/>
  <c r="C4073" i="14"/>
  <c r="D4073" i="14"/>
  <c r="J4073" i="14"/>
  <c r="K4073" i="14"/>
  <c r="C4072" i="14"/>
  <c r="D4072" i="14"/>
  <c r="J4072" i="14"/>
  <c r="K4072" i="14"/>
  <c r="C4071" i="14"/>
  <c r="D4071" i="14"/>
  <c r="J4071" i="14"/>
  <c r="K4071" i="14"/>
  <c r="C4070" i="14"/>
  <c r="D4070" i="14"/>
  <c r="J4070" i="14"/>
  <c r="K4070" i="14"/>
  <c r="C4069" i="14"/>
  <c r="D4069" i="14"/>
  <c r="J4069" i="14"/>
  <c r="K4069" i="14"/>
  <c r="C4068" i="14"/>
  <c r="D4068" i="14"/>
  <c r="J4068" i="14"/>
  <c r="K4068" i="14"/>
  <c r="C4067" i="14"/>
  <c r="D4067" i="14"/>
  <c r="J4067" i="14"/>
  <c r="K4067" i="14"/>
  <c r="C4066" i="14"/>
  <c r="D4066" i="14"/>
  <c r="J4066" i="14"/>
  <c r="K4066" i="14"/>
  <c r="C4065" i="14"/>
  <c r="D4065" i="14"/>
  <c r="J4065" i="14"/>
  <c r="K4065" i="14"/>
  <c r="C4064" i="14"/>
  <c r="D4064" i="14"/>
  <c r="J4064" i="14"/>
  <c r="K4064" i="14"/>
  <c r="C4063" i="14"/>
  <c r="D4063" i="14"/>
  <c r="J4063" i="14"/>
  <c r="K4063" i="14"/>
  <c r="C4062" i="14"/>
  <c r="D4062" i="14"/>
  <c r="J4062" i="14"/>
  <c r="K4062" i="14"/>
  <c r="C4061" i="14"/>
  <c r="D4061" i="14"/>
  <c r="J4061" i="14"/>
  <c r="K4061" i="14"/>
  <c r="C4060" i="14"/>
  <c r="D4060" i="14"/>
  <c r="J4060" i="14"/>
  <c r="K4060" i="14"/>
  <c r="C4059" i="14"/>
  <c r="D4059" i="14"/>
  <c r="J4059" i="14"/>
  <c r="K4059" i="14"/>
  <c r="C4058" i="14"/>
  <c r="D4058" i="14"/>
  <c r="J4058" i="14"/>
  <c r="K4058" i="14"/>
  <c r="C4057" i="14"/>
  <c r="D4057" i="14"/>
  <c r="J4057" i="14"/>
  <c r="K4057" i="14"/>
  <c r="C4056" i="14"/>
  <c r="D4056" i="14"/>
  <c r="J4056" i="14"/>
  <c r="K4056" i="14"/>
  <c r="C4055" i="14"/>
  <c r="D4055" i="14"/>
  <c r="J4055" i="14"/>
  <c r="K4055" i="14"/>
  <c r="C4054" i="14"/>
  <c r="D4054" i="14"/>
  <c r="J4054" i="14"/>
  <c r="K4054" i="14"/>
  <c r="C4053" i="14"/>
  <c r="D4053" i="14"/>
  <c r="J4053" i="14"/>
  <c r="K4053" i="14"/>
  <c r="C4052" i="14"/>
  <c r="D4052" i="14"/>
  <c r="J4052" i="14"/>
  <c r="K4052" i="14"/>
  <c r="C4051" i="14"/>
  <c r="D4051" i="14"/>
  <c r="J4051" i="14"/>
  <c r="K4051" i="14"/>
  <c r="C4050" i="14"/>
  <c r="D4050" i="14"/>
  <c r="J4050" i="14"/>
  <c r="K4050" i="14"/>
  <c r="C4049" i="14"/>
  <c r="D4049" i="14"/>
  <c r="J4049" i="14"/>
  <c r="K4049" i="14"/>
  <c r="C4048" i="14"/>
  <c r="D4048" i="14"/>
  <c r="J4048" i="14"/>
  <c r="K4048" i="14"/>
  <c r="C4047" i="14"/>
  <c r="D4047" i="14"/>
  <c r="J4047" i="14"/>
  <c r="K4047" i="14"/>
  <c r="C4046" i="14"/>
  <c r="D4046" i="14"/>
  <c r="J4046" i="14"/>
  <c r="K4046" i="14"/>
  <c r="C4045" i="14"/>
  <c r="D4045" i="14"/>
  <c r="J4045" i="14"/>
  <c r="K4045" i="14"/>
  <c r="C4044" i="14"/>
  <c r="D4044" i="14"/>
  <c r="J4044" i="14"/>
  <c r="K4044" i="14"/>
  <c r="C4043" i="14"/>
  <c r="D4043" i="14"/>
  <c r="J4043" i="14"/>
  <c r="K4043" i="14"/>
  <c r="C4042" i="14"/>
  <c r="D4042" i="14"/>
  <c r="J4042" i="14"/>
  <c r="K4042" i="14"/>
  <c r="C4041" i="14"/>
  <c r="D4041" i="14"/>
  <c r="J4041" i="14"/>
  <c r="K4041" i="14"/>
  <c r="C4040" i="14"/>
  <c r="D4040" i="14"/>
  <c r="J4040" i="14"/>
  <c r="K4040" i="14"/>
  <c r="C4039" i="14"/>
  <c r="D4039" i="14"/>
  <c r="J4039" i="14"/>
  <c r="K4039" i="14"/>
  <c r="C4038" i="14"/>
  <c r="D4038" i="14"/>
  <c r="J4038" i="14"/>
  <c r="K4038" i="14"/>
  <c r="C4037" i="14"/>
  <c r="D4037" i="14"/>
  <c r="J4037" i="14"/>
  <c r="K4037" i="14"/>
  <c r="C4036" i="14"/>
  <c r="D4036" i="14"/>
  <c r="J4036" i="14"/>
  <c r="K4036" i="14"/>
  <c r="C4035" i="14"/>
  <c r="D4035" i="14"/>
  <c r="J4035" i="14"/>
  <c r="K4035" i="14"/>
  <c r="C4034" i="14"/>
  <c r="D4034" i="14"/>
  <c r="J4034" i="14"/>
  <c r="K4034" i="14"/>
  <c r="C4033" i="14"/>
  <c r="D4033" i="14"/>
  <c r="J4033" i="14"/>
  <c r="K4033" i="14"/>
  <c r="C4032" i="14"/>
  <c r="D4032" i="14"/>
  <c r="J4032" i="14"/>
  <c r="K4032" i="14"/>
  <c r="C4031" i="14"/>
  <c r="D4031" i="14"/>
  <c r="J4031" i="14"/>
  <c r="K4031" i="14"/>
  <c r="C4030" i="14"/>
  <c r="D4030" i="14"/>
  <c r="J4030" i="14"/>
  <c r="K4030" i="14"/>
  <c r="C4029" i="14"/>
  <c r="D4029" i="14"/>
  <c r="J4029" i="14"/>
  <c r="K4029" i="14"/>
  <c r="C4028" i="14"/>
  <c r="D4028" i="14"/>
  <c r="J4028" i="14"/>
  <c r="K4028" i="14"/>
  <c r="C4027" i="14"/>
  <c r="D4027" i="14"/>
  <c r="J4027" i="14"/>
  <c r="K4027" i="14"/>
  <c r="C4026" i="14"/>
  <c r="D4026" i="14"/>
  <c r="J4026" i="14"/>
  <c r="K4026" i="14"/>
  <c r="C4025" i="14"/>
  <c r="D4025" i="14"/>
  <c r="J4025" i="14"/>
  <c r="K4025" i="14"/>
  <c r="C4024" i="14"/>
  <c r="D4024" i="14"/>
  <c r="J4024" i="14"/>
  <c r="K4024" i="14"/>
  <c r="C4023" i="14"/>
  <c r="D4023" i="14"/>
  <c r="J4023" i="14"/>
  <c r="K4023" i="14"/>
  <c r="C4022" i="14"/>
  <c r="D4022" i="14"/>
  <c r="J4022" i="14"/>
  <c r="K4022" i="14"/>
  <c r="C4021" i="14"/>
  <c r="D4021" i="14"/>
  <c r="J4021" i="14"/>
  <c r="K4021" i="14"/>
  <c r="C4020" i="14"/>
  <c r="D4020" i="14"/>
  <c r="J4020" i="14"/>
  <c r="K4020" i="14"/>
  <c r="C4019" i="14"/>
  <c r="D4019" i="14"/>
  <c r="J4019" i="14"/>
  <c r="K4019" i="14"/>
  <c r="C4018" i="14"/>
  <c r="D4018" i="14"/>
  <c r="J4018" i="14"/>
  <c r="K4018" i="14"/>
  <c r="C4017" i="14"/>
  <c r="D4017" i="14"/>
  <c r="J4017" i="14"/>
  <c r="K4017" i="14"/>
  <c r="C4016" i="14"/>
  <c r="D4016" i="14"/>
  <c r="J4016" i="14"/>
  <c r="K4016" i="14"/>
  <c r="C4015" i="14"/>
  <c r="D4015" i="14"/>
  <c r="J4015" i="14"/>
  <c r="K4015" i="14"/>
  <c r="C4014" i="14"/>
  <c r="D4014" i="14"/>
  <c r="J4014" i="14"/>
  <c r="K4014" i="14"/>
  <c r="C4013" i="14"/>
  <c r="D4013" i="14"/>
  <c r="J4013" i="14"/>
  <c r="K4013" i="14"/>
  <c r="C4012" i="14"/>
  <c r="D4012" i="14"/>
  <c r="J4012" i="14"/>
  <c r="K4012" i="14"/>
  <c r="C4011" i="14"/>
  <c r="D4011" i="14"/>
  <c r="J4011" i="14"/>
  <c r="K4011" i="14"/>
  <c r="C4010" i="14"/>
  <c r="D4010" i="14"/>
  <c r="J4010" i="14"/>
  <c r="K4010" i="14"/>
  <c r="C4009" i="14"/>
  <c r="D4009" i="14"/>
  <c r="J4009" i="14"/>
  <c r="K4009" i="14"/>
  <c r="C4008" i="14"/>
  <c r="D4008" i="14"/>
  <c r="J4008" i="14"/>
  <c r="K4008" i="14"/>
  <c r="C4007" i="14"/>
  <c r="D4007" i="14"/>
  <c r="J4007" i="14"/>
  <c r="K4007" i="14"/>
  <c r="C4006" i="14"/>
  <c r="D4006" i="14"/>
  <c r="J4006" i="14"/>
  <c r="K4006" i="14"/>
  <c r="C4005" i="14"/>
  <c r="D4005" i="14"/>
  <c r="J4005" i="14"/>
  <c r="K4005" i="14"/>
  <c r="C4004" i="14"/>
  <c r="D4004" i="14"/>
  <c r="J4004" i="14"/>
  <c r="K4004" i="14"/>
  <c r="C4003" i="14"/>
  <c r="D4003" i="14"/>
  <c r="J4003" i="14"/>
  <c r="K4003" i="14"/>
  <c r="C4002" i="14"/>
  <c r="D4002" i="14"/>
  <c r="J4002" i="14"/>
  <c r="K4002" i="14"/>
  <c r="C4001" i="14"/>
  <c r="D4001" i="14"/>
  <c r="J4001" i="14"/>
  <c r="K4001" i="14"/>
  <c r="C4000" i="14"/>
  <c r="D4000" i="14"/>
  <c r="J4000" i="14"/>
  <c r="K4000" i="14"/>
  <c r="C3999" i="14"/>
  <c r="D3999" i="14"/>
  <c r="J3999" i="14"/>
  <c r="K3999" i="14"/>
  <c r="C3998" i="14"/>
  <c r="D3998" i="14"/>
  <c r="J3998" i="14"/>
  <c r="K3998" i="14"/>
  <c r="C3997" i="14"/>
  <c r="D3997" i="14"/>
  <c r="J3997" i="14"/>
  <c r="K3997" i="14"/>
  <c r="C3996" i="14"/>
  <c r="D3996" i="14"/>
  <c r="J3996" i="14"/>
  <c r="K3996" i="14"/>
  <c r="C3995" i="14"/>
  <c r="D3995" i="14"/>
  <c r="J3995" i="14"/>
  <c r="K3995" i="14"/>
  <c r="C3994" i="14"/>
  <c r="D3994" i="14"/>
  <c r="J3994" i="14"/>
  <c r="K3994" i="14"/>
  <c r="C3993" i="14"/>
  <c r="D3993" i="14"/>
  <c r="J3993" i="14"/>
  <c r="K3993" i="14"/>
  <c r="C3992" i="14"/>
  <c r="D3992" i="14"/>
  <c r="J3992" i="14"/>
  <c r="K3992" i="14"/>
  <c r="C3991" i="14"/>
  <c r="D3991" i="14"/>
  <c r="J3991" i="14"/>
  <c r="K3991" i="14"/>
  <c r="C3990" i="14"/>
  <c r="D3990" i="14"/>
  <c r="J3990" i="14"/>
  <c r="K3990" i="14"/>
  <c r="C3989" i="14"/>
  <c r="D3989" i="14"/>
  <c r="J3989" i="14"/>
  <c r="K3989" i="14"/>
  <c r="C3988" i="14"/>
  <c r="D3988" i="14"/>
  <c r="J3988" i="14"/>
  <c r="K3988" i="14"/>
  <c r="C3987" i="14"/>
  <c r="D3987" i="14"/>
  <c r="J3987" i="14"/>
  <c r="K3987" i="14"/>
  <c r="C3986" i="14"/>
  <c r="D3986" i="14"/>
  <c r="J3986" i="14"/>
  <c r="K3986" i="14"/>
  <c r="C3985" i="14"/>
  <c r="D3985" i="14"/>
  <c r="J3985" i="14"/>
  <c r="K3985" i="14"/>
  <c r="C3984" i="14"/>
  <c r="D3984" i="14"/>
  <c r="J3984" i="14"/>
  <c r="K3984" i="14"/>
  <c r="C3983" i="14"/>
  <c r="D3983" i="14"/>
  <c r="J3983" i="14"/>
  <c r="K3983" i="14"/>
  <c r="C3982" i="14"/>
  <c r="D3982" i="14"/>
  <c r="J3982" i="14"/>
  <c r="K3982" i="14"/>
  <c r="C3981" i="14"/>
  <c r="D3981" i="14"/>
  <c r="J3981" i="14"/>
  <c r="K3981" i="14"/>
  <c r="C3980" i="14"/>
  <c r="D3980" i="14"/>
  <c r="J3980" i="14"/>
  <c r="K3980" i="14"/>
  <c r="C3979" i="14"/>
  <c r="D3979" i="14"/>
  <c r="J3979" i="14"/>
  <c r="K3979" i="14"/>
  <c r="C3978" i="14"/>
  <c r="D3978" i="14"/>
  <c r="J3978" i="14"/>
  <c r="K3978" i="14"/>
  <c r="C3977" i="14"/>
  <c r="D3977" i="14"/>
  <c r="J3977" i="14"/>
  <c r="K3977" i="14"/>
  <c r="C3976" i="14"/>
  <c r="D3976" i="14"/>
  <c r="J3976" i="14"/>
  <c r="K3976" i="14"/>
  <c r="C3975" i="14"/>
  <c r="D3975" i="14"/>
  <c r="J3975" i="14"/>
  <c r="K3975" i="14"/>
  <c r="C3974" i="14"/>
  <c r="D3974" i="14"/>
  <c r="J3974" i="14"/>
  <c r="K3974" i="14"/>
  <c r="C3973" i="14"/>
  <c r="D3973" i="14"/>
  <c r="J3973" i="14"/>
  <c r="K3973" i="14"/>
  <c r="C3972" i="14"/>
  <c r="D3972" i="14"/>
  <c r="J3972" i="14"/>
  <c r="K3972" i="14"/>
  <c r="C3971" i="14"/>
  <c r="D3971" i="14"/>
  <c r="J3971" i="14"/>
  <c r="K3971" i="14"/>
  <c r="C3970" i="14"/>
  <c r="D3970" i="14"/>
  <c r="J3970" i="14"/>
  <c r="K3970" i="14"/>
  <c r="C3969" i="14"/>
  <c r="D3969" i="14"/>
  <c r="J3969" i="14"/>
  <c r="K3969" i="14"/>
  <c r="C3968" i="14"/>
  <c r="D3968" i="14"/>
  <c r="J3968" i="14"/>
  <c r="K3968" i="14"/>
  <c r="C3967" i="14"/>
  <c r="D3967" i="14"/>
  <c r="J3967" i="14"/>
  <c r="K3967" i="14"/>
  <c r="C3966" i="14"/>
  <c r="D3966" i="14"/>
  <c r="J3966" i="14"/>
  <c r="K3966" i="14"/>
  <c r="C3965" i="14"/>
  <c r="D3965" i="14"/>
  <c r="J3965" i="14"/>
  <c r="K3965" i="14"/>
  <c r="C3964" i="14"/>
  <c r="D3964" i="14"/>
  <c r="J3964" i="14"/>
  <c r="K3964" i="14"/>
  <c r="C3963" i="14"/>
  <c r="D3963" i="14"/>
  <c r="J3963" i="14"/>
  <c r="K3963" i="14"/>
  <c r="C3962" i="14"/>
  <c r="D3962" i="14"/>
  <c r="J3962" i="14"/>
  <c r="K3962" i="14"/>
  <c r="C3961" i="14"/>
  <c r="D3961" i="14"/>
  <c r="J3961" i="14"/>
  <c r="K3961" i="14"/>
  <c r="C3960" i="14"/>
  <c r="D3960" i="14"/>
  <c r="J3960" i="14"/>
  <c r="K3960" i="14"/>
  <c r="C3959" i="14"/>
  <c r="D3959" i="14"/>
  <c r="J3959" i="14"/>
  <c r="K3959" i="14"/>
  <c r="C3958" i="14"/>
  <c r="D3958" i="14"/>
  <c r="J3958" i="14"/>
  <c r="K3958" i="14"/>
  <c r="C3957" i="14"/>
  <c r="D3957" i="14"/>
  <c r="J3957" i="14"/>
  <c r="K3957" i="14"/>
  <c r="C3956" i="14"/>
  <c r="D3956" i="14"/>
  <c r="J3956" i="14"/>
  <c r="K3956" i="14"/>
  <c r="C3955" i="14"/>
  <c r="D3955" i="14"/>
  <c r="J3955" i="14"/>
  <c r="K3955" i="14"/>
  <c r="C3954" i="14"/>
  <c r="D3954" i="14"/>
  <c r="J3954" i="14"/>
  <c r="K3954" i="14"/>
  <c r="C3953" i="14"/>
  <c r="D3953" i="14"/>
  <c r="J3953" i="14"/>
  <c r="K3953" i="14"/>
  <c r="C3952" i="14"/>
  <c r="D3952" i="14"/>
  <c r="J3952" i="14"/>
  <c r="K3952" i="14"/>
  <c r="C3951" i="14"/>
  <c r="D3951" i="14"/>
  <c r="J3951" i="14"/>
  <c r="K3951" i="14"/>
  <c r="C3950" i="14"/>
  <c r="D3950" i="14"/>
  <c r="J3950" i="14"/>
  <c r="K3950" i="14"/>
  <c r="C3949" i="14"/>
  <c r="D3949" i="14"/>
  <c r="J3949" i="14"/>
  <c r="K3949" i="14"/>
  <c r="C3948" i="14"/>
  <c r="D3948" i="14"/>
  <c r="J3948" i="14"/>
  <c r="K3948" i="14"/>
  <c r="C3947" i="14"/>
  <c r="D3947" i="14"/>
  <c r="J3947" i="14"/>
  <c r="K3947" i="14"/>
  <c r="C3946" i="14"/>
  <c r="D3946" i="14"/>
  <c r="J3946" i="14"/>
  <c r="K3946" i="14"/>
  <c r="C3945" i="14"/>
  <c r="D3945" i="14"/>
  <c r="J3945" i="14"/>
  <c r="K3945" i="14"/>
  <c r="C3944" i="14"/>
  <c r="D3944" i="14"/>
  <c r="J3944" i="14"/>
  <c r="K3944" i="14"/>
  <c r="C3943" i="14"/>
  <c r="D3943" i="14"/>
  <c r="J3943" i="14"/>
  <c r="K3943" i="14"/>
  <c r="C3942" i="14"/>
  <c r="D3942" i="14"/>
  <c r="J3942" i="14"/>
  <c r="K3942" i="14"/>
  <c r="C3941" i="14"/>
  <c r="D3941" i="14"/>
  <c r="J3941" i="14"/>
  <c r="K3941" i="14"/>
  <c r="C3940" i="14"/>
  <c r="D3940" i="14"/>
  <c r="J3940" i="14"/>
  <c r="K3940" i="14"/>
  <c r="C3939" i="14"/>
  <c r="D3939" i="14"/>
  <c r="J3939" i="14"/>
  <c r="K3939" i="14"/>
  <c r="C3938" i="14"/>
  <c r="D3938" i="14"/>
  <c r="J3938" i="14"/>
  <c r="K3938" i="14"/>
  <c r="C3937" i="14"/>
  <c r="D3937" i="14"/>
  <c r="J3937" i="14"/>
  <c r="K3937" i="14"/>
  <c r="C3936" i="14"/>
  <c r="D3936" i="14"/>
  <c r="J3936" i="14"/>
  <c r="K3936" i="14"/>
  <c r="C3935" i="14"/>
  <c r="D3935" i="14"/>
  <c r="J3935" i="14"/>
  <c r="K3935" i="14"/>
  <c r="C3934" i="14"/>
  <c r="D3934" i="14"/>
  <c r="J3934" i="14"/>
  <c r="K3934" i="14"/>
  <c r="C3933" i="14"/>
  <c r="D3933" i="14"/>
  <c r="J3933" i="14"/>
  <c r="K3933" i="14"/>
  <c r="C3932" i="14"/>
  <c r="D3932" i="14"/>
  <c r="J3932" i="14"/>
  <c r="K3932" i="14"/>
  <c r="C3931" i="14"/>
  <c r="D3931" i="14"/>
  <c r="J3931" i="14"/>
  <c r="K3931" i="14"/>
  <c r="C3930" i="14"/>
  <c r="D3930" i="14"/>
  <c r="J3930" i="14"/>
  <c r="K3930" i="14"/>
  <c r="C3929" i="14"/>
  <c r="D3929" i="14"/>
  <c r="J3929" i="14"/>
  <c r="K3929" i="14"/>
  <c r="C3928" i="14"/>
  <c r="D3928" i="14"/>
  <c r="J3928" i="14"/>
  <c r="K3928" i="14"/>
  <c r="C3927" i="14"/>
  <c r="D3927" i="14"/>
  <c r="J3927" i="14"/>
  <c r="K3927" i="14"/>
  <c r="C3926" i="14"/>
  <c r="D3926" i="14"/>
  <c r="J3926" i="14"/>
  <c r="K3926" i="14"/>
  <c r="C3925" i="14"/>
  <c r="D3925" i="14"/>
  <c r="J3925" i="14"/>
  <c r="K3925" i="14"/>
  <c r="C3924" i="14"/>
  <c r="D3924" i="14"/>
  <c r="J3924" i="14"/>
  <c r="K3924" i="14"/>
  <c r="C3923" i="14"/>
  <c r="D3923" i="14"/>
  <c r="J3923" i="14"/>
  <c r="K3923" i="14"/>
  <c r="C3922" i="14"/>
  <c r="D3922" i="14"/>
  <c r="J3922" i="14"/>
  <c r="K3922" i="14"/>
  <c r="C3921" i="14"/>
  <c r="D3921" i="14"/>
  <c r="J3921" i="14"/>
  <c r="K3921" i="14"/>
  <c r="C3920" i="14"/>
  <c r="D3920" i="14"/>
  <c r="J3920" i="14"/>
  <c r="K3920" i="14"/>
  <c r="C3919" i="14"/>
  <c r="D3919" i="14"/>
  <c r="J3919" i="14"/>
  <c r="K3919" i="14"/>
  <c r="C3918" i="14"/>
  <c r="D3918" i="14"/>
  <c r="J3918" i="14"/>
  <c r="K3918" i="14"/>
  <c r="C3917" i="14"/>
  <c r="D3917" i="14"/>
  <c r="J3917" i="14"/>
  <c r="K3917" i="14"/>
  <c r="C3916" i="14"/>
  <c r="D3916" i="14"/>
  <c r="J3916" i="14"/>
  <c r="K3916" i="14"/>
  <c r="C3915" i="14"/>
  <c r="D3915" i="14"/>
  <c r="J3915" i="14"/>
  <c r="K3915" i="14"/>
  <c r="C3914" i="14"/>
  <c r="D3914" i="14"/>
  <c r="J3914" i="14"/>
  <c r="K3914" i="14"/>
  <c r="C3913" i="14"/>
  <c r="D3913" i="14"/>
  <c r="J3913" i="14"/>
  <c r="K3913" i="14"/>
  <c r="C3912" i="14"/>
  <c r="D3912" i="14"/>
  <c r="J3912" i="14"/>
  <c r="K3912" i="14"/>
  <c r="C3911" i="14"/>
  <c r="D3911" i="14"/>
  <c r="J3911" i="14"/>
  <c r="K3911" i="14"/>
  <c r="C3910" i="14"/>
  <c r="D3910" i="14"/>
  <c r="J3910" i="14"/>
  <c r="K3910" i="14"/>
  <c r="C3909" i="14"/>
  <c r="D3909" i="14"/>
  <c r="J3909" i="14"/>
  <c r="K3909" i="14"/>
  <c r="C3908" i="14"/>
  <c r="D3908" i="14"/>
  <c r="J3908" i="14"/>
  <c r="K3908" i="14"/>
  <c r="C3907" i="14"/>
  <c r="D3907" i="14"/>
  <c r="J3907" i="14"/>
  <c r="K3907" i="14"/>
  <c r="C3906" i="14"/>
  <c r="D3906" i="14"/>
  <c r="J3906" i="14"/>
  <c r="K3906" i="14"/>
  <c r="C3905" i="14"/>
  <c r="D3905" i="14"/>
  <c r="J3905" i="14"/>
  <c r="K3905" i="14"/>
  <c r="C3904" i="14"/>
  <c r="D3904" i="14"/>
  <c r="J3904" i="14"/>
  <c r="K3904" i="14"/>
  <c r="C3903" i="14"/>
  <c r="D3903" i="14"/>
  <c r="J3903" i="14"/>
  <c r="K3903" i="14"/>
  <c r="C3902" i="14"/>
  <c r="D3902" i="14"/>
  <c r="J3902" i="14"/>
  <c r="K3902" i="14"/>
  <c r="C3901" i="14"/>
  <c r="D3901" i="14"/>
  <c r="J3901" i="14"/>
  <c r="K3901" i="14"/>
  <c r="C3900" i="14"/>
  <c r="D3900" i="14"/>
  <c r="J3900" i="14"/>
  <c r="K3900" i="14"/>
  <c r="C3899" i="14"/>
  <c r="D3899" i="14"/>
  <c r="J3899" i="14"/>
  <c r="K3899" i="14"/>
  <c r="C3898" i="14"/>
  <c r="D3898" i="14"/>
  <c r="J3898" i="14"/>
  <c r="K3898" i="14"/>
  <c r="C3897" i="14"/>
  <c r="D3897" i="14"/>
  <c r="J3897" i="14"/>
  <c r="K3897" i="14"/>
  <c r="C3896" i="14"/>
  <c r="D3896" i="14"/>
  <c r="J3896" i="14"/>
  <c r="K3896" i="14"/>
  <c r="C3895" i="14"/>
  <c r="D3895" i="14"/>
  <c r="J3895" i="14"/>
  <c r="K3895" i="14"/>
  <c r="C3894" i="14"/>
  <c r="D3894" i="14"/>
  <c r="J3894" i="14"/>
  <c r="K3894" i="14"/>
  <c r="C3893" i="14"/>
  <c r="D3893" i="14"/>
  <c r="J3893" i="14"/>
  <c r="K3893" i="14"/>
  <c r="C3892" i="14"/>
  <c r="D3892" i="14"/>
  <c r="J3892" i="14"/>
  <c r="K3892" i="14"/>
  <c r="C3891" i="14"/>
  <c r="D3891" i="14"/>
  <c r="J3891" i="14"/>
  <c r="K3891" i="14"/>
  <c r="C3890" i="14"/>
  <c r="D3890" i="14"/>
  <c r="J3890" i="14"/>
  <c r="K3890" i="14"/>
  <c r="C3889" i="14"/>
  <c r="D3889" i="14"/>
  <c r="J3889" i="14"/>
  <c r="K3889" i="14"/>
  <c r="C3888" i="14"/>
  <c r="D3888" i="14"/>
  <c r="J3888" i="14"/>
  <c r="K3888" i="14"/>
  <c r="C3887" i="14"/>
  <c r="D3887" i="14"/>
  <c r="J3887" i="14"/>
  <c r="K3887" i="14"/>
  <c r="C3886" i="14"/>
  <c r="D3886" i="14"/>
  <c r="J3886" i="14"/>
  <c r="K3886" i="14"/>
  <c r="C3885" i="14"/>
  <c r="D3885" i="14"/>
  <c r="J3885" i="14"/>
  <c r="K3885" i="14"/>
  <c r="C3884" i="14"/>
  <c r="D3884" i="14"/>
  <c r="J3884" i="14"/>
  <c r="K3884" i="14"/>
  <c r="C3883" i="14"/>
  <c r="D3883" i="14"/>
  <c r="J3883" i="14"/>
  <c r="K3883" i="14"/>
  <c r="C3882" i="14"/>
  <c r="D3882" i="14"/>
  <c r="J3882" i="14"/>
  <c r="K3882" i="14"/>
  <c r="C3881" i="14"/>
  <c r="D3881" i="14"/>
  <c r="J3881" i="14"/>
  <c r="K3881" i="14"/>
  <c r="C3880" i="14"/>
  <c r="D3880" i="14"/>
  <c r="J3880" i="14"/>
  <c r="K3880" i="14"/>
  <c r="C3879" i="14"/>
  <c r="D3879" i="14"/>
  <c r="J3879" i="14"/>
  <c r="K3879" i="14"/>
  <c r="C3878" i="14"/>
  <c r="D3878" i="14"/>
  <c r="J3878" i="14"/>
  <c r="K3878" i="14"/>
  <c r="C3877" i="14"/>
  <c r="D3877" i="14"/>
  <c r="J3877" i="14"/>
  <c r="K3877" i="14"/>
  <c r="C3876" i="14"/>
  <c r="D3876" i="14"/>
  <c r="J3876" i="14"/>
  <c r="K3876" i="14"/>
  <c r="C3875" i="14"/>
  <c r="D3875" i="14"/>
  <c r="J3875" i="14"/>
  <c r="K3875" i="14"/>
  <c r="C3874" i="14"/>
  <c r="D3874" i="14"/>
  <c r="J3874" i="14"/>
  <c r="K3874" i="14"/>
  <c r="C3873" i="14"/>
  <c r="D3873" i="14"/>
  <c r="J3873" i="14"/>
  <c r="K3873" i="14"/>
  <c r="C3872" i="14"/>
  <c r="D3872" i="14"/>
  <c r="J3872" i="14"/>
  <c r="K3872" i="14"/>
  <c r="C3871" i="14"/>
  <c r="D3871" i="14"/>
  <c r="J3871" i="14"/>
  <c r="K3871" i="14"/>
  <c r="C3870" i="14"/>
  <c r="D3870" i="14"/>
  <c r="J3870" i="14"/>
  <c r="K3870" i="14"/>
  <c r="C3869" i="14"/>
  <c r="D3869" i="14"/>
  <c r="J3869" i="14"/>
  <c r="K3869" i="14"/>
  <c r="C3868" i="14"/>
  <c r="D3868" i="14"/>
  <c r="J3868" i="14"/>
  <c r="K3868" i="14"/>
  <c r="C3867" i="14"/>
  <c r="D3867" i="14"/>
  <c r="J3867" i="14"/>
  <c r="K3867" i="14"/>
  <c r="C3866" i="14"/>
  <c r="D3866" i="14"/>
  <c r="J3866" i="14"/>
  <c r="K3866" i="14"/>
  <c r="C3865" i="14"/>
  <c r="D3865" i="14"/>
  <c r="J3865" i="14"/>
  <c r="K3865" i="14"/>
  <c r="C3864" i="14"/>
  <c r="D3864" i="14"/>
  <c r="J3864" i="14"/>
  <c r="K3864" i="14"/>
  <c r="C3863" i="14"/>
  <c r="D3863" i="14"/>
  <c r="J3863" i="14"/>
  <c r="K3863" i="14"/>
  <c r="C3862" i="14"/>
  <c r="D3862" i="14"/>
  <c r="J3862" i="14"/>
  <c r="K3862" i="14"/>
  <c r="C3861" i="14"/>
  <c r="D3861" i="14"/>
  <c r="J3861" i="14"/>
  <c r="K3861" i="14"/>
  <c r="C3860" i="14"/>
  <c r="D3860" i="14"/>
  <c r="J3860" i="14"/>
  <c r="K3860" i="14"/>
  <c r="C3859" i="14"/>
  <c r="D3859" i="14"/>
  <c r="J3859" i="14"/>
  <c r="K3859" i="14"/>
  <c r="C3858" i="14"/>
  <c r="D3858" i="14"/>
  <c r="J3858" i="14"/>
  <c r="K3858" i="14"/>
  <c r="C3857" i="14"/>
  <c r="D3857" i="14"/>
  <c r="J3857" i="14"/>
  <c r="K3857" i="14"/>
  <c r="C3856" i="14"/>
  <c r="D3856" i="14"/>
  <c r="J3856" i="14"/>
  <c r="K3856" i="14"/>
  <c r="C3855" i="14"/>
  <c r="D3855" i="14"/>
  <c r="J3855" i="14"/>
  <c r="K3855" i="14"/>
  <c r="C3854" i="14"/>
  <c r="D3854" i="14"/>
  <c r="J3854" i="14"/>
  <c r="K3854" i="14"/>
  <c r="C3853" i="14"/>
  <c r="D3853" i="14"/>
  <c r="J3853" i="14"/>
  <c r="K3853" i="14"/>
  <c r="C3852" i="14"/>
  <c r="D3852" i="14"/>
  <c r="J3852" i="14"/>
  <c r="K3852" i="14"/>
  <c r="C3851" i="14"/>
  <c r="D3851" i="14"/>
  <c r="J3851" i="14"/>
  <c r="K3851" i="14"/>
  <c r="C3850" i="14"/>
  <c r="D3850" i="14"/>
  <c r="J3850" i="14"/>
  <c r="K3850" i="14"/>
  <c r="C3849" i="14"/>
  <c r="D3849" i="14"/>
  <c r="J3849" i="14"/>
  <c r="K3849" i="14"/>
  <c r="C3848" i="14"/>
  <c r="D3848" i="14"/>
  <c r="J3848" i="14"/>
  <c r="K3848" i="14"/>
  <c r="C3847" i="14"/>
  <c r="D3847" i="14"/>
  <c r="J3847" i="14"/>
  <c r="K3847" i="14"/>
  <c r="C3846" i="14"/>
  <c r="D3846" i="14"/>
  <c r="J3846" i="14"/>
  <c r="K3846" i="14"/>
  <c r="C3845" i="14"/>
  <c r="D3845" i="14"/>
  <c r="J3845" i="14"/>
  <c r="K3845" i="14"/>
  <c r="C3844" i="14"/>
  <c r="D3844" i="14"/>
  <c r="J3844" i="14"/>
  <c r="K3844" i="14"/>
  <c r="C3843" i="14"/>
  <c r="D3843" i="14"/>
  <c r="J3843" i="14"/>
  <c r="K3843" i="14"/>
  <c r="C3842" i="14"/>
  <c r="D3842" i="14"/>
  <c r="J3842" i="14"/>
  <c r="K3842" i="14"/>
  <c r="C3841" i="14"/>
  <c r="D3841" i="14"/>
  <c r="J3841" i="14"/>
  <c r="K3841" i="14"/>
  <c r="C3840" i="14"/>
  <c r="D3840" i="14"/>
  <c r="J3840" i="14"/>
  <c r="K3840" i="14"/>
  <c r="C3839" i="14"/>
  <c r="D3839" i="14"/>
  <c r="J3839" i="14"/>
  <c r="K3839" i="14"/>
  <c r="C3838" i="14"/>
  <c r="D3838" i="14"/>
  <c r="J3838" i="14"/>
  <c r="K3838" i="14"/>
  <c r="C3837" i="14"/>
  <c r="D3837" i="14"/>
  <c r="J3837" i="14"/>
  <c r="K3837" i="14"/>
  <c r="C3836" i="14"/>
  <c r="D3836" i="14"/>
  <c r="J3836" i="14"/>
  <c r="K3836" i="14"/>
  <c r="C3835" i="14"/>
  <c r="D3835" i="14"/>
  <c r="J3835" i="14"/>
  <c r="K3835" i="14"/>
  <c r="C3834" i="14"/>
  <c r="D3834" i="14"/>
  <c r="J3834" i="14"/>
  <c r="K3834" i="14"/>
  <c r="C3833" i="14"/>
  <c r="D3833" i="14"/>
  <c r="J3833" i="14"/>
  <c r="K3833" i="14"/>
  <c r="C3832" i="14"/>
  <c r="D3832" i="14"/>
  <c r="J3832" i="14"/>
  <c r="K3832" i="14"/>
  <c r="C3831" i="14"/>
  <c r="D3831" i="14"/>
  <c r="J3831" i="14"/>
  <c r="K3831" i="14"/>
  <c r="C3830" i="14"/>
  <c r="D3830" i="14"/>
  <c r="J3830" i="14"/>
  <c r="K3830" i="14"/>
  <c r="C3829" i="14"/>
  <c r="D3829" i="14"/>
  <c r="J3829" i="14"/>
  <c r="K3829" i="14"/>
  <c r="C3828" i="14"/>
  <c r="D3828" i="14"/>
  <c r="J3828" i="14"/>
  <c r="K3828" i="14"/>
  <c r="C3827" i="14"/>
  <c r="D3827" i="14"/>
  <c r="J3827" i="14"/>
  <c r="K3827" i="14"/>
  <c r="C3826" i="14"/>
  <c r="D3826" i="14"/>
  <c r="J3826" i="14"/>
  <c r="K3826" i="14"/>
  <c r="C3825" i="14"/>
  <c r="D3825" i="14"/>
  <c r="J3825" i="14"/>
  <c r="K3825" i="14"/>
  <c r="C3824" i="14"/>
  <c r="D3824" i="14"/>
  <c r="J3824" i="14"/>
  <c r="K3824" i="14"/>
  <c r="C3823" i="14"/>
  <c r="D3823" i="14"/>
  <c r="J3823" i="14"/>
  <c r="K3823" i="14"/>
  <c r="C3822" i="14"/>
  <c r="D3822" i="14"/>
  <c r="J3822" i="14"/>
  <c r="K3822" i="14"/>
  <c r="C3821" i="14"/>
  <c r="D3821" i="14"/>
  <c r="J3821" i="14"/>
  <c r="K3821" i="14"/>
  <c r="C3820" i="14"/>
  <c r="D3820" i="14"/>
  <c r="J3820" i="14"/>
  <c r="K3820" i="14"/>
  <c r="C3819" i="14"/>
  <c r="D3819" i="14"/>
  <c r="J3819" i="14"/>
  <c r="K3819" i="14"/>
  <c r="C3818" i="14"/>
  <c r="D3818" i="14"/>
  <c r="J3818" i="14"/>
  <c r="K3818" i="14"/>
  <c r="C3817" i="14"/>
  <c r="D3817" i="14"/>
  <c r="J3817" i="14"/>
  <c r="K3817" i="14"/>
  <c r="C3816" i="14"/>
  <c r="D3816" i="14"/>
  <c r="J3816" i="14"/>
  <c r="K3816" i="14"/>
  <c r="C3815" i="14"/>
  <c r="D3815" i="14"/>
  <c r="J3815" i="14"/>
  <c r="K3815" i="14"/>
  <c r="C3814" i="14"/>
  <c r="D3814" i="14"/>
  <c r="J3814" i="14"/>
  <c r="K3814" i="14"/>
  <c r="C3813" i="14"/>
  <c r="D3813" i="14"/>
  <c r="J3813" i="14"/>
  <c r="K3813" i="14"/>
  <c r="C3812" i="14"/>
  <c r="D3812" i="14"/>
  <c r="J3812" i="14"/>
  <c r="K3812" i="14"/>
  <c r="C3811" i="14"/>
  <c r="D3811" i="14"/>
  <c r="J3811" i="14"/>
  <c r="K3811" i="14"/>
  <c r="C3810" i="14"/>
  <c r="D3810" i="14"/>
  <c r="J3810" i="14"/>
  <c r="K3810" i="14"/>
  <c r="C3809" i="14"/>
  <c r="D3809" i="14"/>
  <c r="J3809" i="14"/>
  <c r="K3809" i="14"/>
  <c r="C3808" i="14"/>
  <c r="D3808" i="14"/>
  <c r="J3808" i="14"/>
  <c r="K3808" i="14"/>
  <c r="C3807" i="14"/>
  <c r="D3807" i="14"/>
  <c r="J3807" i="14"/>
  <c r="K3807" i="14"/>
  <c r="C3806" i="14"/>
  <c r="D3806" i="14"/>
  <c r="J3806" i="14"/>
  <c r="K3806" i="14"/>
  <c r="C3805" i="14"/>
  <c r="D3805" i="14"/>
  <c r="J3805" i="14"/>
  <c r="K3805" i="14"/>
  <c r="C3804" i="14"/>
  <c r="D3804" i="14"/>
  <c r="J3804" i="14"/>
  <c r="K3804" i="14"/>
  <c r="C3803" i="14"/>
  <c r="D3803" i="14"/>
  <c r="J3803" i="14"/>
  <c r="K3803" i="14"/>
  <c r="C3802" i="14"/>
  <c r="D3802" i="14"/>
  <c r="J3802" i="14"/>
  <c r="K3802" i="14"/>
  <c r="C3801" i="14"/>
  <c r="D3801" i="14"/>
  <c r="J3801" i="14"/>
  <c r="K3801" i="14"/>
  <c r="C3800" i="14"/>
  <c r="D3800" i="14"/>
  <c r="J3800" i="14"/>
  <c r="K3800" i="14"/>
  <c r="C3799" i="14"/>
  <c r="D3799" i="14"/>
  <c r="J3799" i="14"/>
  <c r="K3799" i="14"/>
  <c r="C3798" i="14"/>
  <c r="D3798" i="14"/>
  <c r="J3798" i="14"/>
  <c r="K3798" i="14"/>
  <c r="C3797" i="14"/>
  <c r="D3797" i="14"/>
  <c r="J3797" i="14"/>
  <c r="K3797" i="14"/>
  <c r="C3796" i="14"/>
  <c r="D3796" i="14"/>
  <c r="J3796" i="14"/>
  <c r="K3796" i="14"/>
  <c r="C3795" i="14"/>
  <c r="D3795" i="14"/>
  <c r="J3795" i="14"/>
  <c r="K3795" i="14"/>
  <c r="C3794" i="14"/>
  <c r="D3794" i="14"/>
  <c r="J3794" i="14"/>
  <c r="K3794" i="14"/>
  <c r="C3793" i="14"/>
  <c r="D3793" i="14"/>
  <c r="J3793" i="14"/>
  <c r="K3793" i="14"/>
  <c r="C3792" i="14"/>
  <c r="D3792" i="14"/>
  <c r="J3792" i="14"/>
  <c r="K3792" i="14"/>
  <c r="C3791" i="14"/>
  <c r="D3791" i="14"/>
  <c r="J3791" i="14"/>
  <c r="K3791" i="14"/>
  <c r="C3790" i="14"/>
  <c r="D3790" i="14"/>
  <c r="J3790" i="14"/>
  <c r="K3790" i="14"/>
  <c r="C3789" i="14"/>
  <c r="D3789" i="14"/>
  <c r="J3789" i="14"/>
  <c r="K3789" i="14"/>
  <c r="C3788" i="14"/>
  <c r="D3788" i="14"/>
  <c r="J3788" i="14"/>
  <c r="K3788" i="14"/>
  <c r="C3787" i="14"/>
  <c r="D3787" i="14"/>
  <c r="J3787" i="14"/>
  <c r="K3787" i="14"/>
  <c r="C3786" i="14"/>
  <c r="D3786" i="14"/>
  <c r="J3786" i="14"/>
  <c r="K3786" i="14"/>
  <c r="C3785" i="14"/>
  <c r="D3785" i="14"/>
  <c r="J3785" i="14"/>
  <c r="K3785" i="14"/>
  <c r="C3784" i="14"/>
  <c r="D3784" i="14"/>
  <c r="J3784" i="14"/>
  <c r="K3784" i="14"/>
  <c r="C3783" i="14"/>
  <c r="D3783" i="14"/>
  <c r="J3783" i="14"/>
  <c r="K3783" i="14"/>
  <c r="C3782" i="14"/>
  <c r="D3782" i="14"/>
  <c r="J3782" i="14"/>
  <c r="K3782" i="14"/>
  <c r="C3781" i="14"/>
  <c r="D3781" i="14"/>
  <c r="J3781" i="14"/>
  <c r="K3781" i="14"/>
  <c r="C3780" i="14"/>
  <c r="D3780" i="14"/>
  <c r="J3780" i="14"/>
  <c r="K3780" i="14"/>
  <c r="C3779" i="14"/>
  <c r="D3779" i="14"/>
  <c r="J3779" i="14"/>
  <c r="K3779" i="14"/>
  <c r="C3778" i="14"/>
  <c r="D3778" i="14"/>
  <c r="J3778" i="14"/>
  <c r="K3778" i="14"/>
  <c r="C3777" i="14"/>
  <c r="D3777" i="14"/>
  <c r="J3777" i="14"/>
  <c r="K3777" i="14"/>
  <c r="C3776" i="14"/>
  <c r="D3776" i="14"/>
  <c r="J3776" i="14"/>
  <c r="K3776" i="14"/>
  <c r="C3775" i="14"/>
  <c r="D3775" i="14"/>
  <c r="J3775" i="14"/>
  <c r="K3775" i="14"/>
  <c r="C3774" i="14"/>
  <c r="D3774" i="14"/>
  <c r="J3774" i="14"/>
  <c r="K3774" i="14"/>
  <c r="C3773" i="14"/>
  <c r="D3773" i="14"/>
  <c r="J3773" i="14"/>
  <c r="K3773" i="14"/>
  <c r="C3772" i="14"/>
  <c r="D3772" i="14"/>
  <c r="J3772" i="14"/>
  <c r="K3772" i="14"/>
  <c r="C3771" i="14"/>
  <c r="D3771" i="14"/>
  <c r="J3771" i="14"/>
  <c r="K3771" i="14"/>
  <c r="C3770" i="14"/>
  <c r="D3770" i="14"/>
  <c r="J3770" i="14"/>
  <c r="K3770" i="14"/>
  <c r="C3769" i="14"/>
  <c r="D3769" i="14"/>
  <c r="J3769" i="14"/>
  <c r="K3769" i="14"/>
  <c r="C3768" i="14"/>
  <c r="D3768" i="14"/>
  <c r="J3768" i="14"/>
  <c r="K3768" i="14"/>
  <c r="C3767" i="14"/>
  <c r="D3767" i="14"/>
  <c r="J3767" i="14"/>
  <c r="K3767" i="14"/>
  <c r="C3766" i="14"/>
  <c r="D3766" i="14"/>
  <c r="J3766" i="14"/>
  <c r="K3766" i="14"/>
  <c r="C3765" i="14"/>
  <c r="D3765" i="14"/>
  <c r="J3765" i="14"/>
  <c r="K3765" i="14"/>
  <c r="C3764" i="14"/>
  <c r="D3764" i="14"/>
  <c r="J3764" i="14"/>
  <c r="K3764" i="14"/>
  <c r="C3763" i="14"/>
  <c r="D3763" i="14"/>
  <c r="J3763" i="14"/>
  <c r="K3763" i="14"/>
  <c r="C3762" i="14"/>
  <c r="D3762" i="14"/>
  <c r="J3762" i="14"/>
  <c r="K3762" i="14"/>
  <c r="C3761" i="14"/>
  <c r="D3761" i="14"/>
  <c r="J3761" i="14"/>
  <c r="K3761" i="14"/>
  <c r="C3760" i="14"/>
  <c r="D3760" i="14"/>
  <c r="J3760" i="14"/>
  <c r="K3760" i="14"/>
  <c r="C3759" i="14"/>
  <c r="D3759" i="14"/>
  <c r="J3759" i="14"/>
  <c r="K3759" i="14"/>
  <c r="C3758" i="14"/>
  <c r="D3758" i="14"/>
  <c r="J3758" i="14"/>
  <c r="K3758" i="14"/>
  <c r="C3757" i="14"/>
  <c r="D3757" i="14"/>
  <c r="J3757" i="14"/>
  <c r="K3757" i="14"/>
  <c r="C3756" i="14"/>
  <c r="D3756" i="14"/>
  <c r="J3756" i="14"/>
  <c r="K3756" i="14"/>
  <c r="C3755" i="14"/>
  <c r="D3755" i="14"/>
  <c r="J3755" i="14"/>
  <c r="K3755" i="14"/>
  <c r="C3754" i="14"/>
  <c r="D3754" i="14"/>
  <c r="J3754" i="14"/>
  <c r="K3754" i="14"/>
  <c r="C3753" i="14"/>
  <c r="D3753" i="14"/>
  <c r="J3753" i="14"/>
  <c r="K3753" i="14"/>
  <c r="C3752" i="14"/>
  <c r="D3752" i="14"/>
  <c r="J3752" i="14"/>
  <c r="K3752" i="14"/>
  <c r="C3751" i="14"/>
  <c r="D3751" i="14"/>
  <c r="J3751" i="14"/>
  <c r="K3751" i="14"/>
  <c r="C3750" i="14"/>
  <c r="D3750" i="14"/>
  <c r="J3750" i="14"/>
  <c r="K3750" i="14"/>
  <c r="C3749" i="14"/>
  <c r="D3749" i="14"/>
  <c r="J3749" i="14"/>
  <c r="K3749" i="14"/>
  <c r="C3748" i="14"/>
  <c r="D3748" i="14"/>
  <c r="J3748" i="14"/>
  <c r="K3748" i="14"/>
  <c r="C3747" i="14"/>
  <c r="D3747" i="14"/>
  <c r="J3747" i="14"/>
  <c r="K3747" i="14"/>
  <c r="C3746" i="14"/>
  <c r="D3746" i="14"/>
  <c r="J3746" i="14"/>
  <c r="K3746" i="14"/>
  <c r="C3745" i="14"/>
  <c r="D3745" i="14"/>
  <c r="J3745" i="14"/>
  <c r="K3745" i="14"/>
  <c r="C3744" i="14"/>
  <c r="D3744" i="14"/>
  <c r="J3744" i="14"/>
  <c r="K3744" i="14"/>
  <c r="C3743" i="14"/>
  <c r="D3743" i="14"/>
  <c r="J3743" i="14"/>
  <c r="K3743" i="14"/>
  <c r="C3742" i="14"/>
  <c r="D3742" i="14"/>
  <c r="J3742" i="14"/>
  <c r="K3742" i="14"/>
  <c r="C3741" i="14"/>
  <c r="D3741" i="14"/>
  <c r="J3741" i="14"/>
  <c r="K3741" i="14"/>
  <c r="C3740" i="14"/>
  <c r="D3740" i="14"/>
  <c r="J3740" i="14"/>
  <c r="K3740" i="14"/>
  <c r="C3739" i="14"/>
  <c r="D3739" i="14"/>
  <c r="J3739" i="14"/>
  <c r="K3739" i="14"/>
  <c r="C3738" i="14"/>
  <c r="D3738" i="14"/>
  <c r="J3738" i="14"/>
  <c r="K3738" i="14"/>
  <c r="C3737" i="14"/>
  <c r="D3737" i="14"/>
  <c r="J3737" i="14"/>
  <c r="K3737" i="14"/>
  <c r="C3736" i="14"/>
  <c r="D3736" i="14"/>
  <c r="J3736" i="14"/>
  <c r="K3736" i="14"/>
  <c r="C3735" i="14"/>
  <c r="D3735" i="14"/>
  <c r="J3735" i="14"/>
  <c r="K3735" i="14"/>
  <c r="C3734" i="14"/>
  <c r="D3734" i="14"/>
  <c r="J3734" i="14"/>
  <c r="K3734" i="14"/>
  <c r="C3733" i="14"/>
  <c r="D3733" i="14"/>
  <c r="J3733" i="14"/>
  <c r="K3733" i="14"/>
  <c r="C3732" i="14"/>
  <c r="D3732" i="14"/>
  <c r="J3732" i="14"/>
  <c r="K3732" i="14"/>
  <c r="C3731" i="14"/>
  <c r="D3731" i="14"/>
  <c r="J3731" i="14"/>
  <c r="K3731" i="14"/>
  <c r="C3730" i="14"/>
  <c r="D3730" i="14"/>
  <c r="J3730" i="14"/>
  <c r="K3730" i="14"/>
  <c r="C3729" i="14"/>
  <c r="D3729" i="14"/>
  <c r="J3729" i="14"/>
  <c r="K3729" i="14"/>
  <c r="C3728" i="14"/>
  <c r="D3728" i="14"/>
  <c r="J3728" i="14"/>
  <c r="K3728" i="14"/>
  <c r="C3727" i="14"/>
  <c r="D3727" i="14"/>
  <c r="J3727" i="14"/>
  <c r="K3727" i="14"/>
  <c r="C3726" i="14"/>
  <c r="D3726" i="14"/>
  <c r="J3726" i="14"/>
  <c r="K3726" i="14"/>
  <c r="C3725" i="14"/>
  <c r="D3725" i="14"/>
  <c r="J3725" i="14"/>
  <c r="K3725" i="14"/>
  <c r="C3724" i="14"/>
  <c r="D3724" i="14"/>
  <c r="J3724" i="14"/>
  <c r="K3724" i="14"/>
  <c r="C3723" i="14"/>
  <c r="D3723" i="14"/>
  <c r="J3723" i="14"/>
  <c r="K3723" i="14"/>
  <c r="C3722" i="14"/>
  <c r="D3722" i="14"/>
  <c r="J3722" i="14"/>
  <c r="K3722" i="14"/>
  <c r="C3721" i="14"/>
  <c r="D3721" i="14"/>
  <c r="J3721" i="14"/>
  <c r="K3721" i="14"/>
  <c r="C3720" i="14"/>
  <c r="D3720" i="14"/>
  <c r="J3720" i="14"/>
  <c r="K3720" i="14"/>
  <c r="C3719" i="14"/>
  <c r="D3719" i="14"/>
  <c r="J3719" i="14"/>
  <c r="K3719" i="14"/>
  <c r="C3718" i="14"/>
  <c r="D3718" i="14"/>
  <c r="J3718" i="14"/>
  <c r="K3718" i="14"/>
  <c r="C3717" i="14"/>
  <c r="D3717" i="14"/>
  <c r="J3717" i="14"/>
  <c r="K3717" i="14"/>
  <c r="C3716" i="14"/>
  <c r="D3716" i="14"/>
  <c r="J3716" i="14"/>
  <c r="K3716" i="14"/>
  <c r="C3715" i="14"/>
  <c r="D3715" i="14"/>
  <c r="J3715" i="14"/>
  <c r="K3715" i="14"/>
  <c r="C3714" i="14"/>
  <c r="D3714" i="14"/>
  <c r="J3714" i="14"/>
  <c r="K3714" i="14"/>
  <c r="C3713" i="14"/>
  <c r="D3713" i="14"/>
  <c r="J3713" i="14"/>
  <c r="K3713" i="14"/>
  <c r="C3712" i="14"/>
  <c r="D3712" i="14"/>
  <c r="J3712" i="14"/>
  <c r="K3712" i="14"/>
  <c r="C3711" i="14"/>
  <c r="D3711" i="14"/>
  <c r="J3711" i="14"/>
  <c r="K3711" i="14"/>
  <c r="C3710" i="14"/>
  <c r="D3710" i="14"/>
  <c r="J3710" i="14"/>
  <c r="K3710" i="14"/>
  <c r="C3709" i="14"/>
  <c r="D3709" i="14"/>
  <c r="J3709" i="14"/>
  <c r="K3709" i="14"/>
  <c r="C3708" i="14"/>
  <c r="D3708" i="14"/>
  <c r="J3708" i="14"/>
  <c r="K3708" i="14"/>
  <c r="C3707" i="14"/>
  <c r="D3707" i="14"/>
  <c r="J3707" i="14"/>
  <c r="K3707" i="14"/>
  <c r="C3706" i="14"/>
  <c r="D3706" i="14"/>
  <c r="J3706" i="14"/>
  <c r="K3706" i="14"/>
  <c r="C3705" i="14"/>
  <c r="D3705" i="14"/>
  <c r="J3705" i="14"/>
  <c r="K3705" i="14"/>
  <c r="C3704" i="14"/>
  <c r="D3704" i="14"/>
  <c r="J3704" i="14"/>
  <c r="K3704" i="14"/>
  <c r="C3703" i="14"/>
  <c r="D3703" i="14"/>
  <c r="J3703" i="14"/>
  <c r="K3703" i="14"/>
  <c r="C3702" i="14"/>
  <c r="D3702" i="14"/>
  <c r="J3702" i="14"/>
  <c r="K3702" i="14"/>
  <c r="C3701" i="14"/>
  <c r="D3701" i="14"/>
  <c r="J3701" i="14"/>
  <c r="K3701" i="14"/>
  <c r="C3700" i="14"/>
  <c r="D3700" i="14"/>
  <c r="J3700" i="14"/>
  <c r="K3700" i="14"/>
  <c r="C3699" i="14"/>
  <c r="D3699" i="14"/>
  <c r="J3699" i="14"/>
  <c r="K3699" i="14"/>
  <c r="C3698" i="14"/>
  <c r="D3698" i="14"/>
  <c r="J3698" i="14"/>
  <c r="K3698" i="14"/>
  <c r="C3697" i="14"/>
  <c r="D3697" i="14"/>
  <c r="J3697" i="14"/>
  <c r="K3697" i="14"/>
  <c r="C3696" i="14"/>
  <c r="D3696" i="14"/>
  <c r="J3696" i="14"/>
  <c r="K3696" i="14"/>
  <c r="C3695" i="14"/>
  <c r="D3695" i="14"/>
  <c r="J3695" i="14"/>
  <c r="K3695" i="14"/>
  <c r="C3694" i="14"/>
  <c r="D3694" i="14"/>
  <c r="J3694" i="14"/>
  <c r="K3694" i="14"/>
  <c r="C3693" i="14"/>
  <c r="D3693" i="14"/>
  <c r="J3693" i="14"/>
  <c r="K3693" i="14"/>
  <c r="C3692" i="14"/>
  <c r="D3692" i="14"/>
  <c r="J3692" i="14"/>
  <c r="K3692" i="14"/>
  <c r="C3691" i="14"/>
  <c r="D3691" i="14"/>
  <c r="J3691" i="14"/>
  <c r="K3691" i="14"/>
  <c r="C3690" i="14"/>
  <c r="D3690" i="14"/>
  <c r="J3690" i="14"/>
  <c r="K3690" i="14"/>
  <c r="C3689" i="14"/>
  <c r="D3689" i="14"/>
  <c r="J3689" i="14"/>
  <c r="K3689" i="14"/>
  <c r="C3688" i="14"/>
  <c r="D3688" i="14"/>
  <c r="J3688" i="14"/>
  <c r="K3688" i="14"/>
  <c r="C3687" i="14"/>
  <c r="D3687" i="14"/>
  <c r="J3687" i="14"/>
  <c r="K3687" i="14"/>
  <c r="C3686" i="14"/>
  <c r="D3686" i="14"/>
  <c r="J3686" i="14"/>
  <c r="K3686" i="14"/>
  <c r="C3685" i="14"/>
  <c r="D3685" i="14"/>
  <c r="J3685" i="14"/>
  <c r="K3685" i="14"/>
  <c r="C3684" i="14"/>
  <c r="D3684" i="14"/>
  <c r="J3684" i="14"/>
  <c r="K3684" i="14"/>
  <c r="C3683" i="14"/>
  <c r="D3683" i="14"/>
  <c r="J3683" i="14"/>
  <c r="K3683" i="14"/>
  <c r="C3682" i="14"/>
  <c r="D3682" i="14"/>
  <c r="J3682" i="14"/>
  <c r="K3682" i="14"/>
  <c r="C3681" i="14"/>
  <c r="D3681" i="14"/>
  <c r="J3681" i="14"/>
  <c r="K3681" i="14"/>
  <c r="C3680" i="14"/>
  <c r="D3680" i="14"/>
  <c r="J3680" i="14"/>
  <c r="K3680" i="14"/>
  <c r="C3679" i="14"/>
  <c r="D3679" i="14"/>
  <c r="J3679" i="14"/>
  <c r="K3679" i="14"/>
  <c r="C3678" i="14"/>
  <c r="D3678" i="14"/>
  <c r="J3678" i="14"/>
  <c r="K3678" i="14"/>
  <c r="C3677" i="14"/>
  <c r="D3677" i="14"/>
  <c r="J3677" i="14"/>
  <c r="K3677" i="14"/>
  <c r="C3676" i="14"/>
  <c r="D3676" i="14"/>
  <c r="J3676" i="14"/>
  <c r="K3676" i="14"/>
  <c r="C3675" i="14"/>
  <c r="D3675" i="14"/>
  <c r="J3675" i="14"/>
  <c r="K3675" i="14"/>
  <c r="C3674" i="14"/>
  <c r="D3674" i="14"/>
  <c r="J3674" i="14"/>
  <c r="K3674" i="14"/>
  <c r="C3673" i="14"/>
  <c r="D3673" i="14"/>
  <c r="J3673" i="14"/>
  <c r="K3673" i="14"/>
  <c r="C3672" i="14"/>
  <c r="D3672" i="14"/>
  <c r="J3672" i="14"/>
  <c r="K3672" i="14"/>
  <c r="C3671" i="14"/>
  <c r="D3671" i="14"/>
  <c r="J3671" i="14"/>
  <c r="K3671" i="14"/>
  <c r="C3670" i="14"/>
  <c r="D3670" i="14"/>
  <c r="J3670" i="14"/>
  <c r="K3670" i="14"/>
  <c r="C3669" i="14"/>
  <c r="D3669" i="14"/>
  <c r="J3669" i="14"/>
  <c r="K3669" i="14"/>
  <c r="C3668" i="14"/>
  <c r="D3668" i="14"/>
  <c r="J3668" i="14"/>
  <c r="K3668" i="14"/>
  <c r="C3667" i="14"/>
  <c r="D3667" i="14"/>
  <c r="J3667" i="14"/>
  <c r="K3667" i="14"/>
  <c r="C3666" i="14"/>
  <c r="D3666" i="14"/>
  <c r="J3666" i="14"/>
  <c r="K3666" i="14"/>
  <c r="C3665" i="14"/>
  <c r="D3665" i="14"/>
  <c r="J3665" i="14"/>
  <c r="K3665" i="14"/>
  <c r="C3664" i="14"/>
  <c r="D3664" i="14"/>
  <c r="J3664" i="14"/>
  <c r="K3664" i="14"/>
  <c r="C3663" i="14"/>
  <c r="D3663" i="14"/>
  <c r="J3663" i="14"/>
  <c r="K3663" i="14"/>
  <c r="C3662" i="14"/>
  <c r="D3662" i="14"/>
  <c r="J3662" i="14"/>
  <c r="K3662" i="14"/>
  <c r="C3661" i="14"/>
  <c r="D3661" i="14"/>
  <c r="J3661" i="14"/>
  <c r="K3661" i="14"/>
  <c r="C3660" i="14"/>
  <c r="D3660" i="14"/>
  <c r="J3660" i="14"/>
  <c r="K3660" i="14"/>
  <c r="C3659" i="14"/>
  <c r="D3659" i="14"/>
  <c r="J3659" i="14"/>
  <c r="K3659" i="14"/>
  <c r="C3658" i="14"/>
  <c r="D3658" i="14"/>
  <c r="J3658" i="14"/>
  <c r="K3658" i="14"/>
  <c r="C3657" i="14"/>
  <c r="D3657" i="14"/>
  <c r="J3657" i="14"/>
  <c r="K3657" i="14"/>
  <c r="C3656" i="14"/>
  <c r="D3656" i="14"/>
  <c r="J3656" i="14"/>
  <c r="K3656" i="14"/>
  <c r="C3655" i="14"/>
  <c r="D3655" i="14"/>
  <c r="J3655" i="14"/>
  <c r="K3655" i="14"/>
  <c r="C3654" i="14"/>
  <c r="D3654" i="14"/>
  <c r="J3654" i="14"/>
  <c r="K3654" i="14"/>
  <c r="C3653" i="14"/>
  <c r="D3653" i="14"/>
  <c r="J3653" i="14"/>
  <c r="K3653" i="14"/>
  <c r="C3652" i="14"/>
  <c r="D3652" i="14"/>
  <c r="J3652" i="14"/>
  <c r="K3652" i="14"/>
  <c r="C3651" i="14"/>
  <c r="D3651" i="14"/>
  <c r="J3651" i="14"/>
  <c r="K3651" i="14"/>
  <c r="C3650" i="14"/>
  <c r="D3650" i="14"/>
  <c r="J3650" i="14"/>
  <c r="K3650" i="14"/>
  <c r="C3649" i="14"/>
  <c r="D3649" i="14"/>
  <c r="J3649" i="14"/>
  <c r="K3649" i="14"/>
  <c r="C3648" i="14"/>
  <c r="D3648" i="14"/>
  <c r="J3648" i="14"/>
  <c r="K3648" i="14"/>
  <c r="C3647" i="14"/>
  <c r="D3647" i="14"/>
  <c r="J3647" i="14"/>
  <c r="K3647" i="14"/>
  <c r="C3646" i="14"/>
  <c r="D3646" i="14"/>
  <c r="J3646" i="14"/>
  <c r="K3646" i="14"/>
  <c r="C3645" i="14"/>
  <c r="D3645" i="14"/>
  <c r="J3645" i="14"/>
  <c r="K3645" i="14"/>
  <c r="C3644" i="14"/>
  <c r="D3644" i="14"/>
  <c r="J3644" i="14"/>
  <c r="K3644" i="14"/>
  <c r="C3643" i="14"/>
  <c r="D3643" i="14"/>
  <c r="J3643" i="14"/>
  <c r="K3643" i="14"/>
  <c r="C3642" i="14"/>
  <c r="D3642" i="14"/>
  <c r="J3642" i="14"/>
  <c r="K3642" i="14"/>
  <c r="C3641" i="14"/>
  <c r="D3641" i="14"/>
  <c r="J3641" i="14"/>
  <c r="K3641" i="14"/>
  <c r="C3640" i="14"/>
  <c r="D3640" i="14"/>
  <c r="J3640" i="14"/>
  <c r="K3640" i="14"/>
  <c r="C3639" i="14"/>
  <c r="D3639" i="14"/>
  <c r="J3639" i="14"/>
  <c r="K3639" i="14"/>
  <c r="C3638" i="14"/>
  <c r="D3638" i="14"/>
  <c r="J3638" i="14"/>
  <c r="K3638" i="14"/>
  <c r="C3637" i="14"/>
  <c r="D3637" i="14"/>
  <c r="J3637" i="14"/>
  <c r="K3637" i="14"/>
  <c r="C3636" i="14"/>
  <c r="D3636" i="14"/>
  <c r="J3636" i="14"/>
  <c r="K3636" i="14"/>
  <c r="C3635" i="14"/>
  <c r="D3635" i="14"/>
  <c r="J3635" i="14"/>
  <c r="K3635" i="14"/>
  <c r="C3634" i="14"/>
  <c r="D3634" i="14"/>
  <c r="J3634" i="14"/>
  <c r="K3634" i="14"/>
  <c r="C3633" i="14"/>
  <c r="D3633" i="14"/>
  <c r="J3633" i="14"/>
  <c r="K3633" i="14"/>
  <c r="C3631" i="14"/>
  <c r="C3632" i="14"/>
  <c r="D3631" i="14"/>
  <c r="D3632" i="14"/>
  <c r="J3631" i="14"/>
  <c r="J3632" i="14"/>
  <c r="K3631" i="14"/>
  <c r="K3632" i="14"/>
  <c r="C3630" i="14"/>
  <c r="D3630" i="14"/>
  <c r="J3630" i="14"/>
  <c r="K3630" i="14"/>
  <c r="C3629" i="14"/>
  <c r="D3629" i="14"/>
  <c r="J3629" i="14"/>
  <c r="K3629" i="14"/>
  <c r="C3628" i="14"/>
  <c r="D3628" i="14"/>
  <c r="J3628" i="14"/>
  <c r="K3628" i="14"/>
  <c r="C3627" i="14"/>
  <c r="D3627" i="14"/>
  <c r="J3627" i="14"/>
  <c r="K3627" i="14"/>
  <c r="C3626" i="14"/>
  <c r="D3626" i="14"/>
  <c r="J3626" i="14"/>
  <c r="K3626" i="14"/>
  <c r="C3625" i="14"/>
  <c r="D3625" i="14"/>
  <c r="J3625" i="14"/>
  <c r="K3625" i="14"/>
  <c r="C3624" i="14"/>
  <c r="D3624" i="14"/>
  <c r="J3624" i="14"/>
  <c r="K3624" i="14"/>
  <c r="C3623" i="14"/>
  <c r="D3623" i="14"/>
  <c r="J3623" i="14"/>
  <c r="K3623" i="14"/>
  <c r="C3622" i="14"/>
  <c r="D3622" i="14"/>
  <c r="J3622" i="14"/>
  <c r="K3622" i="14"/>
  <c r="C3621" i="14"/>
  <c r="D3621" i="14"/>
  <c r="J3621" i="14"/>
  <c r="K3621" i="14"/>
  <c r="C3620" i="14"/>
  <c r="D3620" i="14"/>
  <c r="J3620" i="14"/>
  <c r="K3620" i="14"/>
  <c r="C3619" i="14"/>
  <c r="D3619" i="14"/>
  <c r="J3619" i="14"/>
  <c r="K3619" i="14"/>
  <c r="C3618" i="14"/>
  <c r="D3618" i="14"/>
  <c r="J3618" i="14"/>
  <c r="K3618" i="14"/>
  <c r="C3617" i="14"/>
  <c r="D3617" i="14"/>
  <c r="J3617" i="14"/>
  <c r="K3617" i="14"/>
  <c r="C3616" i="14"/>
  <c r="D3616" i="14"/>
  <c r="J3616" i="14"/>
  <c r="K3616" i="14"/>
  <c r="C3615" i="14"/>
  <c r="D3615" i="14"/>
  <c r="J3615" i="14"/>
  <c r="K3615" i="14"/>
  <c r="C3614" i="14"/>
  <c r="D3614" i="14"/>
  <c r="J3614" i="14"/>
  <c r="K3614" i="14"/>
  <c r="C3613" i="14"/>
  <c r="D3613" i="14"/>
  <c r="J3613" i="14"/>
  <c r="K3613" i="14"/>
  <c r="C3612" i="14"/>
  <c r="D3612" i="14"/>
  <c r="J3612" i="14"/>
  <c r="K3612" i="14"/>
  <c r="C3611" i="14"/>
  <c r="D3611" i="14"/>
  <c r="J3611" i="14"/>
  <c r="K3611" i="14"/>
  <c r="C3610" i="14"/>
  <c r="D3610" i="14"/>
  <c r="J3610" i="14"/>
  <c r="K3610" i="14"/>
  <c r="C3609" i="14"/>
  <c r="D3609" i="14"/>
  <c r="J3609" i="14"/>
  <c r="K3609" i="14"/>
  <c r="C3608" i="14"/>
  <c r="D3608" i="14"/>
  <c r="J3608" i="14"/>
  <c r="K3608" i="14"/>
  <c r="C3607" i="14"/>
  <c r="D3607" i="14"/>
  <c r="J3607" i="14"/>
  <c r="K3607" i="14"/>
  <c r="C3606" i="14"/>
  <c r="D3606" i="14"/>
  <c r="J3606" i="14"/>
  <c r="K3606" i="14"/>
  <c r="C3605" i="14"/>
  <c r="D3605" i="14"/>
  <c r="J3605" i="14"/>
  <c r="K3605" i="14"/>
  <c r="C3604" i="14"/>
  <c r="D3604" i="14"/>
  <c r="J3604" i="14"/>
  <c r="K3604" i="14"/>
  <c r="C3603" i="14"/>
  <c r="D3603" i="14"/>
  <c r="J3603" i="14"/>
  <c r="K3603" i="14"/>
  <c r="C3602" i="14"/>
  <c r="D3602" i="14"/>
  <c r="J3602" i="14"/>
  <c r="K3602" i="14"/>
  <c r="C3601" i="14"/>
  <c r="D3601" i="14"/>
  <c r="J3601" i="14"/>
  <c r="K3601" i="14"/>
  <c r="C3600" i="14"/>
  <c r="D3600" i="14"/>
  <c r="J3600" i="14"/>
  <c r="K3600" i="14"/>
  <c r="C3599" i="14"/>
  <c r="D3599" i="14"/>
  <c r="J3599" i="14"/>
  <c r="K3599" i="14"/>
  <c r="C3598" i="14"/>
  <c r="D3598" i="14"/>
  <c r="J3598" i="14"/>
  <c r="K3598" i="14"/>
  <c r="C3597" i="14"/>
  <c r="D3597" i="14"/>
  <c r="J3597" i="14"/>
  <c r="K3597" i="14"/>
  <c r="C3596" i="14"/>
  <c r="D3596" i="14"/>
  <c r="J3596" i="14"/>
  <c r="K3596" i="14"/>
  <c r="C3595" i="14"/>
  <c r="D3595" i="14"/>
  <c r="J3595" i="14"/>
  <c r="K3595" i="14"/>
  <c r="C3594" i="14"/>
  <c r="D3594" i="14"/>
  <c r="J3594" i="14"/>
  <c r="K3594" i="14"/>
  <c r="C3593" i="14"/>
  <c r="D3593" i="14"/>
  <c r="J3593" i="14"/>
  <c r="K3593" i="14"/>
  <c r="C3592" i="14"/>
  <c r="D3592" i="14"/>
  <c r="J3592" i="14"/>
  <c r="K3592" i="14"/>
  <c r="C3591" i="14"/>
  <c r="D3591" i="14"/>
  <c r="J3591" i="14"/>
  <c r="K3591" i="14"/>
  <c r="C3590" i="14"/>
  <c r="D3590" i="14"/>
  <c r="J3590" i="14"/>
  <c r="K3590" i="14"/>
  <c r="C3588" i="14"/>
  <c r="C3589" i="14"/>
  <c r="D3588" i="14"/>
  <c r="D3589" i="14"/>
  <c r="J3588" i="14"/>
  <c r="J3589" i="14"/>
  <c r="K3588" i="14"/>
  <c r="K3589" i="14"/>
  <c r="C3587" i="14"/>
  <c r="D3587" i="14"/>
  <c r="J3587" i="14"/>
  <c r="K3587" i="14"/>
  <c r="C3586" i="14"/>
  <c r="D3586" i="14"/>
  <c r="J3586" i="14"/>
  <c r="K3586" i="14"/>
  <c r="C3585" i="14"/>
  <c r="D3585" i="14"/>
  <c r="J3585" i="14"/>
  <c r="K3585" i="14"/>
  <c r="C3584" i="14"/>
  <c r="D3584" i="14"/>
  <c r="J3584" i="14"/>
  <c r="K3584" i="14"/>
  <c r="C3583" i="14"/>
  <c r="D3583" i="14"/>
  <c r="J3583" i="14"/>
  <c r="K3583" i="14"/>
  <c r="C3582" i="14"/>
  <c r="D3582" i="14"/>
  <c r="J3582" i="14"/>
  <c r="K3582" i="14"/>
  <c r="C3581" i="14"/>
  <c r="D3581" i="14"/>
  <c r="J3581" i="14"/>
  <c r="K3581" i="14"/>
  <c r="C3580" i="14"/>
  <c r="D3580" i="14"/>
  <c r="J3580" i="14"/>
  <c r="K3580" i="14"/>
  <c r="C3579" i="14"/>
  <c r="D3579" i="14"/>
  <c r="J3579" i="14"/>
  <c r="K3579" i="14"/>
  <c r="C3578" i="14"/>
  <c r="D3578" i="14"/>
  <c r="J3578" i="14"/>
  <c r="K3578" i="14"/>
  <c r="C3577" i="14"/>
  <c r="D3577" i="14"/>
  <c r="J3577" i="14"/>
  <c r="K3577" i="14"/>
  <c r="C3576" i="14"/>
  <c r="D3576" i="14"/>
  <c r="J3576" i="14"/>
  <c r="K3576" i="14"/>
  <c r="C3575" i="14"/>
  <c r="D3575" i="14"/>
  <c r="J3575" i="14"/>
  <c r="K3575" i="14"/>
  <c r="C3574" i="14"/>
  <c r="D3574" i="14"/>
  <c r="J3574" i="14"/>
  <c r="K3574" i="14"/>
  <c r="C3573" i="14"/>
  <c r="D3573" i="14"/>
  <c r="J3573" i="14"/>
  <c r="K3573" i="14"/>
  <c r="C3572" i="14"/>
  <c r="D3572" i="14"/>
  <c r="J3572" i="14"/>
  <c r="K3572" i="14"/>
  <c r="C3571" i="14"/>
  <c r="D3571" i="14"/>
  <c r="J3571" i="14"/>
  <c r="K3571" i="14"/>
  <c r="C3570" i="14"/>
  <c r="D3570" i="14"/>
  <c r="J3570" i="14"/>
  <c r="K3570" i="14"/>
  <c r="C3569" i="14"/>
  <c r="D3569" i="14"/>
  <c r="J3569" i="14"/>
  <c r="K3569" i="14"/>
  <c r="C3568" i="14"/>
  <c r="D3568" i="14"/>
  <c r="J3568" i="14"/>
  <c r="K3568" i="14"/>
  <c r="C3567" i="14"/>
  <c r="D3567" i="14"/>
  <c r="J3567" i="14"/>
  <c r="K3567" i="14"/>
  <c r="C3566" i="14"/>
  <c r="D3566" i="14"/>
  <c r="J3566" i="14"/>
  <c r="K3566" i="14"/>
  <c r="C3565" i="14"/>
  <c r="D3565" i="14"/>
  <c r="J3565" i="14"/>
  <c r="K3565" i="14"/>
  <c r="C3564" i="14"/>
  <c r="D3564" i="14"/>
  <c r="J3564" i="14"/>
  <c r="K3564" i="14"/>
  <c r="C3563" i="14"/>
  <c r="D3563" i="14"/>
  <c r="J3563" i="14"/>
  <c r="K3563" i="14"/>
  <c r="C3562" i="14"/>
  <c r="D3562" i="14"/>
  <c r="J3562" i="14"/>
  <c r="K3562" i="14"/>
  <c r="C3561" i="14"/>
  <c r="D3561" i="14"/>
  <c r="J3561" i="14"/>
  <c r="K3561" i="14"/>
  <c r="C3560" i="14"/>
  <c r="D3560" i="14"/>
  <c r="J3560" i="14"/>
  <c r="K3560" i="14"/>
  <c r="C3559" i="14"/>
  <c r="D3559" i="14"/>
  <c r="J3559" i="14"/>
  <c r="K3559" i="14"/>
  <c r="C3558" i="14"/>
  <c r="D3558" i="14"/>
  <c r="J3558" i="14"/>
  <c r="K3558" i="14"/>
  <c r="C3557" i="14"/>
  <c r="D3557" i="14"/>
  <c r="J3557" i="14"/>
  <c r="K3557" i="14"/>
  <c r="C3556" i="14"/>
  <c r="D3556" i="14"/>
  <c r="J3556" i="14"/>
  <c r="K3556" i="14"/>
  <c r="C3555" i="14"/>
  <c r="D3555" i="14"/>
  <c r="J3555" i="14"/>
  <c r="K3555" i="14"/>
  <c r="C3554" i="14"/>
  <c r="D3554" i="14"/>
  <c r="J3554" i="14"/>
  <c r="K3554" i="14"/>
  <c r="C3553" i="14"/>
  <c r="D3553" i="14"/>
  <c r="J3553" i="14"/>
  <c r="K3553" i="14"/>
  <c r="C3552" i="14"/>
  <c r="D3552" i="14"/>
  <c r="J3552" i="14"/>
  <c r="K3552" i="14"/>
  <c r="C3551" i="14"/>
  <c r="D3551" i="14"/>
  <c r="J3551" i="14"/>
  <c r="K3551" i="14"/>
  <c r="C3550" i="14"/>
  <c r="D3550" i="14"/>
  <c r="J3550" i="14"/>
  <c r="K3550" i="14"/>
  <c r="C3549" i="14"/>
  <c r="D3549" i="14"/>
  <c r="J3549" i="14"/>
  <c r="K3549" i="14"/>
  <c r="C3548" i="14"/>
  <c r="D3548" i="14"/>
  <c r="J3548" i="14"/>
  <c r="K3548" i="14"/>
  <c r="C3547" i="14"/>
  <c r="D3547" i="14"/>
  <c r="J3547" i="14"/>
  <c r="K3547" i="14"/>
  <c r="C3546" i="14"/>
  <c r="D3546" i="14"/>
  <c r="J3546" i="14"/>
  <c r="K3546" i="14"/>
  <c r="C3545" i="14"/>
  <c r="D3545" i="14"/>
  <c r="J3545" i="14"/>
  <c r="K3545" i="14"/>
  <c r="C3544" i="14"/>
  <c r="D3544" i="14"/>
  <c r="J3544" i="14"/>
  <c r="K3544" i="14"/>
  <c r="C3543" i="14"/>
  <c r="D3543" i="14"/>
  <c r="J3543" i="14"/>
  <c r="K3543" i="14"/>
  <c r="C3542" i="14"/>
  <c r="D3542" i="14"/>
  <c r="J3542" i="14"/>
  <c r="K3542" i="14"/>
  <c r="C3541" i="14"/>
  <c r="D3541" i="14"/>
  <c r="J3541" i="14"/>
  <c r="K3541" i="14"/>
  <c r="C3540" i="14"/>
  <c r="D3540" i="14"/>
  <c r="J3540" i="14"/>
  <c r="K3540" i="14"/>
  <c r="C3539" i="14"/>
  <c r="D3539" i="14"/>
  <c r="J3539" i="14"/>
  <c r="K3539" i="14"/>
  <c r="C3538" i="14"/>
  <c r="D3538" i="14"/>
  <c r="J3538" i="14"/>
  <c r="K3538" i="14"/>
  <c r="C3537" i="14"/>
  <c r="D3537" i="14"/>
  <c r="J3537" i="14"/>
  <c r="K3537" i="14"/>
  <c r="C3536" i="14"/>
  <c r="D3536" i="14"/>
  <c r="J3536" i="14"/>
  <c r="K3536" i="14"/>
  <c r="C3535" i="14"/>
  <c r="D3535" i="14"/>
  <c r="J3535" i="14"/>
  <c r="K3535" i="14"/>
  <c r="C3534" i="14"/>
  <c r="D3534" i="14"/>
  <c r="J3534" i="14"/>
  <c r="K3534" i="14"/>
  <c r="C3533" i="14"/>
  <c r="D3533" i="14"/>
  <c r="J3533" i="14"/>
  <c r="K3533" i="14"/>
  <c r="C3532" i="14"/>
  <c r="D3532" i="14"/>
  <c r="J3532" i="14"/>
  <c r="K3532" i="14"/>
  <c r="C3531" i="14"/>
  <c r="D3531" i="14"/>
  <c r="J3531" i="14"/>
  <c r="K3531" i="14"/>
  <c r="C3530" i="14"/>
  <c r="D3530" i="14"/>
  <c r="J3530" i="14"/>
  <c r="K3530" i="14"/>
  <c r="C3529" i="14"/>
  <c r="D3529" i="14"/>
  <c r="J3529" i="14"/>
  <c r="K3529" i="14"/>
  <c r="C3528" i="14"/>
  <c r="D3528" i="14"/>
  <c r="J3528" i="14"/>
  <c r="K3528" i="14"/>
  <c r="C3527" i="14"/>
  <c r="D3527" i="14"/>
  <c r="J3527" i="14"/>
  <c r="K3527" i="14"/>
  <c r="C3526" i="14"/>
  <c r="D3526" i="14"/>
  <c r="J3526" i="14"/>
  <c r="K3526" i="14"/>
  <c r="C3525" i="14"/>
  <c r="D3525" i="14"/>
  <c r="J3525" i="14"/>
  <c r="K3525" i="14"/>
  <c r="C3524" i="14"/>
  <c r="D3524" i="14"/>
  <c r="J3524" i="14"/>
  <c r="K3524" i="14"/>
  <c r="C3523" i="14"/>
  <c r="D3523" i="14"/>
  <c r="J3523" i="14"/>
  <c r="K3523" i="14"/>
  <c r="C3522" i="14"/>
  <c r="D3522" i="14"/>
  <c r="J3522" i="14"/>
  <c r="K3522" i="14"/>
  <c r="C3521" i="14"/>
  <c r="D3521" i="14"/>
  <c r="J3521" i="14"/>
  <c r="K3521" i="14"/>
  <c r="C3520" i="14"/>
  <c r="D3520" i="14"/>
  <c r="J3520" i="14"/>
  <c r="K3520" i="14"/>
  <c r="C3519" i="14"/>
  <c r="D3519" i="14"/>
  <c r="J3519" i="14"/>
  <c r="K3519" i="14"/>
  <c r="C3518" i="14"/>
  <c r="D3518" i="14"/>
  <c r="J3518" i="14"/>
  <c r="K3518" i="14"/>
  <c r="C3517" i="14"/>
  <c r="D3517" i="14"/>
  <c r="J3517" i="14"/>
  <c r="K3517" i="14"/>
  <c r="C3516" i="14"/>
  <c r="D3516" i="14"/>
  <c r="J3516" i="14"/>
  <c r="K3516" i="14"/>
  <c r="C3515" i="14"/>
  <c r="D3515" i="14"/>
  <c r="J3515" i="14"/>
  <c r="K3515" i="14"/>
  <c r="C3514" i="14"/>
  <c r="D3514" i="14"/>
  <c r="J3514" i="14"/>
  <c r="K3514" i="14"/>
  <c r="C3513" i="14"/>
  <c r="D3513" i="14"/>
  <c r="J3513" i="14"/>
  <c r="K3513" i="14"/>
  <c r="C3512" i="14"/>
  <c r="D3512" i="14"/>
  <c r="J3512" i="14"/>
  <c r="K3512" i="14"/>
  <c r="C3511" i="14"/>
  <c r="D3511" i="14"/>
  <c r="J3511" i="14"/>
  <c r="K3511" i="14"/>
  <c r="C3510" i="14"/>
  <c r="D3510" i="14"/>
  <c r="J3510" i="14"/>
  <c r="K3510" i="14"/>
  <c r="C3509" i="14"/>
  <c r="D3509" i="14"/>
  <c r="J3509" i="14"/>
  <c r="K3509" i="14"/>
  <c r="C3508" i="14"/>
  <c r="D3508" i="14"/>
  <c r="J3508" i="14"/>
  <c r="K3508" i="14"/>
  <c r="C3507" i="14"/>
  <c r="D3507" i="14"/>
  <c r="J3507" i="14"/>
  <c r="K3507" i="14"/>
  <c r="C3506" i="14"/>
  <c r="D3506" i="14"/>
  <c r="J3506" i="14"/>
  <c r="K3506" i="14"/>
  <c r="C3505" i="14"/>
  <c r="D3505" i="14"/>
  <c r="J3505" i="14"/>
  <c r="K3505" i="14"/>
  <c r="C3504" i="14"/>
  <c r="D3504" i="14"/>
  <c r="J3504" i="14"/>
  <c r="K3504" i="14"/>
  <c r="C3503" i="14"/>
  <c r="D3503" i="14"/>
  <c r="J3503" i="14"/>
  <c r="K3503" i="14"/>
  <c r="C3502" i="14"/>
  <c r="D3502" i="14"/>
  <c r="J3502" i="14"/>
  <c r="K3502" i="14"/>
  <c r="C3501" i="14"/>
  <c r="D3501" i="14"/>
  <c r="J3501" i="14"/>
  <c r="K3501" i="14"/>
  <c r="C3500" i="14"/>
  <c r="D3500" i="14"/>
  <c r="J3500" i="14"/>
  <c r="K3500" i="14"/>
  <c r="C3499" i="14"/>
  <c r="D3499" i="14"/>
  <c r="J3499" i="14"/>
  <c r="K3499" i="14"/>
  <c r="C3498" i="14"/>
  <c r="D3498" i="14"/>
  <c r="J3498" i="14"/>
  <c r="K3498" i="14"/>
  <c r="C3497" i="14"/>
  <c r="D3497" i="14"/>
  <c r="J3497" i="14"/>
  <c r="K3497" i="14"/>
  <c r="C3496" i="14"/>
  <c r="D3496" i="14"/>
  <c r="J3496" i="14"/>
  <c r="K3496" i="14"/>
  <c r="C3495" i="14"/>
  <c r="D3495" i="14"/>
  <c r="J3495" i="14"/>
  <c r="K3495" i="14"/>
  <c r="C3494" i="14"/>
  <c r="D3494" i="14"/>
  <c r="J3494" i="14"/>
  <c r="K3494" i="14"/>
  <c r="C3493" i="14"/>
  <c r="D3493" i="14"/>
  <c r="J3493" i="14"/>
  <c r="K3493" i="14"/>
  <c r="C3492" i="14"/>
  <c r="D3492" i="14"/>
  <c r="J3492" i="14"/>
  <c r="K3492" i="14"/>
  <c r="C3491" i="14"/>
  <c r="D3491" i="14"/>
  <c r="J3491" i="14"/>
  <c r="K3491" i="14"/>
  <c r="C3490" i="14"/>
  <c r="D3490" i="14"/>
  <c r="J3490" i="14"/>
  <c r="K3490" i="14"/>
  <c r="C3489" i="14"/>
  <c r="D3489" i="14"/>
  <c r="J3489" i="14"/>
  <c r="K3489" i="14"/>
  <c r="C3488" i="14"/>
  <c r="D3488" i="14"/>
  <c r="J3488" i="14"/>
  <c r="K3488" i="14"/>
  <c r="C3487" i="14"/>
  <c r="D3487" i="14"/>
  <c r="J3487" i="14"/>
  <c r="K3487" i="14"/>
  <c r="C3486" i="14"/>
  <c r="D3486" i="14"/>
  <c r="J3486" i="14"/>
  <c r="K3486" i="14"/>
  <c r="C3485" i="14"/>
  <c r="D3485" i="14"/>
  <c r="J3485" i="14"/>
  <c r="K3485" i="14"/>
  <c r="C3484" i="14"/>
  <c r="D3484" i="14"/>
  <c r="J3484" i="14"/>
  <c r="K3484" i="14"/>
  <c r="C3483" i="14"/>
  <c r="D3483" i="14"/>
  <c r="J3483" i="14"/>
  <c r="K3483" i="14"/>
  <c r="C3482" i="14"/>
  <c r="D3482" i="14"/>
  <c r="J3482" i="14"/>
  <c r="K3482" i="14"/>
  <c r="C3481" i="14"/>
  <c r="D3481" i="14"/>
  <c r="J3481" i="14"/>
  <c r="K3481" i="14"/>
  <c r="C3480" i="14"/>
  <c r="D3480" i="14"/>
  <c r="J3480" i="14"/>
  <c r="K3480" i="14"/>
  <c r="C3479" i="14"/>
  <c r="D3479" i="14"/>
  <c r="J3479" i="14"/>
  <c r="K3479" i="14"/>
  <c r="C3478" i="14"/>
  <c r="D3478" i="14"/>
  <c r="J3478" i="14"/>
  <c r="K3478" i="14"/>
  <c r="C3477" i="14"/>
  <c r="D3477" i="14"/>
  <c r="J3477" i="14"/>
  <c r="K3477" i="14"/>
  <c r="C3476" i="14"/>
  <c r="D3476" i="14"/>
  <c r="J3476" i="14"/>
  <c r="K3476" i="14"/>
  <c r="C3475" i="14"/>
  <c r="D3475" i="14"/>
  <c r="J3475" i="14"/>
  <c r="K3475" i="14"/>
  <c r="C3474" i="14"/>
  <c r="D3474" i="14"/>
  <c r="J3474" i="14"/>
  <c r="K3474" i="14"/>
  <c r="C3473" i="14"/>
  <c r="D3473" i="14"/>
  <c r="J3473" i="14"/>
  <c r="K3473" i="14"/>
  <c r="C3472" i="14"/>
  <c r="D3472" i="14"/>
  <c r="J3472" i="14"/>
  <c r="K3472" i="14"/>
  <c r="C3471" i="14"/>
  <c r="D3471" i="14"/>
  <c r="J3471" i="14"/>
  <c r="K3471" i="14"/>
  <c r="C3470" i="14"/>
  <c r="D3470" i="14"/>
  <c r="J3470" i="14"/>
  <c r="K3470" i="14"/>
  <c r="C3469" i="14"/>
  <c r="D3469" i="14"/>
  <c r="J3469" i="14"/>
  <c r="K3469" i="14"/>
  <c r="C3468" i="14"/>
  <c r="D3468" i="14"/>
  <c r="J3468" i="14"/>
  <c r="K3468" i="14"/>
  <c r="C3467" i="14"/>
  <c r="D3467" i="14"/>
  <c r="J3467" i="14"/>
  <c r="K3467" i="14"/>
  <c r="C3466" i="14"/>
  <c r="D3466" i="14"/>
  <c r="J3466" i="14"/>
  <c r="K3466" i="14"/>
  <c r="C3465" i="14"/>
  <c r="D3465" i="14"/>
  <c r="J3465" i="14"/>
  <c r="K3465" i="14"/>
  <c r="C3464" i="14"/>
  <c r="D3464" i="14"/>
  <c r="J3464" i="14"/>
  <c r="K3464" i="14"/>
  <c r="C3463" i="14"/>
  <c r="D3463" i="14"/>
  <c r="J3463" i="14"/>
  <c r="K3463" i="14"/>
  <c r="C3462" i="14"/>
  <c r="D3462" i="14"/>
  <c r="J3462" i="14"/>
  <c r="K3462" i="14"/>
  <c r="C3461" i="14"/>
  <c r="D3461" i="14"/>
  <c r="J3461" i="14"/>
  <c r="K3461" i="14"/>
  <c r="C3460" i="14"/>
  <c r="D3460" i="14"/>
  <c r="J3460" i="14"/>
  <c r="K3460" i="14"/>
  <c r="C3459" i="14"/>
  <c r="D3459" i="14"/>
  <c r="J3459" i="14"/>
  <c r="K3459" i="14"/>
  <c r="C3458" i="14"/>
  <c r="D3458" i="14"/>
  <c r="J3458" i="14"/>
  <c r="K3458" i="14"/>
  <c r="C3457" i="14"/>
  <c r="D3457" i="14"/>
  <c r="J3457" i="14"/>
  <c r="K3457" i="14"/>
  <c r="C3456" i="14"/>
  <c r="D3456" i="14"/>
  <c r="J3456" i="14"/>
  <c r="K3456" i="14"/>
  <c r="C3455" i="14"/>
  <c r="D3455" i="14"/>
  <c r="J3455" i="14"/>
  <c r="K3455" i="14"/>
  <c r="C3454" i="14"/>
  <c r="D3454" i="14"/>
  <c r="J3454" i="14"/>
  <c r="K3454" i="14"/>
  <c r="C3453" i="14"/>
  <c r="D3453" i="14"/>
  <c r="J3453" i="14"/>
  <c r="K3453" i="14"/>
  <c r="C3452" i="14"/>
  <c r="D3452" i="14"/>
  <c r="J3452" i="14"/>
  <c r="K3452" i="14"/>
  <c r="C3451" i="14"/>
  <c r="D3451" i="14"/>
  <c r="J3451" i="14"/>
  <c r="K3451" i="14"/>
  <c r="C3450" i="14"/>
  <c r="D3450" i="14"/>
  <c r="J3450" i="14"/>
  <c r="K3450" i="14"/>
  <c r="C3449" i="14"/>
  <c r="D3449" i="14"/>
  <c r="J3449" i="14"/>
  <c r="K3449" i="14"/>
  <c r="C3448" i="14"/>
  <c r="D3448" i="14"/>
  <c r="J3448" i="14"/>
  <c r="K3448" i="14"/>
  <c r="C3447" i="14"/>
  <c r="D3447" i="14"/>
  <c r="J3447" i="14"/>
  <c r="K3447" i="14"/>
  <c r="C3446" i="14"/>
  <c r="D3446" i="14"/>
  <c r="J3446" i="14"/>
  <c r="K3446" i="14"/>
  <c r="C3445" i="14"/>
  <c r="D3445" i="14"/>
  <c r="J3445" i="14"/>
  <c r="K3445" i="14"/>
  <c r="C3444" i="14"/>
  <c r="D3444" i="14"/>
  <c r="J3444" i="14"/>
  <c r="K3444" i="14"/>
  <c r="C3443" i="14"/>
  <c r="D3443" i="14"/>
  <c r="J3443" i="14"/>
  <c r="K3443" i="14"/>
  <c r="C3442" i="14"/>
  <c r="D3442" i="14"/>
  <c r="J3442" i="14"/>
  <c r="K3442" i="14"/>
  <c r="C3441" i="14"/>
  <c r="D3441" i="14"/>
  <c r="J3441" i="14"/>
  <c r="K3441" i="14"/>
  <c r="C3440" i="14"/>
  <c r="D3440" i="14"/>
  <c r="J3440" i="14"/>
  <c r="K3440" i="14"/>
  <c r="C3439" i="14"/>
  <c r="D3439" i="14"/>
  <c r="J3439" i="14"/>
  <c r="K3439" i="14"/>
  <c r="C3438" i="14"/>
  <c r="D3438" i="14"/>
  <c r="J3438" i="14"/>
  <c r="K3438" i="14"/>
  <c r="C3437" i="14"/>
  <c r="D3437" i="14"/>
  <c r="J3437" i="14"/>
  <c r="K3437" i="14"/>
  <c r="C3436" i="14"/>
  <c r="D3436" i="14"/>
  <c r="J3436" i="14"/>
  <c r="K3436" i="14"/>
  <c r="C3435" i="14"/>
  <c r="D3435" i="14"/>
  <c r="J3435" i="14"/>
  <c r="K3435" i="14"/>
  <c r="C3434" i="14"/>
  <c r="D3434" i="14"/>
  <c r="J3434" i="14"/>
  <c r="K3434" i="14"/>
  <c r="C3433" i="14"/>
  <c r="D3433" i="14"/>
  <c r="J3433" i="14"/>
  <c r="K3433" i="14"/>
  <c r="C3432" i="14"/>
  <c r="D3432" i="14"/>
  <c r="J3432" i="14"/>
  <c r="K3432" i="14"/>
  <c r="C3431" i="14"/>
  <c r="D3431" i="14"/>
  <c r="J3431" i="14"/>
  <c r="K3431" i="14"/>
  <c r="C3430" i="14"/>
  <c r="D3430" i="14"/>
  <c r="J3430" i="14"/>
  <c r="K3430" i="14"/>
  <c r="C3429" i="14"/>
  <c r="D3429" i="14"/>
  <c r="J3429" i="14"/>
  <c r="K3429" i="14"/>
  <c r="C3428" i="14"/>
  <c r="D3428" i="14"/>
  <c r="J3428" i="14"/>
  <c r="K3428" i="14"/>
  <c r="C3427" i="14"/>
  <c r="D3427" i="14"/>
  <c r="J3427" i="14"/>
  <c r="K3427" i="14"/>
  <c r="C3426" i="14"/>
  <c r="D3426" i="14"/>
  <c r="J3426" i="14"/>
  <c r="K3426" i="14"/>
  <c r="C3425" i="14"/>
  <c r="D3425" i="14"/>
  <c r="J3425" i="14"/>
  <c r="K3425" i="14"/>
  <c r="C3424" i="14"/>
  <c r="D3424" i="14"/>
  <c r="J3424" i="14"/>
  <c r="K3424" i="14"/>
  <c r="C3423" i="14"/>
  <c r="D3423" i="14"/>
  <c r="J3423" i="14"/>
  <c r="K3423" i="14"/>
  <c r="C3422" i="14"/>
  <c r="D3422" i="14"/>
  <c r="J3422" i="14"/>
  <c r="K3422" i="14"/>
  <c r="C3421" i="14"/>
  <c r="D3421" i="14"/>
  <c r="J3421" i="14"/>
  <c r="K3421" i="14"/>
  <c r="C3420" i="14"/>
  <c r="D3420" i="14"/>
  <c r="J3420" i="14"/>
  <c r="K3420" i="14"/>
  <c r="C3419" i="14"/>
  <c r="D3419" i="14"/>
  <c r="J3419" i="14"/>
  <c r="K3419" i="14"/>
  <c r="C3418" i="14"/>
  <c r="D3418" i="14"/>
  <c r="J3418" i="14"/>
  <c r="K3418" i="14"/>
  <c r="C3417" i="14"/>
  <c r="D3417" i="14"/>
  <c r="J3417" i="14"/>
  <c r="K3417" i="14"/>
  <c r="C3416" i="14"/>
  <c r="D3416" i="14"/>
  <c r="J3416" i="14"/>
  <c r="K3416" i="14"/>
  <c r="C3415" i="14"/>
  <c r="D3415" i="14"/>
  <c r="J3415" i="14"/>
  <c r="K3415" i="14"/>
  <c r="C3414" i="14"/>
  <c r="D3414" i="14"/>
  <c r="J3414" i="14"/>
  <c r="K3414" i="14"/>
  <c r="C3413" i="14"/>
  <c r="D3413" i="14"/>
  <c r="J3413" i="14"/>
  <c r="K3413" i="14"/>
  <c r="C3412" i="14"/>
  <c r="D3412" i="14"/>
  <c r="J3412" i="14"/>
  <c r="K3412" i="14"/>
  <c r="C3411" i="14"/>
  <c r="D3411" i="14"/>
  <c r="J3411" i="14"/>
  <c r="K3411" i="14"/>
  <c r="C3410" i="14"/>
  <c r="D3410" i="14"/>
  <c r="J3410" i="14"/>
  <c r="K3410" i="14"/>
  <c r="C3409" i="14"/>
  <c r="D3409" i="14"/>
  <c r="J3409" i="14"/>
  <c r="K3409" i="14"/>
  <c r="C3408" i="14"/>
  <c r="D3408" i="14"/>
  <c r="J3408" i="14"/>
  <c r="K3408" i="14"/>
  <c r="C3407" i="14"/>
  <c r="D3407" i="14"/>
  <c r="J3407" i="14"/>
  <c r="K3407" i="14"/>
  <c r="C3406" i="14"/>
  <c r="D3406" i="14"/>
  <c r="J3406" i="14"/>
  <c r="K3406" i="14"/>
  <c r="C3405" i="14"/>
  <c r="D3405" i="14"/>
  <c r="J3405" i="14"/>
  <c r="K3405" i="14"/>
  <c r="C3404" i="14"/>
  <c r="D3404" i="14"/>
  <c r="J3404" i="14"/>
  <c r="K3404" i="14"/>
  <c r="C3403" i="14"/>
  <c r="D3403" i="14"/>
  <c r="J3403" i="14"/>
  <c r="K3403" i="14"/>
  <c r="C3402" i="14"/>
  <c r="D3402" i="14"/>
  <c r="J3402" i="14"/>
  <c r="K3402" i="14"/>
  <c r="C3401" i="14"/>
  <c r="D3401" i="14"/>
  <c r="J3401" i="14"/>
  <c r="K3401" i="14"/>
  <c r="C3400" i="14"/>
  <c r="D3400" i="14"/>
  <c r="J3400" i="14"/>
  <c r="K3400" i="14"/>
  <c r="C3399" i="14"/>
  <c r="D3399" i="14"/>
  <c r="J3399" i="14"/>
  <c r="K3399" i="14"/>
  <c r="C3398" i="14"/>
  <c r="D3398" i="14"/>
  <c r="J3398" i="14"/>
  <c r="K3398" i="14"/>
  <c r="C3397" i="14"/>
  <c r="D3397" i="14"/>
  <c r="J3397" i="14"/>
  <c r="K3397" i="14"/>
  <c r="C3396" i="14"/>
  <c r="D3396" i="14"/>
  <c r="J3396" i="14"/>
  <c r="K3396" i="14"/>
  <c r="C3395" i="14"/>
  <c r="D3395" i="14"/>
  <c r="J3395" i="14"/>
  <c r="K3395" i="14"/>
  <c r="C3394" i="14"/>
  <c r="D3394" i="14"/>
  <c r="J3394" i="14"/>
  <c r="K3394" i="14"/>
  <c r="C3393" i="14"/>
  <c r="D3393" i="14"/>
  <c r="J3393" i="14"/>
  <c r="K3393" i="14"/>
  <c r="C3392" i="14"/>
  <c r="D3392" i="14"/>
  <c r="J3392" i="14"/>
  <c r="K3392" i="14"/>
  <c r="C3391" i="14"/>
  <c r="D3391" i="14"/>
  <c r="J3391" i="14"/>
  <c r="K3391" i="14"/>
  <c r="C3390" i="14"/>
  <c r="D3390" i="14"/>
  <c r="J3390" i="14"/>
  <c r="K3390" i="14"/>
  <c r="C3389" i="14"/>
  <c r="D3389" i="14"/>
  <c r="J3389" i="14"/>
  <c r="K3389" i="14"/>
  <c r="C3388" i="14"/>
  <c r="D3388" i="14"/>
  <c r="J3388" i="14"/>
  <c r="K3388" i="14"/>
  <c r="C3387" i="14"/>
  <c r="D3387" i="14"/>
  <c r="J3387" i="14"/>
  <c r="K3387" i="14"/>
  <c r="C3386" i="14"/>
  <c r="D3386" i="14"/>
  <c r="J3386" i="14"/>
  <c r="K3386" i="14"/>
  <c r="C3385" i="14"/>
  <c r="D3385" i="14"/>
  <c r="J3385" i="14"/>
  <c r="K3385" i="14"/>
  <c r="C3384" i="14"/>
  <c r="D3384" i="14"/>
  <c r="J3384" i="14"/>
  <c r="K3384" i="14"/>
  <c r="C3383" i="14"/>
  <c r="D3383" i="14"/>
  <c r="J3383" i="14"/>
  <c r="K3383" i="14"/>
  <c r="C3382" i="14"/>
  <c r="D3382" i="14"/>
  <c r="J3382" i="14"/>
  <c r="K3382" i="14"/>
  <c r="C3381" i="14"/>
  <c r="D3381" i="14"/>
  <c r="J3381" i="14"/>
  <c r="K3381" i="14"/>
  <c r="C3380" i="14"/>
  <c r="D3380" i="14"/>
  <c r="J3380" i="14"/>
  <c r="K3380" i="14"/>
  <c r="C3379" i="14"/>
  <c r="D3379" i="14"/>
  <c r="J3379" i="14"/>
  <c r="K3379" i="14"/>
  <c r="C3378" i="14"/>
  <c r="D3378" i="14"/>
  <c r="J3378" i="14"/>
  <c r="K3378" i="14"/>
  <c r="C3377" i="14"/>
  <c r="D3377" i="14"/>
  <c r="J3377" i="14"/>
  <c r="K3377" i="14"/>
  <c r="C3376" i="14"/>
  <c r="D3376" i="14"/>
  <c r="J3376" i="14"/>
  <c r="K3376" i="14"/>
  <c r="C3375" i="14"/>
  <c r="D3375" i="14"/>
  <c r="J3375" i="14"/>
  <c r="K3375" i="14"/>
  <c r="C3374" i="14"/>
  <c r="D3374" i="14"/>
  <c r="J3374" i="14"/>
  <c r="K3374" i="14"/>
  <c r="C3373" i="14"/>
  <c r="D3373" i="14"/>
  <c r="J3373" i="14"/>
  <c r="K3373" i="14"/>
  <c r="C3372" i="14"/>
  <c r="D3372" i="14"/>
  <c r="J3372" i="14"/>
  <c r="K3372" i="14"/>
  <c r="C3371" i="14"/>
  <c r="D3371" i="14"/>
  <c r="J3371" i="14"/>
  <c r="K3371" i="14"/>
  <c r="C3370" i="14"/>
  <c r="D3370" i="14"/>
  <c r="J3370" i="14"/>
  <c r="K3370" i="14"/>
  <c r="C3369" i="14"/>
  <c r="D3369" i="14"/>
  <c r="J3369" i="14"/>
  <c r="K3369" i="14"/>
  <c r="C3368" i="14"/>
  <c r="D3368" i="14"/>
  <c r="J3368" i="14"/>
  <c r="K3368" i="14"/>
  <c r="C3367" i="14"/>
  <c r="D3367" i="14"/>
  <c r="J3367" i="14"/>
  <c r="K3367" i="14"/>
  <c r="C3366" i="14"/>
  <c r="D3366" i="14"/>
  <c r="J3366" i="14"/>
  <c r="K3366" i="14"/>
  <c r="C3365" i="14"/>
  <c r="D3365" i="14"/>
  <c r="J3365" i="14"/>
  <c r="K3365" i="14"/>
  <c r="C3364" i="14"/>
  <c r="D3364" i="14"/>
  <c r="J3364" i="14"/>
  <c r="K3364" i="14"/>
  <c r="C3363" i="14"/>
  <c r="D3363" i="14"/>
  <c r="J3363" i="14"/>
  <c r="K3363" i="14"/>
  <c r="C3362" i="14"/>
  <c r="D3362" i="14"/>
  <c r="J3362" i="14"/>
  <c r="K3362" i="14"/>
  <c r="C3361" i="14"/>
  <c r="D3361" i="14"/>
  <c r="J3361" i="14"/>
  <c r="K3361" i="14"/>
  <c r="C3360" i="14"/>
  <c r="D3360" i="14"/>
  <c r="J3360" i="14"/>
  <c r="K3360" i="14"/>
  <c r="C3359" i="14"/>
  <c r="D3359" i="14"/>
  <c r="J3359" i="14"/>
  <c r="K3359" i="14"/>
  <c r="C3358" i="14"/>
  <c r="D3358" i="14"/>
  <c r="J3358" i="14"/>
  <c r="K3358" i="14"/>
  <c r="C3357" i="14"/>
  <c r="D3357" i="14"/>
  <c r="J3357" i="14"/>
  <c r="K3357" i="14"/>
  <c r="C3356" i="14"/>
  <c r="D3356" i="14"/>
  <c r="J3356" i="14"/>
  <c r="K3356" i="14"/>
  <c r="C3355" i="14"/>
  <c r="D3355" i="14"/>
  <c r="J3355" i="14"/>
  <c r="K3355" i="14"/>
  <c r="C3354" i="14"/>
  <c r="D3354" i="14"/>
  <c r="J3354" i="14"/>
  <c r="K3354" i="14"/>
  <c r="C3353" i="14"/>
  <c r="D3353" i="14"/>
  <c r="J3353" i="14"/>
  <c r="K3353" i="14"/>
  <c r="C3352" i="14"/>
  <c r="D3352" i="14"/>
  <c r="J3352" i="14"/>
  <c r="K3352" i="14"/>
  <c r="C3351" i="14"/>
  <c r="D3351" i="14"/>
  <c r="J3351" i="14"/>
  <c r="K3351" i="14"/>
  <c r="C3350" i="14"/>
  <c r="D3350" i="14"/>
  <c r="J3350" i="14"/>
  <c r="K3350" i="14"/>
  <c r="C3349" i="14"/>
  <c r="D3349" i="14"/>
  <c r="J3349" i="14"/>
  <c r="K3349" i="14"/>
  <c r="C3348" i="14"/>
  <c r="D3348" i="14"/>
  <c r="J3348" i="14"/>
  <c r="K3348" i="14"/>
  <c r="C3347" i="14"/>
  <c r="D3347" i="14"/>
  <c r="J3347" i="14"/>
  <c r="K3347" i="14"/>
  <c r="C3346" i="14"/>
  <c r="D3346" i="14"/>
  <c r="J3346" i="14"/>
  <c r="K3346" i="14"/>
  <c r="C3345" i="14"/>
  <c r="D3345" i="14"/>
  <c r="J3345" i="14"/>
  <c r="K3345" i="14"/>
  <c r="C3344" i="14"/>
  <c r="D3344" i="14"/>
  <c r="J3344" i="14"/>
  <c r="K3344" i="14"/>
  <c r="C3343" i="14"/>
  <c r="D3343" i="14"/>
  <c r="J3343" i="14"/>
  <c r="K3343" i="14"/>
  <c r="C3342" i="14"/>
  <c r="D3342" i="14"/>
  <c r="J3342" i="14"/>
  <c r="K3342" i="14"/>
  <c r="C3341" i="14"/>
  <c r="D3341" i="14"/>
  <c r="J3341" i="14"/>
  <c r="K3341" i="14"/>
  <c r="C3340" i="14"/>
  <c r="D3340" i="14"/>
  <c r="J3340" i="14"/>
  <c r="K3340" i="14"/>
  <c r="C3339" i="14"/>
  <c r="D3339" i="14"/>
  <c r="J3339" i="14"/>
  <c r="K3339" i="14"/>
  <c r="C3338" i="14"/>
  <c r="D3338" i="14"/>
  <c r="J3338" i="14"/>
  <c r="K3338" i="14"/>
  <c r="C3337" i="14"/>
  <c r="D3337" i="14"/>
  <c r="J3337" i="14"/>
  <c r="K3337" i="14"/>
  <c r="C3336" i="14"/>
  <c r="D3336" i="14"/>
  <c r="J3336" i="14"/>
  <c r="K3336" i="14"/>
  <c r="C3335" i="14"/>
  <c r="D3335" i="14"/>
  <c r="J3335" i="14"/>
  <c r="K3335" i="14"/>
  <c r="C3334" i="14"/>
  <c r="D3334" i="14"/>
  <c r="J3334" i="14"/>
  <c r="K3334" i="14"/>
  <c r="C3333" i="14"/>
  <c r="D3333" i="14"/>
  <c r="J3333" i="14"/>
  <c r="K3333" i="14"/>
  <c r="C3332" i="14"/>
  <c r="D3332" i="14"/>
  <c r="J3332" i="14"/>
  <c r="K3332" i="14"/>
  <c r="C3331" i="14"/>
  <c r="D3331" i="14"/>
  <c r="J3331" i="14"/>
  <c r="K3331" i="14"/>
  <c r="C3330" i="14"/>
  <c r="D3330" i="14"/>
  <c r="J3330" i="14"/>
  <c r="K3330" i="14"/>
  <c r="C3329" i="14"/>
  <c r="D3329" i="14"/>
  <c r="J3329" i="14"/>
  <c r="K3329" i="14"/>
  <c r="C3328" i="14"/>
  <c r="D3328" i="14"/>
  <c r="J3328" i="14"/>
  <c r="K3328" i="14"/>
  <c r="C3327" i="14"/>
  <c r="D3327" i="14"/>
  <c r="J3327" i="14"/>
  <c r="K3327" i="14"/>
  <c r="C3326" i="14"/>
  <c r="D3326" i="14"/>
  <c r="J3326" i="14"/>
  <c r="K3326" i="14"/>
  <c r="C3325" i="14"/>
  <c r="D3325" i="14"/>
  <c r="J3325" i="14"/>
  <c r="K3325" i="14"/>
  <c r="C3324" i="14"/>
  <c r="D3324" i="14"/>
  <c r="J3324" i="14"/>
  <c r="K3324" i="14"/>
  <c r="C3323" i="14"/>
  <c r="D3323" i="14"/>
  <c r="J3323" i="14"/>
  <c r="K3323" i="14"/>
  <c r="C3322" i="14"/>
  <c r="D3322" i="14"/>
  <c r="J3322" i="14"/>
  <c r="K3322" i="14"/>
  <c r="C3321" i="14"/>
  <c r="D3321" i="14"/>
  <c r="J3321" i="14"/>
  <c r="K3321" i="14"/>
  <c r="C3320" i="14"/>
  <c r="D3320" i="14"/>
  <c r="J3320" i="14"/>
  <c r="K3320" i="14"/>
  <c r="C3319" i="14"/>
  <c r="D3319" i="14"/>
  <c r="J3319" i="14"/>
  <c r="K3319" i="14"/>
  <c r="C3318" i="14"/>
  <c r="D3318" i="14"/>
  <c r="J3318" i="14"/>
  <c r="K3318" i="14"/>
  <c r="C3317" i="14"/>
  <c r="D3317" i="14"/>
  <c r="J3317" i="14"/>
  <c r="K3317" i="14"/>
  <c r="C3316" i="14"/>
  <c r="D3316" i="14"/>
  <c r="J3316" i="14"/>
  <c r="K3316" i="14"/>
  <c r="C3315" i="14"/>
  <c r="D3315" i="14"/>
  <c r="J3315" i="14"/>
  <c r="K3315" i="14"/>
  <c r="C3314" i="14"/>
  <c r="D3314" i="14"/>
  <c r="J3314" i="14"/>
  <c r="K3314" i="14"/>
  <c r="C3313" i="14"/>
  <c r="D3313" i="14"/>
  <c r="J3313" i="14"/>
  <c r="K3313" i="14"/>
  <c r="C3312" i="14"/>
  <c r="D3312" i="14"/>
  <c r="J3312" i="14"/>
  <c r="K3312" i="14"/>
  <c r="C3311" i="14"/>
  <c r="D3311" i="14"/>
  <c r="J3311" i="14"/>
  <c r="K3311" i="14"/>
  <c r="C3310" i="14"/>
  <c r="D3310" i="14"/>
  <c r="J3310" i="14"/>
  <c r="K3310" i="14"/>
  <c r="C3309" i="14"/>
  <c r="D3309" i="14"/>
  <c r="J3309" i="14"/>
  <c r="K3309" i="14"/>
  <c r="C3308" i="14"/>
  <c r="D3308" i="14"/>
  <c r="J3308" i="14"/>
  <c r="K3308" i="14"/>
  <c r="C3307" i="14"/>
  <c r="D3307" i="14"/>
  <c r="J3307" i="14"/>
  <c r="K3307" i="14"/>
  <c r="C3306" i="14"/>
  <c r="D3306" i="14"/>
  <c r="J3306" i="14"/>
  <c r="K3306" i="14"/>
  <c r="C3305" i="14"/>
  <c r="D3305" i="14"/>
  <c r="J3305" i="14"/>
  <c r="K3305" i="14"/>
  <c r="C3304" i="14"/>
  <c r="D3304" i="14"/>
  <c r="J3304" i="14"/>
  <c r="K3304" i="14"/>
  <c r="C3303" i="14"/>
  <c r="D3303" i="14"/>
  <c r="J3303" i="14"/>
  <c r="K3303" i="14"/>
  <c r="C3302" i="14"/>
  <c r="D3302" i="14"/>
  <c r="J3302" i="14"/>
  <c r="K3302" i="14"/>
  <c r="C3301" i="14"/>
  <c r="D3301" i="14"/>
  <c r="J3301" i="14"/>
  <c r="K3301" i="14"/>
  <c r="C3300" i="14"/>
  <c r="D3300" i="14"/>
  <c r="J3300" i="14"/>
  <c r="K3300" i="14"/>
  <c r="C3299" i="14"/>
  <c r="D3299" i="14"/>
  <c r="J3299" i="14"/>
  <c r="K3299" i="14"/>
  <c r="C3298" i="14"/>
  <c r="D3298" i="14"/>
  <c r="J3298" i="14"/>
  <c r="K3298" i="14"/>
  <c r="C3297" i="14"/>
  <c r="D3297" i="14"/>
  <c r="J3297" i="14"/>
  <c r="K3297" i="14"/>
  <c r="C3296" i="14"/>
  <c r="D3296" i="14"/>
  <c r="J3296" i="14"/>
  <c r="K3296" i="14"/>
  <c r="C3295" i="14"/>
  <c r="D3295" i="14"/>
  <c r="J3295" i="14"/>
  <c r="K3295" i="14"/>
  <c r="C3294" i="14"/>
  <c r="D3294" i="14"/>
  <c r="J3294" i="14"/>
  <c r="K3294" i="14"/>
  <c r="C3293" i="14"/>
  <c r="D3293" i="14"/>
  <c r="J3293" i="14"/>
  <c r="K3293" i="14"/>
  <c r="C3292" i="14"/>
  <c r="D3292" i="14"/>
  <c r="J3292" i="14"/>
  <c r="K3292" i="14"/>
  <c r="C3291" i="14"/>
  <c r="D3291" i="14"/>
  <c r="J3291" i="14"/>
  <c r="K3291" i="14"/>
  <c r="C3290" i="14"/>
  <c r="D3290" i="14"/>
  <c r="J3290" i="14"/>
  <c r="K3290" i="14"/>
  <c r="C3289" i="14"/>
  <c r="D3289" i="14"/>
  <c r="J3289" i="14"/>
  <c r="K3289" i="14"/>
  <c r="C3288" i="14"/>
  <c r="D3288" i="14"/>
  <c r="J3288" i="14"/>
  <c r="K3288" i="14"/>
  <c r="C3287" i="14"/>
  <c r="D3287" i="14"/>
  <c r="J3287" i="14"/>
  <c r="K3287" i="14"/>
  <c r="C3286" i="14"/>
  <c r="D3286" i="14"/>
  <c r="J3286" i="14"/>
  <c r="K3286" i="14"/>
  <c r="C3285" i="14"/>
  <c r="D3285" i="14"/>
  <c r="J3285" i="14"/>
  <c r="K3285" i="14"/>
  <c r="C3284" i="14"/>
  <c r="D3284" i="14"/>
  <c r="J3284" i="14"/>
  <c r="K3284" i="14"/>
  <c r="C3283" i="14"/>
  <c r="D3283" i="14"/>
  <c r="J3283" i="14"/>
  <c r="K3283" i="14"/>
  <c r="C3282" i="14"/>
  <c r="D3282" i="14"/>
  <c r="J3282" i="14"/>
  <c r="K3282" i="14"/>
  <c r="C3281" i="14"/>
  <c r="D3281" i="14"/>
  <c r="J3281" i="14"/>
  <c r="K3281" i="14"/>
  <c r="C3280" i="14"/>
  <c r="D3280" i="14"/>
  <c r="J3280" i="14"/>
  <c r="K3280" i="14"/>
  <c r="C3279" i="14"/>
  <c r="D3279" i="14"/>
  <c r="J3279" i="14"/>
  <c r="K3279" i="14"/>
  <c r="C3278" i="14"/>
  <c r="D3278" i="14"/>
  <c r="J3278" i="14"/>
  <c r="K3278" i="14"/>
  <c r="C3277" i="14"/>
  <c r="D3277" i="14"/>
  <c r="J3277" i="14"/>
  <c r="K3277" i="14"/>
  <c r="C3276" i="14"/>
  <c r="D3276" i="14"/>
  <c r="J3276" i="14"/>
  <c r="K3276" i="14"/>
  <c r="C3275" i="14"/>
  <c r="D3275" i="14"/>
  <c r="J3275" i="14"/>
  <c r="K3275" i="14"/>
  <c r="C3274" i="14"/>
  <c r="D3274" i="14"/>
  <c r="J3274" i="14"/>
  <c r="K3274" i="14"/>
  <c r="C3273" i="14"/>
  <c r="D3273" i="14"/>
  <c r="J3273" i="14"/>
  <c r="K3273" i="14"/>
  <c r="C3272" i="14"/>
  <c r="D3272" i="14"/>
  <c r="J3272" i="14"/>
  <c r="K3272" i="14"/>
  <c r="C3271" i="14"/>
  <c r="D3271" i="14"/>
  <c r="J3271" i="14"/>
  <c r="K3271" i="14"/>
  <c r="C3270" i="14"/>
  <c r="D3270" i="14"/>
  <c r="J3270" i="14"/>
  <c r="K3270" i="14"/>
  <c r="C3269" i="14"/>
  <c r="D3269" i="14"/>
  <c r="J3269" i="14"/>
  <c r="K3269" i="14"/>
  <c r="C3268" i="14"/>
  <c r="D3268" i="14"/>
  <c r="J3268" i="14"/>
  <c r="K3268" i="14"/>
  <c r="C3267" i="14"/>
  <c r="D3267" i="14"/>
  <c r="J3267" i="14"/>
  <c r="K3267" i="14"/>
  <c r="C3266" i="14"/>
  <c r="D3266" i="14"/>
  <c r="J3266" i="14"/>
  <c r="K3266" i="14"/>
  <c r="C3265" i="14"/>
  <c r="D3265" i="14"/>
  <c r="J3265" i="14"/>
  <c r="K3265" i="14"/>
  <c r="C3264" i="14"/>
  <c r="D3264" i="14"/>
  <c r="J3264" i="14"/>
  <c r="K3264" i="14"/>
  <c r="C3263" i="14"/>
  <c r="D3263" i="14"/>
  <c r="J3263" i="14"/>
  <c r="K3263" i="14"/>
  <c r="C3262" i="14"/>
  <c r="D3262" i="14"/>
  <c r="J3262" i="14"/>
  <c r="K3262" i="14"/>
  <c r="C3261" i="14"/>
  <c r="D3261" i="14"/>
  <c r="J3261" i="14"/>
  <c r="K3261" i="14"/>
  <c r="C3260" i="14"/>
  <c r="D3260" i="14"/>
  <c r="J3260" i="14"/>
  <c r="K3260" i="14"/>
  <c r="C3259" i="14"/>
  <c r="D3259" i="14"/>
  <c r="J3259" i="14"/>
  <c r="K3259" i="14"/>
  <c r="C3258" i="14"/>
  <c r="D3258" i="14"/>
  <c r="J3258" i="14"/>
  <c r="K3258" i="14"/>
  <c r="C3257" i="14"/>
  <c r="D3257" i="14"/>
  <c r="J3257" i="14"/>
  <c r="K3257" i="14"/>
  <c r="C3256" i="14"/>
  <c r="D3256" i="14"/>
  <c r="J3256" i="14"/>
  <c r="K3256" i="14"/>
  <c r="C3255" i="14"/>
  <c r="D3255" i="14"/>
  <c r="J3255" i="14"/>
  <c r="K3255" i="14"/>
  <c r="C3254" i="14"/>
  <c r="D3254" i="14"/>
  <c r="J3254" i="14"/>
  <c r="K3254" i="14"/>
  <c r="C3253" i="14"/>
  <c r="D3253" i="14"/>
  <c r="J3253" i="14"/>
  <c r="K3253" i="14"/>
  <c r="C3252" i="14"/>
  <c r="D3252" i="14"/>
  <c r="J3252" i="14"/>
  <c r="K3252" i="14"/>
  <c r="C3251" i="14"/>
  <c r="D3251" i="14"/>
  <c r="J3251" i="14"/>
  <c r="K3251" i="14"/>
  <c r="C3250" i="14"/>
  <c r="D3250" i="14"/>
  <c r="J3250" i="14"/>
  <c r="K3250" i="14"/>
  <c r="C3249" i="14"/>
  <c r="D3249" i="14"/>
  <c r="J3249" i="14"/>
  <c r="K3249" i="14"/>
  <c r="C3248" i="14"/>
  <c r="D3248" i="14"/>
  <c r="J3248" i="14"/>
  <c r="K3248" i="14"/>
  <c r="C3247" i="14"/>
  <c r="D3247" i="14"/>
  <c r="J3247" i="14"/>
  <c r="K3247" i="14"/>
  <c r="C3246" i="14"/>
  <c r="D3246" i="14"/>
  <c r="J3246" i="14"/>
  <c r="K3246" i="14"/>
  <c r="C3245" i="14"/>
  <c r="D3245" i="14"/>
  <c r="J3245" i="14"/>
  <c r="K3245" i="14"/>
  <c r="C3244" i="14"/>
  <c r="D3244" i="14"/>
  <c r="J3244" i="14"/>
  <c r="K3244" i="14"/>
  <c r="C3243" i="14"/>
  <c r="D3243" i="14"/>
  <c r="J3243" i="14"/>
  <c r="K3243" i="14"/>
  <c r="C3242" i="14"/>
  <c r="D3242" i="14"/>
  <c r="J3242" i="14"/>
  <c r="K3242" i="14"/>
  <c r="C3241" i="14"/>
  <c r="D3241" i="14"/>
  <c r="J3241" i="14"/>
  <c r="K3241" i="14"/>
  <c r="C3240" i="14"/>
  <c r="D3240" i="14"/>
  <c r="J3240" i="14"/>
  <c r="K3240" i="14"/>
  <c r="C3239" i="14"/>
  <c r="D3239" i="14"/>
  <c r="J3239" i="14"/>
  <c r="K3239" i="14"/>
  <c r="C3238" i="14"/>
  <c r="D3238" i="14"/>
  <c r="J3238" i="14"/>
  <c r="K3238" i="14"/>
  <c r="C3237" i="14"/>
  <c r="D3237" i="14"/>
  <c r="J3237" i="14"/>
  <c r="K3237" i="14"/>
  <c r="C3236" i="14"/>
  <c r="D3236" i="14"/>
  <c r="J3236" i="14"/>
  <c r="K3236" i="14"/>
  <c r="C3235" i="14"/>
  <c r="D3235" i="14"/>
  <c r="J3235" i="14"/>
  <c r="K3235" i="14"/>
  <c r="C3234" i="14"/>
  <c r="D3234" i="14"/>
  <c r="J3234" i="14"/>
  <c r="K3234" i="14"/>
  <c r="C3233" i="14"/>
  <c r="D3233" i="14"/>
  <c r="J3233" i="14"/>
  <c r="K3233" i="14"/>
  <c r="C3232" i="14"/>
  <c r="D3232" i="14"/>
  <c r="J3232" i="14"/>
  <c r="K3232" i="14"/>
  <c r="C3231" i="14"/>
  <c r="D3231" i="14"/>
  <c r="J3231" i="14"/>
  <c r="K3231" i="14"/>
  <c r="C3230" i="14"/>
  <c r="D3230" i="14"/>
  <c r="J3230" i="14"/>
  <c r="K3230" i="14"/>
  <c r="C3229" i="14"/>
  <c r="D3229" i="14"/>
  <c r="J3229" i="14"/>
  <c r="K3229" i="14"/>
  <c r="C3228" i="14"/>
  <c r="D3228" i="14"/>
  <c r="J3228" i="14"/>
  <c r="K3228" i="14"/>
  <c r="C3227" i="14"/>
  <c r="D3227" i="14"/>
  <c r="J3227" i="14"/>
  <c r="K3227" i="14"/>
  <c r="C3226" i="14"/>
  <c r="D3226" i="14"/>
  <c r="J3226" i="14"/>
  <c r="K3226" i="14"/>
  <c r="C3225" i="14"/>
  <c r="D3225" i="14"/>
  <c r="J3225" i="14"/>
  <c r="K3225" i="14"/>
  <c r="C3224" i="14"/>
  <c r="D3224" i="14"/>
  <c r="J3224" i="14"/>
  <c r="K3224" i="14"/>
  <c r="C3223" i="14"/>
  <c r="D3223" i="14"/>
  <c r="J3223" i="14"/>
  <c r="K3223" i="14"/>
  <c r="C3222" i="14"/>
  <c r="D3222" i="14"/>
  <c r="J3222" i="14"/>
  <c r="K3222" i="14"/>
  <c r="C3221" i="14"/>
  <c r="D3221" i="14"/>
  <c r="J3221" i="14"/>
  <c r="K3221" i="14"/>
  <c r="C3220" i="14"/>
  <c r="D3220" i="14"/>
  <c r="J3220" i="14"/>
  <c r="K3220" i="14"/>
  <c r="C3219" i="14"/>
  <c r="D3219" i="14"/>
  <c r="J3219" i="14"/>
  <c r="K3219" i="14"/>
  <c r="C3218" i="14"/>
  <c r="D3218" i="14"/>
  <c r="J3218" i="14"/>
  <c r="K3218" i="14"/>
  <c r="C3217" i="14"/>
  <c r="D3217" i="14"/>
  <c r="J3217" i="14"/>
  <c r="K3217" i="14"/>
  <c r="C3216" i="14"/>
  <c r="D3216" i="14"/>
  <c r="J3216" i="14"/>
  <c r="K3216" i="14"/>
  <c r="C3215" i="14"/>
  <c r="D3215" i="14"/>
  <c r="J3215" i="14"/>
  <c r="K3215" i="14"/>
  <c r="C3214" i="14"/>
  <c r="D3214" i="14"/>
  <c r="J3214" i="14"/>
  <c r="K3214" i="14"/>
  <c r="C3213" i="14"/>
  <c r="D3213" i="14"/>
  <c r="J3213" i="14"/>
  <c r="K3213" i="14"/>
  <c r="C3212" i="14"/>
  <c r="D3212" i="14"/>
  <c r="J3212" i="14"/>
  <c r="K3212" i="14"/>
  <c r="C3211" i="14"/>
  <c r="D3211" i="14"/>
  <c r="J3211" i="14"/>
  <c r="K3211" i="14"/>
  <c r="C3210" i="14"/>
  <c r="D3210" i="14"/>
  <c r="J3210" i="14"/>
  <c r="K3210" i="14"/>
  <c r="C3209" i="14"/>
  <c r="D3209" i="14"/>
  <c r="J3209" i="14"/>
  <c r="K3209" i="14"/>
  <c r="C3208" i="14"/>
  <c r="D3208" i="14"/>
  <c r="J3208" i="14"/>
  <c r="K3208" i="14"/>
  <c r="C3207" i="14"/>
  <c r="D3207" i="14"/>
  <c r="J3207" i="14"/>
  <c r="K3207" i="14"/>
  <c r="C3206" i="14"/>
  <c r="D3206" i="14"/>
  <c r="J3206" i="14"/>
  <c r="K3206" i="14"/>
  <c r="C3205" i="14"/>
  <c r="D3205" i="14"/>
  <c r="J3205" i="14"/>
  <c r="K3205" i="14"/>
  <c r="C3204" i="14"/>
  <c r="D3204" i="14"/>
  <c r="J3204" i="14"/>
  <c r="K3204" i="14"/>
  <c r="C3203" i="14"/>
  <c r="D3203" i="14"/>
  <c r="J3203" i="14"/>
  <c r="K3203" i="14"/>
  <c r="C3202" i="14"/>
  <c r="D3202" i="14"/>
  <c r="J3202" i="14"/>
  <c r="K3202" i="14"/>
  <c r="C3201" i="14"/>
  <c r="D3201" i="14"/>
  <c r="J3201" i="14"/>
  <c r="K3201" i="14"/>
  <c r="C3200" i="14"/>
  <c r="D3200" i="14"/>
  <c r="J3200" i="14"/>
  <c r="K3200" i="14"/>
  <c r="C3199" i="14"/>
  <c r="D3199" i="14"/>
  <c r="J3199" i="14"/>
  <c r="K3199" i="14"/>
  <c r="C3198" i="14"/>
  <c r="D3198" i="14"/>
  <c r="J3198" i="14"/>
  <c r="K3198" i="14"/>
  <c r="C3197" i="14"/>
  <c r="D3197" i="14"/>
  <c r="J3197" i="14"/>
  <c r="K3197" i="14"/>
  <c r="C3196" i="14"/>
  <c r="D3196" i="14"/>
  <c r="J3196" i="14"/>
  <c r="K3196" i="14"/>
  <c r="C3195" i="14"/>
  <c r="D3195" i="14"/>
  <c r="J3195" i="14"/>
  <c r="K3195" i="14"/>
  <c r="C3194" i="14"/>
  <c r="D3194" i="14"/>
  <c r="J3194" i="14"/>
  <c r="K3194" i="14"/>
  <c r="C3193" i="14"/>
  <c r="D3193" i="14"/>
  <c r="J3193" i="14"/>
  <c r="K3193" i="14"/>
  <c r="C3192" i="14"/>
  <c r="D3192" i="14"/>
  <c r="J3192" i="14"/>
  <c r="K3192" i="14"/>
  <c r="C3191" i="14"/>
  <c r="D3191" i="14"/>
  <c r="J3191" i="14"/>
  <c r="K3191" i="14"/>
  <c r="C3190" i="14"/>
  <c r="D3190" i="14"/>
  <c r="J3190" i="14"/>
  <c r="K3190" i="14"/>
  <c r="C3189" i="14"/>
  <c r="D3189" i="14"/>
  <c r="J3189" i="14"/>
  <c r="K3189" i="14"/>
  <c r="C3188" i="14"/>
  <c r="D3188" i="14"/>
  <c r="J3188" i="14"/>
  <c r="K3188" i="14"/>
  <c r="C3187" i="14"/>
  <c r="D3187" i="14"/>
  <c r="J3187" i="14"/>
  <c r="K3187" i="14"/>
  <c r="C3186" i="14"/>
  <c r="D3186" i="14"/>
  <c r="J3186" i="14"/>
  <c r="K3186" i="14"/>
  <c r="C3185" i="14"/>
  <c r="D3185" i="14"/>
  <c r="J3185" i="14"/>
  <c r="K3185" i="14"/>
  <c r="C3184" i="14"/>
  <c r="D3184" i="14"/>
  <c r="J3184" i="14"/>
  <c r="K3184" i="14"/>
  <c r="C3183" i="14"/>
  <c r="D3183" i="14"/>
  <c r="J3183" i="14"/>
  <c r="K3183" i="14"/>
  <c r="C3182" i="14"/>
  <c r="D3182" i="14"/>
  <c r="J3182" i="14"/>
  <c r="K3182" i="14"/>
  <c r="C3181" i="14"/>
  <c r="D3181" i="14"/>
  <c r="J3181" i="14"/>
  <c r="K3181" i="14"/>
  <c r="C3180" i="14"/>
  <c r="D3180" i="14"/>
  <c r="J3180" i="14"/>
  <c r="K3180" i="14"/>
  <c r="C3179" i="14"/>
  <c r="D3179" i="14"/>
  <c r="J3179" i="14"/>
  <c r="K3179" i="14"/>
  <c r="C3178" i="14"/>
  <c r="D3178" i="14"/>
  <c r="J3178" i="14"/>
  <c r="K3178" i="14"/>
  <c r="C3177" i="14"/>
  <c r="D3177" i="14"/>
  <c r="J3177" i="14"/>
  <c r="K3177" i="14"/>
  <c r="C3176" i="14"/>
  <c r="D3176" i="14"/>
  <c r="J3176" i="14"/>
  <c r="K3176" i="14"/>
  <c r="C3175" i="14"/>
  <c r="D3175" i="14"/>
  <c r="J3175" i="14"/>
  <c r="K3175" i="14"/>
  <c r="C3174" i="14"/>
  <c r="D3174" i="14"/>
  <c r="J3174" i="14"/>
  <c r="K3174" i="14"/>
  <c r="C3173" i="14"/>
  <c r="D3173" i="14"/>
  <c r="J3173" i="14"/>
  <c r="K3173" i="14"/>
  <c r="C3172" i="14"/>
  <c r="D3172" i="14"/>
  <c r="J3172" i="14"/>
  <c r="K3172" i="14"/>
  <c r="C3171" i="14"/>
  <c r="D3171" i="14"/>
  <c r="J3171" i="14"/>
  <c r="K3171" i="14"/>
  <c r="C3170" i="14"/>
  <c r="D3170" i="14"/>
  <c r="J3170" i="14"/>
  <c r="K3170" i="14"/>
  <c r="C3169" i="14"/>
  <c r="D3169" i="14"/>
  <c r="J3169" i="14"/>
  <c r="K3169" i="14"/>
  <c r="C3168" i="14"/>
  <c r="D3168" i="14"/>
  <c r="J3168" i="14"/>
  <c r="K3168" i="14"/>
  <c r="C3167" i="14"/>
  <c r="D3167" i="14"/>
  <c r="J3167" i="14"/>
  <c r="K3167" i="14"/>
  <c r="C3166" i="14"/>
  <c r="D3166" i="14"/>
  <c r="J3166" i="14"/>
  <c r="K3166" i="14"/>
  <c r="C3165" i="14"/>
  <c r="D3165" i="14"/>
  <c r="J3165" i="14"/>
  <c r="K3165" i="14"/>
  <c r="C3164" i="14"/>
  <c r="D3164" i="14"/>
  <c r="J3164" i="14"/>
  <c r="K3164" i="14"/>
  <c r="C3163" i="14"/>
  <c r="D3163" i="14"/>
  <c r="J3163" i="14"/>
  <c r="K3163" i="14"/>
  <c r="C3162" i="14"/>
  <c r="D3162" i="14"/>
  <c r="J3162" i="14"/>
  <c r="K3162" i="14"/>
  <c r="C3161" i="14"/>
  <c r="D3161" i="14"/>
  <c r="J3161" i="14"/>
  <c r="K3161" i="14"/>
  <c r="C3160" i="14"/>
  <c r="D3160" i="14"/>
  <c r="J3160" i="14"/>
  <c r="K3160" i="14"/>
  <c r="C3159" i="14"/>
  <c r="D3159" i="14"/>
  <c r="J3159" i="14"/>
  <c r="K3159" i="14"/>
  <c r="C3158" i="14"/>
  <c r="D3158" i="14"/>
  <c r="J3158" i="14"/>
  <c r="K3158" i="14"/>
  <c r="C3157" i="14"/>
  <c r="D3157" i="14"/>
  <c r="J3157" i="14"/>
  <c r="K3157" i="14"/>
  <c r="C3156" i="14"/>
  <c r="D3156" i="14"/>
  <c r="J3156" i="14"/>
  <c r="K3156" i="14"/>
  <c r="C3155" i="14"/>
  <c r="D3155" i="14"/>
  <c r="J3155" i="14"/>
  <c r="K3155" i="14"/>
  <c r="C3154" i="14"/>
  <c r="D3154" i="14"/>
  <c r="J3154" i="14"/>
  <c r="K3154" i="14"/>
  <c r="C3153" i="14"/>
  <c r="D3153" i="14"/>
  <c r="J3153" i="14"/>
  <c r="K3153" i="14"/>
  <c r="C3152" i="14"/>
  <c r="D3152" i="14"/>
  <c r="J3152" i="14"/>
  <c r="K3152" i="14"/>
  <c r="C3151" i="14"/>
  <c r="D3151" i="14"/>
  <c r="J3151" i="14"/>
  <c r="K3151" i="14"/>
  <c r="C3150" i="14"/>
  <c r="D3150" i="14"/>
  <c r="J3150" i="14"/>
  <c r="K3150" i="14"/>
  <c r="C3149" i="14"/>
  <c r="D3149" i="14"/>
  <c r="J3149" i="14"/>
  <c r="K3149" i="14"/>
  <c r="C3148" i="14"/>
  <c r="D3148" i="14"/>
  <c r="J3148" i="14"/>
  <c r="K3148" i="14"/>
  <c r="C3147" i="14"/>
  <c r="D3147" i="14"/>
  <c r="J3147" i="14"/>
  <c r="K3147" i="14"/>
  <c r="C3146" i="14"/>
  <c r="D3146" i="14"/>
  <c r="J3146" i="14"/>
  <c r="K3146" i="14"/>
  <c r="C3145" i="14"/>
  <c r="D3145" i="14"/>
  <c r="J3145" i="14"/>
  <c r="K3145" i="14"/>
  <c r="C3144" i="14"/>
  <c r="D3144" i="14"/>
  <c r="J3144" i="14"/>
  <c r="K3144" i="14"/>
  <c r="C3143" i="14"/>
  <c r="D3143" i="14"/>
  <c r="J3143" i="14"/>
  <c r="K3143" i="14"/>
  <c r="C3142" i="14"/>
  <c r="D3142" i="14"/>
  <c r="J3142" i="14"/>
  <c r="K3142" i="14"/>
  <c r="C3141" i="14"/>
  <c r="D3141" i="14"/>
  <c r="J3141" i="14"/>
  <c r="K3141" i="14"/>
  <c r="C3140" i="14"/>
  <c r="D3140" i="14"/>
  <c r="J3140" i="14"/>
  <c r="K3140" i="14"/>
  <c r="C3139" i="14"/>
  <c r="D3139" i="14"/>
  <c r="J3139" i="14"/>
  <c r="K3139" i="14"/>
  <c r="C3138" i="14"/>
  <c r="D3138" i="14"/>
  <c r="J3138" i="14"/>
  <c r="K3138" i="14"/>
  <c r="C3137" i="14"/>
  <c r="D3137" i="14"/>
  <c r="J3137" i="14"/>
  <c r="K3137" i="14"/>
  <c r="C3136" i="14"/>
  <c r="D3136" i="14"/>
  <c r="J3136" i="14"/>
  <c r="K3136" i="14"/>
  <c r="C3135" i="14"/>
  <c r="D3135" i="14"/>
  <c r="J3135" i="14"/>
  <c r="K3135" i="14"/>
  <c r="C3134" i="14"/>
  <c r="D3134" i="14"/>
  <c r="J3134" i="14"/>
  <c r="K3134" i="14"/>
  <c r="C3133" i="14"/>
  <c r="D3133" i="14"/>
  <c r="J3133" i="14"/>
  <c r="K3133" i="14"/>
  <c r="C3132" i="14"/>
  <c r="D3132" i="14"/>
  <c r="J3132" i="14"/>
  <c r="K3132" i="14"/>
  <c r="C3131" i="14"/>
  <c r="D3131" i="14"/>
  <c r="J3131" i="14"/>
  <c r="K3131" i="14"/>
  <c r="C3130" i="14"/>
  <c r="D3130" i="14"/>
  <c r="J3130" i="14"/>
  <c r="K3130" i="14"/>
  <c r="C3129" i="14"/>
  <c r="D3129" i="14"/>
  <c r="J3129" i="14"/>
  <c r="K3129" i="14"/>
  <c r="C3128" i="14"/>
  <c r="D3128" i="14"/>
  <c r="J3128" i="14"/>
  <c r="K3128" i="14"/>
  <c r="C3127" i="14"/>
  <c r="D3127" i="14"/>
  <c r="J3127" i="14"/>
  <c r="K3127" i="14"/>
  <c r="C3126" i="14"/>
  <c r="D3126" i="14"/>
  <c r="J3126" i="14"/>
  <c r="K3126" i="14"/>
  <c r="C3125" i="14"/>
  <c r="D3125" i="14"/>
  <c r="J3125" i="14"/>
  <c r="K3125" i="14"/>
  <c r="C3124" i="14"/>
  <c r="D3124" i="14"/>
  <c r="J3124" i="14"/>
  <c r="K3124" i="14"/>
  <c r="C3123" i="14"/>
  <c r="D3123" i="14"/>
  <c r="J3123" i="14"/>
  <c r="K3123" i="14"/>
  <c r="C3122" i="14"/>
  <c r="D3122" i="14"/>
  <c r="J3122" i="14"/>
  <c r="K3122" i="14"/>
  <c r="C3121" i="14"/>
  <c r="D3121" i="14"/>
  <c r="J3121" i="14"/>
  <c r="K3121" i="14"/>
  <c r="C3120" i="14"/>
  <c r="D3120" i="14"/>
  <c r="J3120" i="14"/>
  <c r="K3120" i="14"/>
  <c r="C3119" i="14"/>
  <c r="D3119" i="14"/>
  <c r="J3119" i="14"/>
  <c r="K3119" i="14"/>
  <c r="C3118" i="14"/>
  <c r="D3118" i="14"/>
  <c r="J3118" i="14"/>
  <c r="K3118" i="14"/>
  <c r="C3117" i="14"/>
  <c r="D3117" i="14"/>
  <c r="J3117" i="14"/>
  <c r="K3117" i="14"/>
  <c r="C3116" i="14"/>
  <c r="D3116" i="14"/>
  <c r="J3116" i="14"/>
  <c r="K3116" i="14"/>
  <c r="C3115" i="14"/>
  <c r="D3115" i="14"/>
  <c r="J3115" i="14"/>
  <c r="K3115" i="14"/>
  <c r="C3114" i="14"/>
  <c r="D3114" i="14"/>
  <c r="J3114" i="14"/>
  <c r="K3114" i="14"/>
  <c r="C3113" i="14"/>
  <c r="D3113" i="14"/>
  <c r="J3113" i="14"/>
  <c r="K3113" i="14"/>
  <c r="C3112" i="14"/>
  <c r="D3112" i="14"/>
  <c r="J3112" i="14"/>
  <c r="K3112" i="14"/>
  <c r="C3111" i="14"/>
  <c r="D3111" i="14"/>
  <c r="J3111" i="14"/>
  <c r="K3111" i="14"/>
  <c r="C3110" i="14"/>
  <c r="D3110" i="14"/>
  <c r="J3110" i="14"/>
  <c r="K3110" i="14"/>
  <c r="C3109" i="14"/>
  <c r="D3109" i="14"/>
  <c r="J3109" i="14"/>
  <c r="K3109" i="14"/>
  <c r="C3108" i="14"/>
  <c r="D3108" i="14"/>
  <c r="J3108" i="14"/>
  <c r="K3108" i="14"/>
  <c r="C3107" i="14"/>
  <c r="D3107" i="14"/>
  <c r="J3107" i="14"/>
  <c r="K3107" i="14"/>
  <c r="C3105" i="14"/>
  <c r="C3106" i="14"/>
  <c r="D3105" i="14"/>
  <c r="D3106" i="14"/>
  <c r="J3105" i="14"/>
  <c r="J3106" i="14"/>
  <c r="K3105" i="14"/>
  <c r="K3106" i="14"/>
  <c r="C3104" i="14"/>
  <c r="D3104" i="14"/>
  <c r="J3104" i="14"/>
  <c r="K3104" i="14"/>
  <c r="C3103" i="14"/>
  <c r="D3103" i="14"/>
  <c r="J3103" i="14"/>
  <c r="K3103" i="14"/>
  <c r="C3102" i="14"/>
  <c r="D3102" i="14"/>
  <c r="J3102" i="14"/>
  <c r="K3102" i="14"/>
  <c r="C3101" i="14"/>
  <c r="D3101" i="14"/>
  <c r="J3101" i="14"/>
  <c r="K3101" i="14"/>
  <c r="C3100" i="14"/>
  <c r="D3100" i="14"/>
  <c r="J3100" i="14"/>
  <c r="K3100" i="14"/>
  <c r="C3099" i="14"/>
  <c r="D3099" i="14"/>
  <c r="J3099" i="14"/>
  <c r="K3099" i="14"/>
  <c r="C3098" i="14"/>
  <c r="D3098" i="14"/>
  <c r="J3098" i="14"/>
  <c r="K3098" i="14"/>
  <c r="C3097" i="14"/>
  <c r="D3097" i="14"/>
  <c r="J3097" i="14"/>
  <c r="K3097" i="14"/>
  <c r="C3096" i="14"/>
  <c r="D3096" i="14"/>
  <c r="J3096" i="14"/>
  <c r="K3096" i="14"/>
  <c r="C3095" i="14"/>
  <c r="D3095" i="14"/>
  <c r="J3095" i="14"/>
  <c r="K3095" i="14"/>
  <c r="C3094" i="14"/>
  <c r="D3094" i="14"/>
  <c r="J3094" i="14"/>
  <c r="K3094" i="14"/>
  <c r="C3093" i="14"/>
  <c r="D3093" i="14"/>
  <c r="J3093" i="14"/>
  <c r="K3093" i="14"/>
  <c r="C3092" i="14"/>
  <c r="D3092" i="14"/>
  <c r="J3092" i="14"/>
  <c r="K3092" i="14"/>
  <c r="C3091" i="14"/>
  <c r="D3091" i="14"/>
  <c r="J3091" i="14"/>
  <c r="K3091" i="14"/>
  <c r="C3090" i="14"/>
  <c r="D3090" i="14"/>
  <c r="J3090" i="14"/>
  <c r="K3090" i="14"/>
  <c r="C3089" i="14"/>
  <c r="D3089" i="14"/>
  <c r="J3089" i="14"/>
  <c r="K3089" i="14"/>
  <c r="C3088" i="14"/>
  <c r="D3088" i="14"/>
  <c r="J3088" i="14"/>
  <c r="K3088" i="14"/>
  <c r="C3087" i="14"/>
  <c r="D3087" i="14"/>
  <c r="J3087" i="14"/>
  <c r="K3087" i="14"/>
  <c r="C3086" i="14"/>
  <c r="D3086" i="14"/>
  <c r="J3086" i="14"/>
  <c r="K3086" i="14"/>
  <c r="C3085" i="14"/>
  <c r="D3085" i="14"/>
  <c r="J3085" i="14"/>
  <c r="K3085" i="14"/>
  <c r="C3084" i="14"/>
  <c r="D3084" i="14"/>
  <c r="J3084" i="14"/>
  <c r="K3084" i="14"/>
  <c r="C3083" i="14"/>
  <c r="D3083" i="14"/>
  <c r="J3083" i="14"/>
  <c r="K3083" i="14"/>
  <c r="C3082" i="14"/>
  <c r="D3082" i="14"/>
  <c r="J3082" i="14"/>
  <c r="K3082" i="14"/>
  <c r="C3081" i="14"/>
  <c r="D3081" i="14"/>
  <c r="J3081" i="14"/>
  <c r="K3081" i="14"/>
  <c r="C3080" i="14"/>
  <c r="D3080" i="14"/>
  <c r="J3080" i="14"/>
  <c r="K3080" i="14"/>
  <c r="C3079" i="14"/>
  <c r="D3079" i="14"/>
  <c r="J3079" i="14"/>
  <c r="K3079" i="14"/>
  <c r="C3078" i="14"/>
  <c r="D3078" i="14"/>
  <c r="J3078" i="14"/>
  <c r="K3078" i="14"/>
  <c r="C3077" i="14"/>
  <c r="D3077" i="14"/>
  <c r="J3077" i="14"/>
  <c r="K3077" i="14"/>
  <c r="C3076" i="14"/>
  <c r="D3076" i="14"/>
  <c r="J3076" i="14"/>
  <c r="K3076" i="14"/>
  <c r="C3075" i="14"/>
  <c r="D3075" i="14"/>
  <c r="J3075" i="14"/>
  <c r="K3075" i="14"/>
  <c r="C3074" i="14"/>
  <c r="D3074" i="14"/>
  <c r="J3074" i="14"/>
  <c r="K3074" i="14"/>
  <c r="C3073" i="14"/>
  <c r="D3073" i="14"/>
  <c r="J3073" i="14"/>
  <c r="K3073" i="14"/>
  <c r="C3072" i="14"/>
  <c r="D3072" i="14"/>
  <c r="J3072" i="14"/>
  <c r="K3072" i="14"/>
  <c r="C3071" i="14"/>
  <c r="D3071" i="14"/>
  <c r="J3071" i="14"/>
  <c r="K3071" i="14"/>
  <c r="C3070" i="14"/>
  <c r="D3070" i="14"/>
  <c r="J3070" i="14"/>
  <c r="K3070" i="14"/>
  <c r="C3069" i="14"/>
  <c r="D3069" i="14"/>
  <c r="J3069" i="14"/>
  <c r="K3069" i="14"/>
  <c r="C3068" i="14"/>
  <c r="D3068" i="14"/>
  <c r="J3068" i="14"/>
  <c r="K3068" i="14"/>
  <c r="C3067" i="14"/>
  <c r="D3067" i="14"/>
  <c r="J3067" i="14"/>
  <c r="K3067" i="14"/>
  <c r="C3066" i="14"/>
  <c r="D3066" i="14"/>
  <c r="J3066" i="14"/>
  <c r="K3066" i="14"/>
  <c r="C3065" i="14"/>
  <c r="D3065" i="14"/>
  <c r="J3065" i="14"/>
  <c r="K3065" i="14"/>
  <c r="C3064" i="14"/>
  <c r="D3064" i="14"/>
  <c r="J3064" i="14"/>
  <c r="K3064" i="14"/>
  <c r="C3063" i="14"/>
  <c r="D3063" i="14"/>
  <c r="J3063" i="14"/>
  <c r="K3063" i="14"/>
  <c r="C3062" i="14"/>
  <c r="D3062" i="14"/>
  <c r="J3062" i="14"/>
  <c r="K3062" i="14"/>
  <c r="C3061" i="14"/>
  <c r="D3061" i="14"/>
  <c r="J3061" i="14"/>
  <c r="K3061" i="14"/>
  <c r="C3060" i="14"/>
  <c r="D3060" i="14"/>
  <c r="J3060" i="14"/>
  <c r="K3060" i="14"/>
  <c r="C3059" i="14"/>
  <c r="D3059" i="14"/>
  <c r="J3059" i="14"/>
  <c r="K3059" i="14"/>
  <c r="C3058" i="14"/>
  <c r="D3058" i="14"/>
  <c r="J3058" i="14"/>
  <c r="K3058" i="14"/>
  <c r="C3057" i="14"/>
  <c r="D3057" i="14"/>
  <c r="J3057" i="14"/>
  <c r="K3057" i="14"/>
  <c r="C3056" i="14"/>
  <c r="D3056" i="14"/>
  <c r="J3056" i="14"/>
  <c r="K3056" i="14"/>
  <c r="C3055" i="14"/>
  <c r="D3055" i="14"/>
  <c r="J3055" i="14"/>
  <c r="K3055" i="14"/>
  <c r="C3054" i="14"/>
  <c r="D3054" i="14"/>
  <c r="J3054" i="14"/>
  <c r="K3054" i="14"/>
  <c r="C3053" i="14"/>
  <c r="D3053" i="14"/>
  <c r="J3053" i="14"/>
  <c r="K3053" i="14"/>
  <c r="C3052" i="14"/>
  <c r="D3052" i="14"/>
  <c r="J3052" i="14"/>
  <c r="K3052" i="14"/>
  <c r="C3051" i="14"/>
  <c r="D3051" i="14"/>
  <c r="J3051" i="14"/>
  <c r="K3051" i="14"/>
  <c r="C3050" i="14"/>
  <c r="D3050" i="14"/>
  <c r="J3050" i="14"/>
  <c r="K3050" i="14"/>
  <c r="C3049" i="14"/>
  <c r="D3049" i="14"/>
  <c r="J3049" i="14"/>
  <c r="K3049" i="14"/>
  <c r="C3048" i="14"/>
  <c r="D3048" i="14"/>
  <c r="J3048" i="14"/>
  <c r="K3048" i="14"/>
  <c r="C3047" i="14"/>
  <c r="D3047" i="14"/>
  <c r="J3047" i="14"/>
  <c r="K3047" i="14"/>
  <c r="C3046" i="14"/>
  <c r="D3046" i="14"/>
  <c r="J3046" i="14"/>
  <c r="K3046" i="14"/>
  <c r="C3045" i="14"/>
  <c r="D3045" i="14"/>
  <c r="J3045" i="14"/>
  <c r="K3045" i="14"/>
  <c r="C3044" i="14"/>
  <c r="D3044" i="14"/>
  <c r="J3044" i="14"/>
  <c r="K3044" i="14"/>
  <c r="C3043" i="14"/>
  <c r="D3043" i="14"/>
  <c r="J3043" i="14"/>
  <c r="K3043" i="14"/>
  <c r="C3042" i="14"/>
  <c r="D3042" i="14"/>
  <c r="J3042" i="14"/>
  <c r="K3042" i="14"/>
  <c r="C3041" i="14"/>
  <c r="D3041" i="14"/>
  <c r="J3041" i="14"/>
  <c r="K3041" i="14"/>
  <c r="C3040" i="14"/>
  <c r="D3040" i="14"/>
  <c r="J3040" i="14"/>
  <c r="K3040" i="14"/>
  <c r="C3039" i="14"/>
  <c r="D3039" i="14"/>
  <c r="J3039" i="14"/>
  <c r="K3039" i="14"/>
  <c r="C3038" i="14"/>
  <c r="D3038" i="14"/>
  <c r="J3038" i="14"/>
  <c r="K3038" i="14"/>
  <c r="C3037" i="14"/>
  <c r="D3037" i="14"/>
  <c r="J3037" i="14"/>
  <c r="K3037" i="14"/>
  <c r="C3036" i="14"/>
  <c r="D3036" i="14"/>
  <c r="J3036" i="14"/>
  <c r="K3036" i="14"/>
  <c r="C3035" i="14"/>
  <c r="D3035" i="14"/>
  <c r="J3035" i="14"/>
  <c r="K3035" i="14"/>
  <c r="C3034" i="14"/>
  <c r="D3034" i="14"/>
  <c r="J3034" i="14"/>
  <c r="K3034" i="14"/>
  <c r="C3033" i="14"/>
  <c r="D3033" i="14"/>
  <c r="J3033" i="14"/>
  <c r="K3033" i="14"/>
  <c r="C3032" i="14"/>
  <c r="D3032" i="14"/>
  <c r="J3032" i="14"/>
  <c r="K3032" i="14"/>
  <c r="C3031" i="14"/>
  <c r="D3031" i="14"/>
  <c r="J3031" i="14"/>
  <c r="K3031" i="14"/>
  <c r="C3030" i="14"/>
  <c r="D3030" i="14"/>
  <c r="J3030" i="14"/>
  <c r="K3030" i="14"/>
  <c r="C3029" i="14"/>
  <c r="D3029" i="14"/>
  <c r="J3029" i="14"/>
  <c r="K3029" i="14"/>
  <c r="C3028" i="14"/>
  <c r="D3028" i="14"/>
  <c r="J3028" i="14"/>
  <c r="K3028" i="14"/>
  <c r="C3027" i="14"/>
  <c r="D3027" i="14"/>
  <c r="J3027" i="14"/>
  <c r="K3027" i="14"/>
  <c r="C3026" i="14"/>
  <c r="D3026" i="14"/>
  <c r="J3026" i="14"/>
  <c r="K3026" i="14"/>
  <c r="C3025" i="14"/>
  <c r="D3025" i="14"/>
  <c r="J3025" i="14"/>
  <c r="K3025" i="14"/>
  <c r="C3024" i="14"/>
  <c r="D3024" i="14"/>
  <c r="J3024" i="14"/>
  <c r="K3024" i="14"/>
  <c r="C3023" i="14"/>
  <c r="D3023" i="14"/>
  <c r="J3023" i="14"/>
  <c r="K3023" i="14"/>
  <c r="C3022" i="14"/>
  <c r="D3022" i="14"/>
  <c r="J3022" i="14"/>
  <c r="K3022" i="14"/>
  <c r="C3021" i="14"/>
  <c r="D3021" i="14"/>
  <c r="J3021" i="14"/>
  <c r="K3021" i="14"/>
  <c r="C3020" i="14"/>
  <c r="D3020" i="14"/>
  <c r="J3020" i="14"/>
  <c r="K3020" i="14"/>
  <c r="C3019" i="14"/>
  <c r="D3019" i="14"/>
  <c r="J3019" i="14"/>
  <c r="K3019" i="14"/>
  <c r="C3018" i="14"/>
  <c r="D3018" i="14"/>
  <c r="J3018" i="14"/>
  <c r="K3018" i="14"/>
  <c r="C3017" i="14"/>
  <c r="D3017" i="14"/>
  <c r="J3017" i="14"/>
  <c r="K3017" i="14"/>
  <c r="C3016" i="14"/>
  <c r="D3016" i="14"/>
  <c r="J3016" i="14"/>
  <c r="K3016" i="14"/>
  <c r="C3015" i="14"/>
  <c r="D3015" i="14"/>
  <c r="J3015" i="14"/>
  <c r="K3015" i="14"/>
  <c r="C3014" i="14"/>
  <c r="D3014" i="14"/>
  <c r="J3014" i="14"/>
  <c r="K3014" i="14"/>
  <c r="C3013" i="14"/>
  <c r="D3013" i="14"/>
  <c r="J3013" i="14"/>
  <c r="K3013" i="14"/>
  <c r="C3012" i="14"/>
  <c r="D3012" i="14"/>
  <c r="J3012" i="14"/>
  <c r="K3012" i="14"/>
  <c r="C3011" i="14"/>
  <c r="D3011" i="14"/>
  <c r="J3011" i="14"/>
  <c r="K3011" i="14"/>
  <c r="C3010" i="14"/>
  <c r="D3010" i="14"/>
  <c r="J3010" i="14"/>
  <c r="K3010" i="14"/>
  <c r="C3009" i="14"/>
  <c r="D3009" i="14"/>
  <c r="J3009" i="14"/>
  <c r="K3009" i="14"/>
  <c r="C3008" i="14"/>
  <c r="D3008" i="14"/>
  <c r="J3008" i="14"/>
  <c r="K3008" i="14"/>
  <c r="C3007" i="14"/>
  <c r="D3007" i="14"/>
  <c r="J3007" i="14"/>
  <c r="K3007" i="14"/>
  <c r="C3006" i="14"/>
  <c r="D3006" i="14"/>
  <c r="J3006" i="14"/>
  <c r="K3006" i="14"/>
  <c r="C3005" i="14"/>
  <c r="D3005" i="14"/>
  <c r="J3005" i="14"/>
  <c r="K3005" i="14"/>
  <c r="C3004" i="14"/>
  <c r="D3004" i="14"/>
  <c r="J3004" i="14"/>
  <c r="K3004" i="14"/>
  <c r="C3003" i="14"/>
  <c r="D3003" i="14"/>
  <c r="J3003" i="14"/>
  <c r="K3003" i="14"/>
  <c r="K3002" i="14"/>
  <c r="J3002" i="14"/>
  <c r="D3002" i="14"/>
  <c r="C3002" i="14"/>
  <c r="C3001" i="14"/>
  <c r="D3001" i="14"/>
  <c r="J3001" i="14"/>
  <c r="K3001" i="14"/>
  <c r="C3000" i="14"/>
  <c r="D3000" i="14"/>
  <c r="J3000" i="14"/>
  <c r="K3000" i="14"/>
  <c r="C2999" i="14"/>
  <c r="D2999" i="14"/>
  <c r="J2999" i="14"/>
  <c r="K2999" i="14"/>
  <c r="C2998" i="14"/>
  <c r="D2998" i="14"/>
  <c r="J2998" i="14"/>
  <c r="K2998" i="14"/>
  <c r="C2997" i="14"/>
  <c r="D2997" i="14"/>
  <c r="J2997" i="14"/>
  <c r="K2997" i="14"/>
  <c r="C2996" i="14"/>
  <c r="D2996" i="14"/>
  <c r="J2996" i="14"/>
  <c r="K2996" i="14"/>
  <c r="C2995" i="14"/>
  <c r="D2995" i="14"/>
  <c r="J2995" i="14"/>
  <c r="K2995" i="14"/>
  <c r="C2994" i="14"/>
  <c r="D2994" i="14"/>
  <c r="J2994" i="14"/>
  <c r="K2994" i="14"/>
  <c r="C2993" i="14"/>
  <c r="D2993" i="14"/>
  <c r="J2993" i="14"/>
  <c r="K2993" i="14"/>
  <c r="C2992" i="14"/>
  <c r="D2992" i="14"/>
  <c r="J2992" i="14"/>
  <c r="K2992" i="14"/>
  <c r="C2991" i="14"/>
  <c r="D2991" i="14"/>
  <c r="J2991" i="14"/>
  <c r="K2991" i="14"/>
  <c r="C2990" i="14"/>
  <c r="D2990" i="14"/>
  <c r="J2990" i="14"/>
  <c r="K2990" i="14"/>
  <c r="C2989" i="14"/>
  <c r="D2989" i="14"/>
  <c r="J2989" i="14"/>
  <c r="K2989" i="14"/>
  <c r="C2988" i="14"/>
  <c r="D2988" i="14"/>
  <c r="J2988" i="14"/>
  <c r="K2988" i="14"/>
  <c r="C2987" i="14"/>
  <c r="D2987" i="14"/>
  <c r="J2987" i="14"/>
  <c r="K2987" i="14"/>
  <c r="C2986" i="14"/>
  <c r="D2986" i="14"/>
  <c r="J2986" i="14"/>
  <c r="K2986" i="14"/>
  <c r="C2985" i="14"/>
  <c r="D2985" i="14"/>
  <c r="J2985" i="14"/>
  <c r="K2985" i="14"/>
  <c r="C2984" i="14"/>
  <c r="D2984" i="14"/>
  <c r="J2984" i="14"/>
  <c r="K2984" i="14"/>
  <c r="C2983" i="14"/>
  <c r="D2983" i="14"/>
  <c r="J2983" i="14"/>
  <c r="K2983" i="14"/>
  <c r="C2982" i="14"/>
  <c r="D2982" i="14"/>
  <c r="J2982" i="14"/>
  <c r="K2982" i="14"/>
  <c r="C2981" i="14"/>
  <c r="D2981" i="14"/>
  <c r="J2981" i="14"/>
  <c r="K2981" i="14"/>
  <c r="C2980" i="14"/>
  <c r="D2980" i="14"/>
  <c r="J2980" i="14"/>
  <c r="K2980" i="14"/>
  <c r="C2979" i="14"/>
  <c r="D2979" i="14"/>
  <c r="J2979" i="14"/>
  <c r="K2979" i="14"/>
  <c r="C2978" i="14"/>
  <c r="D2978" i="14"/>
  <c r="J2978" i="14"/>
  <c r="K2978" i="14"/>
  <c r="C2977" i="14"/>
  <c r="D2977" i="14"/>
  <c r="J2977" i="14"/>
  <c r="K2977" i="14"/>
  <c r="C2976" i="14"/>
  <c r="D2976" i="14"/>
  <c r="J2976" i="14"/>
  <c r="K2976" i="14"/>
  <c r="C2975" i="14"/>
  <c r="D2975" i="14"/>
  <c r="J2975" i="14"/>
  <c r="K2975" i="14"/>
  <c r="C2974" i="14"/>
  <c r="D2974" i="14"/>
  <c r="J2974" i="14"/>
  <c r="K2974" i="14"/>
  <c r="C2973" i="14"/>
  <c r="D2973" i="14"/>
  <c r="J2973" i="14"/>
  <c r="K2973" i="14"/>
  <c r="C2972" i="14"/>
  <c r="D2972" i="14"/>
  <c r="J2972" i="14"/>
  <c r="K2972" i="14"/>
  <c r="C2971" i="14"/>
  <c r="D2971" i="14"/>
  <c r="J2971" i="14"/>
  <c r="K2971" i="14"/>
  <c r="C2970" i="14"/>
  <c r="D2970" i="14"/>
  <c r="J2970" i="14"/>
  <c r="K2970" i="14"/>
  <c r="C2969" i="14"/>
  <c r="D2969" i="14"/>
  <c r="J2969" i="14"/>
  <c r="K2969" i="14"/>
  <c r="C2968" i="14"/>
  <c r="D2968" i="14"/>
  <c r="J2968" i="14"/>
  <c r="K2968" i="14"/>
  <c r="C2967" i="14"/>
  <c r="D2967" i="14"/>
  <c r="J2967" i="14"/>
  <c r="K2967" i="14"/>
  <c r="C2966" i="14"/>
  <c r="D2966" i="14"/>
  <c r="J2966" i="14"/>
  <c r="K2966" i="14"/>
  <c r="C2965" i="14"/>
  <c r="D2965" i="14"/>
  <c r="J2965" i="14"/>
  <c r="K2965" i="14"/>
  <c r="C2964" i="14"/>
  <c r="D2964" i="14"/>
  <c r="J2964" i="14"/>
  <c r="K2964" i="14"/>
  <c r="C2963" i="14"/>
  <c r="D2963" i="14"/>
  <c r="J2963" i="14"/>
  <c r="K2963" i="14"/>
  <c r="C2962" i="14"/>
  <c r="D2962" i="14"/>
  <c r="J2962" i="14"/>
  <c r="K2962" i="14"/>
  <c r="C2961" i="14"/>
  <c r="D2961" i="14"/>
  <c r="J2961" i="14"/>
  <c r="K2961" i="14"/>
  <c r="C2960" i="14"/>
  <c r="D2960" i="14"/>
  <c r="J2960" i="14"/>
  <c r="K2960" i="14"/>
  <c r="C2959" i="14"/>
  <c r="D2959" i="14"/>
  <c r="J2959" i="14"/>
  <c r="K2959" i="14"/>
  <c r="C2958" i="14"/>
  <c r="D2958" i="14"/>
  <c r="J2958" i="14"/>
  <c r="K2958" i="14"/>
  <c r="C2957" i="14"/>
  <c r="D2957" i="14"/>
  <c r="J2957" i="14"/>
  <c r="K2957" i="14"/>
  <c r="C2956" i="14"/>
  <c r="D2956" i="14"/>
  <c r="J2956" i="14"/>
  <c r="K2956" i="14"/>
  <c r="C2955" i="14"/>
  <c r="D2955" i="14"/>
  <c r="J2955" i="14"/>
  <c r="K2955" i="14"/>
  <c r="C2954" i="14"/>
  <c r="D2954" i="14"/>
  <c r="J2954" i="14"/>
  <c r="K2954" i="14"/>
  <c r="C2953" i="14"/>
  <c r="D2953" i="14"/>
  <c r="J2953" i="14"/>
  <c r="K2953" i="14"/>
  <c r="C2952" i="14"/>
  <c r="D2952" i="14"/>
  <c r="J2952" i="14"/>
  <c r="K2952" i="14"/>
  <c r="C2951" i="14"/>
  <c r="D2951" i="14"/>
  <c r="J2951" i="14"/>
  <c r="K2951" i="14"/>
  <c r="C2950" i="14"/>
  <c r="D2950" i="14"/>
  <c r="J2950" i="14"/>
  <c r="K2950" i="14"/>
  <c r="C2949" i="14"/>
  <c r="D2949" i="14"/>
  <c r="J2949" i="14"/>
  <c r="K2949" i="14"/>
  <c r="C2948" i="14"/>
  <c r="D2948" i="14"/>
  <c r="J2948" i="14"/>
  <c r="K2948" i="14"/>
  <c r="C2947" i="14"/>
  <c r="D2947" i="14"/>
  <c r="J2947" i="14"/>
  <c r="K2947" i="14"/>
  <c r="C2946" i="14"/>
  <c r="D2946" i="14"/>
  <c r="J2946" i="14"/>
  <c r="K2946" i="14"/>
  <c r="C2945" i="14"/>
  <c r="D2945" i="14"/>
  <c r="J2945" i="14"/>
  <c r="K2945" i="14"/>
  <c r="C2944" i="14"/>
  <c r="D2944" i="14"/>
  <c r="J2944" i="14"/>
  <c r="K2944" i="14"/>
  <c r="C2943" i="14"/>
  <c r="D2943" i="14"/>
  <c r="J2943" i="14"/>
  <c r="K2943" i="14"/>
  <c r="C2942" i="14"/>
  <c r="D2942" i="14"/>
  <c r="J2942" i="14"/>
  <c r="K2942" i="14"/>
  <c r="C2941" i="14"/>
  <c r="D2941" i="14"/>
  <c r="J2941" i="14"/>
  <c r="K2941" i="14"/>
  <c r="C2940" i="14"/>
  <c r="D2940" i="14"/>
  <c r="J2940" i="14"/>
  <c r="K2940" i="14"/>
  <c r="C2939" i="14"/>
  <c r="D2939" i="14"/>
  <c r="J2939" i="14"/>
  <c r="K2939" i="14"/>
  <c r="C2938" i="14"/>
  <c r="D2938" i="14"/>
  <c r="J2938" i="14"/>
  <c r="K2938" i="14"/>
  <c r="C2937" i="14"/>
  <c r="D2937" i="14"/>
  <c r="J2937" i="14"/>
  <c r="K2937" i="14"/>
  <c r="C2936" i="14"/>
  <c r="D2936" i="14"/>
  <c r="J2936" i="14"/>
  <c r="K2936" i="14"/>
  <c r="C2935" i="14"/>
  <c r="D2935" i="14"/>
  <c r="J2935" i="14"/>
  <c r="K2935" i="14"/>
  <c r="C2934" i="14"/>
  <c r="D2934" i="14"/>
  <c r="J2934" i="14"/>
  <c r="K2934" i="14"/>
  <c r="C2933" i="14"/>
  <c r="D2933" i="14"/>
  <c r="J2933" i="14"/>
  <c r="K2933" i="14"/>
  <c r="C2932" i="14"/>
  <c r="D2932" i="14"/>
  <c r="J2932" i="14"/>
  <c r="K2932" i="14"/>
  <c r="C2931" i="14"/>
  <c r="D2931" i="14"/>
  <c r="J2931" i="14"/>
  <c r="K2931" i="14"/>
  <c r="C2930" i="14"/>
  <c r="D2930" i="14"/>
  <c r="J2930" i="14"/>
  <c r="K2930" i="14"/>
  <c r="C2929" i="14"/>
  <c r="D2929" i="14"/>
  <c r="J2929" i="14"/>
  <c r="K2929" i="14"/>
  <c r="C2928" i="14"/>
  <c r="D2928" i="14"/>
  <c r="J2928" i="14"/>
  <c r="K2928" i="14"/>
  <c r="C2927" i="14"/>
  <c r="D2927" i="14"/>
  <c r="J2927" i="14"/>
  <c r="K2927" i="14"/>
  <c r="C2926" i="14"/>
  <c r="D2926" i="14"/>
  <c r="J2926" i="14"/>
  <c r="K2926" i="14"/>
  <c r="C2925" i="14"/>
  <c r="D2925" i="14"/>
  <c r="J2925" i="14"/>
  <c r="K2925" i="14"/>
  <c r="C2924" i="14"/>
  <c r="D2924" i="14"/>
  <c r="J2924" i="14"/>
  <c r="K2924" i="14"/>
  <c r="C2923" i="14"/>
  <c r="D2923" i="14"/>
  <c r="J2923" i="14"/>
  <c r="K2923" i="14"/>
  <c r="C2922" i="14"/>
  <c r="D2922" i="14"/>
  <c r="J2922" i="14"/>
  <c r="K2922" i="14"/>
  <c r="C2921" i="14"/>
  <c r="D2921" i="14"/>
  <c r="J2921" i="14"/>
  <c r="K2921" i="14"/>
  <c r="C2920" i="14"/>
  <c r="D2920" i="14"/>
  <c r="J2920" i="14"/>
  <c r="K2920" i="14"/>
  <c r="C2919" i="14"/>
  <c r="D2919" i="14"/>
  <c r="J2919" i="14"/>
  <c r="K2919" i="14"/>
  <c r="C2918" i="14"/>
  <c r="D2918" i="14"/>
  <c r="J2918" i="14"/>
  <c r="K2918" i="14"/>
  <c r="C2917" i="14"/>
  <c r="D2917" i="14"/>
  <c r="J2917" i="14"/>
  <c r="K2917" i="14"/>
  <c r="C2916" i="14"/>
  <c r="D2916" i="14"/>
  <c r="J2916" i="14"/>
  <c r="K2916" i="14"/>
  <c r="C2915" i="14"/>
  <c r="D2915" i="14"/>
  <c r="J2915" i="14"/>
  <c r="K2915" i="14"/>
  <c r="C2914" i="14"/>
  <c r="D2914" i="14"/>
  <c r="J2914" i="14"/>
  <c r="K2914" i="14"/>
  <c r="C2913" i="14"/>
  <c r="D2913" i="14"/>
  <c r="J2913" i="14"/>
  <c r="K2913" i="14"/>
  <c r="C2912" i="14"/>
  <c r="D2912" i="14"/>
  <c r="J2912" i="14"/>
  <c r="K2912" i="14"/>
  <c r="K2911" i="14"/>
  <c r="J2911" i="14"/>
  <c r="D2911" i="14"/>
  <c r="C2911" i="14"/>
  <c r="K2910" i="14"/>
  <c r="J2910" i="14"/>
  <c r="D2910" i="14"/>
  <c r="C2910" i="14"/>
  <c r="K2909" i="14"/>
  <c r="J2909" i="14"/>
  <c r="D2909" i="14"/>
  <c r="C2909" i="14"/>
  <c r="K2908" i="14"/>
  <c r="J2908" i="14"/>
  <c r="D2908" i="14"/>
  <c r="C2908" i="14"/>
  <c r="K2907" i="14"/>
  <c r="J2907" i="14"/>
  <c r="D2907" i="14"/>
  <c r="C2907" i="14"/>
  <c r="K2906" i="14"/>
  <c r="J2906" i="14"/>
  <c r="D2906" i="14"/>
  <c r="C2906" i="14"/>
  <c r="K2904" i="14"/>
  <c r="K2905" i="14"/>
  <c r="J2904" i="14"/>
  <c r="J2905" i="14"/>
  <c r="D2904" i="14"/>
  <c r="D2905" i="14"/>
  <c r="C2904" i="14"/>
  <c r="C2905" i="14"/>
  <c r="K2903" i="14"/>
  <c r="J2903" i="14"/>
  <c r="D2903" i="14"/>
  <c r="C2903" i="14"/>
  <c r="K2902" i="14"/>
  <c r="J2902" i="14"/>
  <c r="D2902" i="14"/>
  <c r="C2902" i="14"/>
  <c r="K2901" i="14"/>
  <c r="J2901" i="14"/>
  <c r="D2901" i="14"/>
  <c r="C2901" i="14"/>
  <c r="K2900" i="14"/>
  <c r="J2900" i="14"/>
  <c r="D2900" i="14"/>
  <c r="C2900" i="14"/>
  <c r="K2899" i="14"/>
  <c r="J2899" i="14"/>
  <c r="D2899" i="14"/>
  <c r="C2899" i="14"/>
  <c r="K2898" i="14"/>
  <c r="J2898" i="14"/>
  <c r="D2898" i="14"/>
  <c r="C2898" i="14"/>
  <c r="K2897" i="14"/>
  <c r="J2897" i="14"/>
  <c r="D2897" i="14"/>
  <c r="C2897" i="14"/>
  <c r="K2896" i="14"/>
  <c r="J2896" i="14"/>
  <c r="D2896" i="14"/>
  <c r="C2896" i="14"/>
  <c r="K2895" i="14"/>
  <c r="J2895" i="14"/>
  <c r="D2895" i="14"/>
  <c r="C2895" i="14"/>
  <c r="K2894" i="14"/>
  <c r="J2894" i="14"/>
  <c r="D2894" i="14"/>
  <c r="C2894" i="14"/>
  <c r="K2893" i="14"/>
  <c r="J2893" i="14"/>
  <c r="D2893" i="14"/>
  <c r="C2893" i="14"/>
  <c r="K2892" i="14"/>
  <c r="J2892" i="14"/>
  <c r="D2892" i="14"/>
  <c r="C2892" i="14"/>
  <c r="K2891" i="14"/>
  <c r="J2891" i="14"/>
  <c r="D2891" i="14"/>
  <c r="C2891" i="14"/>
  <c r="K2890" i="14"/>
  <c r="J2890" i="14"/>
  <c r="D2890" i="14"/>
  <c r="C2890" i="14"/>
  <c r="K2889" i="14"/>
  <c r="J2889" i="14"/>
  <c r="D2889" i="14"/>
  <c r="C2889" i="14"/>
  <c r="K2888" i="14"/>
  <c r="J2888" i="14"/>
  <c r="D2888" i="14"/>
  <c r="C2888" i="14"/>
  <c r="K2887" i="14"/>
  <c r="J2887" i="14"/>
  <c r="D2887" i="14"/>
  <c r="C2887" i="14"/>
  <c r="K2886" i="14"/>
  <c r="J2886" i="14"/>
  <c r="D2886" i="14"/>
  <c r="C2886" i="14"/>
  <c r="K2885" i="14"/>
  <c r="J2885" i="14"/>
  <c r="D2885" i="14"/>
  <c r="C2885" i="14"/>
  <c r="K2884" i="14"/>
  <c r="J2884" i="14"/>
  <c r="D2884" i="14"/>
  <c r="C2884" i="14"/>
  <c r="K2883" i="14"/>
  <c r="J2883" i="14"/>
  <c r="D2883" i="14"/>
  <c r="C2883" i="14"/>
  <c r="K2882" i="14"/>
  <c r="J2882" i="14"/>
  <c r="D2882" i="14"/>
  <c r="C2882" i="14"/>
  <c r="K2881" i="14"/>
  <c r="J2881" i="14"/>
  <c r="D2881" i="14"/>
  <c r="C2881" i="14"/>
  <c r="K2880" i="14"/>
  <c r="J2880" i="14"/>
  <c r="D2880" i="14"/>
  <c r="C2880" i="14"/>
  <c r="K2879" i="14"/>
  <c r="J2879" i="14"/>
  <c r="D2879" i="14"/>
  <c r="C2879" i="14"/>
  <c r="K2878" i="14"/>
  <c r="J2878" i="14"/>
  <c r="D2878" i="14"/>
  <c r="C2878" i="14"/>
  <c r="K2877" i="14"/>
  <c r="J2877" i="14"/>
  <c r="D2877" i="14"/>
  <c r="C2877" i="14"/>
  <c r="C2876" i="14"/>
  <c r="D2876" i="14"/>
  <c r="J2876" i="14"/>
  <c r="K2876" i="14"/>
  <c r="C2875" i="14"/>
  <c r="D2875" i="14"/>
  <c r="J2875" i="14"/>
  <c r="K2875" i="14"/>
  <c r="C2874" i="14"/>
  <c r="D2874" i="14"/>
  <c r="J2874" i="14"/>
  <c r="K2874" i="14"/>
  <c r="C2873" i="14"/>
  <c r="D2873" i="14"/>
  <c r="J2873" i="14"/>
  <c r="K2873" i="14"/>
  <c r="C2872" i="14"/>
  <c r="D2872" i="14"/>
  <c r="J2872" i="14"/>
  <c r="K2872" i="14"/>
  <c r="C2871" i="14"/>
  <c r="D2871" i="14"/>
  <c r="J2871" i="14"/>
  <c r="K2871" i="14"/>
  <c r="C2870" i="14"/>
  <c r="D2870" i="14"/>
  <c r="J2870" i="14"/>
  <c r="K2870" i="14"/>
  <c r="C2869" i="14"/>
  <c r="D2869" i="14"/>
  <c r="J2869" i="14"/>
  <c r="K2869" i="14"/>
  <c r="C2868" i="14"/>
  <c r="D2868" i="14"/>
  <c r="J2868" i="14"/>
  <c r="K2868" i="14"/>
  <c r="C2867" i="14"/>
  <c r="D2867" i="14"/>
  <c r="J2867" i="14"/>
  <c r="K2867" i="14"/>
  <c r="C2866" i="14"/>
  <c r="D2866" i="14"/>
  <c r="J2866" i="14"/>
  <c r="K2866" i="14"/>
  <c r="C2865" i="14"/>
  <c r="D2865" i="14"/>
  <c r="J2865" i="14"/>
  <c r="K2865" i="14"/>
  <c r="C2864" i="14"/>
  <c r="D2864" i="14"/>
  <c r="J2864" i="14"/>
  <c r="K2864" i="14"/>
  <c r="C2863" i="14"/>
  <c r="D2863" i="14"/>
  <c r="J2863" i="14"/>
  <c r="K2863" i="14"/>
  <c r="C2862" i="14"/>
  <c r="D2862" i="14"/>
  <c r="J2862" i="14"/>
  <c r="K2862" i="14"/>
  <c r="C2861" i="14"/>
  <c r="D2861" i="14"/>
  <c r="J2861" i="14"/>
  <c r="K2861" i="14"/>
  <c r="C2860" i="14"/>
  <c r="D2860" i="14"/>
  <c r="J2860" i="14"/>
  <c r="K2860" i="14"/>
  <c r="C2859" i="14"/>
  <c r="D2859" i="14"/>
  <c r="J2859" i="14"/>
  <c r="K2859" i="14"/>
  <c r="C2858" i="14"/>
  <c r="D2858" i="14"/>
  <c r="J2858" i="14"/>
  <c r="K2858" i="14"/>
  <c r="C2857" i="14"/>
  <c r="D2857" i="14"/>
  <c r="J2857" i="14"/>
  <c r="K2857" i="14"/>
  <c r="C2856" i="14"/>
  <c r="D2856" i="14"/>
  <c r="J2856" i="14"/>
  <c r="K2856" i="14"/>
  <c r="C2855" i="14"/>
  <c r="D2855" i="14"/>
  <c r="J2855" i="14"/>
  <c r="K2855" i="14"/>
  <c r="C2854" i="14"/>
  <c r="D2854" i="14"/>
  <c r="J2854" i="14"/>
  <c r="K2854" i="14"/>
  <c r="C2853" i="14"/>
  <c r="D2853" i="14"/>
  <c r="J2853" i="14"/>
  <c r="K2853" i="14"/>
  <c r="C2852" i="14"/>
  <c r="D2852" i="14"/>
  <c r="J2852" i="14"/>
  <c r="K2852" i="14"/>
  <c r="C2851" i="14"/>
  <c r="D2851" i="14"/>
  <c r="J2851" i="14"/>
  <c r="K2851" i="14"/>
  <c r="C2850" i="14"/>
  <c r="D2850" i="14"/>
  <c r="J2850" i="14"/>
  <c r="K2850" i="14"/>
  <c r="C2849" i="14"/>
  <c r="D2849" i="14"/>
  <c r="J2849" i="14"/>
  <c r="K2849" i="14"/>
  <c r="C2848" i="14"/>
  <c r="D2848" i="14"/>
  <c r="J2848" i="14"/>
  <c r="K2848" i="14"/>
  <c r="C2847" i="14"/>
  <c r="D2847" i="14"/>
  <c r="J2847" i="14"/>
  <c r="K2847" i="14"/>
  <c r="C2846" i="14"/>
  <c r="D2846" i="14"/>
  <c r="J2846" i="14"/>
  <c r="K2846" i="14"/>
  <c r="C2845" i="14"/>
  <c r="D2845" i="14"/>
  <c r="J2845" i="14"/>
  <c r="K2845" i="14"/>
  <c r="C2844" i="14"/>
  <c r="D2844" i="14"/>
  <c r="J2844" i="14"/>
  <c r="K2844" i="14"/>
  <c r="C2843" i="14"/>
  <c r="D2843" i="14"/>
  <c r="J2843" i="14"/>
  <c r="K2843" i="14"/>
  <c r="C2842" i="14"/>
  <c r="D2842" i="14"/>
  <c r="J2842" i="14"/>
  <c r="K2842" i="14"/>
  <c r="C2841" i="14"/>
  <c r="D2841" i="14"/>
  <c r="J2841" i="14"/>
  <c r="K2841" i="14"/>
  <c r="C2840" i="14"/>
  <c r="D2840" i="14"/>
  <c r="J2840" i="14"/>
  <c r="K2840" i="14"/>
  <c r="C2839" i="14"/>
  <c r="D2839" i="14"/>
  <c r="J2839" i="14"/>
  <c r="K2839" i="14"/>
  <c r="C2838" i="14"/>
  <c r="D2838" i="14"/>
  <c r="J2838" i="14"/>
  <c r="K2838" i="14"/>
  <c r="C2837" i="14"/>
  <c r="D2837" i="14"/>
  <c r="J2837" i="14"/>
  <c r="K2837" i="14"/>
  <c r="C2836" i="14"/>
  <c r="D2836" i="14"/>
  <c r="J2836" i="14"/>
  <c r="K2836" i="14"/>
  <c r="C2835" i="14"/>
  <c r="D2835" i="14"/>
  <c r="J2835" i="14"/>
  <c r="K2835" i="14"/>
  <c r="C2834" i="14"/>
  <c r="D2834" i="14"/>
  <c r="J2834" i="14"/>
  <c r="K2834" i="14"/>
  <c r="C2833" i="14"/>
  <c r="D2833" i="14"/>
  <c r="J2833" i="14"/>
  <c r="K2833" i="14"/>
  <c r="C2832" i="14"/>
  <c r="D2832" i="14"/>
  <c r="J2832" i="14"/>
  <c r="K2832" i="14"/>
  <c r="C2831" i="14"/>
  <c r="D2831" i="14"/>
  <c r="J2831" i="14"/>
  <c r="K2831" i="14"/>
  <c r="C2830" i="14"/>
  <c r="D2830" i="14"/>
  <c r="J2830" i="14"/>
  <c r="K2830" i="14"/>
  <c r="C2829" i="14"/>
  <c r="D2829" i="14"/>
  <c r="J2829" i="14"/>
  <c r="K2829" i="14"/>
  <c r="C2828" i="14"/>
  <c r="D2828" i="14"/>
  <c r="J2828" i="14"/>
  <c r="K2828" i="14"/>
  <c r="C2827" i="14"/>
  <c r="D2827" i="14"/>
  <c r="J2827" i="14"/>
  <c r="K2827" i="14"/>
  <c r="C2826" i="14"/>
  <c r="D2826" i="14"/>
  <c r="J2826" i="14"/>
  <c r="K2826" i="14"/>
  <c r="C2825" i="14"/>
  <c r="D2825" i="14"/>
  <c r="J2825" i="14"/>
  <c r="K2825" i="14"/>
  <c r="C2824" i="14"/>
  <c r="D2824" i="14"/>
  <c r="J2824" i="14"/>
  <c r="K2824" i="14"/>
  <c r="C2823" i="14"/>
  <c r="D2823" i="14"/>
  <c r="J2823" i="14"/>
  <c r="K2823" i="14"/>
  <c r="C2822" i="14"/>
  <c r="D2822" i="14"/>
  <c r="J2822" i="14"/>
  <c r="K2822" i="14"/>
  <c r="C2821" i="14"/>
  <c r="D2821" i="14"/>
  <c r="J2821" i="14"/>
  <c r="K2821" i="14"/>
  <c r="C2820" i="14"/>
  <c r="D2820" i="14"/>
  <c r="J2820" i="14"/>
  <c r="K2820" i="14"/>
  <c r="C2819" i="14"/>
  <c r="D2819" i="14"/>
  <c r="J2819" i="14"/>
  <c r="K2819" i="14"/>
  <c r="C2818" i="14"/>
  <c r="D2818" i="14"/>
  <c r="J2818" i="14"/>
  <c r="K2818" i="14"/>
  <c r="C2817" i="14"/>
  <c r="D2817" i="14"/>
  <c r="J2817" i="14"/>
  <c r="K2817" i="14"/>
  <c r="C2816" i="14"/>
  <c r="D2816" i="14"/>
  <c r="J2816" i="14"/>
  <c r="K2816" i="14"/>
  <c r="C2815" i="14"/>
  <c r="D2815" i="14"/>
  <c r="J2815" i="14"/>
  <c r="K2815" i="14"/>
  <c r="C2814" i="14"/>
  <c r="D2814" i="14"/>
  <c r="J2814" i="14"/>
  <c r="K2814" i="14"/>
  <c r="C2813" i="14"/>
  <c r="D2813" i="14"/>
  <c r="J2813" i="14"/>
  <c r="K2813" i="14"/>
  <c r="C2812" i="14"/>
  <c r="D2812" i="14"/>
  <c r="J2812" i="14"/>
  <c r="K2812" i="14"/>
  <c r="C2811" i="14"/>
  <c r="D2811" i="14"/>
  <c r="J2811" i="14"/>
  <c r="K2811" i="14"/>
  <c r="C2810" i="14"/>
  <c r="D2810" i="14"/>
  <c r="J2810" i="14"/>
  <c r="K2810" i="14"/>
  <c r="C2809" i="14"/>
  <c r="D2809" i="14"/>
  <c r="J2809" i="14"/>
  <c r="K2809" i="14"/>
  <c r="C2808" i="14"/>
  <c r="D2808" i="14"/>
  <c r="J2808" i="14"/>
  <c r="K2808" i="14"/>
  <c r="C2807" i="14"/>
  <c r="D2807" i="14"/>
  <c r="J2807" i="14"/>
  <c r="K2807" i="14"/>
  <c r="C2806" i="14"/>
  <c r="D2806" i="14"/>
  <c r="J2806" i="14"/>
  <c r="K2806" i="14"/>
  <c r="C2805" i="14"/>
  <c r="D2805" i="14"/>
  <c r="J2805" i="14"/>
  <c r="K2805" i="14"/>
  <c r="C2804" i="14"/>
  <c r="D2804" i="14"/>
  <c r="J2804" i="14"/>
  <c r="K2804" i="14"/>
  <c r="C2803" i="14"/>
  <c r="D2803" i="14"/>
  <c r="J2803" i="14"/>
  <c r="K2803" i="14"/>
  <c r="C2802" i="14"/>
  <c r="D2802" i="14"/>
  <c r="J2802" i="14"/>
  <c r="K2802" i="14"/>
  <c r="C2801" i="14"/>
  <c r="D2801" i="14"/>
  <c r="J2801" i="14"/>
  <c r="K2801" i="14"/>
  <c r="C2800" i="14"/>
  <c r="D2800" i="14"/>
  <c r="J2800" i="14"/>
  <c r="K2800" i="14"/>
  <c r="C2799" i="14"/>
  <c r="D2799" i="14"/>
  <c r="J2799" i="14"/>
  <c r="K2799" i="14"/>
  <c r="C2798" i="14"/>
  <c r="D2798" i="14"/>
  <c r="J2798" i="14"/>
  <c r="K2798" i="14"/>
  <c r="C2797" i="14"/>
  <c r="D2797" i="14"/>
  <c r="J2797" i="14"/>
  <c r="K2797" i="14"/>
  <c r="C2796" i="14"/>
  <c r="D2796" i="14"/>
  <c r="J2796" i="14"/>
  <c r="K2796" i="14"/>
  <c r="C2795" i="14"/>
  <c r="D2795" i="14"/>
  <c r="J2795" i="14"/>
  <c r="K2795" i="14"/>
  <c r="C2794" i="14"/>
  <c r="D2794" i="14"/>
  <c r="J2794" i="14"/>
  <c r="K2794" i="14"/>
  <c r="C2793" i="14"/>
  <c r="D2793" i="14"/>
  <c r="J2793" i="14"/>
  <c r="K2793" i="14"/>
  <c r="C2792" i="14"/>
  <c r="D2792" i="14"/>
  <c r="J2792" i="14"/>
  <c r="K2792" i="14"/>
  <c r="C2791" i="14"/>
  <c r="D2791" i="14"/>
  <c r="J2791" i="14"/>
  <c r="K2791" i="14"/>
  <c r="C2790" i="14"/>
  <c r="D2790" i="14"/>
  <c r="J2790" i="14"/>
  <c r="K2790" i="14"/>
  <c r="C2789" i="14"/>
  <c r="D2789" i="14"/>
  <c r="J2789" i="14"/>
  <c r="K2789" i="14"/>
  <c r="C2788" i="14"/>
  <c r="D2788" i="14"/>
  <c r="J2788" i="14"/>
  <c r="K2788" i="14"/>
  <c r="C2787" i="14"/>
  <c r="D2787" i="14"/>
  <c r="J2787" i="14"/>
  <c r="K2787" i="14"/>
  <c r="C2786" i="14"/>
  <c r="D2786" i="14"/>
  <c r="J2786" i="14"/>
  <c r="K2786" i="14"/>
  <c r="C2785" i="14"/>
  <c r="D2785" i="14"/>
  <c r="J2785" i="14"/>
  <c r="K2785" i="14"/>
  <c r="C2784" i="14"/>
  <c r="D2784" i="14"/>
  <c r="J2784" i="14"/>
  <c r="K2784" i="14"/>
  <c r="C2783" i="14"/>
  <c r="D2783" i="14"/>
  <c r="J2783" i="14"/>
  <c r="K2783" i="14"/>
  <c r="C2782" i="14"/>
  <c r="D2782" i="14"/>
  <c r="J2782" i="14"/>
  <c r="K2782" i="14"/>
  <c r="C2781" i="14"/>
  <c r="D2781" i="14"/>
  <c r="J2781" i="14"/>
  <c r="K2781" i="14"/>
  <c r="C2780" i="14"/>
  <c r="D2780" i="14"/>
  <c r="J2780" i="14"/>
  <c r="K2780" i="14"/>
  <c r="C2779" i="14"/>
  <c r="D2779" i="14"/>
  <c r="J2779" i="14"/>
  <c r="K2779" i="14"/>
  <c r="C2778" i="14"/>
  <c r="D2778" i="14"/>
  <c r="J2778" i="14"/>
  <c r="K2778" i="14"/>
  <c r="C2777" i="14"/>
  <c r="D2777" i="14"/>
  <c r="J2777" i="14"/>
  <c r="K2777" i="14"/>
  <c r="C2776" i="14"/>
  <c r="D2776" i="14"/>
  <c r="J2776" i="14"/>
  <c r="K2776" i="14"/>
  <c r="C2775" i="14"/>
  <c r="D2775" i="14"/>
  <c r="J2775" i="14"/>
  <c r="K2775" i="14"/>
  <c r="C2774" i="14"/>
  <c r="D2774" i="14"/>
  <c r="J2774" i="14"/>
  <c r="K2774" i="14"/>
  <c r="C2773" i="14"/>
  <c r="D2773" i="14"/>
  <c r="J2773" i="14"/>
  <c r="K2773" i="14"/>
  <c r="C2772" i="14"/>
  <c r="D2772" i="14"/>
  <c r="J2772" i="14"/>
  <c r="K2772" i="14"/>
  <c r="C2771" i="14"/>
  <c r="D2771" i="14"/>
  <c r="J2771" i="14"/>
  <c r="K2771" i="14"/>
  <c r="C2770" i="14"/>
  <c r="D2770" i="14"/>
  <c r="J2770" i="14"/>
  <c r="K2770" i="14"/>
  <c r="C2769" i="14"/>
  <c r="D2769" i="14"/>
  <c r="J2769" i="14"/>
  <c r="K2769" i="14"/>
  <c r="C2768" i="14"/>
  <c r="D2768" i="14"/>
  <c r="J2768" i="14"/>
  <c r="K2768" i="14"/>
  <c r="C2767" i="14"/>
  <c r="D2767" i="14"/>
  <c r="J2767" i="14"/>
  <c r="K2767" i="14"/>
  <c r="C2766" i="14"/>
  <c r="D2766" i="14"/>
  <c r="J2766" i="14"/>
  <c r="K2766" i="14"/>
  <c r="C2765" i="14"/>
  <c r="D2765" i="14"/>
  <c r="J2765" i="14"/>
  <c r="K2765" i="14"/>
  <c r="C2764" i="14"/>
  <c r="D2764" i="14"/>
  <c r="J2764" i="14"/>
  <c r="K2764" i="14"/>
  <c r="C2763" i="14"/>
  <c r="D2763" i="14"/>
  <c r="J2763" i="14"/>
  <c r="K2763" i="14"/>
  <c r="C2762" i="14"/>
  <c r="D2762" i="14"/>
  <c r="J2762" i="14"/>
  <c r="K2762" i="14"/>
  <c r="C2761" i="14"/>
  <c r="D2761" i="14"/>
  <c r="J2761" i="14"/>
  <c r="K2761" i="14"/>
  <c r="C2760" i="14"/>
  <c r="D2760" i="14"/>
  <c r="J2760" i="14"/>
  <c r="K2760" i="14"/>
  <c r="C2759" i="14"/>
  <c r="D2759" i="14"/>
  <c r="J2759" i="14"/>
  <c r="K2759" i="14"/>
  <c r="C2758" i="14"/>
  <c r="D2758" i="14"/>
  <c r="J2758" i="14"/>
  <c r="K2758" i="14"/>
  <c r="C2757" i="14"/>
  <c r="D2757" i="14"/>
  <c r="J2757" i="14"/>
  <c r="K2757" i="14"/>
  <c r="C2756" i="14"/>
  <c r="D2756" i="14"/>
  <c r="J2756" i="14"/>
  <c r="K2756" i="14"/>
  <c r="C2755" i="14"/>
  <c r="D2755" i="14"/>
  <c r="J2755" i="14"/>
  <c r="K2755" i="14"/>
  <c r="C2754" i="14"/>
  <c r="D2754" i="14"/>
  <c r="J2754" i="14"/>
  <c r="K2754" i="14"/>
  <c r="C2753" i="14"/>
  <c r="D2753" i="14"/>
  <c r="J2753" i="14"/>
  <c r="K2753" i="14"/>
  <c r="C2752" i="14"/>
  <c r="D2752" i="14"/>
  <c r="J2752" i="14"/>
  <c r="K2752" i="14"/>
  <c r="C2751" i="14"/>
  <c r="D2751" i="14"/>
  <c r="J2751" i="14"/>
  <c r="K2751" i="14"/>
  <c r="C2750" i="14"/>
  <c r="D2750" i="14"/>
  <c r="J2750" i="14"/>
  <c r="K2750" i="14"/>
  <c r="C2749" i="14"/>
  <c r="D2749" i="14"/>
  <c r="J2749" i="14"/>
  <c r="K2749" i="14"/>
  <c r="C2748" i="14"/>
  <c r="D2748" i="14"/>
  <c r="J2748" i="14"/>
  <c r="K2748" i="14"/>
  <c r="C2747" i="14"/>
  <c r="D2747" i="14"/>
  <c r="J2747" i="14"/>
  <c r="K2747" i="14"/>
  <c r="C2746" i="14"/>
  <c r="D2746" i="14"/>
  <c r="J2746" i="14"/>
  <c r="K2746" i="14"/>
  <c r="C2745" i="14"/>
  <c r="D2745" i="14"/>
  <c r="J2745" i="14"/>
  <c r="K2745" i="14"/>
  <c r="C2744" i="14"/>
  <c r="D2744" i="14"/>
  <c r="J2744" i="14"/>
  <c r="K2744" i="14"/>
  <c r="C2743" i="14"/>
  <c r="D2743" i="14"/>
  <c r="J2743" i="14"/>
  <c r="K2743" i="14"/>
  <c r="C2742" i="14"/>
  <c r="D2742" i="14"/>
  <c r="J2742" i="14"/>
  <c r="K2742" i="14"/>
  <c r="C2741" i="14"/>
  <c r="D2741" i="14"/>
  <c r="J2741" i="14"/>
  <c r="K2741" i="14"/>
  <c r="C2740" i="14"/>
  <c r="D2740" i="14"/>
  <c r="J2740" i="14"/>
  <c r="K2740" i="14"/>
  <c r="C2739" i="14"/>
  <c r="D2739" i="14"/>
  <c r="J2739" i="14"/>
  <c r="K2739" i="14"/>
  <c r="C2738" i="14"/>
  <c r="D2738" i="14"/>
  <c r="J2738" i="14"/>
  <c r="K2738" i="14"/>
  <c r="C2737" i="14"/>
  <c r="D2737" i="14"/>
  <c r="J2737" i="14"/>
  <c r="K2737" i="14"/>
  <c r="C2736" i="14"/>
  <c r="D2736" i="14"/>
  <c r="J2736" i="14"/>
  <c r="K2736" i="14"/>
  <c r="C2735" i="14"/>
  <c r="D2735" i="14"/>
  <c r="J2735" i="14"/>
  <c r="K2735" i="14"/>
  <c r="C2734" i="14"/>
  <c r="D2734" i="14"/>
  <c r="J2734" i="14"/>
  <c r="K2734" i="14"/>
  <c r="C2733" i="14"/>
  <c r="D2733" i="14"/>
  <c r="J2733" i="14"/>
  <c r="K2733" i="14"/>
  <c r="C2732" i="14"/>
  <c r="D2732" i="14"/>
  <c r="J2732" i="14"/>
  <c r="K2732" i="14"/>
  <c r="C2731" i="14"/>
  <c r="D2731" i="14"/>
  <c r="J2731" i="14"/>
  <c r="K2731" i="14"/>
  <c r="C2730" i="14"/>
  <c r="D2730" i="14"/>
  <c r="J2730" i="14"/>
  <c r="K2730" i="14"/>
  <c r="C2729" i="14"/>
  <c r="D2729" i="14"/>
  <c r="J2729" i="14"/>
  <c r="K2729" i="14"/>
  <c r="C2728" i="14"/>
  <c r="D2728" i="14"/>
  <c r="J2728" i="14"/>
  <c r="K2728" i="14"/>
  <c r="C2727" i="14"/>
  <c r="D2727" i="14"/>
  <c r="J2727" i="14"/>
  <c r="K2727" i="14"/>
  <c r="C2726" i="14"/>
  <c r="D2726" i="14"/>
  <c r="J2726" i="14"/>
  <c r="K2726" i="14"/>
  <c r="C2725" i="14"/>
  <c r="D2725" i="14"/>
  <c r="J2725" i="14"/>
  <c r="K2725" i="14"/>
  <c r="C2724" i="14"/>
  <c r="D2724" i="14"/>
  <c r="J2724" i="14"/>
  <c r="K2724" i="14"/>
  <c r="C2723" i="14"/>
  <c r="D2723" i="14"/>
  <c r="J2723" i="14"/>
  <c r="K2723" i="14"/>
  <c r="C2722" i="14"/>
  <c r="D2722" i="14"/>
  <c r="J2722" i="14"/>
  <c r="K2722" i="14"/>
  <c r="C2721" i="14"/>
  <c r="D2721" i="14"/>
  <c r="J2721" i="14"/>
  <c r="K2721" i="14"/>
  <c r="C2720" i="14"/>
  <c r="D2720" i="14"/>
  <c r="J2720" i="14"/>
  <c r="K2720" i="14"/>
  <c r="C2719" i="14"/>
  <c r="D2719" i="14"/>
  <c r="J2719" i="14"/>
  <c r="K2719" i="14"/>
  <c r="C2718" i="14"/>
  <c r="D2718" i="14"/>
  <c r="J2718" i="14"/>
  <c r="K2718" i="14"/>
  <c r="C2717" i="14"/>
  <c r="D2717" i="14"/>
  <c r="J2717" i="14"/>
  <c r="K2717" i="14"/>
  <c r="C2716" i="14"/>
  <c r="D2716" i="14"/>
  <c r="J2716" i="14"/>
  <c r="K2716" i="14"/>
  <c r="C2715" i="14"/>
  <c r="D2715" i="14"/>
  <c r="J2715" i="14"/>
  <c r="K2715" i="14"/>
  <c r="C2714" i="14"/>
  <c r="D2714" i="14"/>
  <c r="J2714" i="14"/>
  <c r="K2714" i="14"/>
  <c r="C2713" i="14"/>
  <c r="D2713" i="14"/>
  <c r="J2713" i="14"/>
  <c r="K2713" i="14"/>
  <c r="C2712" i="14"/>
  <c r="D2712" i="14"/>
  <c r="J2712" i="14"/>
  <c r="K2712" i="14"/>
  <c r="C2711" i="14"/>
  <c r="D2711" i="14"/>
  <c r="J2711" i="14"/>
  <c r="K2711" i="14"/>
  <c r="C2710" i="14"/>
  <c r="D2710" i="14"/>
  <c r="J2710" i="14"/>
  <c r="K2710" i="14"/>
  <c r="C2709" i="14"/>
  <c r="D2709" i="14"/>
  <c r="J2709" i="14"/>
  <c r="K2709" i="14"/>
  <c r="C2708" i="14"/>
  <c r="D2708" i="14"/>
  <c r="J2708" i="14"/>
  <c r="K2708" i="14"/>
  <c r="C2707" i="14"/>
  <c r="D2707" i="14"/>
  <c r="J2707" i="14"/>
  <c r="K2707" i="14"/>
  <c r="C2706" i="14"/>
  <c r="D2706" i="14"/>
  <c r="J2706" i="14"/>
  <c r="K2706" i="14"/>
  <c r="C2705" i="14"/>
  <c r="D2705" i="14"/>
  <c r="J2705" i="14"/>
  <c r="K2705" i="14"/>
  <c r="C2704" i="14"/>
  <c r="D2704" i="14"/>
  <c r="J2704" i="14"/>
  <c r="K2704" i="14"/>
  <c r="C2703" i="14"/>
  <c r="D2703" i="14"/>
  <c r="J2703" i="14"/>
  <c r="K2703" i="14"/>
  <c r="C2702" i="14"/>
  <c r="D2702" i="14"/>
  <c r="J2702" i="14"/>
  <c r="K2702" i="14"/>
  <c r="C2701" i="14"/>
  <c r="D2701" i="14"/>
  <c r="J2701" i="14"/>
  <c r="K2701" i="14"/>
  <c r="C2700" i="14"/>
  <c r="D2700" i="14"/>
  <c r="J2700" i="14"/>
  <c r="K2700" i="14"/>
  <c r="C2699" i="14"/>
  <c r="D2699" i="14"/>
  <c r="J2699" i="14"/>
  <c r="K2699" i="14"/>
  <c r="C2698" i="14"/>
  <c r="D2698" i="14"/>
  <c r="J2698" i="14"/>
  <c r="K2698" i="14"/>
  <c r="C2697" i="14"/>
  <c r="D2697" i="14"/>
  <c r="J2697" i="14"/>
  <c r="K2697" i="14"/>
  <c r="C2696" i="14"/>
  <c r="D2696" i="14"/>
  <c r="J2696" i="14"/>
  <c r="K2696" i="14"/>
  <c r="C2695" i="14"/>
  <c r="D2695" i="14"/>
  <c r="J2695" i="14"/>
  <c r="K2695" i="14"/>
  <c r="C2694" i="14"/>
  <c r="D2694" i="14"/>
  <c r="J2694" i="14"/>
  <c r="K2694" i="14"/>
  <c r="C2693" i="14"/>
  <c r="D2693" i="14"/>
  <c r="J2693" i="14"/>
  <c r="K2693" i="14"/>
  <c r="C2692" i="14"/>
  <c r="D2692" i="14"/>
  <c r="J2692" i="14"/>
  <c r="K2692" i="14"/>
  <c r="C2691" i="14"/>
  <c r="D2691" i="14"/>
  <c r="J2691" i="14"/>
  <c r="K2691" i="14"/>
  <c r="C2690" i="14"/>
  <c r="D2690" i="14"/>
  <c r="J2690" i="14"/>
  <c r="K2690" i="14"/>
  <c r="C2689" i="14"/>
  <c r="D2689" i="14"/>
  <c r="J2689" i="14"/>
  <c r="K2689" i="14"/>
  <c r="C2688" i="14"/>
  <c r="D2688" i="14"/>
  <c r="J2688" i="14"/>
  <c r="K2688" i="14"/>
  <c r="C2687" i="14"/>
  <c r="D2687" i="14"/>
  <c r="J2687" i="14"/>
  <c r="K2687" i="14"/>
  <c r="C2686" i="14"/>
  <c r="D2686" i="14"/>
  <c r="J2686" i="14"/>
  <c r="K2686" i="14"/>
  <c r="K2685" i="14"/>
  <c r="J2685" i="14"/>
  <c r="D2685" i="14"/>
  <c r="C2685" i="14"/>
  <c r="K2684" i="14"/>
  <c r="J2684" i="14"/>
  <c r="D2684" i="14"/>
  <c r="C2684" i="14"/>
  <c r="K2683" i="14"/>
  <c r="J2683" i="14"/>
  <c r="D2683" i="14"/>
  <c r="C2683" i="14"/>
  <c r="K2682" i="14"/>
  <c r="J2682" i="14"/>
  <c r="D2682" i="14"/>
  <c r="C2682" i="14"/>
  <c r="K2681" i="14"/>
  <c r="J2681" i="14"/>
  <c r="D2681" i="14"/>
  <c r="C2681" i="14"/>
  <c r="K2680" i="14"/>
  <c r="J2680" i="14"/>
  <c r="D2680" i="14"/>
  <c r="C2680" i="14"/>
  <c r="K2679" i="14"/>
  <c r="J2679" i="14"/>
  <c r="D2679" i="14"/>
  <c r="C2679" i="14"/>
  <c r="K2678" i="14"/>
  <c r="J2678" i="14"/>
  <c r="D2678" i="14"/>
  <c r="C2678" i="14"/>
  <c r="K2677" i="14"/>
  <c r="J2677" i="14"/>
  <c r="D2677" i="14"/>
  <c r="C2677" i="14"/>
  <c r="K2676" i="14"/>
  <c r="J2676" i="14"/>
  <c r="D2676" i="14"/>
  <c r="C2676" i="14"/>
  <c r="K2675" i="14"/>
  <c r="J2675" i="14"/>
  <c r="D2675" i="14"/>
  <c r="C2675" i="14"/>
  <c r="K2674" i="14"/>
  <c r="J2674" i="14"/>
  <c r="D2674" i="14"/>
  <c r="C2674" i="14"/>
  <c r="K2673" i="14"/>
  <c r="J2673" i="14"/>
  <c r="D2673" i="14"/>
  <c r="C2673" i="14"/>
  <c r="K2672" i="14"/>
  <c r="J2672" i="14"/>
  <c r="D2672" i="14"/>
  <c r="C2672" i="14"/>
  <c r="K2671" i="14"/>
  <c r="J2671" i="14"/>
  <c r="D2671" i="14"/>
  <c r="C2671" i="14"/>
  <c r="K2670" i="14"/>
  <c r="J2670" i="14"/>
  <c r="D2670" i="14"/>
  <c r="C2670" i="14"/>
  <c r="K2669" i="14"/>
  <c r="J2669" i="14"/>
  <c r="D2669" i="14"/>
  <c r="C2669" i="14"/>
  <c r="K2668" i="14"/>
  <c r="J2668" i="14"/>
  <c r="D2668" i="14"/>
  <c r="C2668" i="14"/>
  <c r="K2667" i="14"/>
  <c r="J2667" i="14"/>
  <c r="D2667" i="14"/>
  <c r="C2667" i="14"/>
  <c r="K2666" i="14"/>
  <c r="J2666" i="14"/>
  <c r="D2666" i="14"/>
  <c r="C2666" i="14"/>
  <c r="K2665" i="14"/>
  <c r="J2665" i="14"/>
  <c r="D2665" i="14"/>
  <c r="C2665" i="14"/>
  <c r="K2664" i="14"/>
  <c r="J2664" i="14"/>
  <c r="D2664" i="14"/>
  <c r="C2664" i="14"/>
  <c r="K2663" i="14"/>
  <c r="J2663" i="14"/>
  <c r="D2663" i="14"/>
  <c r="C2663" i="14"/>
  <c r="K2662" i="14"/>
  <c r="J2662" i="14"/>
  <c r="D2662" i="14"/>
  <c r="C2662" i="14"/>
  <c r="K2661" i="14"/>
  <c r="J2661" i="14"/>
  <c r="D2661" i="14"/>
  <c r="C2661" i="14"/>
  <c r="K2660" i="14"/>
  <c r="J2660" i="14"/>
  <c r="D2660" i="14"/>
  <c r="C2660" i="14"/>
  <c r="K2659" i="14"/>
  <c r="J2659" i="14"/>
  <c r="D2659" i="14"/>
  <c r="C2659" i="14"/>
  <c r="K2658" i="14"/>
  <c r="J2658" i="14"/>
  <c r="D2658" i="14"/>
  <c r="C2658" i="14"/>
  <c r="K2657" i="14"/>
  <c r="J2657" i="14"/>
  <c r="D2657" i="14"/>
  <c r="C2657" i="14"/>
  <c r="K2656" i="14"/>
  <c r="J2656" i="14"/>
  <c r="D2656" i="14"/>
  <c r="C2656" i="14"/>
  <c r="K2655" i="14"/>
  <c r="J2655" i="14"/>
  <c r="D2655" i="14"/>
  <c r="C2655" i="14"/>
  <c r="K2654" i="14"/>
  <c r="J2654" i="14"/>
  <c r="D2654" i="14"/>
  <c r="C2654" i="14"/>
  <c r="K2653" i="14"/>
  <c r="J2653" i="14"/>
  <c r="D2653" i="14"/>
  <c r="C2653" i="14"/>
  <c r="K2652" i="14"/>
  <c r="J2652" i="14"/>
  <c r="D2652" i="14"/>
  <c r="C2652" i="14"/>
  <c r="K2651" i="14"/>
  <c r="J2651" i="14"/>
  <c r="D2651" i="14"/>
  <c r="C2651" i="14"/>
  <c r="K2650" i="14"/>
  <c r="J2650" i="14"/>
  <c r="D2650" i="14"/>
  <c r="C2650" i="14"/>
  <c r="K2649" i="14"/>
  <c r="J2649" i="14"/>
  <c r="D2649" i="14"/>
  <c r="C2649" i="14"/>
  <c r="K2648" i="14"/>
  <c r="J2648" i="14"/>
  <c r="D2648" i="14"/>
  <c r="C2648" i="14"/>
  <c r="K2647" i="14"/>
  <c r="J2647" i="14"/>
  <c r="D2647" i="14"/>
  <c r="C2647" i="14"/>
  <c r="K2646" i="14"/>
  <c r="J2646" i="14"/>
  <c r="D2646" i="14"/>
  <c r="C2646" i="14"/>
  <c r="K2645" i="14"/>
  <c r="J2645" i="14"/>
  <c r="D2645" i="14"/>
  <c r="C2645" i="14"/>
  <c r="K2644" i="14"/>
  <c r="J2644" i="14"/>
  <c r="D2644" i="14"/>
  <c r="C2644" i="14"/>
  <c r="K2643" i="14"/>
  <c r="J2643" i="14"/>
  <c r="D2643" i="14"/>
  <c r="C2643" i="14"/>
  <c r="K2642" i="14"/>
  <c r="J2642" i="14"/>
  <c r="D2642" i="14"/>
  <c r="C2642" i="14"/>
  <c r="K2641" i="14"/>
  <c r="J2641" i="14"/>
  <c r="D2641" i="14"/>
  <c r="C2641" i="14"/>
  <c r="K2640" i="14"/>
  <c r="J2640" i="14"/>
  <c r="D2640" i="14"/>
  <c r="C2640" i="14"/>
  <c r="K2639" i="14"/>
  <c r="J2639" i="14"/>
  <c r="D2639" i="14"/>
  <c r="C2639" i="14"/>
  <c r="K2638" i="14"/>
  <c r="J2638" i="14"/>
  <c r="D2638" i="14"/>
  <c r="C2638" i="14"/>
  <c r="K2637" i="14"/>
  <c r="J2637" i="14"/>
  <c r="D2637" i="14"/>
  <c r="C2637" i="14"/>
  <c r="K2636" i="14"/>
  <c r="J2636" i="14"/>
  <c r="D2636" i="14"/>
  <c r="C2636" i="14"/>
  <c r="K2635" i="14"/>
  <c r="J2635" i="14"/>
  <c r="D2635" i="14"/>
  <c r="C2635" i="14"/>
  <c r="K2634" i="14"/>
  <c r="J2634" i="14"/>
  <c r="D2634" i="14"/>
  <c r="C2634" i="14"/>
  <c r="K2633" i="14"/>
  <c r="J2633" i="14"/>
  <c r="D2633" i="14"/>
  <c r="C2633" i="14"/>
  <c r="K2632" i="14"/>
  <c r="J2632" i="14"/>
  <c r="D2632" i="14"/>
  <c r="C2632" i="14"/>
  <c r="K2631" i="14"/>
  <c r="J2631" i="14"/>
  <c r="D2631" i="14"/>
  <c r="C2631" i="14"/>
  <c r="K2630" i="14"/>
  <c r="J2630" i="14"/>
  <c r="D2630" i="14"/>
  <c r="C2630" i="14"/>
  <c r="K2629" i="14"/>
  <c r="J2629" i="14"/>
  <c r="D2629" i="14"/>
  <c r="C2629" i="14"/>
  <c r="C2628" i="14"/>
  <c r="D2628" i="14"/>
  <c r="J2628" i="14"/>
  <c r="K2628" i="14"/>
  <c r="C2627" i="14"/>
  <c r="D2627" i="14"/>
  <c r="J2627" i="14"/>
  <c r="K2627" i="14"/>
  <c r="C2626" i="14"/>
  <c r="D2626" i="14"/>
  <c r="J2626" i="14"/>
  <c r="K2626" i="14"/>
  <c r="C2625" i="14"/>
  <c r="D2625" i="14"/>
  <c r="J2625" i="14"/>
  <c r="K2625" i="14"/>
  <c r="C2624" i="14"/>
  <c r="D2624" i="14"/>
  <c r="J2624" i="14"/>
  <c r="K2624" i="14"/>
  <c r="C2623" i="14"/>
  <c r="D2623" i="14"/>
  <c r="J2623" i="14"/>
  <c r="K2623" i="14"/>
  <c r="C2622" i="14"/>
  <c r="D2622" i="14"/>
  <c r="J2622" i="14"/>
  <c r="K2622" i="14"/>
  <c r="C2621" i="14"/>
  <c r="D2621" i="14"/>
  <c r="J2621" i="14"/>
  <c r="K2621" i="14"/>
  <c r="C2620" i="14"/>
  <c r="D2620" i="14"/>
  <c r="J2620" i="14"/>
  <c r="K2620" i="14"/>
  <c r="C2619" i="14"/>
  <c r="D2619" i="14"/>
  <c r="J2619" i="14"/>
  <c r="K2619" i="14"/>
  <c r="C2618" i="14"/>
  <c r="D2618" i="14"/>
  <c r="J2618" i="14"/>
  <c r="K2618" i="14"/>
  <c r="C2617" i="14"/>
  <c r="D2617" i="14"/>
  <c r="J2617" i="14"/>
  <c r="K2617" i="14"/>
  <c r="C2616" i="14"/>
  <c r="D2616" i="14"/>
  <c r="J2616" i="14"/>
  <c r="K2616" i="14"/>
  <c r="C2615" i="14"/>
  <c r="D2615" i="14"/>
  <c r="J2615" i="14"/>
  <c r="K2615" i="14"/>
  <c r="C2614" i="14"/>
  <c r="D2614" i="14"/>
  <c r="J2614" i="14"/>
  <c r="K2614" i="14"/>
  <c r="C2613" i="14"/>
  <c r="D2613" i="14"/>
  <c r="J2613" i="14"/>
  <c r="K2613" i="14"/>
  <c r="C2612" i="14"/>
  <c r="D2612" i="14"/>
  <c r="J2612" i="14"/>
  <c r="K2612" i="14"/>
  <c r="C2611" i="14"/>
  <c r="D2611" i="14"/>
  <c r="J2611" i="14"/>
  <c r="K2611" i="14"/>
  <c r="C2610" i="14"/>
  <c r="D2610" i="14"/>
  <c r="J2610" i="14"/>
  <c r="K2610" i="14"/>
  <c r="C2609" i="14"/>
  <c r="D2609" i="14"/>
  <c r="J2609" i="14"/>
  <c r="K2609" i="14"/>
  <c r="C2608" i="14"/>
  <c r="D2608" i="14"/>
  <c r="J2608" i="14"/>
  <c r="K2608" i="14"/>
  <c r="C2607" i="14"/>
  <c r="D2607" i="14"/>
  <c r="J2607" i="14"/>
  <c r="K2607" i="14"/>
  <c r="C2606" i="14"/>
  <c r="D2606" i="14"/>
  <c r="J2606" i="14"/>
  <c r="K2606" i="14"/>
  <c r="C2605" i="14"/>
  <c r="D2605" i="14"/>
  <c r="J2605" i="14"/>
  <c r="K2605" i="14"/>
  <c r="C2604" i="14"/>
  <c r="D2604" i="14"/>
  <c r="J2604" i="14"/>
  <c r="K2604" i="14"/>
  <c r="C2603" i="14"/>
  <c r="D2603" i="14"/>
  <c r="J2603" i="14"/>
  <c r="K2603" i="14"/>
  <c r="C2602" i="14"/>
  <c r="D2602" i="14"/>
  <c r="J2602" i="14"/>
  <c r="K2602" i="14"/>
  <c r="C2601" i="14"/>
  <c r="D2601" i="14"/>
  <c r="J2601" i="14"/>
  <c r="K2601" i="14"/>
  <c r="C2600" i="14"/>
  <c r="D2600" i="14"/>
  <c r="J2600" i="14"/>
  <c r="K2600" i="14"/>
  <c r="C2599" i="14"/>
  <c r="D2599" i="14"/>
  <c r="J2599" i="14"/>
  <c r="K2599" i="14"/>
  <c r="C2598" i="14"/>
  <c r="D2598" i="14"/>
  <c r="J2598" i="14"/>
  <c r="K2598" i="14"/>
  <c r="C2597" i="14"/>
  <c r="D2597" i="14"/>
  <c r="J2597" i="14"/>
  <c r="K2597" i="14"/>
  <c r="C2596" i="14"/>
  <c r="D2596" i="14"/>
  <c r="J2596" i="14"/>
  <c r="K2596" i="14"/>
  <c r="C2595" i="14"/>
  <c r="D2595" i="14"/>
  <c r="J2595" i="14"/>
  <c r="K2595" i="14"/>
  <c r="C2594" i="14"/>
  <c r="D2594" i="14"/>
  <c r="J2594" i="14"/>
  <c r="K2594" i="14"/>
  <c r="C2593" i="14"/>
  <c r="D2593" i="14"/>
  <c r="J2593" i="14"/>
  <c r="K2593" i="14"/>
  <c r="C2592" i="14"/>
  <c r="D2592" i="14"/>
  <c r="J2592" i="14"/>
  <c r="K2592" i="14"/>
  <c r="K2591" i="14"/>
  <c r="J2591" i="14"/>
  <c r="D2591" i="14"/>
  <c r="C2591" i="14"/>
  <c r="C2590" i="14"/>
  <c r="D2590" i="14"/>
  <c r="J2590" i="14"/>
  <c r="K2590" i="14"/>
  <c r="C2589" i="14"/>
  <c r="D2589" i="14"/>
  <c r="J2589" i="14"/>
  <c r="K2589" i="14"/>
  <c r="C2588" i="14"/>
  <c r="D2588" i="14"/>
  <c r="J2588" i="14"/>
  <c r="K2588" i="14"/>
  <c r="C2587" i="14"/>
  <c r="D2587" i="14"/>
  <c r="J2587" i="14"/>
  <c r="K2587" i="14"/>
  <c r="C2586" i="14"/>
  <c r="D2586" i="14"/>
  <c r="J2586" i="14"/>
  <c r="K2586" i="14"/>
  <c r="C2585" i="14"/>
  <c r="D2585" i="14"/>
  <c r="J2585" i="14"/>
  <c r="K2585" i="14"/>
  <c r="C2584" i="14"/>
  <c r="D2584" i="14"/>
  <c r="J2584" i="14"/>
  <c r="K2584" i="14"/>
  <c r="C2583" i="14"/>
  <c r="D2583" i="14"/>
  <c r="J2583" i="14"/>
  <c r="K2583" i="14"/>
  <c r="C2582" i="14"/>
  <c r="D2582" i="14"/>
  <c r="J2582" i="14"/>
  <c r="K2582" i="14"/>
  <c r="C2581" i="14"/>
  <c r="D2581" i="14"/>
  <c r="J2581" i="14"/>
  <c r="K2581" i="14"/>
  <c r="C2580" i="14"/>
  <c r="D2580" i="14"/>
  <c r="J2580" i="14"/>
  <c r="K2580" i="14"/>
  <c r="C2579" i="14"/>
  <c r="D2579" i="14"/>
  <c r="J2579" i="14"/>
  <c r="K2579" i="14"/>
  <c r="C2578" i="14"/>
  <c r="D2578" i="14"/>
  <c r="J2578" i="14"/>
  <c r="K2578" i="14"/>
  <c r="C2577" i="14"/>
  <c r="D2577" i="14"/>
  <c r="J2577" i="14"/>
  <c r="K2577" i="14"/>
  <c r="C2576" i="14"/>
  <c r="D2576" i="14"/>
  <c r="J2576" i="14"/>
  <c r="K2576" i="14"/>
  <c r="C2575" i="14"/>
  <c r="D2575" i="14"/>
  <c r="J2575" i="14"/>
  <c r="K2575" i="14"/>
  <c r="C2574" i="14"/>
  <c r="D2574" i="14"/>
  <c r="J2574" i="14"/>
  <c r="K2574" i="14"/>
  <c r="C2573" i="14"/>
  <c r="D2573" i="14"/>
  <c r="J2573" i="14"/>
  <c r="K2573" i="14"/>
  <c r="C2572" i="14"/>
  <c r="D2572" i="14"/>
  <c r="J2572" i="14"/>
  <c r="K2572" i="14"/>
  <c r="C2571" i="14"/>
  <c r="D2571" i="14"/>
  <c r="J2571" i="14"/>
  <c r="K2571" i="14"/>
  <c r="C2570" i="14"/>
  <c r="D2570" i="14"/>
  <c r="J2570" i="14"/>
  <c r="K2570" i="14"/>
  <c r="C2569" i="14"/>
  <c r="D2569" i="14"/>
  <c r="J2569" i="14"/>
  <c r="K2569" i="14"/>
  <c r="C2568" i="14"/>
  <c r="D2568" i="14"/>
  <c r="J2568" i="14"/>
  <c r="K2568" i="14"/>
  <c r="C2567" i="14"/>
  <c r="D2567" i="14"/>
  <c r="J2567" i="14"/>
  <c r="K2567" i="14"/>
  <c r="C2566" i="14"/>
  <c r="D2566" i="14"/>
  <c r="J2566" i="14"/>
  <c r="K2566" i="14"/>
  <c r="C2565" i="14"/>
  <c r="D2565" i="14"/>
  <c r="J2565" i="14"/>
  <c r="K2565" i="14"/>
  <c r="C2564" i="14"/>
  <c r="D2564" i="14"/>
  <c r="J2564" i="14"/>
  <c r="K2564" i="14"/>
  <c r="C2563" i="14"/>
  <c r="D2563" i="14"/>
  <c r="J2563" i="14"/>
  <c r="K2563" i="14"/>
  <c r="C2562" i="14"/>
  <c r="D2562" i="14"/>
  <c r="J2562" i="14"/>
  <c r="K2562" i="14"/>
  <c r="C2561" i="14"/>
  <c r="D2561" i="14"/>
  <c r="J2561" i="14"/>
  <c r="K2561" i="14"/>
  <c r="C2560" i="14"/>
  <c r="D2560" i="14"/>
  <c r="J2560" i="14"/>
  <c r="K2560" i="14"/>
  <c r="C2559" i="14"/>
  <c r="D2559" i="14"/>
  <c r="J2559" i="14"/>
  <c r="K2559" i="14"/>
  <c r="C2558" i="14"/>
  <c r="D2558" i="14"/>
  <c r="J2558" i="14"/>
  <c r="K2558" i="14"/>
  <c r="C2557" i="14"/>
  <c r="D2557" i="14"/>
  <c r="J2557" i="14"/>
  <c r="K2557" i="14"/>
  <c r="C2556" i="14"/>
  <c r="D2556" i="14"/>
  <c r="J2556" i="14"/>
  <c r="K2556" i="14"/>
  <c r="C2555" i="14"/>
  <c r="D2555" i="14"/>
  <c r="J2555" i="14"/>
  <c r="K2555" i="14"/>
  <c r="C2554" i="14"/>
  <c r="D2554" i="14"/>
  <c r="J2554" i="14"/>
  <c r="K2554" i="14"/>
  <c r="C2553" i="14"/>
  <c r="D2553" i="14"/>
  <c r="J2553" i="14"/>
  <c r="K2553" i="14"/>
  <c r="C2552" i="14"/>
  <c r="D2552" i="14"/>
  <c r="J2552" i="14"/>
  <c r="K2552" i="14"/>
  <c r="C2551" i="14"/>
  <c r="D2551" i="14"/>
  <c r="J2551" i="14"/>
  <c r="K2551" i="14"/>
  <c r="C2550" i="14"/>
  <c r="D2550" i="14"/>
  <c r="J2550" i="14"/>
  <c r="K2550" i="14"/>
  <c r="C2549" i="14"/>
  <c r="D2549" i="14"/>
  <c r="J2549" i="14"/>
  <c r="K2549" i="14"/>
  <c r="C2548" i="14"/>
  <c r="D2548" i="14"/>
  <c r="J2548" i="14"/>
  <c r="K2548" i="14"/>
  <c r="C2547" i="14"/>
  <c r="D2547" i="14"/>
  <c r="J2547" i="14"/>
  <c r="K2547" i="14"/>
  <c r="C2546" i="14"/>
  <c r="D2546" i="14"/>
  <c r="J2546" i="14"/>
  <c r="K2546" i="14"/>
  <c r="C2545" i="14"/>
  <c r="D2545" i="14"/>
  <c r="J2545" i="14"/>
  <c r="K2545" i="14"/>
  <c r="C2544" i="14"/>
  <c r="D2544" i="14"/>
  <c r="J2544" i="14"/>
  <c r="K2544" i="14"/>
  <c r="C2543" i="14"/>
  <c r="D2543" i="14"/>
  <c r="J2543" i="14"/>
  <c r="K2543" i="14"/>
  <c r="C2542" i="14"/>
  <c r="D2542" i="14"/>
  <c r="J2542" i="14"/>
  <c r="K2542" i="14"/>
  <c r="C2541" i="14"/>
  <c r="D2541" i="14"/>
  <c r="J2541" i="14"/>
  <c r="K2541" i="14"/>
  <c r="C2540" i="14"/>
  <c r="D2540" i="14"/>
  <c r="J2540" i="14"/>
  <c r="K2540" i="14"/>
  <c r="C2539" i="14"/>
  <c r="D2539" i="14"/>
  <c r="J2539" i="14"/>
  <c r="K2539" i="14"/>
  <c r="C2538" i="14"/>
  <c r="D2538" i="14"/>
  <c r="J2538" i="14"/>
  <c r="K2538" i="14"/>
  <c r="C2537" i="14"/>
  <c r="D2537" i="14"/>
  <c r="J2537" i="14"/>
  <c r="K2537" i="14"/>
  <c r="C2536" i="14"/>
  <c r="D2536" i="14"/>
  <c r="J2536" i="14"/>
  <c r="K2536" i="14"/>
  <c r="C2535" i="14"/>
  <c r="D2535" i="14"/>
  <c r="J2535" i="14"/>
  <c r="K2535" i="14"/>
  <c r="C2534" i="14"/>
  <c r="D2534" i="14"/>
  <c r="J2534" i="14"/>
  <c r="K2534" i="14"/>
  <c r="C2533" i="14"/>
  <c r="D2533" i="14"/>
  <c r="J2533" i="14"/>
  <c r="K2533" i="14"/>
  <c r="C2532" i="14"/>
  <c r="D2532" i="14"/>
  <c r="J2532" i="14"/>
  <c r="K2532" i="14"/>
  <c r="C2531" i="14"/>
  <c r="D2531" i="14"/>
  <c r="J2531" i="14"/>
  <c r="K2531" i="14"/>
  <c r="C2530" i="14"/>
  <c r="D2530" i="14"/>
  <c r="J2530" i="14"/>
  <c r="K2530" i="14"/>
  <c r="C2529" i="14"/>
  <c r="D2529" i="14"/>
  <c r="J2529" i="14"/>
  <c r="K2529" i="14"/>
  <c r="C2528" i="14"/>
  <c r="D2528" i="14"/>
  <c r="J2528" i="14"/>
  <c r="K2528" i="14"/>
  <c r="C2527" i="14"/>
  <c r="D2527" i="14"/>
  <c r="J2527" i="14"/>
  <c r="K2527" i="14"/>
  <c r="C2526" i="14"/>
  <c r="D2526" i="14"/>
  <c r="J2526" i="14"/>
  <c r="K2526" i="14"/>
  <c r="C2525" i="14"/>
  <c r="D2525" i="14"/>
  <c r="J2525" i="14"/>
  <c r="K2525" i="14"/>
  <c r="C2524" i="14"/>
  <c r="D2524" i="14"/>
  <c r="J2524" i="14"/>
  <c r="K2524" i="14"/>
  <c r="C2523" i="14"/>
  <c r="D2523" i="14"/>
  <c r="J2523" i="14"/>
  <c r="K2523" i="14"/>
  <c r="C2522" i="14"/>
  <c r="D2522" i="14"/>
  <c r="J2522" i="14"/>
  <c r="K2522" i="14"/>
  <c r="C2521" i="14"/>
  <c r="D2521" i="14"/>
  <c r="J2521" i="14"/>
  <c r="K2521" i="14"/>
  <c r="C2520" i="14"/>
  <c r="D2520" i="14"/>
  <c r="J2520" i="14"/>
  <c r="K2520" i="14"/>
  <c r="C2519" i="14"/>
  <c r="D2519" i="14"/>
  <c r="J2519" i="14"/>
  <c r="K2519" i="14"/>
  <c r="C2518" i="14"/>
  <c r="D2518" i="14"/>
  <c r="J2518" i="14"/>
  <c r="K2518" i="14"/>
  <c r="C2517" i="14"/>
  <c r="D2517" i="14"/>
  <c r="J2517" i="14"/>
  <c r="K2517" i="14"/>
  <c r="C2516" i="14"/>
  <c r="D2516" i="14"/>
  <c r="J2516" i="14"/>
  <c r="K2516" i="14"/>
  <c r="C2515" i="14"/>
  <c r="D2515" i="14"/>
  <c r="J2515" i="14"/>
  <c r="K2515" i="14"/>
  <c r="C2514" i="14"/>
  <c r="D2514" i="14"/>
  <c r="J2514" i="14"/>
  <c r="K2514" i="14"/>
  <c r="C2513" i="14"/>
  <c r="D2513" i="14"/>
  <c r="J2513" i="14"/>
  <c r="K2513" i="14"/>
  <c r="C2512" i="14"/>
  <c r="D2512" i="14"/>
  <c r="J2512" i="14"/>
  <c r="K2512" i="14"/>
  <c r="C2511" i="14"/>
  <c r="D2511" i="14"/>
  <c r="J2511" i="14"/>
  <c r="K2511" i="14"/>
  <c r="C2510" i="14"/>
  <c r="D2510" i="14"/>
  <c r="J2510" i="14"/>
  <c r="K2510" i="14"/>
  <c r="C2509" i="14"/>
  <c r="D2509" i="14"/>
  <c r="J2509" i="14"/>
  <c r="K2509" i="14"/>
  <c r="C2508" i="14"/>
  <c r="D2508" i="14"/>
  <c r="J2508" i="14"/>
  <c r="K2508" i="14"/>
  <c r="C2507" i="14"/>
  <c r="D2507" i="14"/>
  <c r="J2507" i="14"/>
  <c r="K2507" i="14"/>
  <c r="C2506" i="14"/>
  <c r="D2506" i="14"/>
  <c r="J2506" i="14"/>
  <c r="K2506" i="14"/>
  <c r="C2505" i="14"/>
  <c r="D2505" i="14"/>
  <c r="J2505" i="14"/>
  <c r="K2505" i="14"/>
  <c r="C2504" i="14"/>
  <c r="D2504" i="14"/>
  <c r="J2504" i="14"/>
  <c r="K2504" i="14"/>
  <c r="C2503" i="14"/>
  <c r="D2503" i="14"/>
  <c r="J2503" i="14"/>
  <c r="K2503" i="14"/>
  <c r="C2502" i="14"/>
  <c r="D2502" i="14"/>
  <c r="J2502" i="14"/>
  <c r="K2502" i="14"/>
  <c r="C2501" i="14"/>
  <c r="D2501" i="14"/>
  <c r="J2501" i="14"/>
  <c r="K2501" i="14"/>
  <c r="C2500" i="14"/>
  <c r="D2500" i="14"/>
  <c r="J2500" i="14"/>
  <c r="K2500" i="14"/>
  <c r="C2499" i="14"/>
  <c r="D2499" i="14"/>
  <c r="J2499" i="14"/>
  <c r="K2499" i="14"/>
  <c r="C2498" i="14"/>
  <c r="D2498" i="14"/>
  <c r="J2498" i="14"/>
  <c r="K2498" i="14"/>
  <c r="C2497" i="14"/>
  <c r="D2497" i="14"/>
  <c r="J2497" i="14"/>
  <c r="K2497" i="14"/>
  <c r="C2496" i="14"/>
  <c r="D2496" i="14"/>
  <c r="J2496" i="14"/>
  <c r="K2496" i="14"/>
  <c r="C2495" i="14"/>
  <c r="D2495" i="14"/>
  <c r="J2495" i="14"/>
  <c r="K2495" i="14"/>
  <c r="C2494" i="14"/>
  <c r="D2494" i="14"/>
  <c r="J2494" i="14"/>
  <c r="K2494" i="14"/>
  <c r="C2493" i="14"/>
  <c r="D2493" i="14"/>
  <c r="J2493" i="14"/>
  <c r="K2493" i="14"/>
  <c r="C2492" i="14"/>
  <c r="D2492" i="14"/>
  <c r="J2492" i="14"/>
  <c r="K2492" i="14"/>
  <c r="C2491" i="14"/>
  <c r="D2491" i="14"/>
  <c r="J2491" i="14"/>
  <c r="K2491" i="14"/>
  <c r="C2490" i="14"/>
  <c r="D2490" i="14"/>
  <c r="J2490" i="14"/>
  <c r="K2490" i="14"/>
  <c r="C2489" i="14"/>
  <c r="D2489" i="14"/>
  <c r="J2489" i="14"/>
  <c r="K2489" i="14"/>
  <c r="C2488" i="14"/>
  <c r="D2488" i="14"/>
  <c r="J2488" i="14"/>
  <c r="K2488" i="14"/>
  <c r="C2487" i="14"/>
  <c r="D2487" i="14"/>
  <c r="J2487" i="14"/>
  <c r="K2487" i="14"/>
  <c r="C2486" i="14"/>
  <c r="D2486" i="14"/>
  <c r="J2486" i="14"/>
  <c r="K2486" i="14"/>
  <c r="C2485" i="14"/>
  <c r="D2485" i="14"/>
  <c r="J2485" i="14"/>
  <c r="K2485" i="14"/>
  <c r="C2484" i="14"/>
  <c r="D2484" i="14"/>
  <c r="J2484" i="14"/>
  <c r="K2484" i="14"/>
  <c r="C2483" i="14"/>
  <c r="D2483" i="14"/>
  <c r="J2483" i="14"/>
  <c r="K2483" i="14"/>
  <c r="C2482" i="14"/>
  <c r="D2482" i="14"/>
  <c r="J2482" i="14"/>
  <c r="K2482" i="14"/>
  <c r="C2481" i="14"/>
  <c r="D2481" i="14"/>
  <c r="J2481" i="14"/>
  <c r="K2481" i="14"/>
  <c r="C2480" i="14"/>
  <c r="D2480" i="14"/>
  <c r="J2480" i="14"/>
  <c r="K2480" i="14"/>
  <c r="C2479" i="14"/>
  <c r="D2479" i="14"/>
  <c r="J2479" i="14"/>
  <c r="K2479" i="14"/>
  <c r="C2478" i="14"/>
  <c r="D2478" i="14"/>
  <c r="J2478" i="14"/>
  <c r="K2478" i="14"/>
  <c r="C2477" i="14"/>
  <c r="D2477" i="14"/>
  <c r="J2477" i="14"/>
  <c r="K2477" i="14"/>
  <c r="C2476" i="14"/>
  <c r="D2476" i="14"/>
  <c r="J2476" i="14"/>
  <c r="K2476" i="14"/>
  <c r="C2475" i="14"/>
  <c r="D2475" i="14"/>
  <c r="J2475" i="14"/>
  <c r="K2475" i="14"/>
  <c r="C2474" i="14"/>
  <c r="D2474" i="14"/>
  <c r="J2474" i="14"/>
  <c r="K2474" i="14"/>
  <c r="C2473" i="14"/>
  <c r="D2473" i="14"/>
  <c r="J2473" i="14"/>
  <c r="K2473" i="14"/>
  <c r="C2472" i="14"/>
  <c r="D2472" i="14"/>
  <c r="J2472" i="14"/>
  <c r="K2472" i="14"/>
  <c r="C2471" i="14"/>
  <c r="D2471" i="14"/>
  <c r="J2471" i="14"/>
  <c r="K2471" i="14"/>
  <c r="C2470" i="14"/>
  <c r="D2470" i="14"/>
  <c r="J2470" i="14"/>
  <c r="K2470" i="14"/>
  <c r="C2469" i="14"/>
  <c r="D2469" i="14"/>
  <c r="J2469" i="14"/>
  <c r="K2469" i="14"/>
  <c r="C2468" i="14"/>
  <c r="D2468" i="14"/>
  <c r="J2468" i="14"/>
  <c r="K2468" i="14"/>
  <c r="C2467" i="14"/>
  <c r="D2467" i="14"/>
  <c r="J2467" i="14"/>
  <c r="K2467" i="14"/>
  <c r="C2466" i="14"/>
  <c r="D2466" i="14"/>
  <c r="J2466" i="14"/>
  <c r="K2466" i="14"/>
  <c r="C2465" i="14"/>
  <c r="D2465" i="14"/>
  <c r="J2465" i="14"/>
  <c r="K2465" i="14"/>
  <c r="C2464" i="14"/>
  <c r="D2464" i="14"/>
  <c r="J2464" i="14"/>
  <c r="K2464" i="14"/>
  <c r="C2463" i="14"/>
  <c r="D2463" i="14"/>
  <c r="J2463" i="14"/>
  <c r="K2463" i="14"/>
  <c r="C2462" i="14"/>
  <c r="D2462" i="14"/>
  <c r="J2462" i="14"/>
  <c r="K2462" i="14"/>
  <c r="C2461" i="14"/>
  <c r="D2461" i="14"/>
  <c r="J2461" i="14"/>
  <c r="K2461" i="14"/>
  <c r="C2460" i="14"/>
  <c r="D2460" i="14"/>
  <c r="J2460" i="14"/>
  <c r="K2460" i="14"/>
  <c r="C2459" i="14"/>
  <c r="D2459" i="14"/>
  <c r="J2459" i="14"/>
  <c r="K2459" i="14"/>
  <c r="C2458" i="14"/>
  <c r="D2458" i="14"/>
  <c r="J2458" i="14"/>
  <c r="K2458" i="14"/>
  <c r="C2457" i="14"/>
  <c r="D2457" i="14"/>
  <c r="J2457" i="14"/>
  <c r="K2457" i="14"/>
  <c r="C2456" i="14"/>
  <c r="D2456" i="14"/>
  <c r="J2456" i="14"/>
  <c r="K2456" i="14"/>
  <c r="C2455" i="14"/>
  <c r="D2455" i="14"/>
  <c r="J2455" i="14"/>
  <c r="K2455" i="14"/>
  <c r="C2454" i="14"/>
  <c r="D2454" i="14"/>
  <c r="J2454" i="14"/>
  <c r="K2454" i="14"/>
  <c r="C2453" i="14"/>
  <c r="D2453" i="14"/>
  <c r="J2453" i="14"/>
  <c r="K2453" i="14"/>
  <c r="C2452" i="14"/>
  <c r="D2452" i="14"/>
  <c r="J2452" i="14"/>
  <c r="K2452" i="14"/>
  <c r="C2451" i="14"/>
  <c r="D2451" i="14"/>
  <c r="J2451" i="14"/>
  <c r="K2451" i="14"/>
  <c r="C2450" i="14"/>
  <c r="D2450" i="14"/>
  <c r="J2450" i="14"/>
  <c r="K2450" i="14"/>
  <c r="C2449" i="14"/>
  <c r="D2449" i="14"/>
  <c r="J2449" i="14"/>
  <c r="K2449" i="14"/>
  <c r="C2448" i="14"/>
  <c r="D2448" i="14"/>
  <c r="J2448" i="14"/>
  <c r="K2448" i="14"/>
  <c r="C2447" i="14"/>
  <c r="D2447" i="14"/>
  <c r="J2447" i="14"/>
  <c r="K2447" i="14"/>
  <c r="C2446" i="14"/>
  <c r="D2446" i="14"/>
  <c r="J2446" i="14"/>
  <c r="K2446" i="14"/>
  <c r="C2445" i="14"/>
  <c r="D2445" i="14"/>
  <c r="J2445" i="14"/>
  <c r="K2445" i="14"/>
  <c r="C2444" i="14"/>
  <c r="D2444" i="14"/>
  <c r="J2444" i="14"/>
  <c r="K2444" i="14"/>
  <c r="C2443" i="14"/>
  <c r="D2443" i="14"/>
  <c r="J2443" i="14"/>
  <c r="K2443" i="14"/>
  <c r="C2442" i="14"/>
  <c r="D2442" i="14"/>
  <c r="J2442" i="14"/>
  <c r="K2442" i="14"/>
  <c r="C2441" i="14"/>
  <c r="D2441" i="14"/>
  <c r="J2441" i="14"/>
  <c r="K2441" i="14"/>
  <c r="C2440" i="14"/>
  <c r="D2440" i="14"/>
  <c r="J2440" i="14"/>
  <c r="K2440" i="14"/>
  <c r="C2439" i="14"/>
  <c r="D2439" i="14"/>
  <c r="J2439" i="14"/>
  <c r="K2439" i="14"/>
  <c r="C2438" i="14"/>
  <c r="D2438" i="14"/>
  <c r="J2438" i="14"/>
  <c r="K2438" i="14"/>
  <c r="C2437" i="14"/>
  <c r="D2437" i="14"/>
  <c r="J2437" i="14"/>
  <c r="K2437" i="14"/>
  <c r="C2436" i="14"/>
  <c r="D2436" i="14"/>
  <c r="J2436" i="14"/>
  <c r="K2436" i="14"/>
  <c r="C2435" i="14"/>
  <c r="D2435" i="14"/>
  <c r="J2435" i="14"/>
  <c r="K2435" i="14"/>
  <c r="C2434" i="14"/>
  <c r="D2434" i="14"/>
  <c r="J2434" i="14"/>
  <c r="K2434" i="14"/>
  <c r="C2433" i="14"/>
  <c r="D2433" i="14"/>
  <c r="J2433" i="14"/>
  <c r="K2433" i="14"/>
  <c r="C2432" i="14"/>
  <c r="D2432" i="14"/>
  <c r="J2432" i="14"/>
  <c r="K2432" i="14"/>
  <c r="C2431" i="14"/>
  <c r="D2431" i="14"/>
  <c r="J2431" i="14"/>
  <c r="K2431" i="14"/>
  <c r="C2430" i="14"/>
  <c r="D2430" i="14"/>
  <c r="J2430" i="14"/>
  <c r="K2430" i="14"/>
  <c r="C2429" i="14"/>
  <c r="D2429" i="14"/>
  <c r="J2429" i="14"/>
  <c r="K2429" i="14"/>
  <c r="C2428" i="14"/>
  <c r="D2428" i="14"/>
  <c r="J2428" i="14"/>
  <c r="K2428" i="14"/>
  <c r="C2427" i="14"/>
  <c r="D2427" i="14"/>
  <c r="J2427" i="14"/>
  <c r="K2427" i="14"/>
  <c r="C2426" i="14"/>
  <c r="D2426" i="14"/>
  <c r="J2426" i="14"/>
  <c r="K2426" i="14"/>
  <c r="C2425" i="14"/>
  <c r="D2425" i="14"/>
  <c r="J2425" i="14"/>
  <c r="K2425" i="14"/>
  <c r="C2424" i="14"/>
  <c r="D2424" i="14"/>
  <c r="J2424" i="14"/>
  <c r="K2424" i="14"/>
  <c r="C2423" i="14"/>
  <c r="D2423" i="14"/>
  <c r="J2423" i="14"/>
  <c r="K2423" i="14"/>
  <c r="C2422" i="14"/>
  <c r="D2422" i="14"/>
  <c r="J2422" i="14"/>
  <c r="K2422" i="14"/>
  <c r="C2421" i="14"/>
  <c r="D2421" i="14"/>
  <c r="J2421" i="14"/>
  <c r="K2421" i="14"/>
  <c r="C2420" i="14"/>
  <c r="D2420" i="14"/>
  <c r="J2420" i="14"/>
  <c r="K2420" i="14"/>
  <c r="C2419" i="14"/>
  <c r="D2419" i="14"/>
  <c r="J2419" i="14"/>
  <c r="K2419" i="14"/>
  <c r="C2418" i="14"/>
  <c r="D2418" i="14"/>
  <c r="J2418" i="14"/>
  <c r="K2418" i="14"/>
  <c r="C2417" i="14"/>
  <c r="D2417" i="14"/>
  <c r="J2417" i="14"/>
  <c r="K2417" i="14"/>
  <c r="C2416" i="14"/>
  <c r="D2416" i="14"/>
  <c r="J2416" i="14"/>
  <c r="K2416" i="14"/>
  <c r="C2415" i="14"/>
  <c r="D2415" i="14"/>
  <c r="J2415" i="14"/>
  <c r="K2415" i="14"/>
  <c r="C2414" i="14"/>
  <c r="D2414" i="14"/>
  <c r="J2414" i="14"/>
  <c r="K2414" i="14"/>
  <c r="C2413" i="14"/>
  <c r="D2413" i="14"/>
  <c r="J2413" i="14"/>
  <c r="K2413" i="14"/>
  <c r="C2412" i="14"/>
  <c r="D2412" i="14"/>
  <c r="J2412" i="14"/>
  <c r="K2412" i="14"/>
  <c r="C2411" i="14"/>
  <c r="D2411" i="14"/>
  <c r="J2411" i="14"/>
  <c r="K2411" i="14"/>
  <c r="C2410" i="14"/>
  <c r="D2410" i="14"/>
  <c r="J2410" i="14"/>
  <c r="K2410" i="14"/>
  <c r="C2409" i="14"/>
  <c r="D2409" i="14"/>
  <c r="J2409" i="14"/>
  <c r="K2409" i="14"/>
  <c r="C2408" i="14"/>
  <c r="D2408" i="14"/>
  <c r="J2408" i="14"/>
  <c r="K2408" i="14"/>
  <c r="C2407" i="14"/>
  <c r="D2407" i="14"/>
  <c r="J2407" i="14"/>
  <c r="K2407" i="14"/>
  <c r="C2406" i="14"/>
  <c r="D2406" i="14"/>
  <c r="J2406" i="14"/>
  <c r="K2406" i="14"/>
  <c r="C2405" i="14"/>
  <c r="D2405" i="14"/>
  <c r="J2405" i="14"/>
  <c r="K2405" i="14"/>
  <c r="C2404" i="14"/>
  <c r="D2404" i="14"/>
  <c r="J2404" i="14"/>
  <c r="K2404" i="14"/>
  <c r="C2403" i="14"/>
  <c r="D2403" i="14"/>
  <c r="J2403" i="14"/>
  <c r="K2403" i="14"/>
  <c r="C2402" i="14"/>
  <c r="D2402" i="14"/>
  <c r="J2402" i="14"/>
  <c r="K2402" i="14"/>
  <c r="C2401" i="14"/>
  <c r="D2401" i="14"/>
  <c r="J2401" i="14"/>
  <c r="K2401" i="14"/>
  <c r="C2400" i="14"/>
  <c r="D2400" i="14"/>
  <c r="J2400" i="14"/>
  <c r="K2400" i="14"/>
  <c r="C2399" i="14"/>
  <c r="D2399" i="14"/>
  <c r="J2399" i="14"/>
  <c r="K2399" i="14"/>
  <c r="C2398" i="14"/>
  <c r="D2398" i="14"/>
  <c r="J2398" i="14"/>
  <c r="K2398" i="14"/>
  <c r="C2397" i="14"/>
  <c r="D2397" i="14"/>
  <c r="J2397" i="14"/>
  <c r="K2397" i="14"/>
  <c r="C2396" i="14"/>
  <c r="D2396" i="14"/>
  <c r="J2396" i="14"/>
  <c r="K2396" i="14"/>
  <c r="C2395" i="14"/>
  <c r="D2395" i="14"/>
  <c r="J2395" i="14"/>
  <c r="K2395" i="14"/>
  <c r="C2394" i="14"/>
  <c r="D2394" i="14"/>
  <c r="J2394" i="14"/>
  <c r="K2394" i="14"/>
  <c r="C2393" i="14"/>
  <c r="D2393" i="14"/>
  <c r="J2393" i="14"/>
  <c r="K2393" i="14"/>
  <c r="C2392" i="14"/>
  <c r="D2392" i="14"/>
  <c r="J2392" i="14"/>
  <c r="K2392" i="14"/>
  <c r="C2391" i="14"/>
  <c r="D2391" i="14"/>
  <c r="J2391" i="14"/>
  <c r="K2391" i="14"/>
  <c r="C2390" i="14"/>
  <c r="D2390" i="14"/>
  <c r="J2390" i="14"/>
  <c r="K2390" i="14"/>
  <c r="C2389" i="14"/>
  <c r="D2389" i="14"/>
  <c r="J2389" i="14"/>
  <c r="K2389" i="14"/>
  <c r="C2388" i="14"/>
  <c r="D2388" i="14"/>
  <c r="J2388" i="14"/>
  <c r="K2388" i="14"/>
  <c r="C2387" i="14"/>
  <c r="D2387" i="14"/>
  <c r="J2387" i="14"/>
  <c r="K2387" i="14"/>
  <c r="C2386" i="14"/>
  <c r="D2386" i="14"/>
  <c r="J2386" i="14"/>
  <c r="K2386" i="14"/>
  <c r="C2385" i="14"/>
  <c r="D2385" i="14"/>
  <c r="J2385" i="14"/>
  <c r="K2385" i="14"/>
  <c r="C2384" i="14"/>
  <c r="D2384" i="14"/>
  <c r="J2384" i="14"/>
  <c r="K2384" i="14"/>
  <c r="C2383" i="14"/>
  <c r="D2383" i="14"/>
  <c r="J2383" i="14"/>
  <c r="K2383" i="14"/>
  <c r="C2382" i="14"/>
  <c r="D2382" i="14"/>
  <c r="J2382" i="14"/>
  <c r="K2382" i="14"/>
  <c r="C2381" i="14"/>
  <c r="D2381" i="14"/>
  <c r="J2381" i="14"/>
  <c r="K2381" i="14"/>
  <c r="C2380" i="14"/>
  <c r="D2380" i="14"/>
  <c r="J2380" i="14"/>
  <c r="K2380" i="14"/>
  <c r="C2379" i="14"/>
  <c r="D2379" i="14"/>
  <c r="J2379" i="14"/>
  <c r="K2379" i="14"/>
  <c r="C2378" i="14"/>
  <c r="D2378" i="14"/>
  <c r="J2378" i="14"/>
  <c r="K2378" i="14"/>
  <c r="C2377" i="14"/>
  <c r="D2377" i="14"/>
  <c r="J2377" i="14"/>
  <c r="K2377" i="14"/>
  <c r="C2376" i="14"/>
  <c r="D2376" i="14"/>
  <c r="J2376" i="14"/>
  <c r="K2376" i="14"/>
  <c r="C2375" i="14"/>
  <c r="D2375" i="14"/>
  <c r="J2375" i="14"/>
  <c r="K2375" i="14"/>
  <c r="C2374" i="14"/>
  <c r="D2374" i="14"/>
  <c r="J2374" i="14"/>
  <c r="K2374" i="14"/>
  <c r="C2373" i="14"/>
  <c r="D2373" i="14"/>
  <c r="J2373" i="14"/>
  <c r="K2373" i="14"/>
  <c r="C2372" i="14"/>
  <c r="D2372" i="14"/>
  <c r="J2372" i="14"/>
  <c r="K2372" i="14"/>
  <c r="C2371" i="14"/>
  <c r="D2371" i="14"/>
  <c r="J2371" i="14"/>
  <c r="K2371" i="14"/>
  <c r="C2370" i="14"/>
  <c r="D2370" i="14"/>
  <c r="J2370" i="14"/>
  <c r="K2370" i="14"/>
  <c r="C2369" i="14"/>
  <c r="D2369" i="14"/>
  <c r="J2369" i="14"/>
  <c r="K2369" i="14"/>
  <c r="C2368" i="14"/>
  <c r="D2368" i="14"/>
  <c r="J2368" i="14"/>
  <c r="K2368" i="14"/>
  <c r="C2367" i="14"/>
  <c r="D2367" i="14"/>
  <c r="J2367" i="14"/>
  <c r="K2367" i="14"/>
  <c r="C2366" i="14"/>
  <c r="D2366" i="14"/>
  <c r="J2366" i="14"/>
  <c r="K2366" i="14"/>
  <c r="C2365" i="14"/>
  <c r="D2365" i="14"/>
  <c r="J2365" i="14"/>
  <c r="K2365" i="14"/>
  <c r="C2364" i="14"/>
  <c r="D2364" i="14"/>
  <c r="J2364" i="14"/>
  <c r="K2364" i="14"/>
  <c r="C2363" i="14"/>
  <c r="D2363" i="14"/>
  <c r="J2363" i="14"/>
  <c r="K2363" i="14"/>
  <c r="C2362" i="14"/>
  <c r="D2362" i="14"/>
  <c r="J2362" i="14"/>
  <c r="K2362" i="14"/>
  <c r="C2361" i="14"/>
  <c r="D2361" i="14"/>
  <c r="J2361" i="14"/>
  <c r="K2361" i="14"/>
  <c r="C2360" i="14"/>
  <c r="D2360" i="14"/>
  <c r="J2360" i="14"/>
  <c r="K2360" i="14"/>
  <c r="C2359" i="14"/>
  <c r="D2359" i="14"/>
  <c r="J2359" i="14"/>
  <c r="K2359" i="14"/>
  <c r="C2358" i="14"/>
  <c r="D2358" i="14"/>
  <c r="J2358" i="14"/>
  <c r="K2358" i="14"/>
  <c r="C2357" i="14"/>
  <c r="D2357" i="14"/>
  <c r="J2357" i="14"/>
  <c r="K2357" i="14"/>
  <c r="C2356" i="14"/>
  <c r="D2356" i="14"/>
  <c r="J2356" i="14"/>
  <c r="K2356" i="14"/>
  <c r="C2355" i="14"/>
  <c r="D2355" i="14"/>
  <c r="J2355" i="14"/>
  <c r="K2355" i="14"/>
  <c r="C2354" i="14"/>
  <c r="D2354" i="14"/>
  <c r="J2354" i="14"/>
  <c r="K2354" i="14"/>
  <c r="C2353" i="14"/>
  <c r="D2353" i="14"/>
  <c r="J2353" i="14"/>
  <c r="K2353" i="14"/>
  <c r="C2352" i="14"/>
  <c r="D2352" i="14"/>
  <c r="J2352" i="14"/>
  <c r="K2352" i="14"/>
  <c r="C2351" i="14"/>
  <c r="D2351" i="14"/>
  <c r="J2351" i="14"/>
  <c r="K2351" i="14"/>
  <c r="C2350" i="14"/>
  <c r="D2350" i="14"/>
  <c r="J2350" i="14"/>
  <c r="K2350" i="14"/>
  <c r="C2349" i="14"/>
  <c r="D2349" i="14"/>
  <c r="J2349" i="14"/>
  <c r="K2349" i="14"/>
  <c r="C2348" i="14"/>
  <c r="D2348" i="14"/>
  <c r="J2348" i="14"/>
  <c r="K2348" i="14"/>
  <c r="C2347" i="14"/>
  <c r="D2347" i="14"/>
  <c r="J2347" i="14"/>
  <c r="K2347" i="14"/>
  <c r="C2346" i="14"/>
  <c r="D2346" i="14"/>
  <c r="J2346" i="14"/>
  <c r="K2346" i="14"/>
  <c r="C2345" i="14"/>
  <c r="D2345" i="14"/>
  <c r="J2345" i="14"/>
  <c r="K2345" i="14"/>
  <c r="C2344" i="14"/>
  <c r="D2344" i="14"/>
  <c r="J2344" i="14"/>
  <c r="K2344" i="14"/>
  <c r="C2343" i="14"/>
  <c r="D2343" i="14"/>
  <c r="J2343" i="14"/>
  <c r="K2343" i="14"/>
  <c r="C2342" i="14"/>
  <c r="D2342" i="14"/>
  <c r="J2342" i="14"/>
  <c r="K2342" i="14"/>
  <c r="C2341" i="14"/>
  <c r="D2341" i="14"/>
  <c r="J2341" i="14"/>
  <c r="K2341" i="14"/>
  <c r="C2340" i="14"/>
  <c r="D2340" i="14"/>
  <c r="J2340" i="14"/>
  <c r="K2340" i="14"/>
  <c r="C2339" i="14"/>
  <c r="D2339" i="14"/>
  <c r="J2339" i="14"/>
  <c r="K2339" i="14"/>
  <c r="C2338" i="14"/>
  <c r="D2338" i="14"/>
  <c r="J2338" i="14"/>
  <c r="K2338" i="14"/>
  <c r="C2337" i="14"/>
  <c r="D2337" i="14"/>
  <c r="J2337" i="14"/>
  <c r="K2337" i="14"/>
  <c r="C2336" i="14"/>
  <c r="D2336" i="14"/>
  <c r="J2336" i="14"/>
  <c r="K2336" i="14"/>
  <c r="C2335" i="14"/>
  <c r="D2335" i="14"/>
  <c r="J2335" i="14"/>
  <c r="K2335" i="14"/>
  <c r="C2334" i="14"/>
  <c r="D2334" i="14"/>
  <c r="J2334" i="14"/>
  <c r="K2334" i="14"/>
  <c r="C2333" i="14"/>
  <c r="D2333" i="14"/>
  <c r="J2333" i="14"/>
  <c r="K2333" i="14"/>
  <c r="C2332" i="14"/>
  <c r="D2332" i="14"/>
  <c r="J2332" i="14"/>
  <c r="K2332" i="14"/>
  <c r="C2331" i="14"/>
  <c r="D2331" i="14"/>
  <c r="J2331" i="14"/>
  <c r="K2331" i="14"/>
  <c r="C2330" i="14"/>
  <c r="D2330" i="14"/>
  <c r="J2330" i="14"/>
  <c r="K2330" i="14"/>
  <c r="C2329" i="14"/>
  <c r="D2329" i="14"/>
  <c r="J2329" i="14"/>
  <c r="K2329" i="14"/>
  <c r="C2328" i="14"/>
  <c r="D2328" i="14"/>
  <c r="J2328" i="14"/>
  <c r="K2328" i="14"/>
  <c r="C2327" i="14"/>
  <c r="D2327" i="14"/>
  <c r="J2327" i="14"/>
  <c r="K2327" i="14"/>
  <c r="C2326" i="14"/>
  <c r="D2326" i="14"/>
  <c r="J2326" i="14"/>
  <c r="K2326" i="14"/>
  <c r="C2325" i="14"/>
  <c r="D2325" i="14"/>
  <c r="J2325" i="14"/>
  <c r="K2325" i="14"/>
  <c r="C2324" i="14"/>
  <c r="D2324" i="14"/>
  <c r="J2324" i="14"/>
  <c r="K2324" i="14"/>
  <c r="C2323" i="14"/>
  <c r="D2323" i="14"/>
  <c r="J2323" i="14"/>
  <c r="K2323" i="14"/>
  <c r="C2322" i="14"/>
  <c r="D2322" i="14"/>
  <c r="J2322" i="14"/>
  <c r="K2322" i="14"/>
  <c r="C2321" i="14"/>
  <c r="D2321" i="14"/>
  <c r="J2321" i="14"/>
  <c r="K2321" i="14"/>
  <c r="C2320" i="14"/>
  <c r="D2320" i="14"/>
  <c r="J2320" i="14"/>
  <c r="K2320" i="14"/>
  <c r="C2319" i="14"/>
  <c r="D2319" i="14"/>
  <c r="J2319" i="14"/>
  <c r="K2319" i="14"/>
  <c r="C2318" i="14"/>
  <c r="D2318" i="14"/>
  <c r="J2318" i="14"/>
  <c r="K2318" i="14"/>
  <c r="C2317" i="14"/>
  <c r="D2317" i="14"/>
  <c r="J2317" i="14"/>
  <c r="K2317" i="14"/>
  <c r="C2316" i="14"/>
  <c r="D2316" i="14"/>
  <c r="J2316" i="14"/>
  <c r="K2316" i="14"/>
  <c r="C2315" i="14"/>
  <c r="D2315" i="14"/>
  <c r="J2315" i="14"/>
  <c r="K2315" i="14"/>
  <c r="C2314" i="14"/>
  <c r="D2314" i="14"/>
  <c r="J2314" i="14"/>
  <c r="K2314" i="14"/>
  <c r="C2313" i="14"/>
  <c r="D2313" i="14"/>
  <c r="J2313" i="14"/>
  <c r="K2313" i="14"/>
  <c r="C2312" i="14"/>
  <c r="D2312" i="14"/>
  <c r="J2312" i="14"/>
  <c r="K2312" i="14"/>
  <c r="C2311" i="14"/>
  <c r="D2311" i="14"/>
  <c r="J2311" i="14"/>
  <c r="K2311" i="14"/>
  <c r="C2310" i="14"/>
  <c r="D2310" i="14"/>
  <c r="J2310" i="14"/>
  <c r="K2310" i="14"/>
  <c r="C2309" i="14"/>
  <c r="D2309" i="14"/>
  <c r="J2309" i="14"/>
  <c r="K2309" i="14"/>
  <c r="C2308" i="14"/>
  <c r="D2308" i="14"/>
  <c r="J2308" i="14"/>
  <c r="K2308" i="14"/>
  <c r="C2307" i="14"/>
  <c r="D2307" i="14"/>
  <c r="J2307" i="14"/>
  <c r="K2307" i="14"/>
  <c r="C2306" i="14"/>
  <c r="D2306" i="14"/>
  <c r="J2306" i="14"/>
  <c r="K2306" i="14"/>
  <c r="C2305" i="14"/>
  <c r="D2305" i="14"/>
  <c r="J2305" i="14"/>
  <c r="K2305" i="14"/>
  <c r="C2304" i="14"/>
  <c r="D2304" i="14"/>
  <c r="J2304" i="14"/>
  <c r="K2304" i="14"/>
  <c r="C2303" i="14"/>
  <c r="D2303" i="14"/>
  <c r="J2303" i="14"/>
  <c r="K2303" i="14"/>
  <c r="C2302" i="14"/>
  <c r="D2302" i="14"/>
  <c r="J2302" i="14"/>
  <c r="K2302" i="14"/>
  <c r="C2301" i="14"/>
  <c r="D2301" i="14"/>
  <c r="J2301" i="14"/>
  <c r="K2301" i="14"/>
  <c r="C2300" i="14"/>
  <c r="D2300" i="14"/>
  <c r="J2300" i="14"/>
  <c r="K2300" i="14"/>
  <c r="C2299" i="14"/>
  <c r="D2299" i="14"/>
  <c r="J2299" i="14"/>
  <c r="K2299" i="14"/>
  <c r="C2298" i="14"/>
  <c r="D2298" i="14"/>
  <c r="J2298" i="14"/>
  <c r="K2298" i="14"/>
  <c r="C2297" i="14"/>
  <c r="D2297" i="14"/>
  <c r="J2297" i="14"/>
  <c r="K2297" i="14"/>
  <c r="C2296" i="14"/>
  <c r="D2296" i="14"/>
  <c r="J2296" i="14"/>
  <c r="K2296" i="14"/>
  <c r="C2295" i="14"/>
  <c r="D2295" i="14"/>
  <c r="J2295" i="14"/>
  <c r="K2295" i="14"/>
  <c r="C2294" i="14"/>
  <c r="D2294" i="14"/>
  <c r="J2294" i="14"/>
  <c r="K2294" i="14"/>
  <c r="C2293" i="14"/>
  <c r="D2293" i="14"/>
  <c r="J2293" i="14"/>
  <c r="K2293" i="14"/>
  <c r="C2292" i="14"/>
  <c r="D2292" i="14"/>
  <c r="J2292" i="14"/>
  <c r="K2292" i="14"/>
  <c r="C2291" i="14"/>
  <c r="D2291" i="14"/>
  <c r="J2291" i="14"/>
  <c r="K2291" i="14"/>
  <c r="C2290" i="14"/>
  <c r="D2290" i="14"/>
  <c r="J2290" i="14"/>
  <c r="K2290" i="14"/>
  <c r="C2289" i="14"/>
  <c r="D2289" i="14"/>
  <c r="J2289" i="14"/>
  <c r="K2289" i="14"/>
  <c r="C2288" i="14"/>
  <c r="D2288" i="14"/>
  <c r="J2288" i="14"/>
  <c r="K2288" i="14"/>
  <c r="C2287" i="14"/>
  <c r="D2287" i="14"/>
  <c r="J2287" i="14"/>
  <c r="K2287" i="14"/>
  <c r="C2286" i="14"/>
  <c r="D2286" i="14"/>
  <c r="J2286" i="14"/>
  <c r="K2286" i="14"/>
  <c r="C2285" i="14"/>
  <c r="D2285" i="14"/>
  <c r="J2285" i="14"/>
  <c r="K2285" i="14"/>
  <c r="C2284" i="14"/>
  <c r="D2284" i="14"/>
  <c r="J2284" i="14"/>
  <c r="K2284" i="14"/>
  <c r="C2283" i="14"/>
  <c r="D2283" i="14"/>
  <c r="J2283" i="14"/>
  <c r="K2283" i="14"/>
  <c r="C2282" i="14"/>
  <c r="D2282" i="14"/>
  <c r="J2282" i="14"/>
  <c r="K2282" i="14"/>
  <c r="C2281" i="14"/>
  <c r="D2281" i="14"/>
  <c r="J2281" i="14"/>
  <c r="K2281" i="14"/>
  <c r="C2280" i="14"/>
  <c r="D2280" i="14"/>
  <c r="J2280" i="14"/>
  <c r="K2280" i="14"/>
  <c r="C2279" i="14"/>
  <c r="D2279" i="14"/>
  <c r="J2279" i="14"/>
  <c r="K2279" i="14"/>
  <c r="C2278" i="14"/>
  <c r="D2278" i="14"/>
  <c r="J2278" i="14"/>
  <c r="K2278" i="14"/>
  <c r="C2277" i="14"/>
  <c r="D2277" i="14"/>
  <c r="J2277" i="14"/>
  <c r="K2277" i="14"/>
  <c r="C2276" i="14"/>
  <c r="D2276" i="14"/>
  <c r="J2276" i="14"/>
  <c r="K2276" i="14"/>
  <c r="C2275" i="14"/>
  <c r="D2275" i="14"/>
  <c r="J2275" i="14"/>
  <c r="K2275" i="14"/>
  <c r="C2274" i="14"/>
  <c r="D2274" i="14"/>
  <c r="J2274" i="14"/>
  <c r="K2274" i="14"/>
  <c r="C2273" i="14"/>
  <c r="D2273" i="14"/>
  <c r="J2273" i="14"/>
  <c r="K2273" i="14"/>
  <c r="C2272" i="14"/>
  <c r="D2272" i="14"/>
  <c r="J2272" i="14"/>
  <c r="K2272" i="14"/>
  <c r="C2271" i="14"/>
  <c r="D2271" i="14"/>
  <c r="J2271" i="14"/>
  <c r="K2271" i="14"/>
  <c r="C2270" i="14"/>
  <c r="D2270" i="14"/>
  <c r="J2270" i="14"/>
  <c r="K2270" i="14"/>
  <c r="C2269" i="14"/>
  <c r="D2269" i="14"/>
  <c r="J2269" i="14"/>
  <c r="K2269" i="14"/>
  <c r="C2268" i="14"/>
  <c r="D2268" i="14"/>
  <c r="J2268" i="14"/>
  <c r="K2268" i="14"/>
  <c r="C2267" i="14"/>
  <c r="D2267" i="14"/>
  <c r="J2267" i="14"/>
  <c r="K2267" i="14"/>
  <c r="C2266" i="14"/>
  <c r="D2266" i="14"/>
  <c r="J2266" i="14"/>
  <c r="K2266" i="14"/>
  <c r="C2265" i="14"/>
  <c r="D2265" i="14"/>
  <c r="J2265" i="14"/>
  <c r="K2265" i="14"/>
  <c r="C2264" i="14"/>
  <c r="D2264" i="14"/>
  <c r="J2264" i="14"/>
  <c r="K2264" i="14"/>
  <c r="C2263" i="14"/>
  <c r="D2263" i="14"/>
  <c r="J2263" i="14"/>
  <c r="K2263" i="14"/>
  <c r="C2262" i="14"/>
  <c r="D2262" i="14"/>
  <c r="J2262" i="14"/>
  <c r="K2262" i="14"/>
  <c r="C2261" i="14"/>
  <c r="D2261" i="14"/>
  <c r="J2261" i="14"/>
  <c r="K2261" i="14"/>
  <c r="C2260" i="14"/>
  <c r="D2260" i="14"/>
  <c r="J2260" i="14"/>
  <c r="K2260" i="14"/>
  <c r="C2259" i="14"/>
  <c r="D2259" i="14"/>
  <c r="J2259" i="14"/>
  <c r="K2259" i="14"/>
  <c r="C2258" i="14"/>
  <c r="D2258" i="14"/>
  <c r="J2258" i="14"/>
  <c r="K2258" i="14"/>
  <c r="C2257" i="14"/>
  <c r="D2257" i="14"/>
  <c r="J2257" i="14"/>
  <c r="K2257" i="14"/>
  <c r="C2256" i="14"/>
  <c r="D2256" i="14"/>
  <c r="J2256" i="14"/>
  <c r="K2256" i="14"/>
  <c r="C2255" i="14"/>
  <c r="D2255" i="14"/>
  <c r="J2255" i="14"/>
  <c r="K2255" i="14"/>
  <c r="C2254" i="14"/>
  <c r="D2254" i="14"/>
  <c r="J2254" i="14"/>
  <c r="K2254" i="14"/>
  <c r="C2253" i="14"/>
  <c r="D2253" i="14"/>
  <c r="J2253" i="14"/>
  <c r="K2253" i="14"/>
  <c r="C2252" i="14"/>
  <c r="D2252" i="14"/>
  <c r="J2252" i="14"/>
  <c r="K2252" i="14"/>
  <c r="C2251" i="14"/>
  <c r="D2251" i="14"/>
  <c r="J2251" i="14"/>
  <c r="K2251" i="14"/>
  <c r="C2250" i="14"/>
  <c r="D2250" i="14"/>
  <c r="J2250" i="14"/>
  <c r="K2250" i="14"/>
  <c r="C2249" i="14"/>
  <c r="D2249" i="14"/>
  <c r="J2249" i="14"/>
  <c r="K2249" i="14"/>
  <c r="C2248" i="14"/>
  <c r="D2248" i="14"/>
  <c r="J2248" i="14"/>
  <c r="K2248" i="14"/>
  <c r="C2247" i="14"/>
  <c r="D2247" i="14"/>
  <c r="J2247" i="14"/>
  <c r="K2247" i="14"/>
  <c r="C2246" i="14"/>
  <c r="D2246" i="14"/>
  <c r="J2246" i="14"/>
  <c r="K2246" i="14"/>
  <c r="C2245" i="14"/>
  <c r="D2245" i="14"/>
  <c r="J2245" i="14"/>
  <c r="K2245" i="14"/>
  <c r="C2244" i="14"/>
  <c r="D2244" i="14"/>
  <c r="J2244" i="14"/>
  <c r="K2244" i="14"/>
  <c r="C2243" i="14"/>
  <c r="D2243" i="14"/>
  <c r="J2243" i="14"/>
  <c r="K2243" i="14"/>
  <c r="C2242" i="14"/>
  <c r="D2242" i="14"/>
  <c r="J2242" i="14"/>
  <c r="K2242" i="14"/>
  <c r="C2241" i="14"/>
  <c r="D2241" i="14"/>
  <c r="J2241" i="14"/>
  <c r="K2241" i="14"/>
  <c r="C2240" i="14"/>
  <c r="D2240" i="14"/>
  <c r="J2240" i="14"/>
  <c r="K2240" i="14"/>
  <c r="C2239" i="14"/>
  <c r="D2239" i="14"/>
  <c r="J2239" i="14"/>
  <c r="K2239" i="14"/>
  <c r="C2238" i="14"/>
  <c r="D2238" i="14"/>
  <c r="J2238" i="14"/>
  <c r="K2238" i="14"/>
  <c r="C2237" i="14"/>
  <c r="D2237" i="14"/>
  <c r="J2237" i="14"/>
  <c r="K2237" i="14"/>
  <c r="C2236" i="14"/>
  <c r="D2236" i="14"/>
  <c r="J2236" i="14"/>
  <c r="K2236" i="14"/>
  <c r="C2235" i="14"/>
  <c r="D2235" i="14"/>
  <c r="J2235" i="14"/>
  <c r="K2235" i="14"/>
  <c r="C2234" i="14"/>
  <c r="D2234" i="14"/>
  <c r="J2234" i="14"/>
  <c r="K2234" i="14"/>
  <c r="C2233" i="14"/>
  <c r="D2233" i="14"/>
  <c r="J2233" i="14"/>
  <c r="K2233" i="14"/>
  <c r="C2232" i="14"/>
  <c r="D2232" i="14"/>
  <c r="J2232" i="14"/>
  <c r="K2232" i="14"/>
  <c r="C2231" i="14"/>
  <c r="D2231" i="14"/>
  <c r="J2231" i="14"/>
  <c r="K2231" i="14"/>
  <c r="C2230" i="14"/>
  <c r="D2230" i="14"/>
  <c r="J2230" i="14"/>
  <c r="K2230" i="14"/>
  <c r="C2229" i="14"/>
  <c r="D2229" i="14"/>
  <c r="J2229" i="14"/>
  <c r="K2229" i="14"/>
  <c r="C2228" i="14"/>
  <c r="D2228" i="14"/>
  <c r="J2228" i="14"/>
  <c r="K2228" i="14"/>
  <c r="C2227" i="14"/>
  <c r="D2227" i="14"/>
  <c r="J2227" i="14"/>
  <c r="K2227" i="14"/>
  <c r="C2226" i="14"/>
  <c r="D2226" i="14"/>
  <c r="J2226" i="14"/>
  <c r="K2226" i="14"/>
  <c r="C2225" i="14"/>
  <c r="D2225" i="14"/>
  <c r="J2225" i="14"/>
  <c r="K2225" i="14"/>
  <c r="C2224" i="14"/>
  <c r="D2224" i="14"/>
  <c r="J2224" i="14"/>
  <c r="K2224" i="14"/>
  <c r="C2223" i="14"/>
  <c r="D2223" i="14"/>
  <c r="J2223" i="14"/>
  <c r="K2223" i="14"/>
  <c r="C2222" i="14"/>
  <c r="D2222" i="14"/>
  <c r="J2222" i="14"/>
  <c r="K2222" i="14"/>
  <c r="C2221" i="14"/>
  <c r="D2221" i="14"/>
  <c r="J2221" i="14"/>
  <c r="K2221" i="14"/>
  <c r="C2220" i="14"/>
  <c r="D2220" i="14"/>
  <c r="J2220" i="14"/>
  <c r="K2220" i="14"/>
  <c r="C2219" i="14"/>
  <c r="D2219" i="14"/>
  <c r="J2219" i="14"/>
  <c r="K2219" i="14"/>
  <c r="C2218" i="14"/>
  <c r="D2218" i="14"/>
  <c r="J2218" i="14"/>
  <c r="K2218" i="14"/>
  <c r="C2217" i="14"/>
  <c r="D2217" i="14"/>
  <c r="J2217" i="14"/>
  <c r="K2217" i="14"/>
  <c r="C2216" i="14"/>
  <c r="D2216" i="14"/>
  <c r="J2216" i="14"/>
  <c r="K2216" i="14"/>
  <c r="C2215" i="14"/>
  <c r="D2215" i="14"/>
  <c r="J2215" i="14"/>
  <c r="K2215" i="14"/>
  <c r="C2214" i="14"/>
  <c r="D2214" i="14"/>
  <c r="J2214" i="14"/>
  <c r="K2214" i="14"/>
  <c r="C2213" i="14"/>
  <c r="D2213" i="14"/>
  <c r="J2213" i="14"/>
  <c r="K2213" i="14"/>
  <c r="C2212" i="14"/>
  <c r="D2212" i="14"/>
  <c r="J2212" i="14"/>
  <c r="K2212" i="14"/>
  <c r="C2211" i="14"/>
  <c r="D2211" i="14"/>
  <c r="J2211" i="14"/>
  <c r="K2211" i="14"/>
  <c r="C2210" i="14"/>
  <c r="D2210" i="14"/>
  <c r="J2210" i="14"/>
  <c r="K2210" i="14"/>
  <c r="C2209" i="14"/>
  <c r="D2209" i="14"/>
  <c r="J2209" i="14"/>
  <c r="K2209" i="14"/>
  <c r="C2208" i="14"/>
  <c r="D2208" i="14"/>
  <c r="J2208" i="14"/>
  <c r="K2208" i="14"/>
  <c r="C2207" i="14"/>
  <c r="D2207" i="14"/>
  <c r="J2207" i="14"/>
  <c r="K2207" i="14"/>
  <c r="C2206" i="14"/>
  <c r="D2206" i="14"/>
  <c r="J2206" i="14"/>
  <c r="K2206" i="14"/>
  <c r="C2205" i="14"/>
  <c r="D2205" i="14"/>
  <c r="J2205" i="14"/>
  <c r="K2205" i="14"/>
  <c r="C2204" i="14"/>
  <c r="D2204" i="14"/>
  <c r="J2204" i="14"/>
  <c r="K2204" i="14"/>
  <c r="C2203" i="14"/>
  <c r="D2203" i="14"/>
  <c r="J2203" i="14"/>
  <c r="K2203" i="14"/>
  <c r="C2202" i="14"/>
  <c r="D2202" i="14"/>
  <c r="J2202" i="14"/>
  <c r="K2202" i="14"/>
  <c r="C2201" i="14"/>
  <c r="D2201" i="14"/>
  <c r="J2201" i="14"/>
  <c r="K2201" i="14"/>
  <c r="C2200" i="14"/>
  <c r="D2200" i="14"/>
  <c r="J2200" i="14"/>
  <c r="K2200" i="14"/>
  <c r="C2199" i="14"/>
  <c r="D2199" i="14"/>
  <c r="J2199" i="14"/>
  <c r="K2199" i="14"/>
  <c r="C2198" i="14"/>
  <c r="D2198" i="14"/>
  <c r="J2198" i="14"/>
  <c r="K2198" i="14"/>
  <c r="C2197" i="14"/>
  <c r="D2197" i="14"/>
  <c r="J2197" i="14"/>
  <c r="K2197" i="14"/>
  <c r="C2196" i="14"/>
  <c r="D2196" i="14"/>
  <c r="J2196" i="14"/>
  <c r="K2196" i="14"/>
  <c r="C2195" i="14"/>
  <c r="D2195" i="14"/>
  <c r="J2195" i="14"/>
  <c r="K2195" i="14"/>
  <c r="C2194" i="14"/>
  <c r="D2194" i="14"/>
  <c r="J2194" i="14"/>
  <c r="K2194" i="14"/>
  <c r="C2193" i="14"/>
  <c r="D2193" i="14"/>
  <c r="J2193" i="14"/>
  <c r="K2193" i="14"/>
  <c r="C2192" i="14"/>
  <c r="D2192" i="14"/>
  <c r="J2192" i="14"/>
  <c r="K2192" i="14"/>
  <c r="C2191" i="14"/>
  <c r="D2191" i="14"/>
  <c r="J2191" i="14"/>
  <c r="K2191" i="14"/>
  <c r="C2190" i="14"/>
  <c r="D2190" i="14"/>
  <c r="J2190" i="14"/>
  <c r="K2190" i="14"/>
  <c r="C2189" i="14"/>
  <c r="D2189" i="14"/>
  <c r="J2189" i="14"/>
  <c r="K2189" i="14"/>
  <c r="C2188" i="14"/>
  <c r="D2188" i="14"/>
  <c r="J2188" i="14"/>
  <c r="K2188" i="14"/>
  <c r="C2187" i="14"/>
  <c r="D2187" i="14"/>
  <c r="J2187" i="14"/>
  <c r="K2187" i="14"/>
  <c r="C2186" i="14"/>
  <c r="D2186" i="14"/>
  <c r="J2186" i="14"/>
  <c r="K2186" i="14"/>
  <c r="C2185" i="14"/>
  <c r="D2185" i="14"/>
  <c r="J2185" i="14"/>
  <c r="K2185" i="14"/>
  <c r="C2184" i="14"/>
  <c r="D2184" i="14"/>
  <c r="J2184" i="14"/>
  <c r="K2184" i="14"/>
  <c r="C2183" i="14"/>
  <c r="D2183" i="14"/>
  <c r="J2183" i="14"/>
  <c r="K2183" i="14"/>
  <c r="C2182" i="14"/>
  <c r="D2182" i="14"/>
  <c r="J2182" i="14"/>
  <c r="K2182" i="14"/>
  <c r="C2181" i="14"/>
  <c r="D2181" i="14"/>
  <c r="J2181" i="14"/>
  <c r="K2181" i="14"/>
  <c r="C2180" i="14"/>
  <c r="D2180" i="14"/>
  <c r="J2180" i="14"/>
  <c r="K2180" i="14"/>
  <c r="C2179" i="14"/>
  <c r="D2179" i="14"/>
  <c r="J2179" i="14"/>
  <c r="K2179" i="14"/>
  <c r="C2178" i="14"/>
  <c r="D2178" i="14"/>
  <c r="J2178" i="14"/>
  <c r="K2178" i="14"/>
  <c r="C2177" i="14"/>
  <c r="D2177" i="14"/>
  <c r="J2177" i="14"/>
  <c r="K2177" i="14"/>
  <c r="C2176" i="14"/>
  <c r="D2176" i="14"/>
  <c r="J2176" i="14"/>
  <c r="K2176" i="14"/>
  <c r="C2175" i="14"/>
  <c r="D2175" i="14"/>
  <c r="J2175" i="14"/>
  <c r="K2175" i="14"/>
  <c r="C2174" i="14"/>
  <c r="D2174" i="14"/>
  <c r="J2174" i="14"/>
  <c r="K2174" i="14"/>
  <c r="C2173" i="14"/>
  <c r="D2173" i="14"/>
  <c r="J2173" i="14"/>
  <c r="K2173" i="14"/>
  <c r="C2172" i="14"/>
  <c r="D2172" i="14"/>
  <c r="J2172" i="14"/>
  <c r="K2172" i="14"/>
  <c r="C2171" i="14"/>
  <c r="D2171" i="14"/>
  <c r="J2171" i="14"/>
  <c r="K2171" i="14"/>
  <c r="C2170" i="14"/>
  <c r="D2170" i="14"/>
  <c r="J2170" i="14"/>
  <c r="K2170" i="14"/>
  <c r="C2169" i="14"/>
  <c r="D2169" i="14"/>
  <c r="J2169" i="14"/>
  <c r="K2169" i="14"/>
  <c r="C2168" i="14"/>
  <c r="D2168" i="14"/>
  <c r="J2168" i="14"/>
  <c r="K2168" i="14"/>
  <c r="C2167" i="14"/>
  <c r="D2167" i="14"/>
  <c r="J2167" i="14"/>
  <c r="K2167" i="14"/>
  <c r="C2166" i="14"/>
  <c r="D2166" i="14"/>
  <c r="J2166" i="14"/>
  <c r="K2166" i="14"/>
  <c r="C2165" i="14"/>
  <c r="D2165" i="14"/>
  <c r="J2165" i="14"/>
  <c r="K2165" i="14"/>
  <c r="C2164" i="14"/>
  <c r="D2164" i="14"/>
  <c r="J2164" i="14"/>
  <c r="K2164" i="14"/>
  <c r="C2163" i="14"/>
  <c r="D2163" i="14"/>
  <c r="J2163" i="14"/>
  <c r="K2163" i="14"/>
  <c r="C2162" i="14"/>
  <c r="D2162" i="14"/>
  <c r="J2162" i="14"/>
  <c r="K2162" i="14"/>
  <c r="C2161" i="14"/>
  <c r="D2161" i="14"/>
  <c r="J2161" i="14"/>
  <c r="K2161" i="14"/>
  <c r="C2160" i="14"/>
  <c r="D2160" i="14"/>
  <c r="J2160" i="14"/>
  <c r="K2160" i="14"/>
  <c r="C2158" i="14"/>
  <c r="C2159" i="14"/>
  <c r="D2158" i="14"/>
  <c r="D2159" i="14"/>
  <c r="J2158" i="14"/>
  <c r="J2159" i="14"/>
  <c r="K2158" i="14"/>
  <c r="K2159" i="14"/>
  <c r="C2157" i="14"/>
  <c r="D2157" i="14"/>
  <c r="J2157" i="14"/>
  <c r="K2157" i="14"/>
  <c r="C2156" i="14"/>
  <c r="D2156" i="14"/>
  <c r="J2156" i="14"/>
  <c r="K2156" i="14"/>
  <c r="C2155" i="14"/>
  <c r="D2155" i="14"/>
  <c r="J2155" i="14"/>
  <c r="K2155" i="14"/>
  <c r="C2154" i="14"/>
  <c r="D2154" i="14"/>
  <c r="J2154" i="14"/>
  <c r="K2154" i="14"/>
  <c r="C2153" i="14"/>
  <c r="D2153" i="14"/>
  <c r="J2153" i="14"/>
  <c r="K2153" i="14"/>
  <c r="C2152" i="14"/>
  <c r="D2152" i="14"/>
  <c r="J2152" i="14"/>
  <c r="K2152" i="14"/>
  <c r="C2151" i="14"/>
  <c r="D2151" i="14"/>
  <c r="J2151" i="14"/>
  <c r="K2151" i="14"/>
  <c r="C2150" i="14"/>
  <c r="D2150" i="14"/>
  <c r="J2150" i="14"/>
  <c r="K2150" i="14"/>
  <c r="C2149" i="14"/>
  <c r="D2149" i="14"/>
  <c r="J2149" i="14"/>
  <c r="K2149" i="14"/>
  <c r="C2148" i="14"/>
  <c r="D2148" i="14"/>
  <c r="J2148" i="14"/>
  <c r="K2148" i="14"/>
  <c r="C2147" i="14"/>
  <c r="D2147" i="14"/>
  <c r="J2147" i="14"/>
  <c r="K2147" i="14"/>
  <c r="C2146" i="14"/>
  <c r="D2146" i="14"/>
  <c r="J2146" i="14"/>
  <c r="K2146" i="14"/>
  <c r="C2145" i="14"/>
  <c r="D2145" i="14"/>
  <c r="J2145" i="14"/>
  <c r="K2145" i="14"/>
  <c r="C2144" i="14"/>
  <c r="D2144" i="14"/>
  <c r="J2144" i="14"/>
  <c r="K2144" i="14"/>
  <c r="C2143" i="14"/>
  <c r="D2143" i="14"/>
  <c r="J2143" i="14"/>
  <c r="K2143" i="14"/>
  <c r="C2142" i="14"/>
  <c r="D2142" i="14"/>
  <c r="J2142" i="14"/>
  <c r="K2142" i="14"/>
  <c r="C2141" i="14"/>
  <c r="D2141" i="14"/>
  <c r="J2141" i="14"/>
  <c r="K2141" i="14"/>
  <c r="C2140" i="14"/>
  <c r="D2140" i="14"/>
  <c r="J2140" i="14"/>
  <c r="K2140" i="14"/>
  <c r="C2139" i="14"/>
  <c r="D2139" i="14"/>
  <c r="J2139" i="14"/>
  <c r="K2139" i="14"/>
  <c r="C2138" i="14"/>
  <c r="D2138" i="14"/>
  <c r="J2138" i="14"/>
  <c r="K2138" i="14"/>
  <c r="C2137" i="14"/>
  <c r="D2137" i="14"/>
  <c r="J2137" i="14"/>
  <c r="K2137" i="14"/>
  <c r="C2136" i="14"/>
  <c r="D2136" i="14"/>
  <c r="J2136" i="14"/>
  <c r="K2136" i="14"/>
  <c r="C2135" i="14"/>
  <c r="D2135" i="14"/>
  <c r="J2135" i="14"/>
  <c r="K2135" i="14"/>
  <c r="C2134" i="14"/>
  <c r="D2134" i="14"/>
  <c r="J2134" i="14"/>
  <c r="K2134" i="14"/>
  <c r="C2133" i="14"/>
  <c r="D2133" i="14"/>
  <c r="J2133" i="14"/>
  <c r="K2133" i="14"/>
  <c r="C2132" i="14"/>
  <c r="D2132" i="14"/>
  <c r="J2132" i="14"/>
  <c r="K2132" i="14"/>
  <c r="C2131" i="14"/>
  <c r="D2131" i="14"/>
  <c r="J2131" i="14"/>
  <c r="K2131" i="14"/>
  <c r="C2130" i="14"/>
  <c r="D2130" i="14"/>
  <c r="J2130" i="14"/>
  <c r="K2130" i="14"/>
  <c r="C2129" i="14"/>
  <c r="D2129" i="14"/>
  <c r="J2129" i="14"/>
  <c r="K2129" i="14"/>
  <c r="C2128" i="14"/>
  <c r="D2128" i="14"/>
  <c r="J2128" i="14"/>
  <c r="K2128" i="14"/>
  <c r="C2127" i="14"/>
  <c r="D2127" i="14"/>
  <c r="J2127" i="14"/>
  <c r="K2127" i="14"/>
  <c r="C2126" i="14"/>
  <c r="D2126" i="14"/>
  <c r="J2126" i="14"/>
  <c r="K2126" i="14"/>
  <c r="C2125" i="14"/>
  <c r="D2125" i="14"/>
  <c r="J2125" i="14"/>
  <c r="K2125" i="14"/>
  <c r="C2124" i="14"/>
  <c r="D2124" i="14"/>
  <c r="J2124" i="14"/>
  <c r="K2124" i="14"/>
  <c r="C2123" i="14"/>
  <c r="D2123" i="14"/>
  <c r="J2123" i="14"/>
  <c r="K2123" i="14"/>
  <c r="C2122" i="14"/>
  <c r="D2122" i="14"/>
  <c r="J2122" i="14"/>
  <c r="K2122" i="14"/>
  <c r="C2121" i="14"/>
  <c r="D2121" i="14"/>
  <c r="J2121" i="14"/>
  <c r="K2121" i="14"/>
  <c r="C2120" i="14"/>
  <c r="D2120" i="14"/>
  <c r="J2120" i="14"/>
  <c r="K2120" i="14"/>
  <c r="C2119" i="14"/>
  <c r="D2119" i="14"/>
  <c r="J2119" i="14"/>
  <c r="K2119" i="14"/>
  <c r="C2118" i="14"/>
  <c r="D2118" i="14"/>
  <c r="J2118" i="14"/>
  <c r="K2118" i="14"/>
  <c r="C2117" i="14"/>
  <c r="D2117" i="14"/>
  <c r="J2117" i="14"/>
  <c r="K2117" i="14"/>
  <c r="C2116" i="14"/>
  <c r="D2116" i="14"/>
  <c r="J2116" i="14"/>
  <c r="K2116" i="14"/>
  <c r="C2115" i="14"/>
  <c r="D2115" i="14"/>
  <c r="J2115" i="14"/>
  <c r="K2115" i="14"/>
  <c r="C2114" i="14"/>
  <c r="D2114" i="14"/>
  <c r="J2114" i="14"/>
  <c r="K2114" i="14"/>
  <c r="C2113" i="14"/>
  <c r="D2113" i="14"/>
  <c r="J2113" i="14"/>
  <c r="K2113" i="14"/>
  <c r="C2112" i="14"/>
  <c r="D2112" i="14"/>
  <c r="J2112" i="14"/>
  <c r="K2112" i="14"/>
  <c r="C2111" i="14"/>
  <c r="D2111" i="14"/>
  <c r="J2111" i="14"/>
  <c r="K2111" i="14"/>
  <c r="C2110" i="14"/>
  <c r="D2110" i="14"/>
  <c r="J2110" i="14"/>
  <c r="K2110" i="14"/>
  <c r="C2109" i="14"/>
  <c r="D2109" i="14"/>
  <c r="J2109" i="14"/>
  <c r="K2109" i="14"/>
  <c r="C2108" i="14"/>
  <c r="D2108" i="14"/>
  <c r="J2108" i="14"/>
  <c r="K2108" i="14"/>
  <c r="C2107" i="14"/>
  <c r="D2107" i="14"/>
  <c r="J2107" i="14"/>
  <c r="K2107" i="14"/>
  <c r="C2106" i="14"/>
  <c r="D2106" i="14"/>
  <c r="J2106" i="14"/>
  <c r="K2106" i="14"/>
  <c r="C2105" i="14"/>
  <c r="D2105" i="14"/>
  <c r="J2105" i="14"/>
  <c r="K2105" i="14"/>
  <c r="C2104" i="14"/>
  <c r="D2104" i="14"/>
  <c r="J2104" i="14"/>
  <c r="K2104" i="14"/>
  <c r="C2103" i="14"/>
  <c r="D2103" i="14"/>
  <c r="J2103" i="14"/>
  <c r="K2103" i="14"/>
  <c r="C2102" i="14"/>
  <c r="D2102" i="14"/>
  <c r="J2102" i="14"/>
  <c r="K2102" i="14"/>
  <c r="C2101" i="14"/>
  <c r="D2101" i="14"/>
  <c r="J2101" i="14"/>
  <c r="K2101" i="14"/>
  <c r="C2100" i="14"/>
  <c r="D2100" i="14"/>
  <c r="J2100" i="14"/>
  <c r="K2100" i="14"/>
  <c r="C2099" i="14"/>
  <c r="D2099" i="14"/>
  <c r="J2099" i="14"/>
  <c r="K2099" i="14"/>
  <c r="C2098" i="14"/>
  <c r="D2098" i="14"/>
  <c r="J2098" i="14"/>
  <c r="K2098" i="14"/>
  <c r="C2097" i="14"/>
  <c r="D2097" i="14"/>
  <c r="J2097" i="14"/>
  <c r="K2097" i="14"/>
  <c r="C2096" i="14"/>
  <c r="D2096" i="14"/>
  <c r="J2096" i="14"/>
  <c r="K2096" i="14"/>
  <c r="C2095" i="14"/>
  <c r="D2095" i="14"/>
  <c r="J2095" i="14"/>
  <c r="K2095" i="14"/>
  <c r="C2094" i="14"/>
  <c r="D2094" i="14"/>
  <c r="J2094" i="14"/>
  <c r="K2094" i="14"/>
  <c r="C2093" i="14"/>
  <c r="D2093" i="14"/>
  <c r="J2093" i="14"/>
  <c r="K2093" i="14"/>
  <c r="C2092" i="14"/>
  <c r="D2092" i="14"/>
  <c r="J2092" i="14"/>
  <c r="K2092" i="14"/>
  <c r="C2091" i="14"/>
  <c r="D2091" i="14"/>
  <c r="J2091" i="14"/>
  <c r="K2091" i="14"/>
  <c r="C2090" i="14"/>
  <c r="D2090" i="14"/>
  <c r="J2090" i="14"/>
  <c r="K2090" i="14"/>
  <c r="C2089" i="14"/>
  <c r="D2089" i="14"/>
  <c r="J2089" i="14"/>
  <c r="K2089" i="14"/>
  <c r="C2088" i="14"/>
  <c r="D2088" i="14"/>
  <c r="J2088" i="14"/>
  <c r="K2088" i="14"/>
  <c r="C2087" i="14"/>
  <c r="D2087" i="14"/>
  <c r="J2087" i="14"/>
  <c r="K2087" i="14"/>
  <c r="C2086" i="14"/>
  <c r="D2086" i="14"/>
  <c r="J2086" i="14"/>
  <c r="K2086" i="14"/>
  <c r="C2085" i="14"/>
  <c r="D2085" i="14"/>
  <c r="J2085" i="14"/>
  <c r="K2085" i="14"/>
  <c r="C2084" i="14"/>
  <c r="D2084" i="14"/>
  <c r="J2084" i="14"/>
  <c r="K2084" i="14"/>
  <c r="C2083" i="14"/>
  <c r="D2083" i="14"/>
  <c r="J2083" i="14"/>
  <c r="K2083" i="14"/>
  <c r="C2082" i="14"/>
  <c r="D2082" i="14"/>
  <c r="J2082" i="14"/>
  <c r="K2082" i="14"/>
  <c r="C2081" i="14"/>
  <c r="D2081" i="14"/>
  <c r="J2081" i="14"/>
  <c r="K2081" i="14"/>
  <c r="C2080" i="14"/>
  <c r="D2080" i="14"/>
  <c r="J2080" i="14"/>
  <c r="K2080" i="14"/>
  <c r="C2079" i="14"/>
  <c r="D2079" i="14"/>
  <c r="J2079" i="14"/>
  <c r="K2079" i="14"/>
  <c r="C2078" i="14"/>
  <c r="D2078" i="14"/>
  <c r="J2078" i="14"/>
  <c r="K2078" i="14"/>
  <c r="C2077" i="14"/>
  <c r="D2077" i="14"/>
  <c r="J2077" i="14"/>
  <c r="K2077" i="14"/>
  <c r="C2076" i="14"/>
  <c r="D2076" i="14"/>
  <c r="J2076" i="14"/>
  <c r="K2076" i="14"/>
  <c r="C2075" i="14"/>
  <c r="D2075" i="14"/>
  <c r="J2075" i="14"/>
  <c r="K2075" i="14"/>
  <c r="C2074" i="14"/>
  <c r="D2074" i="14"/>
  <c r="J2074" i="14"/>
  <c r="K2074" i="14"/>
  <c r="C2073" i="14"/>
  <c r="D2073" i="14"/>
  <c r="J2073" i="14"/>
  <c r="K2073" i="14"/>
  <c r="C2072" i="14"/>
  <c r="D2072" i="14"/>
  <c r="J2072" i="14"/>
  <c r="K2072" i="14"/>
  <c r="C2071" i="14"/>
  <c r="D2071" i="14"/>
  <c r="J2071" i="14"/>
  <c r="K2071" i="14"/>
  <c r="C2070" i="14"/>
  <c r="D2070" i="14"/>
  <c r="J2070" i="14"/>
  <c r="K2070" i="14"/>
  <c r="C2069" i="14"/>
  <c r="D2069" i="14"/>
  <c r="J2069" i="14"/>
  <c r="K2069" i="14"/>
  <c r="C2068" i="14"/>
  <c r="D2068" i="14"/>
  <c r="J2068" i="14"/>
  <c r="K2068" i="14"/>
  <c r="C2067" i="14"/>
  <c r="D2067" i="14"/>
  <c r="J2067" i="14"/>
  <c r="K2067" i="14"/>
  <c r="C2066" i="14"/>
  <c r="D2066" i="14"/>
  <c r="J2066" i="14"/>
  <c r="K2066" i="14"/>
  <c r="C2065" i="14"/>
  <c r="D2065" i="14"/>
  <c r="J2065" i="14"/>
  <c r="K2065" i="14"/>
  <c r="C2064" i="14"/>
  <c r="D2064" i="14"/>
  <c r="J2064" i="14"/>
  <c r="K2064" i="14"/>
  <c r="C2063" i="14"/>
  <c r="D2063" i="14"/>
  <c r="J2063" i="14"/>
  <c r="K2063" i="14"/>
  <c r="C2062" i="14"/>
  <c r="D2062" i="14"/>
  <c r="J2062" i="14"/>
  <c r="K2062" i="14"/>
  <c r="C2061" i="14"/>
  <c r="D2061" i="14"/>
  <c r="J2061" i="14"/>
  <c r="K2061" i="14"/>
  <c r="C2060" i="14"/>
  <c r="D2060" i="14"/>
  <c r="J2060" i="14"/>
  <c r="K2060" i="14"/>
  <c r="C2059" i="14"/>
  <c r="D2059" i="14"/>
  <c r="J2059" i="14"/>
  <c r="K2059" i="14"/>
  <c r="C2058" i="14"/>
  <c r="D2058" i="14"/>
  <c r="J2058" i="14"/>
  <c r="K2058" i="14"/>
  <c r="C2057" i="14"/>
  <c r="D2057" i="14"/>
  <c r="J2057" i="14"/>
  <c r="K2057" i="14"/>
  <c r="C2056" i="14"/>
  <c r="D2056" i="14"/>
  <c r="J2056" i="14"/>
  <c r="K2056" i="14"/>
  <c r="C2055" i="14"/>
  <c r="D2055" i="14"/>
  <c r="J2055" i="14"/>
  <c r="K2055" i="14"/>
  <c r="C2054" i="14"/>
  <c r="D2054" i="14"/>
  <c r="J2054" i="14"/>
  <c r="K2054" i="14"/>
  <c r="C2053" i="14"/>
  <c r="D2053" i="14"/>
  <c r="J2053" i="14"/>
  <c r="K2053" i="14"/>
  <c r="C2052" i="14"/>
  <c r="D2052" i="14"/>
  <c r="J2052" i="14"/>
  <c r="K2052" i="14"/>
  <c r="C2051" i="14"/>
  <c r="D2051" i="14"/>
  <c r="J2051" i="14"/>
  <c r="K2051" i="14"/>
  <c r="C2050" i="14"/>
  <c r="D2050" i="14"/>
  <c r="J2050" i="14"/>
  <c r="K2050" i="14"/>
  <c r="C2049" i="14"/>
  <c r="D2049" i="14"/>
  <c r="J2049" i="14"/>
  <c r="K2049" i="14"/>
  <c r="C2048" i="14"/>
  <c r="D2048" i="14"/>
  <c r="J2048" i="14"/>
  <c r="K2048" i="14"/>
  <c r="C2047" i="14"/>
  <c r="D2047" i="14"/>
  <c r="J2047" i="14"/>
  <c r="K2047" i="14"/>
  <c r="C2046" i="14"/>
  <c r="D2046" i="14"/>
  <c r="J2046" i="14"/>
  <c r="K2046" i="14"/>
  <c r="C2045" i="14"/>
  <c r="D2045" i="14"/>
  <c r="J2045" i="14"/>
  <c r="K2045" i="14"/>
  <c r="C2044" i="14"/>
  <c r="D2044" i="14"/>
  <c r="J2044" i="14"/>
  <c r="K2044" i="14"/>
  <c r="C2043" i="14"/>
  <c r="D2043" i="14"/>
  <c r="J2043" i="14"/>
  <c r="K2043" i="14"/>
  <c r="C2042" i="14"/>
  <c r="D2042" i="14"/>
  <c r="J2042" i="14"/>
  <c r="K2042" i="14"/>
  <c r="C2041" i="14"/>
  <c r="D2041" i="14"/>
  <c r="J2041" i="14"/>
  <c r="K2041" i="14"/>
  <c r="C2040" i="14"/>
  <c r="D2040" i="14"/>
  <c r="J2040" i="14"/>
  <c r="K2040" i="14"/>
  <c r="C2039" i="14"/>
  <c r="D2039" i="14"/>
  <c r="J2039" i="14"/>
  <c r="K2039" i="14"/>
  <c r="C2038" i="14"/>
  <c r="D2038" i="14"/>
  <c r="J2038" i="14"/>
  <c r="K2038" i="14"/>
  <c r="C2037" i="14"/>
  <c r="D2037" i="14"/>
  <c r="J2037" i="14"/>
  <c r="K2037" i="14"/>
  <c r="C2036" i="14"/>
  <c r="D2036" i="14"/>
  <c r="J2036" i="14"/>
  <c r="K2036" i="14"/>
  <c r="C2035" i="14"/>
  <c r="D2035" i="14"/>
  <c r="J2035" i="14"/>
  <c r="K2035" i="14"/>
  <c r="C2034" i="14"/>
  <c r="D2034" i="14"/>
  <c r="J2034" i="14"/>
  <c r="K2034" i="14"/>
  <c r="C2033" i="14"/>
  <c r="D2033" i="14"/>
  <c r="J2033" i="14"/>
  <c r="K2033" i="14"/>
  <c r="C2032" i="14"/>
  <c r="D2032" i="14"/>
  <c r="J2032" i="14"/>
  <c r="K2032" i="14"/>
  <c r="C2031" i="14"/>
  <c r="D2031" i="14"/>
  <c r="J2031" i="14"/>
  <c r="K2031" i="14"/>
  <c r="C2030" i="14"/>
  <c r="D2030" i="14"/>
  <c r="J2030" i="14"/>
  <c r="K2030" i="14"/>
  <c r="C2029" i="14"/>
  <c r="D2029" i="14"/>
  <c r="J2029" i="14"/>
  <c r="K2029" i="14"/>
  <c r="C2028" i="14"/>
  <c r="D2028" i="14"/>
  <c r="J2028" i="14"/>
  <c r="K2028" i="14"/>
  <c r="C2027" i="14"/>
  <c r="D2027" i="14"/>
  <c r="J2027" i="14"/>
  <c r="K2027" i="14"/>
  <c r="C2026" i="14"/>
  <c r="D2026" i="14"/>
  <c r="J2026" i="14"/>
  <c r="K2026" i="14"/>
  <c r="C2025" i="14"/>
  <c r="D2025" i="14"/>
  <c r="J2025" i="14"/>
  <c r="K2025" i="14"/>
  <c r="C2024" i="14"/>
  <c r="D2024" i="14"/>
  <c r="J2024" i="14"/>
  <c r="K2024" i="14"/>
  <c r="C2023" i="14"/>
  <c r="D2023" i="14"/>
  <c r="J2023" i="14"/>
  <c r="K2023" i="14"/>
  <c r="C2022" i="14"/>
  <c r="D2022" i="14"/>
  <c r="J2022" i="14"/>
  <c r="K2022" i="14"/>
  <c r="C2021" i="14"/>
  <c r="D2021" i="14"/>
  <c r="J2021" i="14"/>
  <c r="K2021" i="14"/>
  <c r="C2020" i="14"/>
  <c r="D2020" i="14"/>
  <c r="J2020" i="14"/>
  <c r="K2020" i="14"/>
  <c r="C2019" i="14"/>
  <c r="D2019" i="14"/>
  <c r="J2019" i="14"/>
  <c r="K2019" i="14"/>
  <c r="C2018" i="14"/>
  <c r="D2018" i="14"/>
  <c r="J2018" i="14"/>
  <c r="K2018" i="14"/>
  <c r="C2017" i="14"/>
  <c r="D2017" i="14"/>
  <c r="J2017" i="14"/>
  <c r="K2017" i="14"/>
  <c r="C2016" i="14"/>
  <c r="D2016" i="14"/>
  <c r="J2016" i="14"/>
  <c r="K2016" i="14"/>
  <c r="C2015" i="14"/>
  <c r="D2015" i="14"/>
  <c r="J2015" i="14"/>
  <c r="K2015" i="14"/>
  <c r="C2014" i="14"/>
  <c r="D2014" i="14"/>
  <c r="J2014" i="14"/>
  <c r="K2014" i="14"/>
  <c r="C2013" i="14"/>
  <c r="D2013" i="14"/>
  <c r="J2013" i="14"/>
  <c r="K2013" i="14"/>
  <c r="C2012" i="14"/>
  <c r="D2012" i="14"/>
  <c r="J2012" i="14"/>
  <c r="K2012" i="14"/>
  <c r="C2011" i="14"/>
  <c r="D2011" i="14"/>
  <c r="J2011" i="14"/>
  <c r="K2011" i="14"/>
  <c r="C2010" i="14"/>
  <c r="D2010" i="14"/>
  <c r="J2010" i="14"/>
  <c r="K2010" i="14"/>
  <c r="C2009" i="14"/>
  <c r="D2009" i="14"/>
  <c r="J2009" i="14"/>
  <c r="K2009" i="14"/>
  <c r="C2008" i="14"/>
  <c r="D2008" i="14"/>
  <c r="J2008" i="14"/>
  <c r="K2008" i="14"/>
  <c r="C2007" i="14"/>
  <c r="D2007" i="14"/>
  <c r="J2007" i="14"/>
  <c r="K2007" i="14"/>
  <c r="C2006" i="14"/>
  <c r="D2006" i="14"/>
  <c r="J2006" i="14"/>
  <c r="K2006" i="14"/>
  <c r="C2005" i="14"/>
  <c r="D2005" i="14"/>
  <c r="J2005" i="14"/>
  <c r="K2005" i="14"/>
  <c r="C2004" i="14"/>
  <c r="D2004" i="14"/>
  <c r="J2004" i="14"/>
  <c r="K2004" i="14"/>
  <c r="C2003" i="14"/>
  <c r="D2003" i="14"/>
  <c r="J2003" i="14"/>
  <c r="K2003" i="14"/>
  <c r="C2002" i="14"/>
  <c r="D2002" i="14"/>
  <c r="J2002" i="14"/>
  <c r="K2002" i="14"/>
  <c r="C2001" i="14"/>
  <c r="D2001" i="14"/>
  <c r="J2001" i="14"/>
  <c r="K2001" i="14"/>
  <c r="C2000" i="14"/>
  <c r="D2000" i="14"/>
  <c r="J2000" i="14"/>
  <c r="K2000" i="14"/>
  <c r="C1999" i="14"/>
  <c r="D1999" i="14"/>
  <c r="J1999" i="14"/>
  <c r="K1999" i="14"/>
  <c r="C1998" i="14"/>
  <c r="D1998" i="14"/>
  <c r="J1998" i="14"/>
  <c r="K1998" i="14"/>
  <c r="C1997" i="14"/>
  <c r="D1997" i="14"/>
  <c r="J1997" i="14"/>
  <c r="K1997" i="14"/>
  <c r="C1996" i="14"/>
  <c r="D1996" i="14"/>
  <c r="J1996" i="14"/>
  <c r="K1996" i="14"/>
  <c r="C1995" i="14"/>
  <c r="D1995" i="14"/>
  <c r="J1995" i="14"/>
  <c r="K1995" i="14"/>
  <c r="C1994" i="14"/>
  <c r="D1994" i="14"/>
  <c r="J1994" i="14"/>
  <c r="K1994" i="14"/>
  <c r="C1993" i="14"/>
  <c r="D1993" i="14"/>
  <c r="J1993" i="14"/>
  <c r="K1993" i="14"/>
  <c r="C1992" i="14"/>
  <c r="D1992" i="14"/>
  <c r="J1992" i="14"/>
  <c r="K1992" i="14"/>
  <c r="C1991" i="14"/>
  <c r="D1991" i="14"/>
  <c r="J1991" i="14"/>
  <c r="K1991" i="14"/>
  <c r="C1990" i="14"/>
  <c r="D1990" i="14"/>
  <c r="J1990" i="14"/>
  <c r="K1990" i="14"/>
  <c r="C1989" i="14"/>
  <c r="D1989" i="14"/>
  <c r="J1989" i="14"/>
  <c r="K1989" i="14"/>
  <c r="C1988" i="14"/>
  <c r="D1988" i="14"/>
  <c r="J1988" i="14"/>
  <c r="K1988" i="14"/>
  <c r="C1987" i="14"/>
  <c r="D1987" i="14"/>
  <c r="J1987" i="14"/>
  <c r="K1987" i="14"/>
  <c r="C1986" i="14"/>
  <c r="D1986" i="14"/>
  <c r="J1986" i="14"/>
  <c r="K1986" i="14"/>
  <c r="C1985" i="14"/>
  <c r="D1985" i="14"/>
  <c r="J1985" i="14"/>
  <c r="K1985" i="14"/>
  <c r="C1984" i="14"/>
  <c r="D1984" i="14"/>
  <c r="J1984" i="14"/>
  <c r="K1984" i="14"/>
  <c r="C1983" i="14"/>
  <c r="D1983" i="14"/>
  <c r="J1983" i="14"/>
  <c r="K1983" i="14"/>
  <c r="C1982" i="14"/>
  <c r="D1982" i="14"/>
  <c r="J1982" i="14"/>
  <c r="K1982" i="14"/>
  <c r="C1981" i="14"/>
  <c r="D1981" i="14"/>
  <c r="J1981" i="14"/>
  <c r="K1981" i="14"/>
  <c r="C1980" i="14"/>
  <c r="D1980" i="14"/>
  <c r="J1980" i="14"/>
  <c r="K1980" i="14"/>
  <c r="C1979" i="14"/>
  <c r="D1979" i="14"/>
  <c r="J1979" i="14"/>
  <c r="K1979" i="14"/>
  <c r="C1978" i="14"/>
  <c r="D1978" i="14"/>
  <c r="J1978" i="14"/>
  <c r="K1978" i="14"/>
  <c r="C1977" i="14"/>
  <c r="D1977" i="14"/>
  <c r="J1977" i="14"/>
  <c r="K1977" i="14"/>
  <c r="C1976" i="14"/>
  <c r="D1976" i="14"/>
  <c r="J1976" i="14"/>
  <c r="K1976" i="14"/>
  <c r="C1975" i="14"/>
  <c r="D1975" i="14"/>
  <c r="J1975" i="14"/>
  <c r="K1975" i="14"/>
  <c r="C1974" i="14"/>
  <c r="D1974" i="14"/>
  <c r="J1974" i="14"/>
  <c r="K1974" i="14"/>
  <c r="C1973" i="14"/>
  <c r="D1973" i="14"/>
  <c r="J1973" i="14"/>
  <c r="K1973" i="14"/>
  <c r="C1972" i="14"/>
  <c r="D1972" i="14"/>
  <c r="J1972" i="14"/>
  <c r="K1972" i="14"/>
  <c r="C1971" i="14"/>
  <c r="D1971" i="14"/>
  <c r="J1971" i="14"/>
  <c r="K1971" i="14"/>
  <c r="C1970" i="14"/>
  <c r="D1970" i="14"/>
  <c r="J1970" i="14"/>
  <c r="K1970" i="14"/>
  <c r="C1969" i="14"/>
  <c r="D1969" i="14"/>
  <c r="J1969" i="14"/>
  <c r="K1969" i="14"/>
  <c r="C1968" i="14"/>
  <c r="D1968" i="14"/>
  <c r="J1968" i="14"/>
  <c r="K1968" i="14"/>
  <c r="C1967" i="14"/>
  <c r="D1967" i="14"/>
  <c r="J1967" i="14"/>
  <c r="K1967" i="14"/>
  <c r="C1966" i="14"/>
  <c r="D1966" i="14"/>
  <c r="J1966" i="14"/>
  <c r="K1966" i="14"/>
  <c r="C1965" i="14"/>
  <c r="D1965" i="14"/>
  <c r="J1965" i="14"/>
  <c r="K1965" i="14"/>
  <c r="C1964" i="14"/>
  <c r="D1964" i="14"/>
  <c r="J1964" i="14"/>
  <c r="K1964" i="14"/>
  <c r="C1963" i="14"/>
  <c r="D1963" i="14"/>
  <c r="J1963" i="14"/>
  <c r="K1963" i="14"/>
  <c r="C1962" i="14"/>
  <c r="D1962" i="14"/>
  <c r="J1962" i="14"/>
  <c r="K1962" i="14"/>
  <c r="C1961" i="14"/>
  <c r="D1961" i="14"/>
  <c r="J1961" i="14"/>
  <c r="K1961" i="14"/>
  <c r="C1960" i="14"/>
  <c r="D1960" i="14"/>
  <c r="J1960" i="14"/>
  <c r="K1960" i="14"/>
  <c r="C1959" i="14"/>
  <c r="D1959" i="14"/>
  <c r="J1959" i="14"/>
  <c r="K1959" i="14"/>
  <c r="C1958" i="14"/>
  <c r="D1958" i="14"/>
  <c r="J1958" i="14"/>
  <c r="K1958" i="14"/>
  <c r="C1957" i="14"/>
  <c r="D1957" i="14"/>
  <c r="J1957" i="14"/>
  <c r="K1957" i="14"/>
  <c r="C1956" i="14"/>
  <c r="D1956" i="14"/>
  <c r="J1956" i="14"/>
  <c r="K1956" i="14"/>
  <c r="C1955" i="14"/>
  <c r="D1955" i="14"/>
  <c r="J1955" i="14"/>
  <c r="K1955" i="14"/>
  <c r="C1954" i="14"/>
  <c r="D1954" i="14"/>
  <c r="J1954" i="14"/>
  <c r="K1954" i="14"/>
  <c r="C1953" i="14"/>
  <c r="D1953" i="14"/>
  <c r="J1953" i="14"/>
  <c r="K1953" i="14"/>
  <c r="C1952" i="14"/>
  <c r="D1952" i="14"/>
  <c r="J1952" i="14"/>
  <c r="K1952" i="14"/>
  <c r="C1951" i="14"/>
  <c r="D1951" i="14"/>
  <c r="J1951" i="14"/>
  <c r="K1951" i="14"/>
  <c r="C1950" i="14"/>
  <c r="D1950" i="14"/>
  <c r="J1950" i="14"/>
  <c r="K1950" i="14"/>
  <c r="C1949" i="14"/>
  <c r="D1949" i="14"/>
  <c r="J1949" i="14"/>
  <c r="K1949" i="14"/>
  <c r="C1948" i="14"/>
  <c r="D1948" i="14"/>
  <c r="J1948" i="14"/>
  <c r="K1948" i="14"/>
  <c r="C1947" i="14"/>
  <c r="D1947" i="14"/>
  <c r="J1947" i="14"/>
  <c r="K1947" i="14"/>
  <c r="C1946" i="14"/>
  <c r="D1946" i="14"/>
  <c r="J1946" i="14"/>
  <c r="K1946" i="14"/>
  <c r="C1945" i="14"/>
  <c r="D1945" i="14"/>
  <c r="J1945" i="14"/>
  <c r="K1945" i="14"/>
  <c r="C1944" i="14"/>
  <c r="D1944" i="14"/>
  <c r="J1944" i="14"/>
  <c r="K1944" i="14"/>
  <c r="C1943" i="14"/>
  <c r="D1943" i="14"/>
  <c r="J1943" i="14"/>
  <c r="K1943" i="14"/>
  <c r="C1942" i="14"/>
  <c r="D1942" i="14"/>
  <c r="J1942" i="14"/>
  <c r="K1942" i="14"/>
  <c r="C1941" i="14"/>
  <c r="D1941" i="14"/>
  <c r="J1941" i="14"/>
  <c r="K1941" i="14"/>
  <c r="C1940" i="14"/>
  <c r="D1940" i="14"/>
  <c r="J1940" i="14"/>
  <c r="K1940" i="14"/>
  <c r="C1939" i="14"/>
  <c r="D1939" i="14"/>
  <c r="J1939" i="14"/>
  <c r="K1939" i="14"/>
  <c r="C1938" i="14"/>
  <c r="D1938" i="14"/>
  <c r="J1938" i="14"/>
  <c r="K1938" i="14"/>
  <c r="C1937" i="14"/>
  <c r="D1937" i="14"/>
  <c r="J1937" i="14"/>
  <c r="K1937" i="14"/>
  <c r="C1936" i="14"/>
  <c r="D1936" i="14"/>
  <c r="J1936" i="14"/>
  <c r="K1936" i="14"/>
  <c r="C1935" i="14"/>
  <c r="D1935" i="14"/>
  <c r="J1935" i="14"/>
  <c r="K1935" i="14"/>
  <c r="C1934" i="14"/>
  <c r="D1934" i="14"/>
  <c r="J1934" i="14"/>
  <c r="K1934" i="14"/>
  <c r="C1933" i="14"/>
  <c r="D1933" i="14"/>
  <c r="J1933" i="14"/>
  <c r="K1933" i="14"/>
  <c r="C1932" i="14"/>
  <c r="D1932" i="14"/>
  <c r="J1932" i="14"/>
  <c r="K1932" i="14"/>
  <c r="C1931" i="14"/>
  <c r="D1931" i="14"/>
  <c r="J1931" i="14"/>
  <c r="K1931" i="14"/>
  <c r="C1930" i="14"/>
  <c r="D1930" i="14"/>
  <c r="J1930" i="14"/>
  <c r="K1930" i="14"/>
  <c r="C1929" i="14"/>
  <c r="D1929" i="14"/>
  <c r="J1929" i="14"/>
  <c r="K1929" i="14"/>
  <c r="C1928" i="14"/>
  <c r="D1928" i="14"/>
  <c r="J1928" i="14"/>
  <c r="K1928" i="14"/>
  <c r="C1927" i="14"/>
  <c r="D1927" i="14"/>
  <c r="J1927" i="14"/>
  <c r="K1927" i="14"/>
  <c r="C1926" i="14"/>
  <c r="D1926" i="14"/>
  <c r="J1926" i="14"/>
  <c r="K1926" i="14"/>
  <c r="C1925" i="14"/>
  <c r="D1925" i="14"/>
  <c r="J1925" i="14"/>
  <c r="K1925" i="14"/>
  <c r="C1924" i="14"/>
  <c r="D1924" i="14"/>
  <c r="J1924" i="14"/>
  <c r="K1924" i="14"/>
  <c r="C1923" i="14"/>
  <c r="D1923" i="14"/>
  <c r="J1923" i="14"/>
  <c r="K1923" i="14"/>
  <c r="C1922" i="14"/>
  <c r="D1922" i="14"/>
  <c r="J1922" i="14"/>
  <c r="K1922" i="14"/>
  <c r="C1921" i="14"/>
  <c r="D1921" i="14"/>
  <c r="J1921" i="14"/>
  <c r="K1921" i="14"/>
  <c r="C1920" i="14"/>
  <c r="D1920" i="14"/>
  <c r="J1920" i="14"/>
  <c r="K1920" i="14"/>
  <c r="C1919" i="14"/>
  <c r="D1919" i="14"/>
  <c r="J1919" i="14"/>
  <c r="K1919" i="14"/>
  <c r="C1918" i="14"/>
  <c r="D1918" i="14"/>
  <c r="J1918" i="14"/>
  <c r="K1918" i="14"/>
  <c r="C1917" i="14"/>
  <c r="D1917" i="14"/>
  <c r="J1917" i="14"/>
  <c r="K1917" i="14"/>
  <c r="C1916" i="14"/>
  <c r="D1916" i="14"/>
  <c r="J1916" i="14"/>
  <c r="K1916" i="14"/>
  <c r="C1915" i="14"/>
  <c r="D1915" i="14"/>
  <c r="J1915" i="14"/>
  <c r="K1915" i="14"/>
  <c r="C1914" i="14"/>
  <c r="D1914" i="14"/>
  <c r="J1914" i="14"/>
  <c r="K1914" i="14"/>
  <c r="C1913" i="14"/>
  <c r="D1913" i="14"/>
  <c r="J1913" i="14"/>
  <c r="K1913" i="14"/>
  <c r="C1912" i="14"/>
  <c r="D1912" i="14"/>
  <c r="J1912" i="14"/>
  <c r="K1912" i="14"/>
  <c r="C1911" i="14"/>
  <c r="D1911" i="14"/>
  <c r="J1911" i="14"/>
  <c r="K1911" i="14"/>
  <c r="C1910" i="14"/>
  <c r="D1910" i="14"/>
  <c r="J1910" i="14"/>
  <c r="K1910" i="14"/>
  <c r="C1909" i="14"/>
  <c r="D1909" i="14"/>
  <c r="J1909" i="14"/>
  <c r="K1909" i="14"/>
  <c r="C1908" i="14"/>
  <c r="D1908" i="14"/>
  <c r="J1908" i="14"/>
  <c r="K1908" i="14"/>
  <c r="C1907" i="14"/>
  <c r="D1907" i="14"/>
  <c r="J1907" i="14"/>
  <c r="K1907" i="14"/>
  <c r="C1906" i="14"/>
  <c r="D1906" i="14"/>
  <c r="J1906" i="14"/>
  <c r="K1906" i="14"/>
  <c r="C1905" i="14"/>
  <c r="D1905" i="14"/>
  <c r="J1905" i="14"/>
  <c r="K1905" i="14"/>
  <c r="C1904" i="14"/>
  <c r="D1904" i="14"/>
  <c r="J1904" i="14"/>
  <c r="K1904" i="14"/>
  <c r="C1903" i="14"/>
  <c r="D1903" i="14"/>
  <c r="J1903" i="14"/>
  <c r="K1903" i="14"/>
  <c r="C1902" i="14"/>
  <c r="D1902" i="14"/>
  <c r="J1902" i="14"/>
  <c r="K1902" i="14"/>
  <c r="C1901" i="14"/>
  <c r="D1901" i="14"/>
  <c r="J1901" i="14"/>
  <c r="K1901" i="14"/>
  <c r="C1900" i="14"/>
  <c r="D1900" i="14"/>
  <c r="J1900" i="14"/>
  <c r="K1900" i="14"/>
  <c r="C1899" i="14"/>
  <c r="D1899" i="14"/>
  <c r="J1899" i="14"/>
  <c r="K1899" i="14"/>
  <c r="C1898" i="14"/>
  <c r="D1898" i="14"/>
  <c r="J1898" i="14"/>
  <c r="K1898" i="14"/>
  <c r="C1897" i="14"/>
  <c r="D1897" i="14"/>
  <c r="J1897" i="14"/>
  <c r="K1897" i="14"/>
  <c r="C1896" i="14"/>
  <c r="D1896" i="14"/>
  <c r="J1896" i="14"/>
  <c r="K1896" i="14"/>
  <c r="C1895" i="14"/>
  <c r="D1895" i="14"/>
  <c r="J1895" i="14"/>
  <c r="K1895" i="14"/>
  <c r="C1893" i="14"/>
  <c r="C1894" i="14"/>
  <c r="D1893" i="14"/>
  <c r="D1894" i="14"/>
  <c r="J1893" i="14"/>
  <c r="J1894" i="14"/>
  <c r="K1893" i="14"/>
  <c r="K1894" i="14"/>
  <c r="C1892" i="14"/>
  <c r="D1892" i="14"/>
  <c r="J1892" i="14"/>
  <c r="K1892" i="14"/>
  <c r="C1891" i="14"/>
  <c r="D1891" i="14"/>
  <c r="J1891" i="14"/>
  <c r="K1891" i="14"/>
  <c r="C1890" i="14"/>
  <c r="D1890" i="14"/>
  <c r="J1890" i="14"/>
  <c r="K1890" i="14"/>
  <c r="C1889" i="14"/>
  <c r="D1889" i="14"/>
  <c r="J1889" i="14"/>
  <c r="K1889" i="14"/>
  <c r="C1888" i="14"/>
  <c r="D1888" i="14"/>
  <c r="J1888" i="14"/>
  <c r="K1888" i="14"/>
  <c r="C1887" i="14"/>
  <c r="D1887" i="14"/>
  <c r="J1887" i="14"/>
  <c r="K1887" i="14"/>
  <c r="C1886" i="14"/>
  <c r="D1886" i="14"/>
  <c r="J1886" i="14"/>
  <c r="K1886" i="14"/>
  <c r="C1885" i="14"/>
  <c r="D1885" i="14"/>
  <c r="J1885" i="14"/>
  <c r="K1885" i="14"/>
  <c r="C1884" i="14"/>
  <c r="D1884" i="14"/>
  <c r="J1884" i="14"/>
  <c r="K1884" i="14"/>
  <c r="C1883" i="14"/>
  <c r="D1883" i="14"/>
  <c r="J1883" i="14"/>
  <c r="K1883" i="14"/>
  <c r="C1882" i="14"/>
  <c r="D1882" i="14"/>
  <c r="J1882" i="14"/>
  <c r="K1882" i="14"/>
  <c r="C1881" i="14"/>
  <c r="D1881" i="14"/>
  <c r="J1881" i="14"/>
  <c r="K1881" i="14"/>
  <c r="C1880" i="14"/>
  <c r="D1880" i="14"/>
  <c r="J1880" i="14"/>
  <c r="K1880" i="14"/>
  <c r="C1879" i="14"/>
  <c r="D1879" i="14"/>
  <c r="J1879" i="14"/>
  <c r="K1879" i="14"/>
  <c r="C1878" i="14"/>
  <c r="D1878" i="14"/>
  <c r="J1878" i="14"/>
  <c r="K1878" i="14"/>
  <c r="C1877" i="14"/>
  <c r="D1877" i="14"/>
  <c r="J1877" i="14"/>
  <c r="K1877" i="14"/>
  <c r="C1876" i="14"/>
  <c r="D1876" i="14"/>
  <c r="J1876" i="14"/>
  <c r="K1876" i="14"/>
  <c r="C1875" i="14"/>
  <c r="D1875" i="14"/>
  <c r="J1875" i="14"/>
  <c r="K1875" i="14"/>
  <c r="C1874" i="14"/>
  <c r="D1874" i="14"/>
  <c r="J1874" i="14"/>
  <c r="K1874" i="14"/>
  <c r="C1873" i="14"/>
  <c r="D1873" i="14"/>
  <c r="J1873" i="14"/>
  <c r="K1873" i="14"/>
  <c r="C1872" i="14"/>
  <c r="D1872" i="14"/>
  <c r="J1872" i="14"/>
  <c r="K1872" i="14"/>
  <c r="C1871" i="14"/>
  <c r="D1871" i="14"/>
  <c r="J1871" i="14"/>
  <c r="K1871" i="14"/>
  <c r="C1870" i="14"/>
  <c r="D1870" i="14"/>
  <c r="J1870" i="14"/>
  <c r="K1870" i="14"/>
  <c r="C1869" i="14"/>
  <c r="D1869" i="14"/>
  <c r="J1869" i="14"/>
  <c r="K1869" i="14"/>
  <c r="C1868" i="14"/>
  <c r="D1868" i="14"/>
  <c r="J1868" i="14"/>
  <c r="K1868" i="14"/>
  <c r="C1867" i="14"/>
  <c r="D1867" i="14"/>
  <c r="J1867" i="14"/>
  <c r="K1867" i="14"/>
  <c r="C1866" i="14"/>
  <c r="D1866" i="14"/>
  <c r="J1866" i="14"/>
  <c r="K1866" i="14"/>
  <c r="C1865" i="14"/>
  <c r="D1865" i="14"/>
  <c r="J1865" i="14"/>
  <c r="K1865" i="14"/>
  <c r="C1864" i="14"/>
  <c r="D1864" i="14"/>
  <c r="J1864" i="14"/>
  <c r="K1864" i="14"/>
  <c r="C1863" i="14"/>
  <c r="D1863" i="14"/>
  <c r="J1863" i="14"/>
  <c r="K1863" i="14"/>
  <c r="C1862" i="14"/>
  <c r="D1862" i="14"/>
  <c r="J1862" i="14"/>
  <c r="K1862" i="14"/>
  <c r="C1861" i="14"/>
  <c r="D1861" i="14"/>
  <c r="J1861" i="14"/>
  <c r="K1861" i="14"/>
  <c r="C1860" i="14"/>
  <c r="D1860" i="14"/>
  <c r="J1860" i="14"/>
  <c r="K1860" i="14"/>
  <c r="C1859" i="14"/>
  <c r="D1859" i="14"/>
  <c r="J1859" i="14"/>
  <c r="K1859" i="14"/>
  <c r="C1858" i="14"/>
  <c r="D1858" i="14"/>
  <c r="J1858" i="14"/>
  <c r="K1858" i="14"/>
  <c r="C1857" i="14"/>
  <c r="D1857" i="14"/>
  <c r="J1857" i="14"/>
  <c r="K1857" i="14"/>
  <c r="C1856" i="14"/>
  <c r="D1856" i="14"/>
  <c r="J1856" i="14"/>
  <c r="K1856" i="14"/>
  <c r="C1855" i="14"/>
  <c r="D1855" i="14"/>
  <c r="J1855" i="14"/>
  <c r="K1855" i="14"/>
  <c r="C1854" i="14"/>
  <c r="D1854" i="14"/>
  <c r="J1854" i="14"/>
  <c r="K1854" i="14"/>
  <c r="C1853" i="14"/>
  <c r="D1853" i="14"/>
  <c r="J1853" i="14"/>
  <c r="K1853" i="14"/>
  <c r="C1852" i="14"/>
  <c r="D1852" i="14"/>
  <c r="J1852" i="14"/>
  <c r="K1852" i="14"/>
  <c r="C1851" i="14"/>
  <c r="D1851" i="14"/>
  <c r="J1851" i="14"/>
  <c r="K1851" i="14"/>
  <c r="C1850" i="14"/>
  <c r="D1850" i="14"/>
  <c r="J1850" i="14"/>
  <c r="K1850" i="14"/>
  <c r="C1849" i="14"/>
  <c r="D1849" i="14"/>
  <c r="J1849" i="14"/>
  <c r="K1849" i="14"/>
  <c r="C1848" i="14"/>
  <c r="D1848" i="14"/>
  <c r="J1848" i="14"/>
  <c r="K1848" i="14"/>
  <c r="C1847" i="14"/>
  <c r="D1847" i="14"/>
  <c r="J1847" i="14"/>
  <c r="K1847" i="14"/>
  <c r="C1846" i="14"/>
  <c r="D1846" i="14"/>
  <c r="J1846" i="14"/>
  <c r="K1846" i="14"/>
  <c r="C1845" i="14"/>
  <c r="D1845" i="14"/>
  <c r="J1845" i="14"/>
  <c r="K1845" i="14"/>
  <c r="C1844" i="14"/>
  <c r="D1844" i="14"/>
  <c r="J1844" i="14"/>
  <c r="K1844" i="14"/>
  <c r="C1843" i="14"/>
  <c r="D1843" i="14"/>
  <c r="J1843" i="14"/>
  <c r="K1843" i="14"/>
  <c r="C1842" i="14"/>
  <c r="D1842" i="14"/>
  <c r="J1842" i="14"/>
  <c r="K1842" i="14"/>
  <c r="C1841" i="14"/>
  <c r="D1841" i="14"/>
  <c r="J1841" i="14"/>
  <c r="K1841" i="14"/>
  <c r="C1840" i="14"/>
  <c r="D1840" i="14"/>
  <c r="J1840" i="14"/>
  <c r="K1840" i="14"/>
  <c r="C1839" i="14"/>
  <c r="D1839" i="14"/>
  <c r="J1839" i="14"/>
  <c r="K1839" i="14"/>
  <c r="C1838" i="14"/>
  <c r="D1838" i="14"/>
  <c r="J1838" i="14"/>
  <c r="K1838" i="14"/>
  <c r="C1837" i="14"/>
  <c r="D1837" i="14"/>
  <c r="J1837" i="14"/>
  <c r="K1837" i="14"/>
  <c r="C1836" i="14"/>
  <c r="D1836" i="14"/>
  <c r="J1836" i="14"/>
  <c r="K1836" i="14"/>
  <c r="C1835" i="14"/>
  <c r="D1835" i="14"/>
  <c r="J1835" i="14"/>
  <c r="K1835" i="14"/>
  <c r="C1834" i="14"/>
  <c r="D1834" i="14"/>
  <c r="J1834" i="14"/>
  <c r="K1834" i="14"/>
  <c r="C1833" i="14"/>
  <c r="D1833" i="14"/>
  <c r="J1833" i="14"/>
  <c r="K1833" i="14"/>
  <c r="C1832" i="14"/>
  <c r="D1832" i="14"/>
  <c r="J1832" i="14"/>
  <c r="K1832" i="14"/>
  <c r="C1831" i="14"/>
  <c r="D1831" i="14"/>
  <c r="J1831" i="14"/>
  <c r="K1831" i="14"/>
  <c r="C1830" i="14"/>
  <c r="D1830" i="14"/>
  <c r="J1830" i="14"/>
  <c r="K1830" i="14"/>
  <c r="C1829" i="14"/>
  <c r="D1829" i="14"/>
  <c r="J1829" i="14"/>
  <c r="K1829" i="14"/>
  <c r="C1828" i="14"/>
  <c r="D1828" i="14"/>
  <c r="J1828" i="14"/>
  <c r="K1828" i="14"/>
  <c r="C1827" i="14"/>
  <c r="D1827" i="14"/>
  <c r="J1827" i="14"/>
  <c r="K1827" i="14"/>
  <c r="C1826" i="14"/>
  <c r="D1826" i="14"/>
  <c r="J1826" i="14"/>
  <c r="K1826" i="14"/>
  <c r="C1825" i="14"/>
  <c r="D1825" i="14"/>
  <c r="J1825" i="14"/>
  <c r="K1825" i="14"/>
  <c r="C1824" i="14"/>
  <c r="D1824" i="14"/>
  <c r="J1824" i="14"/>
  <c r="K1824" i="14"/>
  <c r="C1823" i="14"/>
  <c r="D1823" i="14"/>
  <c r="J1823" i="14"/>
  <c r="K1823" i="14"/>
  <c r="C1822" i="14"/>
  <c r="D1822" i="14"/>
  <c r="J1822" i="14"/>
  <c r="K1822" i="14"/>
  <c r="C1821" i="14"/>
  <c r="D1821" i="14"/>
  <c r="J1821" i="14"/>
  <c r="K1821" i="14"/>
  <c r="C1820" i="14"/>
  <c r="D1820" i="14"/>
  <c r="J1820" i="14"/>
  <c r="K1820" i="14"/>
  <c r="C1819" i="14"/>
  <c r="D1819" i="14"/>
  <c r="J1819" i="14"/>
  <c r="K1819" i="14"/>
  <c r="C1818" i="14"/>
  <c r="D1818" i="14"/>
  <c r="J1818" i="14"/>
  <c r="K1818" i="14"/>
  <c r="C1817" i="14"/>
  <c r="D1817" i="14"/>
  <c r="J1817" i="14"/>
  <c r="K1817" i="14"/>
  <c r="C1816" i="14"/>
  <c r="D1816" i="14"/>
  <c r="J1816" i="14"/>
  <c r="K1816" i="14"/>
  <c r="C1815" i="14"/>
  <c r="D1815" i="14"/>
  <c r="J1815" i="14"/>
  <c r="K1815" i="14"/>
  <c r="C1814" i="14"/>
  <c r="D1814" i="14"/>
  <c r="J1814" i="14"/>
  <c r="K1814" i="14"/>
  <c r="C1813" i="14"/>
  <c r="D1813" i="14"/>
  <c r="J1813" i="14"/>
  <c r="K1813" i="14"/>
  <c r="C1812" i="14"/>
  <c r="D1812" i="14"/>
  <c r="J1812" i="14"/>
  <c r="K1812" i="14"/>
  <c r="C1811" i="14"/>
  <c r="D1811" i="14"/>
  <c r="J1811" i="14"/>
  <c r="K1811" i="14"/>
  <c r="C1810" i="14"/>
  <c r="D1810" i="14"/>
  <c r="J1810" i="14"/>
  <c r="K1810" i="14"/>
  <c r="C1809" i="14"/>
  <c r="D1809" i="14"/>
  <c r="J1809" i="14"/>
  <c r="K1809" i="14"/>
  <c r="C1808" i="14"/>
  <c r="D1808" i="14"/>
  <c r="J1808" i="14"/>
  <c r="K1808" i="14"/>
  <c r="C1807" i="14"/>
  <c r="D1807" i="14"/>
  <c r="J1807" i="14"/>
  <c r="K1807" i="14"/>
  <c r="C1806" i="14"/>
  <c r="D1806" i="14"/>
  <c r="J1806" i="14"/>
  <c r="K1806" i="14"/>
  <c r="C1804" i="14"/>
  <c r="C1805" i="14"/>
  <c r="D1804" i="14"/>
  <c r="D1805" i="14"/>
  <c r="J1804" i="14"/>
  <c r="J1805" i="14"/>
  <c r="K1804" i="14"/>
  <c r="K1805" i="14"/>
  <c r="C1803" i="14"/>
  <c r="D1803" i="14"/>
  <c r="J1803" i="14"/>
  <c r="K1803" i="14"/>
  <c r="C1802" i="14"/>
  <c r="D1802" i="14"/>
  <c r="J1802" i="14"/>
  <c r="K1802" i="14"/>
  <c r="C1801" i="14"/>
  <c r="D1801" i="14"/>
  <c r="J1801" i="14"/>
  <c r="K1801" i="14"/>
  <c r="C1800" i="14"/>
  <c r="D1800" i="14"/>
  <c r="J1800" i="14"/>
  <c r="K1800" i="14"/>
  <c r="C1799" i="14"/>
  <c r="D1799" i="14"/>
  <c r="J1799" i="14"/>
  <c r="K1799" i="14"/>
  <c r="C1798" i="14"/>
  <c r="D1798" i="14"/>
  <c r="J1798" i="14"/>
  <c r="K1798" i="14"/>
  <c r="C1797" i="14"/>
  <c r="D1797" i="14"/>
  <c r="J1797" i="14"/>
  <c r="K1797" i="14"/>
  <c r="C1796" i="14"/>
  <c r="D1796" i="14"/>
  <c r="J1796" i="14"/>
  <c r="K1796" i="14"/>
  <c r="C1795" i="14"/>
  <c r="D1795" i="14"/>
  <c r="J1795" i="14"/>
  <c r="K1795" i="14"/>
  <c r="C1794" i="14"/>
  <c r="D1794" i="14"/>
  <c r="J1794" i="14"/>
  <c r="K1794" i="14"/>
  <c r="C1793" i="14"/>
  <c r="D1793" i="14"/>
  <c r="J1793" i="14"/>
  <c r="K1793" i="14"/>
  <c r="C1792" i="14"/>
  <c r="D1792" i="14"/>
  <c r="J1792" i="14"/>
  <c r="K1792" i="14"/>
  <c r="C1791" i="14"/>
  <c r="D1791" i="14"/>
  <c r="J1791" i="14"/>
  <c r="K1791" i="14"/>
  <c r="C1790" i="14"/>
  <c r="D1790" i="14"/>
  <c r="J1790" i="14"/>
  <c r="K1790" i="14"/>
  <c r="C1789" i="14"/>
  <c r="D1789" i="14"/>
  <c r="J1789" i="14"/>
  <c r="K1789" i="14"/>
  <c r="C1788" i="14"/>
  <c r="D1788" i="14"/>
  <c r="J1788" i="14"/>
  <c r="K1788" i="14"/>
  <c r="C1787" i="14"/>
  <c r="D1787" i="14"/>
  <c r="J1787" i="14"/>
  <c r="K1787" i="14"/>
  <c r="C1786" i="14"/>
  <c r="D1786" i="14"/>
  <c r="J1786" i="14"/>
  <c r="K1786" i="14"/>
  <c r="C1785" i="14"/>
  <c r="D1785" i="14"/>
  <c r="J1785" i="14"/>
  <c r="K1785" i="14"/>
  <c r="C1784" i="14"/>
  <c r="D1784" i="14"/>
  <c r="J1784" i="14"/>
  <c r="K1784" i="14"/>
  <c r="C1783" i="14"/>
  <c r="D1783" i="14"/>
  <c r="J1783" i="14"/>
  <c r="K1783" i="14"/>
  <c r="C1782" i="14"/>
  <c r="D1782" i="14"/>
  <c r="J1782" i="14"/>
  <c r="K1782" i="14"/>
  <c r="C1781" i="14"/>
  <c r="D1781" i="14"/>
  <c r="J1781" i="14"/>
  <c r="K1781" i="14"/>
  <c r="C1780" i="14"/>
  <c r="D1780" i="14"/>
  <c r="J1780" i="14"/>
  <c r="K1780" i="14"/>
  <c r="C1779" i="14"/>
  <c r="D1779" i="14"/>
  <c r="J1779" i="14"/>
  <c r="K1779" i="14"/>
  <c r="C1778" i="14"/>
  <c r="D1778" i="14"/>
  <c r="J1778" i="14"/>
  <c r="K1778" i="14"/>
  <c r="C1777" i="14"/>
  <c r="D1777" i="14"/>
  <c r="J1777" i="14"/>
  <c r="K1777" i="14"/>
  <c r="C1776" i="14"/>
  <c r="D1776" i="14"/>
  <c r="J1776" i="14"/>
  <c r="K1776" i="14"/>
  <c r="C1775" i="14"/>
  <c r="D1775" i="14"/>
  <c r="J1775" i="14"/>
  <c r="K1775" i="14"/>
  <c r="C1774" i="14"/>
  <c r="D1774" i="14"/>
  <c r="J1774" i="14"/>
  <c r="K1774" i="14"/>
  <c r="C1773" i="14"/>
  <c r="D1773" i="14"/>
  <c r="J1773" i="14"/>
  <c r="K1773" i="14"/>
  <c r="C1772" i="14"/>
  <c r="D1772" i="14"/>
  <c r="J1772" i="14"/>
  <c r="K1772" i="14"/>
  <c r="C1771" i="14"/>
  <c r="D1771" i="14"/>
  <c r="J1771" i="14"/>
  <c r="K1771" i="14"/>
  <c r="C1770" i="14"/>
  <c r="D1770" i="14"/>
  <c r="J1770" i="14"/>
  <c r="K1770" i="14"/>
  <c r="C1769" i="14"/>
  <c r="D1769" i="14"/>
  <c r="J1769" i="14"/>
  <c r="K1769" i="14"/>
  <c r="C1768" i="14"/>
  <c r="D1768" i="14"/>
  <c r="J1768" i="14"/>
  <c r="K1768" i="14"/>
  <c r="C1767" i="14"/>
  <c r="D1767" i="14"/>
  <c r="J1767" i="14"/>
  <c r="K1767" i="14"/>
  <c r="C1766" i="14"/>
  <c r="D1766" i="14"/>
  <c r="J1766" i="14"/>
  <c r="K1766" i="14"/>
  <c r="C1765" i="14"/>
  <c r="D1765" i="14"/>
  <c r="J1765" i="14"/>
  <c r="K1765" i="14"/>
  <c r="C1764" i="14"/>
  <c r="D1764" i="14"/>
  <c r="J1764" i="14"/>
  <c r="K1764" i="14"/>
  <c r="C1763" i="14"/>
  <c r="D1763" i="14"/>
  <c r="J1763" i="14"/>
  <c r="K1763" i="14"/>
  <c r="C1762" i="14"/>
  <c r="D1762" i="14"/>
  <c r="J1762" i="14"/>
  <c r="K1762" i="14"/>
  <c r="C1761" i="14"/>
  <c r="D1761" i="14"/>
  <c r="J1761" i="14"/>
  <c r="K1761" i="14"/>
  <c r="C1760" i="14"/>
  <c r="D1760" i="14"/>
  <c r="J1760" i="14"/>
  <c r="K1760" i="14"/>
  <c r="C1759" i="14"/>
  <c r="D1759" i="14"/>
  <c r="J1759" i="14"/>
  <c r="K1759" i="14"/>
  <c r="C1758" i="14"/>
  <c r="D1758" i="14"/>
  <c r="J1758" i="14"/>
  <c r="K1758" i="14"/>
  <c r="C1757" i="14"/>
  <c r="D1757" i="14"/>
  <c r="J1757" i="14"/>
  <c r="K1757" i="14"/>
  <c r="C1756" i="14"/>
  <c r="D1756" i="14"/>
  <c r="J1756" i="14"/>
  <c r="K1756" i="14"/>
  <c r="C1755" i="14"/>
  <c r="D1755" i="14"/>
  <c r="J1755" i="14"/>
  <c r="K1755" i="14"/>
  <c r="C1754" i="14"/>
  <c r="D1754" i="14"/>
  <c r="J1754" i="14"/>
  <c r="K1754" i="14"/>
  <c r="C1753" i="14"/>
  <c r="D1753" i="14"/>
  <c r="J1753" i="14"/>
  <c r="K1753" i="14"/>
  <c r="C1752" i="14"/>
  <c r="D1752" i="14"/>
  <c r="J1752" i="14"/>
  <c r="K1752" i="14"/>
  <c r="C1751" i="14"/>
  <c r="D1751" i="14"/>
  <c r="J1751" i="14"/>
  <c r="K1751" i="14"/>
  <c r="C1750" i="14"/>
  <c r="D1750" i="14"/>
  <c r="J1750" i="14"/>
  <c r="K1750" i="14"/>
  <c r="C1749" i="14"/>
  <c r="D1749" i="14"/>
  <c r="J1749" i="14"/>
  <c r="K1749" i="14"/>
  <c r="C1748" i="14"/>
  <c r="D1748" i="14"/>
  <c r="J1748" i="14"/>
  <c r="K1748" i="14"/>
  <c r="C1747" i="14"/>
  <c r="D1747" i="14"/>
  <c r="J1747" i="14"/>
  <c r="K1747" i="14"/>
  <c r="C1746" i="14"/>
  <c r="D1746" i="14"/>
  <c r="J1746" i="14"/>
  <c r="K1746" i="14"/>
  <c r="C1745" i="14"/>
  <c r="D1745" i="14"/>
  <c r="J1745" i="14"/>
  <c r="K1745" i="14"/>
  <c r="C1744" i="14"/>
  <c r="D1744" i="14"/>
  <c r="J1744" i="14"/>
  <c r="K1744" i="14"/>
  <c r="C1743" i="14"/>
  <c r="D1743" i="14"/>
  <c r="J1743" i="14"/>
  <c r="K1743" i="14"/>
  <c r="C1742" i="14"/>
  <c r="D1742" i="14"/>
  <c r="J1742" i="14"/>
  <c r="K1742" i="14"/>
  <c r="C1741" i="14"/>
  <c r="D1741" i="14"/>
  <c r="J1741" i="14"/>
  <c r="K1741" i="14"/>
  <c r="C1740" i="14"/>
  <c r="D1740" i="14"/>
  <c r="J1740" i="14"/>
  <c r="K1740" i="14"/>
  <c r="C1739" i="14"/>
  <c r="D1739" i="14"/>
  <c r="J1739" i="14"/>
  <c r="K1739" i="14"/>
  <c r="C1738" i="14"/>
  <c r="D1738" i="14"/>
  <c r="J1738" i="14"/>
  <c r="K1738" i="14"/>
  <c r="C1737" i="14"/>
  <c r="D1737" i="14"/>
  <c r="J1737" i="14"/>
  <c r="K1737" i="14"/>
  <c r="C1736" i="14"/>
  <c r="D1736" i="14"/>
  <c r="J1736" i="14"/>
  <c r="K1736" i="14"/>
  <c r="C1735" i="14"/>
  <c r="D1735" i="14"/>
  <c r="J1735" i="14"/>
  <c r="K1735" i="14"/>
  <c r="C1734" i="14"/>
  <c r="D1734" i="14"/>
  <c r="J1734" i="14"/>
  <c r="K1734" i="14"/>
  <c r="C1733" i="14"/>
  <c r="D1733" i="14"/>
  <c r="J1733" i="14"/>
  <c r="K1733" i="14"/>
  <c r="C1732" i="14"/>
  <c r="D1732" i="14"/>
  <c r="J1732" i="14"/>
  <c r="K1732" i="14"/>
  <c r="C1731" i="14"/>
  <c r="D1731" i="14"/>
  <c r="J1731" i="14"/>
  <c r="K1731" i="14"/>
  <c r="C1730" i="14"/>
  <c r="D1730" i="14"/>
  <c r="J1730" i="14"/>
  <c r="K1730" i="14"/>
  <c r="C1729" i="14"/>
  <c r="D1729" i="14"/>
  <c r="J1729" i="14"/>
  <c r="K1729" i="14"/>
  <c r="C1728" i="14"/>
  <c r="D1728" i="14"/>
  <c r="J1728" i="14"/>
  <c r="K1728" i="14"/>
  <c r="C1727" i="14"/>
  <c r="D1727" i="14"/>
  <c r="J1727" i="14"/>
  <c r="K1727" i="14"/>
  <c r="C1726" i="14"/>
  <c r="D1726" i="14"/>
  <c r="J1726" i="14"/>
  <c r="K1726" i="14"/>
  <c r="C1725" i="14"/>
  <c r="D1725" i="14"/>
  <c r="J1725" i="14"/>
  <c r="K1725" i="14"/>
  <c r="C1724" i="14"/>
  <c r="D1724" i="14"/>
  <c r="J1724" i="14"/>
  <c r="K1724" i="14"/>
  <c r="C1723" i="14"/>
  <c r="D1723" i="14"/>
  <c r="J1723" i="14"/>
  <c r="K1723" i="14"/>
  <c r="C1722" i="14"/>
  <c r="D1722" i="14"/>
  <c r="J1722" i="14"/>
  <c r="K1722" i="14"/>
  <c r="C1721" i="14"/>
  <c r="D1721" i="14"/>
  <c r="J1721" i="14"/>
  <c r="K1721" i="14"/>
  <c r="C1720" i="14"/>
  <c r="D1720" i="14"/>
  <c r="J1720" i="14"/>
  <c r="K1720" i="14"/>
  <c r="C1719" i="14"/>
  <c r="D1719" i="14"/>
  <c r="J1719" i="14"/>
  <c r="K1719" i="14"/>
  <c r="C1718" i="14"/>
  <c r="D1718" i="14"/>
  <c r="J1718" i="14"/>
  <c r="K1718" i="14"/>
  <c r="C1717" i="14"/>
  <c r="D1717" i="14"/>
  <c r="J1717" i="14"/>
  <c r="K1717" i="14"/>
  <c r="C1716" i="14"/>
  <c r="D1716" i="14"/>
  <c r="J1716" i="14"/>
  <c r="K1716" i="14"/>
  <c r="C1715" i="14"/>
  <c r="D1715" i="14"/>
  <c r="J1715" i="14"/>
  <c r="K1715" i="14"/>
  <c r="C1714" i="14"/>
  <c r="D1714" i="14"/>
  <c r="J1714" i="14"/>
  <c r="K1714" i="14"/>
  <c r="C1713" i="14"/>
  <c r="D1713" i="14"/>
  <c r="J1713" i="14"/>
  <c r="K1713" i="14"/>
  <c r="C1712" i="14"/>
  <c r="D1712" i="14"/>
  <c r="J1712" i="14"/>
  <c r="K1712" i="14"/>
  <c r="C1711" i="14"/>
  <c r="D1711" i="14"/>
  <c r="J1711" i="14"/>
  <c r="K1711" i="14"/>
  <c r="C1710" i="14"/>
  <c r="D1710" i="14"/>
  <c r="J1710" i="14"/>
  <c r="K1710" i="14"/>
  <c r="C1709" i="14"/>
  <c r="D1709" i="14"/>
  <c r="J1709" i="14"/>
  <c r="K1709" i="14"/>
  <c r="C1708" i="14"/>
  <c r="D1708" i="14"/>
  <c r="J1708" i="14"/>
  <c r="K1708" i="14"/>
  <c r="C1707" i="14"/>
  <c r="D1707" i="14"/>
  <c r="J1707" i="14"/>
  <c r="K1707" i="14"/>
  <c r="C1706" i="14"/>
  <c r="D1706" i="14"/>
  <c r="J1706" i="14"/>
  <c r="K1706" i="14"/>
  <c r="C1705" i="14"/>
  <c r="D1705" i="14"/>
  <c r="J1705" i="14"/>
  <c r="K1705" i="14"/>
  <c r="C1704" i="14"/>
  <c r="D1704" i="14"/>
  <c r="J1704" i="14"/>
  <c r="K1704" i="14"/>
  <c r="C1703" i="14"/>
  <c r="D1703" i="14"/>
  <c r="J1703" i="14"/>
  <c r="K1703" i="14"/>
  <c r="C1702" i="14"/>
  <c r="D1702" i="14"/>
  <c r="J1702" i="14"/>
  <c r="K1702" i="14"/>
  <c r="C1701" i="14"/>
  <c r="D1701" i="14"/>
  <c r="J1701" i="14"/>
  <c r="K1701" i="14"/>
  <c r="C1700" i="14"/>
  <c r="D1700" i="14"/>
  <c r="J1700" i="14"/>
  <c r="K1700" i="14"/>
  <c r="C1699" i="14"/>
  <c r="D1699" i="14"/>
  <c r="J1699" i="14"/>
  <c r="K1699" i="14"/>
  <c r="C1698" i="14"/>
  <c r="D1698" i="14"/>
  <c r="J1698" i="14"/>
  <c r="K1698" i="14"/>
  <c r="C1697" i="14"/>
  <c r="D1697" i="14"/>
  <c r="J1697" i="14"/>
  <c r="K1697" i="14"/>
  <c r="C1696" i="14"/>
  <c r="D1696" i="14"/>
  <c r="J1696" i="14"/>
  <c r="K1696" i="14"/>
  <c r="C1695" i="14"/>
  <c r="D1695" i="14"/>
  <c r="J1695" i="14"/>
  <c r="K1695" i="14"/>
  <c r="C1694" i="14"/>
  <c r="D1694" i="14"/>
  <c r="J1694" i="14"/>
  <c r="K1694" i="14"/>
  <c r="C1693" i="14"/>
  <c r="D1693" i="14"/>
  <c r="J1693" i="14"/>
  <c r="K1693" i="14"/>
  <c r="C1692" i="14"/>
  <c r="D1692" i="14"/>
  <c r="J1692" i="14"/>
  <c r="K1692" i="14"/>
  <c r="C1691" i="14"/>
  <c r="D1691" i="14"/>
  <c r="J1691" i="14"/>
  <c r="K1691" i="14"/>
  <c r="C1690" i="14"/>
  <c r="D1690" i="14"/>
  <c r="J1690" i="14"/>
  <c r="K1690" i="14"/>
  <c r="C1689" i="14"/>
  <c r="D1689" i="14"/>
  <c r="J1689" i="14"/>
  <c r="K1689" i="14"/>
  <c r="C1688" i="14"/>
  <c r="D1688" i="14"/>
  <c r="J1688" i="14"/>
  <c r="K1688" i="14"/>
  <c r="C1687" i="14"/>
  <c r="D1687" i="14"/>
  <c r="J1687" i="14"/>
  <c r="K1687" i="14"/>
  <c r="C1686" i="14"/>
  <c r="D1686" i="14"/>
  <c r="J1686" i="14"/>
  <c r="K1686" i="14"/>
  <c r="C1685" i="14"/>
  <c r="D1685" i="14"/>
  <c r="J1685" i="14"/>
  <c r="K1685" i="14"/>
  <c r="C1684" i="14"/>
  <c r="D1684" i="14"/>
  <c r="J1684" i="14"/>
  <c r="K1684" i="14"/>
  <c r="C1683" i="14"/>
  <c r="D1683" i="14"/>
  <c r="J1683" i="14"/>
  <c r="K1683" i="14"/>
  <c r="C1682" i="14"/>
  <c r="D1682" i="14"/>
  <c r="J1682" i="14"/>
  <c r="K1682" i="14"/>
  <c r="C1681" i="14"/>
  <c r="D1681" i="14"/>
  <c r="J1681" i="14"/>
  <c r="K1681" i="14"/>
  <c r="C1680" i="14"/>
  <c r="D1680" i="14"/>
  <c r="J1680" i="14"/>
  <c r="K1680" i="14"/>
  <c r="C1679" i="14"/>
  <c r="D1679" i="14"/>
  <c r="J1679" i="14"/>
  <c r="K1679" i="14"/>
  <c r="C1678" i="14"/>
  <c r="D1678" i="14"/>
  <c r="J1678" i="14"/>
  <c r="K1678" i="14"/>
  <c r="C1677" i="14"/>
  <c r="D1677" i="14"/>
  <c r="J1677" i="14"/>
  <c r="K1677" i="14"/>
  <c r="C1676" i="14"/>
  <c r="D1676" i="14"/>
  <c r="J1676" i="14"/>
  <c r="K1676" i="14"/>
  <c r="C1675" i="14"/>
  <c r="D1675" i="14"/>
  <c r="J1675" i="14"/>
  <c r="K1675" i="14"/>
  <c r="C1674" i="14"/>
  <c r="D1674" i="14"/>
  <c r="J1674" i="14"/>
  <c r="K1674" i="14"/>
  <c r="C1673" i="14"/>
  <c r="D1673" i="14"/>
  <c r="J1673" i="14"/>
  <c r="K1673" i="14"/>
  <c r="C1672" i="14"/>
  <c r="D1672" i="14"/>
  <c r="J1672" i="14"/>
  <c r="K1672" i="14"/>
  <c r="C1671" i="14"/>
  <c r="D1671" i="14"/>
  <c r="J1671" i="14"/>
  <c r="K1671" i="14"/>
  <c r="C1670" i="14"/>
  <c r="D1670" i="14"/>
  <c r="J1670" i="14"/>
  <c r="K1670" i="14"/>
  <c r="C1669" i="14"/>
  <c r="D1669" i="14"/>
  <c r="J1669" i="14"/>
  <c r="K1669" i="14"/>
  <c r="C1668" i="14"/>
  <c r="D1668" i="14"/>
  <c r="J1668" i="14"/>
  <c r="K1668" i="14"/>
  <c r="C1667" i="14"/>
  <c r="D1667" i="14"/>
  <c r="J1667" i="14"/>
  <c r="K1667" i="14"/>
  <c r="C1666" i="14"/>
  <c r="D1666" i="14"/>
  <c r="J1666" i="14"/>
  <c r="K1666" i="14"/>
  <c r="C1665" i="14"/>
  <c r="D1665" i="14"/>
  <c r="J1665" i="14"/>
  <c r="K1665" i="14"/>
  <c r="C1664" i="14"/>
  <c r="D1664" i="14"/>
  <c r="J1664" i="14"/>
  <c r="K1664" i="14"/>
  <c r="C1663" i="14"/>
  <c r="D1663" i="14"/>
  <c r="J1663" i="14"/>
  <c r="K1663" i="14"/>
  <c r="C1662" i="14"/>
  <c r="D1662" i="14"/>
  <c r="J1662" i="14"/>
  <c r="K1662" i="14"/>
  <c r="C1661" i="14"/>
  <c r="D1661" i="14"/>
  <c r="J1661" i="14"/>
  <c r="K1661" i="14"/>
  <c r="C1660" i="14"/>
  <c r="D1660" i="14"/>
  <c r="J1660" i="14"/>
  <c r="K1660" i="14"/>
  <c r="C1659" i="14"/>
  <c r="D1659" i="14"/>
  <c r="J1659" i="14"/>
  <c r="K1659" i="14"/>
  <c r="C1658" i="14"/>
  <c r="D1658" i="14"/>
  <c r="J1658" i="14"/>
  <c r="K1658" i="14"/>
  <c r="C1657" i="14"/>
  <c r="D1657" i="14"/>
  <c r="J1657" i="14"/>
  <c r="K1657" i="14"/>
  <c r="C1656" i="14"/>
  <c r="D1656" i="14"/>
  <c r="J1656" i="14"/>
  <c r="K1656" i="14"/>
  <c r="C1655" i="14"/>
  <c r="D1655" i="14"/>
  <c r="J1655" i="14"/>
  <c r="K1655" i="14"/>
  <c r="C1654" i="14"/>
  <c r="D1654" i="14"/>
  <c r="J1654" i="14"/>
  <c r="K1654" i="14"/>
  <c r="C1653" i="14"/>
  <c r="D1653" i="14"/>
  <c r="J1653" i="14"/>
  <c r="K1653" i="14"/>
  <c r="C1652" i="14"/>
  <c r="D1652" i="14"/>
  <c r="J1652" i="14"/>
  <c r="K1652" i="14"/>
  <c r="C1651" i="14"/>
  <c r="D1651" i="14"/>
  <c r="J1651" i="14"/>
  <c r="K1651" i="14"/>
  <c r="C1650" i="14"/>
  <c r="D1650" i="14"/>
  <c r="J1650" i="14"/>
  <c r="K1650" i="14"/>
  <c r="C1649" i="14"/>
  <c r="D1649" i="14"/>
  <c r="J1649" i="14"/>
  <c r="K1649" i="14"/>
  <c r="C1648" i="14"/>
  <c r="D1648" i="14"/>
  <c r="J1648" i="14"/>
  <c r="K1648" i="14"/>
  <c r="C1647" i="14"/>
  <c r="D1647" i="14"/>
  <c r="J1647" i="14"/>
  <c r="K1647" i="14"/>
  <c r="C1646" i="14"/>
  <c r="D1646" i="14"/>
  <c r="J1646" i="14"/>
  <c r="K1646" i="14"/>
  <c r="C1645" i="14"/>
  <c r="D1645" i="14"/>
  <c r="J1645" i="14"/>
  <c r="K1645" i="14"/>
  <c r="C1644" i="14"/>
  <c r="D1644" i="14"/>
  <c r="J1644" i="14"/>
  <c r="K1644" i="14"/>
  <c r="C1643" i="14"/>
  <c r="D1643" i="14"/>
  <c r="J1643" i="14"/>
  <c r="K1643" i="14"/>
  <c r="C1642" i="14"/>
  <c r="D1642" i="14"/>
  <c r="J1642" i="14"/>
  <c r="K1642" i="14"/>
  <c r="C1641" i="14"/>
  <c r="D1641" i="14"/>
  <c r="J1641" i="14"/>
  <c r="K1641" i="14"/>
  <c r="C1640" i="14"/>
  <c r="D1640" i="14"/>
  <c r="J1640" i="14"/>
  <c r="K1640" i="14"/>
  <c r="C1639" i="14"/>
  <c r="D1639" i="14"/>
  <c r="J1639" i="14"/>
  <c r="K1639" i="14"/>
  <c r="C1638" i="14"/>
  <c r="D1638" i="14"/>
  <c r="J1638" i="14"/>
  <c r="K1638" i="14"/>
  <c r="C1637" i="14"/>
  <c r="D1637" i="14"/>
  <c r="J1637" i="14"/>
  <c r="K1637" i="14"/>
  <c r="C1636" i="14"/>
  <c r="D1636" i="14"/>
  <c r="J1636" i="14"/>
  <c r="K1636" i="14"/>
  <c r="C1635" i="14"/>
  <c r="D1635" i="14"/>
  <c r="J1635" i="14"/>
  <c r="K1635" i="14"/>
  <c r="C1634" i="14"/>
  <c r="D1634" i="14"/>
  <c r="J1634" i="14"/>
  <c r="K1634" i="14"/>
  <c r="C1633" i="14"/>
  <c r="D1633" i="14"/>
  <c r="J1633" i="14"/>
  <c r="K1633" i="14"/>
  <c r="C1632" i="14"/>
  <c r="D1632" i="14"/>
  <c r="J1632" i="14"/>
  <c r="K1632" i="14"/>
  <c r="C1631" i="14"/>
  <c r="D1631" i="14"/>
  <c r="J1631" i="14"/>
  <c r="K1631" i="14"/>
  <c r="C1630" i="14"/>
  <c r="D1630" i="14"/>
  <c r="J1630" i="14"/>
  <c r="K1630" i="14"/>
  <c r="C1629" i="14"/>
  <c r="D1629" i="14"/>
  <c r="J1629" i="14"/>
  <c r="K1629" i="14"/>
  <c r="C1628" i="14"/>
  <c r="D1628" i="14"/>
  <c r="J1628" i="14"/>
  <c r="K1628" i="14"/>
  <c r="C1627" i="14"/>
  <c r="D1627" i="14"/>
  <c r="J1627" i="14"/>
  <c r="K1627" i="14"/>
  <c r="C1626" i="14"/>
  <c r="D1626" i="14"/>
  <c r="J1626" i="14"/>
  <c r="K1626" i="14"/>
  <c r="C1625" i="14"/>
  <c r="D1625" i="14"/>
  <c r="J1625" i="14"/>
  <c r="K1625" i="14"/>
  <c r="C1624" i="14"/>
  <c r="D1624" i="14"/>
  <c r="J1624" i="14"/>
  <c r="K1624" i="14"/>
  <c r="C1623" i="14"/>
  <c r="D1623" i="14"/>
  <c r="J1623" i="14"/>
  <c r="K1623" i="14"/>
  <c r="C1622" i="14"/>
  <c r="D1622" i="14"/>
  <c r="J1622" i="14"/>
  <c r="K1622" i="14"/>
  <c r="C1621" i="14"/>
  <c r="D1621" i="14"/>
  <c r="J1621" i="14"/>
  <c r="K1621" i="14"/>
  <c r="C1620" i="14"/>
  <c r="D1620" i="14"/>
  <c r="J1620" i="14"/>
  <c r="K1620" i="14"/>
  <c r="C1619" i="14"/>
  <c r="D1619" i="14"/>
  <c r="J1619" i="14"/>
  <c r="K1619" i="14"/>
  <c r="C1618" i="14"/>
  <c r="D1618" i="14"/>
  <c r="J1618" i="14"/>
  <c r="K1618" i="14"/>
  <c r="C1617" i="14"/>
  <c r="D1617" i="14"/>
  <c r="J1617" i="14"/>
  <c r="K1617" i="14"/>
  <c r="C1616" i="14"/>
  <c r="D1616" i="14"/>
  <c r="J1616" i="14"/>
  <c r="K1616" i="14"/>
  <c r="C1615" i="14"/>
  <c r="D1615" i="14"/>
  <c r="J1615" i="14"/>
  <c r="K1615" i="14"/>
  <c r="C1614" i="14"/>
  <c r="D1614" i="14"/>
  <c r="J1614" i="14"/>
  <c r="K1614" i="14"/>
  <c r="C1613" i="14"/>
  <c r="D1613" i="14"/>
  <c r="J1613" i="14"/>
  <c r="K1613" i="14"/>
  <c r="C1612" i="14"/>
  <c r="D1612" i="14"/>
  <c r="J1612" i="14"/>
  <c r="K1612" i="14"/>
  <c r="C1611" i="14"/>
  <c r="D1611" i="14"/>
  <c r="J1611" i="14"/>
  <c r="K1611" i="14"/>
  <c r="C1610" i="14"/>
  <c r="D1610" i="14"/>
  <c r="J1610" i="14"/>
  <c r="K1610" i="14"/>
  <c r="C1609" i="14"/>
  <c r="D1609" i="14"/>
  <c r="J1609" i="14"/>
  <c r="K1609" i="14"/>
  <c r="C1608" i="14"/>
  <c r="D1608" i="14"/>
  <c r="J1608" i="14"/>
  <c r="K1608" i="14"/>
  <c r="C1607" i="14"/>
  <c r="D1607" i="14"/>
  <c r="J1607" i="14"/>
  <c r="K1607" i="14"/>
  <c r="C1606" i="14"/>
  <c r="D1606" i="14"/>
  <c r="J1606" i="14"/>
  <c r="K1606" i="14"/>
  <c r="C1605" i="14"/>
  <c r="D1605" i="14"/>
  <c r="J1605" i="14"/>
  <c r="K1605" i="14"/>
  <c r="C1604" i="14"/>
  <c r="D1604" i="14"/>
  <c r="J1604" i="14"/>
  <c r="K1604" i="14"/>
  <c r="C1603" i="14"/>
  <c r="D1603" i="14"/>
  <c r="J1603" i="14"/>
  <c r="K1603" i="14"/>
  <c r="C1602" i="14"/>
  <c r="D1602" i="14"/>
  <c r="J1602" i="14"/>
  <c r="K1602" i="14"/>
  <c r="C1601" i="14"/>
  <c r="D1601" i="14"/>
  <c r="J1601" i="14"/>
  <c r="K1601" i="14"/>
  <c r="C1600" i="14"/>
  <c r="D1600" i="14"/>
  <c r="J1600" i="14"/>
  <c r="K1600" i="14"/>
  <c r="C1599" i="14"/>
  <c r="D1599" i="14"/>
  <c r="J1599" i="14"/>
  <c r="K1599" i="14"/>
  <c r="C1598" i="14"/>
  <c r="D1598" i="14"/>
  <c r="J1598" i="14"/>
  <c r="K1598" i="14"/>
  <c r="C1597" i="14"/>
  <c r="D1597" i="14"/>
  <c r="J1597" i="14"/>
  <c r="K1597" i="14"/>
  <c r="C1596" i="14"/>
  <c r="D1596" i="14"/>
  <c r="J1596" i="14"/>
  <c r="K1596" i="14"/>
  <c r="C1595" i="14"/>
  <c r="D1595" i="14"/>
  <c r="J1595" i="14"/>
  <c r="K1595" i="14"/>
  <c r="C1594" i="14"/>
  <c r="D1594" i="14"/>
  <c r="J1594" i="14"/>
  <c r="K1594" i="14"/>
  <c r="C1593" i="14"/>
  <c r="D1593" i="14"/>
  <c r="J1593" i="14"/>
  <c r="K1593" i="14"/>
  <c r="C1592" i="14"/>
  <c r="D1592" i="14"/>
  <c r="J1592" i="14"/>
  <c r="K1592" i="14"/>
  <c r="C1591" i="14"/>
  <c r="D1591" i="14"/>
  <c r="J1591" i="14"/>
  <c r="K1591" i="14"/>
  <c r="C1590" i="14"/>
  <c r="D1590" i="14"/>
  <c r="J1590" i="14"/>
  <c r="K1590" i="14"/>
  <c r="C1589" i="14"/>
  <c r="D1589" i="14"/>
  <c r="J1589" i="14"/>
  <c r="K1589" i="14"/>
  <c r="C1588" i="14"/>
  <c r="D1588" i="14"/>
  <c r="J1588" i="14"/>
  <c r="K1588" i="14"/>
  <c r="C1587" i="14"/>
  <c r="D1587" i="14"/>
  <c r="J1587" i="14"/>
  <c r="K1587" i="14"/>
  <c r="C1586" i="14"/>
  <c r="D1586" i="14"/>
  <c r="J1586" i="14"/>
  <c r="K1586" i="14"/>
  <c r="C1585" i="14"/>
  <c r="D1585" i="14"/>
  <c r="J1585" i="14"/>
  <c r="K1585" i="14"/>
  <c r="C1584" i="14"/>
  <c r="D1584" i="14"/>
  <c r="J1584" i="14"/>
  <c r="K1584" i="14"/>
  <c r="C1583" i="14"/>
  <c r="D1583" i="14"/>
  <c r="J1583" i="14"/>
  <c r="K1583" i="14"/>
  <c r="C1582" i="14"/>
  <c r="D1582" i="14"/>
  <c r="J1582" i="14"/>
  <c r="K1582" i="14"/>
  <c r="C1581" i="14"/>
  <c r="D1581" i="14"/>
  <c r="J1581" i="14"/>
  <c r="K1581" i="14"/>
  <c r="C1580" i="14"/>
  <c r="D1580" i="14"/>
  <c r="J1580" i="14"/>
  <c r="K1580" i="14"/>
  <c r="C1579" i="14"/>
  <c r="D1579" i="14"/>
  <c r="J1579" i="14"/>
  <c r="K1579" i="14"/>
  <c r="C1578" i="14"/>
  <c r="D1578" i="14"/>
  <c r="J1578" i="14"/>
  <c r="K1578" i="14"/>
  <c r="C1577" i="14"/>
  <c r="D1577" i="14"/>
  <c r="J1577" i="14"/>
  <c r="K1577" i="14"/>
  <c r="C1576" i="14"/>
  <c r="D1576" i="14"/>
  <c r="J1576" i="14"/>
  <c r="K1576" i="14"/>
  <c r="C1575" i="14"/>
  <c r="D1575" i="14"/>
  <c r="J1575" i="14"/>
  <c r="K1575" i="14"/>
  <c r="C1574" i="14"/>
  <c r="D1574" i="14"/>
  <c r="J1574" i="14"/>
  <c r="K1574" i="14"/>
  <c r="C1573" i="14"/>
  <c r="D1573" i="14"/>
  <c r="J1573" i="14"/>
  <c r="K1573" i="14"/>
  <c r="C1572" i="14"/>
  <c r="D1572" i="14"/>
  <c r="J1572" i="14"/>
  <c r="K1572" i="14"/>
  <c r="C1571" i="14"/>
  <c r="D1571" i="14"/>
  <c r="J1571" i="14"/>
  <c r="K1571" i="14"/>
  <c r="C1570" i="14"/>
  <c r="D1570" i="14"/>
  <c r="J1570" i="14"/>
  <c r="K1570" i="14"/>
  <c r="C1569" i="14"/>
  <c r="D1569" i="14"/>
  <c r="J1569" i="14"/>
  <c r="K1569" i="14"/>
  <c r="C1568" i="14"/>
  <c r="D1568" i="14"/>
  <c r="J1568" i="14"/>
  <c r="K1568" i="14"/>
  <c r="C1567" i="14"/>
  <c r="D1567" i="14"/>
  <c r="J1567" i="14"/>
  <c r="K1567" i="14"/>
  <c r="C1566" i="14"/>
  <c r="D1566" i="14"/>
  <c r="J1566" i="14"/>
  <c r="K1566" i="14"/>
  <c r="C1565" i="14"/>
  <c r="D1565" i="14"/>
  <c r="J1565" i="14"/>
  <c r="K1565" i="14"/>
  <c r="C1564" i="14"/>
  <c r="D1564" i="14"/>
  <c r="J1564" i="14"/>
  <c r="K1564" i="14"/>
  <c r="C1563" i="14"/>
  <c r="D1563" i="14"/>
  <c r="J1563" i="14"/>
  <c r="K1563" i="14"/>
  <c r="C1562" i="14"/>
  <c r="D1562" i="14"/>
  <c r="J1562" i="14"/>
  <c r="K1562" i="14"/>
  <c r="C1561" i="14"/>
  <c r="D1561" i="14"/>
  <c r="J1561" i="14"/>
  <c r="K1561" i="14"/>
  <c r="C1560" i="14"/>
  <c r="D1560" i="14"/>
  <c r="J1560" i="14"/>
  <c r="K1560" i="14"/>
  <c r="C1559" i="14"/>
  <c r="D1559" i="14"/>
  <c r="J1559" i="14"/>
  <c r="K1559" i="14"/>
  <c r="C1558" i="14"/>
  <c r="D1558" i="14"/>
  <c r="J1558" i="14"/>
  <c r="K1558" i="14"/>
  <c r="C1557" i="14"/>
  <c r="D1557" i="14"/>
  <c r="J1557" i="14"/>
  <c r="K1557" i="14"/>
  <c r="C1556" i="14"/>
  <c r="D1556" i="14"/>
  <c r="J1556" i="14"/>
  <c r="K1556" i="14"/>
  <c r="C1555" i="14"/>
  <c r="D1555" i="14"/>
  <c r="J1555" i="14"/>
  <c r="K1555" i="14"/>
  <c r="C1554" i="14"/>
  <c r="D1554" i="14"/>
  <c r="J1554" i="14"/>
  <c r="K1554" i="14"/>
  <c r="C1553" i="14"/>
  <c r="D1553" i="14"/>
  <c r="J1553" i="14"/>
  <c r="K1553" i="14"/>
  <c r="C1552" i="14"/>
  <c r="D1552" i="14"/>
  <c r="J1552" i="14"/>
  <c r="K1552" i="14"/>
  <c r="C1551" i="14"/>
  <c r="D1551" i="14"/>
  <c r="J1551" i="14"/>
  <c r="K1551" i="14"/>
  <c r="C1550" i="14"/>
  <c r="D1550" i="14"/>
  <c r="J1550" i="14"/>
  <c r="K1550" i="14"/>
  <c r="C1549" i="14"/>
  <c r="D1549" i="14"/>
  <c r="J1549" i="14"/>
  <c r="K1549" i="14"/>
  <c r="C1548" i="14"/>
  <c r="D1548" i="14"/>
  <c r="J1548" i="14"/>
  <c r="K1548" i="14"/>
  <c r="C1547" i="14"/>
  <c r="D1547" i="14"/>
  <c r="J1547" i="14"/>
  <c r="K1547" i="14"/>
  <c r="C1546" i="14"/>
  <c r="D1546" i="14"/>
  <c r="J1546" i="14"/>
  <c r="K1546" i="14"/>
  <c r="C1545" i="14"/>
  <c r="D1545" i="14"/>
  <c r="J1545" i="14"/>
  <c r="K1545" i="14"/>
  <c r="C1544" i="14"/>
  <c r="D1544" i="14"/>
  <c r="J1544" i="14"/>
  <c r="K1544" i="14"/>
  <c r="C1543" i="14"/>
  <c r="D1543" i="14"/>
  <c r="J1543" i="14"/>
  <c r="K1543" i="14"/>
  <c r="C1542" i="14"/>
  <c r="D1542" i="14"/>
  <c r="J1542" i="14"/>
  <c r="K1542" i="14"/>
  <c r="C1541" i="14"/>
  <c r="D1541" i="14"/>
  <c r="J1541" i="14"/>
  <c r="K1541" i="14"/>
  <c r="C1540" i="14"/>
  <c r="D1540" i="14"/>
  <c r="J1540" i="14"/>
  <c r="K1540" i="14"/>
  <c r="C1539" i="14"/>
  <c r="D1539" i="14"/>
  <c r="J1539" i="14"/>
  <c r="K1539" i="14"/>
  <c r="C1538" i="14"/>
  <c r="D1538" i="14"/>
  <c r="J1538" i="14"/>
  <c r="K1538" i="14"/>
  <c r="C1537" i="14"/>
  <c r="D1537" i="14"/>
  <c r="J1537" i="14"/>
  <c r="K1537" i="14"/>
  <c r="C1536" i="14"/>
  <c r="D1536" i="14"/>
  <c r="J1536" i="14"/>
  <c r="K1536" i="14"/>
  <c r="C1535" i="14"/>
  <c r="D1535" i="14"/>
  <c r="J1535" i="14"/>
  <c r="K1535" i="14"/>
  <c r="C1534" i="14"/>
  <c r="D1534" i="14"/>
  <c r="J1534" i="14"/>
  <c r="K1534" i="14"/>
  <c r="C1533" i="14"/>
  <c r="D1533" i="14"/>
  <c r="J1533" i="14"/>
  <c r="K1533" i="14"/>
  <c r="C1532" i="14"/>
  <c r="D1532" i="14"/>
  <c r="J1532" i="14"/>
  <c r="K1532" i="14"/>
  <c r="C1531" i="14"/>
  <c r="D1531" i="14"/>
  <c r="J1531" i="14"/>
  <c r="K1531" i="14"/>
  <c r="C1530" i="14"/>
  <c r="D1530" i="14"/>
  <c r="J1530" i="14"/>
  <c r="K1530" i="14"/>
  <c r="C1529" i="14"/>
  <c r="D1529" i="14"/>
  <c r="J1529" i="14"/>
  <c r="K1529" i="14"/>
  <c r="C1528" i="14"/>
  <c r="D1528" i="14"/>
  <c r="J1528" i="14"/>
  <c r="K1528" i="14"/>
  <c r="C1527" i="14"/>
  <c r="D1527" i="14"/>
  <c r="J1527" i="14"/>
  <c r="K1527" i="14"/>
  <c r="C1526" i="14"/>
  <c r="D1526" i="14"/>
  <c r="J1526" i="14"/>
  <c r="K1526" i="14"/>
  <c r="C1525" i="14"/>
  <c r="D1525" i="14"/>
  <c r="J1525" i="14"/>
  <c r="K1525" i="14"/>
  <c r="C1524" i="14"/>
  <c r="D1524" i="14"/>
  <c r="J1524" i="14"/>
  <c r="K1524" i="14"/>
  <c r="C1523" i="14"/>
  <c r="D1523" i="14"/>
  <c r="J1523" i="14"/>
  <c r="K1523" i="14"/>
  <c r="C1522" i="14"/>
  <c r="D1522" i="14"/>
  <c r="J1522" i="14"/>
  <c r="K1522" i="14"/>
  <c r="C1521" i="14"/>
  <c r="D1521" i="14"/>
  <c r="J1521" i="14"/>
  <c r="K1521" i="14"/>
  <c r="C1520" i="14"/>
  <c r="D1520" i="14"/>
  <c r="J1520" i="14"/>
  <c r="K1520" i="14"/>
  <c r="C1519" i="14"/>
  <c r="D1519" i="14"/>
  <c r="J1519" i="14"/>
  <c r="K1519" i="14"/>
  <c r="C1518" i="14"/>
  <c r="D1518" i="14"/>
  <c r="J1518" i="14"/>
  <c r="K1518" i="14"/>
  <c r="C1517" i="14"/>
  <c r="D1517" i="14"/>
  <c r="J1517" i="14"/>
  <c r="K1517" i="14"/>
  <c r="C1516" i="14"/>
  <c r="D1516" i="14"/>
  <c r="J1516" i="14"/>
  <c r="K1516" i="14"/>
  <c r="C1515" i="14"/>
  <c r="D1515" i="14"/>
  <c r="J1515" i="14"/>
  <c r="K1515" i="14"/>
  <c r="C1514" i="14"/>
  <c r="D1514" i="14"/>
  <c r="J1514" i="14"/>
  <c r="K1514" i="14"/>
  <c r="C1513" i="14"/>
  <c r="D1513" i="14"/>
  <c r="J1513" i="14"/>
  <c r="K1513" i="14"/>
  <c r="C1512" i="14"/>
  <c r="D1512" i="14"/>
  <c r="J1512" i="14"/>
  <c r="K1512" i="14"/>
  <c r="C1511" i="14"/>
  <c r="D1511" i="14"/>
  <c r="J1511" i="14"/>
  <c r="K1511" i="14"/>
  <c r="C1510" i="14"/>
  <c r="D1510" i="14"/>
  <c r="J1510" i="14"/>
  <c r="K1510" i="14"/>
  <c r="C1509" i="14"/>
  <c r="D1509" i="14"/>
  <c r="J1509" i="14"/>
  <c r="K1509" i="14"/>
  <c r="C1508" i="14"/>
  <c r="D1508" i="14"/>
  <c r="J1508" i="14"/>
  <c r="K1508" i="14"/>
  <c r="C1507" i="14"/>
  <c r="D1507" i="14"/>
  <c r="J1507" i="14"/>
  <c r="K1507" i="14"/>
  <c r="C1506" i="14"/>
  <c r="D1506" i="14"/>
  <c r="J1506" i="14"/>
  <c r="K1506" i="14"/>
  <c r="C1505" i="14"/>
  <c r="D1505" i="14"/>
  <c r="J1505" i="14"/>
  <c r="K1505" i="14"/>
  <c r="C1504" i="14"/>
  <c r="D1504" i="14"/>
  <c r="J1504" i="14"/>
  <c r="K1504" i="14"/>
  <c r="C1503" i="14"/>
  <c r="D1503" i="14"/>
  <c r="J1503" i="14"/>
  <c r="K1503" i="14"/>
  <c r="C1502" i="14"/>
  <c r="D1502" i="14"/>
  <c r="J1502" i="14"/>
  <c r="K1502" i="14"/>
  <c r="C1501" i="14"/>
  <c r="D1501" i="14"/>
  <c r="J1501" i="14"/>
  <c r="K1501" i="14"/>
  <c r="C1500" i="14"/>
  <c r="D1500" i="14"/>
  <c r="J1500" i="14"/>
  <c r="K1500" i="14"/>
  <c r="C1499" i="14"/>
  <c r="D1499" i="14"/>
  <c r="J1499" i="14"/>
  <c r="K1499" i="14"/>
  <c r="C1498" i="14"/>
  <c r="D1498" i="14"/>
  <c r="J1498" i="14"/>
  <c r="K1498" i="14"/>
  <c r="C1497" i="14"/>
  <c r="D1497" i="14"/>
  <c r="J1497" i="14"/>
  <c r="K1497" i="14"/>
  <c r="C1496" i="14"/>
  <c r="D1496" i="14"/>
  <c r="J1496" i="14"/>
  <c r="K1496" i="14"/>
  <c r="C1495" i="14"/>
  <c r="D1495" i="14"/>
  <c r="J1495" i="14"/>
  <c r="K1495" i="14"/>
  <c r="C1494" i="14"/>
  <c r="D1494" i="14"/>
  <c r="J1494" i="14"/>
  <c r="K1494" i="14"/>
  <c r="C1493" i="14"/>
  <c r="D1493" i="14"/>
  <c r="J1493" i="14"/>
  <c r="K1493" i="14"/>
  <c r="C1492" i="14"/>
  <c r="D1492" i="14"/>
  <c r="J1492" i="14"/>
  <c r="K1492" i="14"/>
  <c r="C1491" i="14"/>
  <c r="D1491" i="14"/>
  <c r="J1491" i="14"/>
  <c r="K1491" i="14"/>
  <c r="C1490" i="14"/>
  <c r="D1490" i="14"/>
  <c r="J1490" i="14"/>
  <c r="K1490" i="14"/>
  <c r="C1489" i="14"/>
  <c r="D1489" i="14"/>
  <c r="J1489" i="14"/>
  <c r="K1489" i="14"/>
  <c r="C1488" i="14"/>
  <c r="D1488" i="14"/>
  <c r="J1488" i="14"/>
  <c r="K1488" i="14"/>
  <c r="K1487" i="14"/>
  <c r="J1487" i="14"/>
  <c r="D1487" i="14"/>
  <c r="C1487" i="14"/>
  <c r="C1486" i="14"/>
  <c r="D1486" i="14"/>
  <c r="J1486" i="14"/>
  <c r="K1486" i="14"/>
  <c r="C1485" i="14"/>
  <c r="D1485" i="14"/>
  <c r="J1485" i="14"/>
  <c r="K1485" i="14"/>
  <c r="C1484" i="14"/>
  <c r="D1484" i="14"/>
  <c r="J1484" i="14"/>
  <c r="K1484" i="14"/>
  <c r="C1483" i="14"/>
  <c r="D1483" i="14"/>
  <c r="J1483" i="14"/>
  <c r="K1483" i="14"/>
  <c r="C1482" i="14"/>
  <c r="D1482" i="14"/>
  <c r="J1482" i="14"/>
  <c r="K1482" i="14"/>
  <c r="C1481" i="14"/>
  <c r="D1481" i="14"/>
  <c r="J1481" i="14"/>
  <c r="K1481" i="14"/>
  <c r="C1480" i="14"/>
  <c r="D1480" i="14"/>
  <c r="J1480" i="14"/>
  <c r="K1480" i="14"/>
  <c r="C1479" i="14"/>
  <c r="D1479" i="14"/>
  <c r="J1479" i="14"/>
  <c r="K1479" i="14"/>
  <c r="C1478" i="14"/>
  <c r="D1478" i="14"/>
  <c r="J1478" i="14"/>
  <c r="K1478" i="14"/>
  <c r="C1477" i="14"/>
  <c r="D1477" i="14"/>
  <c r="J1477" i="14"/>
  <c r="K1477" i="14"/>
  <c r="C1476" i="14"/>
  <c r="D1476" i="14"/>
  <c r="J1476" i="14"/>
  <c r="K1476" i="14"/>
  <c r="C1475" i="14"/>
  <c r="D1475" i="14"/>
  <c r="J1475" i="14"/>
  <c r="K1475" i="14"/>
  <c r="C1474" i="14"/>
  <c r="D1474" i="14"/>
  <c r="J1474" i="14"/>
  <c r="K1474" i="14"/>
  <c r="C1473" i="14"/>
  <c r="D1473" i="14"/>
  <c r="J1473" i="14"/>
  <c r="K1473" i="14"/>
  <c r="C1472" i="14"/>
  <c r="D1472" i="14"/>
  <c r="J1472" i="14"/>
  <c r="K1472" i="14"/>
  <c r="C1471" i="14"/>
  <c r="D1471" i="14"/>
  <c r="J1471" i="14"/>
  <c r="K1471" i="14"/>
  <c r="C1470" i="14"/>
  <c r="D1470" i="14"/>
  <c r="J1470" i="14"/>
  <c r="K1470" i="14"/>
  <c r="C1469" i="14"/>
  <c r="D1469" i="14"/>
  <c r="J1469" i="14"/>
  <c r="K1469" i="14"/>
  <c r="C1468" i="14"/>
  <c r="D1468" i="14"/>
  <c r="J1468" i="14"/>
  <c r="K1468" i="14"/>
  <c r="C1467" i="14"/>
  <c r="D1467" i="14"/>
  <c r="J1467" i="14"/>
  <c r="K1467" i="14"/>
  <c r="C1466" i="14"/>
  <c r="D1466" i="14"/>
  <c r="J1466" i="14"/>
  <c r="K1466" i="14"/>
  <c r="C1465" i="14"/>
  <c r="D1465" i="14"/>
  <c r="J1465" i="14"/>
  <c r="K1465" i="14"/>
  <c r="C1464" i="14"/>
  <c r="D1464" i="14"/>
  <c r="J1464" i="14"/>
  <c r="K1464" i="14"/>
  <c r="C1463" i="14"/>
  <c r="D1463" i="14"/>
  <c r="J1463" i="14"/>
  <c r="K1463" i="14"/>
  <c r="C1462" i="14"/>
  <c r="D1462" i="14"/>
  <c r="J1462" i="14"/>
  <c r="K1462" i="14"/>
  <c r="C1461" i="14"/>
  <c r="D1461" i="14"/>
  <c r="J1461" i="14"/>
  <c r="K1461" i="14"/>
  <c r="C1460" i="14"/>
  <c r="D1460" i="14"/>
  <c r="J1460" i="14"/>
  <c r="K1460" i="14"/>
  <c r="C1459" i="14"/>
  <c r="D1459" i="14"/>
  <c r="J1459" i="14"/>
  <c r="K1459" i="14"/>
  <c r="C1458" i="14"/>
  <c r="D1458" i="14"/>
  <c r="J1458" i="14"/>
  <c r="K1458" i="14"/>
  <c r="C1457" i="14"/>
  <c r="D1457" i="14"/>
  <c r="J1457" i="14"/>
  <c r="K1457" i="14"/>
  <c r="C1456" i="14"/>
  <c r="D1456" i="14"/>
  <c r="J1456" i="14"/>
  <c r="K1456" i="14"/>
  <c r="C1455" i="14"/>
  <c r="D1455" i="14"/>
  <c r="J1455" i="14"/>
  <c r="K1455" i="14"/>
  <c r="C1454" i="14"/>
  <c r="D1454" i="14"/>
  <c r="J1454" i="14"/>
  <c r="K1454" i="14"/>
  <c r="C1453" i="14"/>
  <c r="D1453" i="14"/>
  <c r="J1453" i="14"/>
  <c r="K1453" i="14"/>
  <c r="C1452" i="14"/>
  <c r="D1452" i="14"/>
  <c r="J1452" i="14"/>
  <c r="K1452" i="14"/>
  <c r="C1451" i="14"/>
  <c r="D1451" i="14"/>
  <c r="J1451" i="14"/>
  <c r="K1451" i="14"/>
  <c r="C1450" i="14"/>
  <c r="D1450" i="14"/>
  <c r="J1450" i="14"/>
  <c r="K1450" i="14"/>
  <c r="C1449" i="14"/>
  <c r="D1449" i="14"/>
  <c r="J1449" i="14"/>
  <c r="K1449" i="14"/>
  <c r="C1448" i="14"/>
  <c r="D1448" i="14"/>
  <c r="J1448" i="14"/>
  <c r="K1448" i="14"/>
  <c r="C1447" i="14"/>
  <c r="D1447" i="14"/>
  <c r="J1447" i="14"/>
  <c r="K1447" i="14"/>
  <c r="C1446" i="14"/>
  <c r="D1446" i="14"/>
  <c r="J1446" i="14"/>
  <c r="K1446" i="14"/>
  <c r="C1445" i="14"/>
  <c r="D1445" i="14"/>
  <c r="J1445" i="14"/>
  <c r="K1445" i="14"/>
  <c r="C1444" i="14"/>
  <c r="D1444" i="14"/>
  <c r="J1444" i="14"/>
  <c r="K1444" i="14"/>
  <c r="C1443" i="14"/>
  <c r="D1443" i="14"/>
  <c r="J1443" i="14"/>
  <c r="K1443" i="14"/>
  <c r="C1442" i="14"/>
  <c r="D1442" i="14"/>
  <c r="J1442" i="14"/>
  <c r="K1442" i="14"/>
  <c r="C1441" i="14"/>
  <c r="D1441" i="14"/>
  <c r="J1441" i="14"/>
  <c r="K1441" i="14"/>
  <c r="C1440" i="14"/>
  <c r="D1440" i="14"/>
  <c r="J1440" i="14"/>
  <c r="K1440" i="14"/>
  <c r="C1439" i="14"/>
  <c r="D1439" i="14"/>
  <c r="J1439" i="14"/>
  <c r="K1439" i="14"/>
  <c r="C1438" i="14"/>
  <c r="D1438" i="14"/>
  <c r="J1438" i="14"/>
  <c r="K1438" i="14"/>
  <c r="C1437" i="14"/>
  <c r="D1437" i="14"/>
  <c r="J1437" i="14"/>
  <c r="K1437" i="14"/>
  <c r="C1436" i="14"/>
  <c r="D1436" i="14"/>
  <c r="J1436" i="14"/>
  <c r="K1436" i="14"/>
  <c r="C1435" i="14"/>
  <c r="D1435" i="14"/>
  <c r="J1435" i="14"/>
  <c r="K1435" i="14"/>
  <c r="C1434" i="14"/>
  <c r="D1434" i="14"/>
  <c r="J1434" i="14"/>
  <c r="K1434" i="14"/>
  <c r="C1433" i="14"/>
  <c r="D1433" i="14"/>
  <c r="J1433" i="14"/>
  <c r="K1433" i="14"/>
  <c r="C1432" i="14"/>
  <c r="D1432" i="14"/>
  <c r="J1432" i="14"/>
  <c r="K1432" i="14"/>
  <c r="C1431" i="14"/>
  <c r="D1431" i="14"/>
  <c r="J1431" i="14"/>
  <c r="K1431" i="14"/>
  <c r="C1430" i="14"/>
  <c r="D1430" i="14"/>
  <c r="J1430" i="14"/>
  <c r="K1430" i="14"/>
  <c r="C1429" i="14"/>
  <c r="D1429" i="14"/>
  <c r="J1429" i="14"/>
  <c r="K1429" i="14"/>
  <c r="C1428" i="14"/>
  <c r="D1428" i="14"/>
  <c r="J1428" i="14"/>
  <c r="K1428" i="14"/>
  <c r="C1427" i="14"/>
  <c r="D1427" i="14"/>
  <c r="J1427" i="14"/>
  <c r="K1427" i="14"/>
  <c r="C1426" i="14"/>
  <c r="D1426" i="14"/>
  <c r="J1426" i="14"/>
  <c r="K1426" i="14"/>
  <c r="C1425" i="14"/>
  <c r="D1425" i="14"/>
  <c r="J1425" i="14"/>
  <c r="K1425" i="14"/>
  <c r="C1424" i="14"/>
  <c r="D1424" i="14"/>
  <c r="J1424" i="14"/>
  <c r="K1424" i="14"/>
  <c r="C1423" i="14"/>
  <c r="D1423" i="14"/>
  <c r="J1423" i="14"/>
  <c r="K1423" i="14"/>
  <c r="C1422" i="14"/>
  <c r="D1422" i="14"/>
  <c r="J1422" i="14"/>
  <c r="K1422" i="14"/>
  <c r="C1421" i="14"/>
  <c r="D1421" i="14"/>
  <c r="J1421" i="14"/>
  <c r="K1421" i="14"/>
  <c r="C1420" i="14"/>
  <c r="D1420" i="14"/>
  <c r="J1420" i="14"/>
  <c r="K1420" i="14"/>
  <c r="C1419" i="14"/>
  <c r="D1419" i="14"/>
  <c r="J1419" i="14"/>
  <c r="K1419" i="14"/>
  <c r="C1418" i="14"/>
  <c r="D1418" i="14"/>
  <c r="J1418" i="14"/>
  <c r="K1418" i="14"/>
  <c r="C1417" i="14"/>
  <c r="D1417" i="14"/>
  <c r="J1417" i="14"/>
  <c r="K1417" i="14"/>
  <c r="C1416" i="14"/>
  <c r="D1416" i="14"/>
  <c r="J1416" i="14"/>
  <c r="K1416" i="14"/>
  <c r="C1415" i="14"/>
  <c r="D1415" i="14"/>
  <c r="J1415" i="14"/>
  <c r="K1415" i="14"/>
  <c r="C1414" i="14"/>
  <c r="D1414" i="14"/>
  <c r="J1414" i="14"/>
  <c r="K1414" i="14"/>
  <c r="C1413" i="14"/>
  <c r="D1413" i="14"/>
  <c r="J1413" i="14"/>
  <c r="K1413" i="14"/>
  <c r="C1412" i="14"/>
  <c r="D1412" i="14"/>
  <c r="J1412" i="14"/>
  <c r="K1412" i="14"/>
  <c r="C1411" i="14"/>
  <c r="D1411" i="14"/>
  <c r="J1411" i="14"/>
  <c r="K1411" i="14"/>
  <c r="C1410" i="14"/>
  <c r="D1410" i="14"/>
  <c r="J1410" i="14"/>
  <c r="K1410" i="14"/>
  <c r="C1409" i="14"/>
  <c r="D1409" i="14"/>
  <c r="J1409" i="14"/>
  <c r="K1409" i="14"/>
  <c r="C1408" i="14"/>
  <c r="D1408" i="14"/>
  <c r="J1408" i="14"/>
  <c r="K1408" i="14"/>
  <c r="C1407" i="14"/>
  <c r="D1407" i="14"/>
  <c r="J1407" i="14"/>
  <c r="K1407" i="14"/>
  <c r="C1406" i="14"/>
  <c r="D1406" i="14"/>
  <c r="J1406" i="14"/>
  <c r="K1406" i="14"/>
  <c r="C1405" i="14"/>
  <c r="D1405" i="14"/>
  <c r="J1405" i="14"/>
  <c r="K1405" i="14"/>
  <c r="C1404" i="14"/>
  <c r="D1404" i="14"/>
  <c r="J1404" i="14"/>
  <c r="K1404" i="14"/>
  <c r="C1403" i="14"/>
  <c r="D1403" i="14"/>
  <c r="J1403" i="14"/>
  <c r="K1403" i="14"/>
  <c r="C1402" i="14"/>
  <c r="D1402" i="14"/>
  <c r="J1402" i="14"/>
  <c r="K1402" i="14"/>
  <c r="C1401" i="14"/>
  <c r="D1401" i="14"/>
  <c r="J1401" i="14"/>
  <c r="K1401" i="14"/>
  <c r="C1400" i="14"/>
  <c r="D1400" i="14"/>
  <c r="J1400" i="14"/>
  <c r="K1400" i="14"/>
  <c r="C1399" i="14"/>
  <c r="D1399" i="14"/>
  <c r="J1399" i="14"/>
  <c r="K1399" i="14"/>
  <c r="C1398" i="14"/>
  <c r="D1398" i="14"/>
  <c r="J1398" i="14"/>
  <c r="K1398" i="14"/>
  <c r="C1397" i="14"/>
  <c r="D1397" i="14"/>
  <c r="J1397" i="14"/>
  <c r="K1397" i="14"/>
  <c r="C1396" i="14"/>
  <c r="D1396" i="14"/>
  <c r="J1396" i="14"/>
  <c r="K1396" i="14"/>
  <c r="C1395" i="14"/>
  <c r="D1395" i="14"/>
  <c r="J1395" i="14"/>
  <c r="K1395" i="14"/>
  <c r="C1394" i="14"/>
  <c r="D1394" i="14"/>
  <c r="J1394" i="14"/>
  <c r="K1394" i="14"/>
  <c r="C1393" i="14"/>
  <c r="D1393" i="14"/>
  <c r="J1393" i="14"/>
  <c r="K1393" i="14"/>
  <c r="C1392" i="14"/>
  <c r="D1392" i="14"/>
  <c r="J1392" i="14"/>
  <c r="K1392" i="14"/>
  <c r="C1391" i="14"/>
  <c r="D1391" i="14"/>
  <c r="J1391" i="14"/>
  <c r="K1391" i="14"/>
  <c r="C1390" i="14"/>
  <c r="D1390" i="14"/>
  <c r="J1390" i="14"/>
  <c r="K1390" i="14"/>
  <c r="C1389" i="14"/>
  <c r="D1389" i="14"/>
  <c r="J1389" i="14"/>
  <c r="K1389" i="14"/>
  <c r="C1388" i="14"/>
  <c r="D1388" i="14"/>
  <c r="J1388" i="14"/>
  <c r="K1388" i="14"/>
  <c r="C1387" i="14"/>
  <c r="D1387" i="14"/>
  <c r="J1387" i="14"/>
  <c r="K1387" i="14"/>
  <c r="C1386" i="14"/>
  <c r="D1386" i="14"/>
  <c r="J1386" i="14"/>
  <c r="K1386" i="14"/>
  <c r="C1385" i="14"/>
  <c r="D1385" i="14"/>
  <c r="J1385" i="14"/>
  <c r="K1385" i="14"/>
  <c r="C1384" i="14"/>
  <c r="D1384" i="14"/>
  <c r="J1384" i="14"/>
  <c r="K1384" i="14"/>
  <c r="C1383" i="14"/>
  <c r="D1383" i="14"/>
  <c r="J1383" i="14"/>
  <c r="K1383" i="14"/>
  <c r="C1382" i="14"/>
  <c r="D1382" i="14"/>
  <c r="J1382" i="14"/>
  <c r="K1382" i="14"/>
  <c r="C1381" i="14"/>
  <c r="D1381" i="14"/>
  <c r="J1381" i="14"/>
  <c r="K1381" i="14"/>
  <c r="C1379" i="14"/>
  <c r="C1380" i="14"/>
  <c r="D1379" i="14"/>
  <c r="D1380" i="14"/>
  <c r="J1379" i="14"/>
  <c r="J1380" i="14"/>
  <c r="K1379" i="14"/>
  <c r="K1380" i="14"/>
  <c r="C1378" i="14"/>
  <c r="D1378" i="14"/>
  <c r="J1378" i="14"/>
  <c r="K1378" i="14"/>
  <c r="C1377" i="14"/>
  <c r="D1377" i="14"/>
  <c r="J1377" i="14"/>
  <c r="K1377" i="14"/>
  <c r="C1376" i="14"/>
  <c r="D1376" i="14"/>
  <c r="J1376" i="14"/>
  <c r="K1376" i="14"/>
  <c r="C1375" i="14"/>
  <c r="D1375" i="14"/>
  <c r="J1375" i="14"/>
  <c r="K1375" i="14"/>
  <c r="C1374" i="14"/>
  <c r="D1374" i="14"/>
  <c r="J1374" i="14"/>
  <c r="K1374" i="14"/>
  <c r="C1373" i="14"/>
  <c r="D1373" i="14"/>
  <c r="J1373" i="14"/>
  <c r="K1373" i="14"/>
  <c r="C1372" i="14"/>
  <c r="D1372" i="14"/>
  <c r="J1372" i="14"/>
  <c r="K1372" i="14"/>
  <c r="C1371" i="14"/>
  <c r="D1371" i="14"/>
  <c r="J1371" i="14"/>
  <c r="K1371" i="14"/>
  <c r="C1370" i="14"/>
  <c r="D1370" i="14"/>
  <c r="J1370" i="14"/>
  <c r="K1370" i="14"/>
  <c r="C1369" i="14"/>
  <c r="D1369" i="14"/>
  <c r="J1369" i="14"/>
  <c r="K1369" i="14"/>
  <c r="C1368" i="14"/>
  <c r="D1368" i="14"/>
  <c r="J1368" i="14"/>
  <c r="K1368" i="14"/>
  <c r="C1367" i="14"/>
  <c r="D1367" i="14"/>
  <c r="J1367" i="14"/>
  <c r="K1367" i="14"/>
  <c r="C1366" i="14"/>
  <c r="D1366" i="14"/>
  <c r="J1366" i="14"/>
  <c r="K1366" i="14"/>
  <c r="C1365" i="14"/>
  <c r="D1365" i="14"/>
  <c r="J1365" i="14"/>
  <c r="K1365" i="14"/>
  <c r="C1364" i="14"/>
  <c r="D1364" i="14"/>
  <c r="J1364" i="14"/>
  <c r="K1364" i="14"/>
  <c r="C1363" i="14"/>
  <c r="D1363" i="14"/>
  <c r="J1363" i="14"/>
  <c r="K1363" i="14"/>
  <c r="C1362" i="14"/>
  <c r="D1362" i="14"/>
  <c r="J1362" i="14"/>
  <c r="K1362" i="14"/>
  <c r="C1361" i="14"/>
  <c r="D1361" i="14"/>
  <c r="J1361" i="14"/>
  <c r="K1361" i="14"/>
  <c r="C1360" i="14"/>
  <c r="D1360" i="14"/>
  <c r="J1360" i="14"/>
  <c r="K1360" i="14"/>
  <c r="C1359" i="14"/>
  <c r="D1359" i="14"/>
  <c r="J1359" i="14"/>
  <c r="K1359" i="14"/>
  <c r="C1358" i="14"/>
  <c r="D1358" i="14"/>
  <c r="J1358" i="14"/>
  <c r="K1358" i="14"/>
  <c r="C1357" i="14"/>
  <c r="D1357" i="14"/>
  <c r="J1357" i="14"/>
  <c r="K1357" i="14"/>
  <c r="C1356" i="14"/>
  <c r="D1356" i="14"/>
  <c r="J1356" i="14"/>
  <c r="K1356" i="14"/>
  <c r="C1355" i="14"/>
  <c r="D1355" i="14"/>
  <c r="J1355" i="14"/>
  <c r="K1355" i="14"/>
  <c r="C1354" i="14"/>
  <c r="D1354" i="14"/>
  <c r="J1354" i="14"/>
  <c r="K1354" i="14"/>
  <c r="C1353" i="14"/>
  <c r="D1353" i="14"/>
  <c r="J1353" i="14"/>
  <c r="K1353" i="14"/>
  <c r="C1352" i="14"/>
  <c r="D1352" i="14"/>
  <c r="J1352" i="14"/>
  <c r="K1352" i="14"/>
  <c r="C1351" i="14"/>
  <c r="D1351" i="14"/>
  <c r="J1351" i="14"/>
  <c r="K1351" i="14"/>
  <c r="C1350" i="14"/>
  <c r="D1350" i="14"/>
  <c r="J1350" i="14"/>
  <c r="K1350" i="14"/>
  <c r="C1349" i="14"/>
  <c r="D1349" i="14"/>
  <c r="J1349" i="14"/>
  <c r="K1349" i="14"/>
  <c r="C1348" i="14"/>
  <c r="D1348" i="14"/>
  <c r="J1348" i="14"/>
  <c r="K1348" i="14"/>
  <c r="C1347" i="14"/>
  <c r="D1347" i="14"/>
  <c r="J1347" i="14"/>
  <c r="K1347" i="14"/>
  <c r="C1346" i="14"/>
  <c r="D1346" i="14"/>
  <c r="J1346" i="14"/>
  <c r="K1346" i="14"/>
  <c r="C1345" i="14"/>
  <c r="D1345" i="14"/>
  <c r="J1345" i="14"/>
  <c r="K1345" i="14"/>
  <c r="C1344" i="14"/>
  <c r="D1344" i="14"/>
  <c r="J1344" i="14"/>
  <c r="K1344" i="14"/>
  <c r="C1343" i="14"/>
  <c r="D1343" i="14"/>
  <c r="J1343" i="14"/>
  <c r="K1343" i="14"/>
  <c r="C1342" i="14"/>
  <c r="D1342" i="14"/>
  <c r="J1342" i="14"/>
  <c r="K1342" i="14"/>
  <c r="C1341" i="14"/>
  <c r="D1341" i="14"/>
  <c r="J1341" i="14"/>
  <c r="K1341" i="14"/>
  <c r="C1340" i="14"/>
  <c r="D1340" i="14"/>
  <c r="J1340" i="14"/>
  <c r="K1340" i="14"/>
  <c r="C1339" i="14"/>
  <c r="D1339" i="14"/>
  <c r="J1339" i="14"/>
  <c r="K1339" i="14"/>
  <c r="C1338" i="14"/>
  <c r="D1338" i="14"/>
  <c r="J1338" i="14"/>
  <c r="K1338" i="14"/>
  <c r="C1337" i="14"/>
  <c r="D1337" i="14"/>
  <c r="J1337" i="14"/>
  <c r="K1337" i="14"/>
  <c r="C1336" i="14"/>
  <c r="D1336" i="14"/>
  <c r="J1336" i="14"/>
  <c r="K1336" i="14"/>
  <c r="C1335" i="14"/>
  <c r="D1335" i="14"/>
  <c r="J1335" i="14"/>
  <c r="K1335" i="14"/>
  <c r="C1334" i="14"/>
  <c r="D1334" i="14"/>
  <c r="J1334" i="14"/>
  <c r="K1334" i="14"/>
  <c r="C1333" i="14"/>
  <c r="D1333" i="14"/>
  <c r="J1333" i="14"/>
  <c r="K1333" i="14"/>
  <c r="C1332" i="14"/>
  <c r="D1332" i="14"/>
  <c r="J1332" i="14"/>
  <c r="K1332" i="14"/>
  <c r="C1331" i="14"/>
  <c r="D1331" i="14"/>
  <c r="J1331" i="14"/>
  <c r="K1331" i="14"/>
  <c r="C1330" i="14"/>
  <c r="D1330" i="14"/>
  <c r="J1330" i="14"/>
  <c r="K1330" i="14"/>
  <c r="C1329" i="14"/>
  <c r="D1329" i="14"/>
  <c r="J1329" i="14"/>
  <c r="K1329" i="14"/>
  <c r="C1328" i="14"/>
  <c r="D1328" i="14"/>
  <c r="J1328" i="14"/>
  <c r="K1328" i="14"/>
  <c r="C1327" i="14"/>
  <c r="D1327" i="14"/>
  <c r="J1327" i="14"/>
  <c r="K1327" i="14"/>
  <c r="C1326" i="14"/>
  <c r="D1326" i="14"/>
  <c r="J1326" i="14"/>
  <c r="K1326" i="14"/>
  <c r="C1325" i="14"/>
  <c r="D1325" i="14"/>
  <c r="J1325" i="14"/>
  <c r="K1325" i="14"/>
  <c r="C1324" i="14"/>
  <c r="D1324" i="14"/>
  <c r="J1324" i="14"/>
  <c r="K1324" i="14"/>
  <c r="C1323" i="14"/>
  <c r="D1323" i="14"/>
  <c r="J1323" i="14"/>
  <c r="K1323" i="14"/>
  <c r="C1322" i="14"/>
  <c r="D1322" i="14"/>
  <c r="J1322" i="14"/>
  <c r="K1322" i="14"/>
  <c r="C1321" i="14"/>
  <c r="D1321" i="14"/>
  <c r="J1321" i="14"/>
  <c r="K1321" i="14"/>
  <c r="C1320" i="14"/>
  <c r="D1320" i="14"/>
  <c r="J1320" i="14"/>
  <c r="K1320" i="14"/>
  <c r="C1319" i="14"/>
  <c r="D1319" i="14"/>
  <c r="J1319" i="14"/>
  <c r="K1319" i="14"/>
  <c r="C1318" i="14"/>
  <c r="D1318" i="14"/>
  <c r="J1318" i="14"/>
  <c r="K1318" i="14"/>
  <c r="C1317" i="14"/>
  <c r="D1317" i="14"/>
  <c r="J1317" i="14"/>
  <c r="K1317" i="14"/>
  <c r="C1316" i="14"/>
  <c r="D1316" i="14"/>
  <c r="J1316" i="14"/>
  <c r="K1316" i="14"/>
  <c r="C1315" i="14"/>
  <c r="D1315" i="14"/>
  <c r="J1315" i="14"/>
  <c r="K1315" i="14"/>
  <c r="C1314" i="14"/>
  <c r="D1314" i="14"/>
  <c r="J1314" i="14"/>
  <c r="K1314" i="14"/>
  <c r="C1313" i="14"/>
  <c r="D1313" i="14"/>
  <c r="J1313" i="14"/>
  <c r="K1313" i="14"/>
  <c r="C1312" i="14"/>
  <c r="D1312" i="14"/>
  <c r="J1312" i="14"/>
  <c r="K1312" i="14"/>
  <c r="C1311" i="14"/>
  <c r="D1311" i="14"/>
  <c r="J1311" i="14"/>
  <c r="K1311" i="14"/>
  <c r="C1310" i="14"/>
  <c r="D1310" i="14"/>
  <c r="J1310" i="14"/>
  <c r="K1310" i="14"/>
  <c r="C1309" i="14"/>
  <c r="D1309" i="14"/>
  <c r="J1309" i="14"/>
  <c r="K1309" i="14"/>
  <c r="C1308" i="14"/>
  <c r="D1308" i="14"/>
  <c r="J1308" i="14"/>
  <c r="K1308" i="14"/>
  <c r="C1307" i="14"/>
  <c r="D1307" i="14"/>
  <c r="J1307" i="14"/>
  <c r="K1307" i="14"/>
  <c r="C1306" i="14"/>
  <c r="D1306" i="14"/>
  <c r="J1306" i="14"/>
  <c r="K1306" i="14"/>
  <c r="C1305" i="14"/>
  <c r="D1305" i="14"/>
  <c r="J1305" i="14"/>
  <c r="K1305" i="14"/>
  <c r="C1304" i="14"/>
  <c r="D1304" i="14"/>
  <c r="J1304" i="14"/>
  <c r="K1304" i="14"/>
  <c r="C1303" i="14"/>
  <c r="D1303" i="14"/>
  <c r="J1303" i="14"/>
  <c r="K1303" i="14"/>
  <c r="C1302" i="14"/>
  <c r="D1302" i="14"/>
  <c r="J1302" i="14"/>
  <c r="K1302" i="14"/>
  <c r="C1301" i="14"/>
  <c r="D1301" i="14"/>
  <c r="J1301" i="14"/>
  <c r="K1301" i="14"/>
  <c r="C1300" i="14"/>
  <c r="D1300" i="14"/>
  <c r="J1300" i="14"/>
  <c r="K1300" i="14"/>
  <c r="C1299" i="14"/>
  <c r="D1299" i="14"/>
  <c r="J1299" i="14"/>
  <c r="K1299" i="14"/>
  <c r="C1298" i="14"/>
  <c r="D1298" i="14"/>
  <c r="J1298" i="14"/>
  <c r="K1298" i="14"/>
  <c r="C1297" i="14"/>
  <c r="D1297" i="14"/>
  <c r="J1297" i="14"/>
  <c r="K1297" i="14"/>
  <c r="C1296" i="14"/>
  <c r="D1296" i="14"/>
  <c r="J1296" i="14"/>
  <c r="K1296" i="14"/>
  <c r="C1295" i="14"/>
  <c r="D1295" i="14"/>
  <c r="J1295" i="14"/>
  <c r="K1295" i="14"/>
  <c r="C1294" i="14"/>
  <c r="D1294" i="14"/>
  <c r="J1294" i="14"/>
  <c r="K1294" i="14"/>
  <c r="C1293" i="14"/>
  <c r="D1293" i="14"/>
  <c r="J1293" i="14"/>
  <c r="K1293" i="14"/>
  <c r="C1292" i="14"/>
  <c r="D1292" i="14"/>
  <c r="J1292" i="14"/>
  <c r="K1292" i="14"/>
  <c r="C1291" i="14"/>
  <c r="D1291" i="14"/>
  <c r="J1291" i="14"/>
  <c r="K1291" i="14"/>
  <c r="C1290" i="14"/>
  <c r="D1290" i="14"/>
  <c r="J1290" i="14"/>
  <c r="K1290" i="14"/>
  <c r="C1289" i="14"/>
  <c r="D1289" i="14"/>
  <c r="J1289" i="14"/>
  <c r="K1289" i="14"/>
  <c r="C1288" i="14"/>
  <c r="D1288" i="14"/>
  <c r="J1288" i="14"/>
  <c r="K1288" i="14"/>
  <c r="C1287" i="14"/>
  <c r="D1287" i="14"/>
  <c r="J1287" i="14"/>
  <c r="K1287" i="14"/>
  <c r="C1286" i="14"/>
  <c r="D1286" i="14"/>
  <c r="J1286" i="14"/>
  <c r="K1286" i="14"/>
  <c r="C1285" i="14"/>
  <c r="D1285" i="14"/>
  <c r="J1285" i="14"/>
  <c r="K1285" i="14"/>
  <c r="C1284" i="14"/>
  <c r="D1284" i="14"/>
  <c r="J1284" i="14"/>
  <c r="K1284" i="14"/>
  <c r="C1283" i="14"/>
  <c r="D1283" i="14"/>
  <c r="J1283" i="14"/>
  <c r="K1283" i="14"/>
  <c r="C1282" i="14"/>
  <c r="D1282" i="14"/>
  <c r="J1282" i="14"/>
  <c r="K1282" i="14"/>
  <c r="C1281" i="14"/>
  <c r="D1281" i="14"/>
  <c r="J1281" i="14"/>
  <c r="K1281" i="14"/>
  <c r="C1280" i="14"/>
  <c r="D1280" i="14"/>
  <c r="J1280" i="14"/>
  <c r="K1280" i="14"/>
  <c r="C1279" i="14"/>
  <c r="D1279" i="14"/>
  <c r="J1279" i="14"/>
  <c r="K1279" i="14"/>
  <c r="C1278" i="14"/>
  <c r="D1278" i="14"/>
  <c r="J1278" i="14"/>
  <c r="K1278" i="14"/>
  <c r="C1277" i="14"/>
  <c r="D1277" i="14"/>
  <c r="J1277" i="14"/>
  <c r="K1277" i="14"/>
  <c r="C1276" i="14"/>
  <c r="D1276" i="14"/>
  <c r="J1276" i="14"/>
  <c r="K1276" i="14"/>
  <c r="C1275" i="14"/>
  <c r="D1275" i="14"/>
  <c r="J1275" i="14"/>
  <c r="K1275" i="14"/>
  <c r="C1274" i="14"/>
  <c r="D1274" i="14"/>
  <c r="J1274" i="14"/>
  <c r="K1274" i="14"/>
  <c r="C1273" i="14"/>
  <c r="D1273" i="14"/>
  <c r="J1273" i="14"/>
  <c r="K1273" i="14"/>
  <c r="C1272" i="14"/>
  <c r="D1272" i="14"/>
  <c r="J1272" i="14"/>
  <c r="K1272" i="14"/>
  <c r="C1271" i="14"/>
  <c r="D1271" i="14"/>
  <c r="J1271" i="14"/>
  <c r="K1271" i="14"/>
  <c r="C1270" i="14"/>
  <c r="D1270" i="14"/>
  <c r="J1270" i="14"/>
  <c r="K1270" i="14"/>
  <c r="C1269" i="14"/>
  <c r="D1269" i="14"/>
  <c r="J1269" i="14"/>
  <c r="K1269" i="14"/>
  <c r="C1268" i="14"/>
  <c r="D1268" i="14"/>
  <c r="J1268" i="14"/>
  <c r="K1268" i="14"/>
  <c r="C1267" i="14"/>
  <c r="D1267" i="14"/>
  <c r="J1267" i="14"/>
  <c r="K1267" i="14"/>
  <c r="C1266" i="14"/>
  <c r="D1266" i="14"/>
  <c r="J1266" i="14"/>
  <c r="K1266" i="14"/>
  <c r="C1265" i="14"/>
  <c r="D1265" i="14"/>
  <c r="J1265" i="14"/>
  <c r="K1265" i="14"/>
  <c r="C1264" i="14"/>
  <c r="D1264" i="14"/>
  <c r="J1264" i="14"/>
  <c r="K1264" i="14"/>
  <c r="C1263" i="14"/>
  <c r="D1263" i="14"/>
  <c r="J1263" i="14"/>
  <c r="K1263" i="14"/>
  <c r="C1262" i="14"/>
  <c r="D1262" i="14"/>
  <c r="J1262" i="14"/>
  <c r="K1262" i="14"/>
  <c r="C1261" i="14"/>
  <c r="D1261" i="14"/>
  <c r="J1261" i="14"/>
  <c r="K1261" i="14"/>
  <c r="C1260" i="14"/>
  <c r="D1260" i="14"/>
  <c r="J1260" i="14"/>
  <c r="K1260" i="14"/>
  <c r="C1259" i="14"/>
  <c r="D1259" i="14"/>
  <c r="J1259" i="14"/>
  <c r="K1259" i="14"/>
  <c r="C1258" i="14"/>
  <c r="D1258" i="14"/>
  <c r="J1258" i="14"/>
  <c r="K1258" i="14"/>
  <c r="C1257" i="14"/>
  <c r="D1257" i="14"/>
  <c r="J1257" i="14"/>
  <c r="K1257" i="14"/>
  <c r="C1256" i="14"/>
  <c r="D1256" i="14"/>
  <c r="J1256" i="14"/>
  <c r="K1256" i="14"/>
  <c r="C1255" i="14"/>
  <c r="D1255" i="14"/>
  <c r="J1255" i="14"/>
  <c r="K1255" i="14"/>
  <c r="C1254" i="14"/>
  <c r="D1254" i="14"/>
  <c r="J1254" i="14"/>
  <c r="K1254" i="14"/>
  <c r="C1253" i="14"/>
  <c r="D1253" i="14"/>
  <c r="J1253" i="14"/>
  <c r="K1253" i="14"/>
  <c r="C1252" i="14"/>
  <c r="D1252" i="14"/>
  <c r="J1252" i="14"/>
  <c r="K1252" i="14"/>
  <c r="C1251" i="14"/>
  <c r="D1251" i="14"/>
  <c r="J1251" i="14"/>
  <c r="K1251" i="14"/>
  <c r="C1250" i="14"/>
  <c r="D1250" i="14"/>
  <c r="J1250" i="14"/>
  <c r="K1250" i="14"/>
  <c r="C1249" i="14"/>
  <c r="D1249" i="14"/>
  <c r="J1249" i="14"/>
  <c r="K1249" i="14"/>
  <c r="C1248" i="14"/>
  <c r="D1248" i="14"/>
  <c r="J1248" i="14"/>
  <c r="K1248" i="14"/>
  <c r="C1247" i="14"/>
  <c r="D1247" i="14"/>
  <c r="J1247" i="14"/>
  <c r="K1247" i="14"/>
  <c r="C1246" i="14"/>
  <c r="D1246" i="14"/>
  <c r="J1246" i="14"/>
  <c r="K1246" i="14"/>
  <c r="C1245" i="14"/>
  <c r="D1245" i="14"/>
  <c r="J1245" i="14"/>
  <c r="K1245" i="14"/>
  <c r="C1244" i="14"/>
  <c r="D1244" i="14"/>
  <c r="J1244" i="14"/>
  <c r="K1244" i="14"/>
  <c r="C1243" i="14"/>
  <c r="D1243" i="14"/>
  <c r="J1243" i="14"/>
  <c r="K1243" i="14"/>
  <c r="C1242" i="14"/>
  <c r="D1242" i="14"/>
  <c r="J1242" i="14"/>
  <c r="K1242" i="14"/>
  <c r="C1241" i="14"/>
  <c r="D1241" i="14"/>
  <c r="J1241" i="14"/>
  <c r="K1241" i="14"/>
  <c r="C1240" i="14"/>
  <c r="D1240" i="14"/>
  <c r="J1240" i="14"/>
  <c r="K1240" i="14"/>
  <c r="C1239" i="14"/>
  <c r="D1239" i="14"/>
  <c r="J1239" i="14"/>
  <c r="K1239" i="14"/>
  <c r="C1238" i="14"/>
  <c r="D1238" i="14"/>
  <c r="J1238" i="14"/>
  <c r="K1238" i="14"/>
  <c r="C1237" i="14"/>
  <c r="D1237" i="14"/>
  <c r="J1237" i="14"/>
  <c r="K1237" i="14"/>
  <c r="C1236" i="14"/>
  <c r="D1236" i="14"/>
  <c r="J1236" i="14"/>
  <c r="K1236" i="14"/>
  <c r="C1235" i="14"/>
  <c r="D1235" i="14"/>
  <c r="J1235" i="14"/>
  <c r="K1235" i="14"/>
  <c r="C1234" i="14"/>
  <c r="D1234" i="14"/>
  <c r="J1234" i="14"/>
  <c r="K1234" i="14"/>
  <c r="C1233" i="14"/>
  <c r="D1233" i="14"/>
  <c r="J1233" i="14"/>
  <c r="K1233" i="14"/>
  <c r="C1232" i="14"/>
  <c r="D1232" i="14"/>
  <c r="J1232" i="14"/>
  <c r="K1232" i="14"/>
  <c r="C1231" i="14"/>
  <c r="D1231" i="14"/>
  <c r="J1231" i="14"/>
  <c r="K1231" i="14"/>
  <c r="C1230" i="14"/>
  <c r="D1230" i="14"/>
  <c r="J1230" i="14"/>
  <c r="K1230" i="14"/>
  <c r="C1229" i="14"/>
  <c r="D1229" i="14"/>
  <c r="J1229" i="14"/>
  <c r="K1229" i="14"/>
  <c r="C1228" i="14"/>
  <c r="D1228" i="14"/>
  <c r="J1228" i="14"/>
  <c r="K1228" i="14"/>
  <c r="C1227" i="14"/>
  <c r="D1227" i="14"/>
  <c r="J1227" i="14"/>
  <c r="K1227" i="14"/>
  <c r="C1226" i="14"/>
  <c r="D1226" i="14"/>
  <c r="J1226" i="14"/>
  <c r="K1226" i="14"/>
  <c r="C1225" i="14"/>
  <c r="D1225" i="14"/>
  <c r="J1225" i="14"/>
  <c r="K1225" i="14"/>
  <c r="C1224" i="14"/>
  <c r="D1224" i="14"/>
  <c r="J1224" i="14"/>
  <c r="K1224" i="14"/>
  <c r="C1223" i="14"/>
  <c r="D1223" i="14"/>
  <c r="J1223" i="14"/>
  <c r="K1223" i="14"/>
  <c r="C1222" i="14"/>
  <c r="D1222" i="14"/>
  <c r="J1222" i="14"/>
  <c r="K1222" i="14"/>
  <c r="C1221" i="14"/>
  <c r="D1221" i="14"/>
  <c r="J1221" i="14"/>
  <c r="K1221" i="14"/>
  <c r="C1220" i="14"/>
  <c r="D1220" i="14"/>
  <c r="J1220" i="14"/>
  <c r="K1220" i="14"/>
  <c r="C1219" i="14"/>
  <c r="D1219" i="14"/>
  <c r="J1219" i="14"/>
  <c r="K1219" i="14"/>
  <c r="C1218" i="14"/>
  <c r="D1218" i="14"/>
  <c r="J1218" i="14"/>
  <c r="K1218" i="14"/>
  <c r="C1217" i="14"/>
  <c r="D1217" i="14"/>
  <c r="J1217" i="14"/>
  <c r="K1217" i="14"/>
  <c r="C1216" i="14"/>
  <c r="D1216" i="14"/>
  <c r="J1216" i="14"/>
  <c r="K1216" i="14"/>
  <c r="C1215" i="14"/>
  <c r="D1215" i="14"/>
  <c r="J1215" i="14"/>
  <c r="K1215" i="14"/>
  <c r="C1214" i="14"/>
  <c r="D1214" i="14"/>
  <c r="J1214" i="14"/>
  <c r="K1214" i="14"/>
  <c r="C1213" i="14"/>
  <c r="D1213" i="14"/>
  <c r="J1213" i="14"/>
  <c r="K1213" i="14"/>
  <c r="C1212" i="14"/>
  <c r="D1212" i="14"/>
  <c r="J1212" i="14"/>
  <c r="K1212" i="14"/>
  <c r="C1211" i="14"/>
  <c r="D1211" i="14"/>
  <c r="J1211" i="14"/>
  <c r="K1211" i="14"/>
  <c r="C1210" i="14"/>
  <c r="D1210" i="14"/>
  <c r="J1210" i="14"/>
  <c r="K1210" i="14"/>
  <c r="C1209" i="14"/>
  <c r="D1209" i="14"/>
  <c r="J1209" i="14"/>
  <c r="K1209" i="14"/>
  <c r="C1208" i="14"/>
  <c r="D1208" i="14"/>
  <c r="J1208" i="14"/>
  <c r="K1208" i="14"/>
  <c r="C1207" i="14"/>
  <c r="D1207" i="14"/>
  <c r="J1207" i="14"/>
  <c r="K1207" i="14"/>
  <c r="C1206" i="14"/>
  <c r="D1206" i="14"/>
  <c r="J1206" i="14"/>
  <c r="K1206" i="14"/>
  <c r="C1205" i="14"/>
  <c r="D1205" i="14"/>
  <c r="J1205" i="14"/>
  <c r="K1205" i="14"/>
  <c r="C1204" i="14"/>
  <c r="D1204" i="14"/>
  <c r="J1204" i="14"/>
  <c r="K1204" i="14"/>
  <c r="C1203" i="14"/>
  <c r="D1203" i="14"/>
  <c r="J1203" i="14"/>
  <c r="K1203" i="14"/>
  <c r="C1202" i="14"/>
  <c r="D1202" i="14"/>
  <c r="J1202" i="14"/>
  <c r="K1202" i="14"/>
  <c r="C1201" i="14"/>
  <c r="D1201" i="14"/>
  <c r="J1201" i="14"/>
  <c r="K1201" i="14"/>
  <c r="C1200" i="14"/>
  <c r="D1200" i="14"/>
  <c r="J1200" i="14"/>
  <c r="K1200" i="14"/>
  <c r="C1199" i="14"/>
  <c r="D1199" i="14"/>
  <c r="J1199" i="14"/>
  <c r="K1199" i="14"/>
  <c r="C1198" i="14"/>
  <c r="D1198" i="14"/>
  <c r="J1198" i="14"/>
  <c r="K1198" i="14"/>
  <c r="C1197" i="14"/>
  <c r="D1197" i="14"/>
  <c r="J1197" i="14"/>
  <c r="K1197" i="14"/>
  <c r="C1196" i="14"/>
  <c r="D1196" i="14"/>
  <c r="J1196" i="14"/>
  <c r="K1196" i="14"/>
  <c r="C1195" i="14"/>
  <c r="D1195" i="14"/>
  <c r="J1195" i="14"/>
  <c r="K1195" i="14"/>
  <c r="C1194" i="14"/>
  <c r="D1194" i="14"/>
  <c r="J1194" i="14"/>
  <c r="K1194" i="14"/>
  <c r="C1193" i="14"/>
  <c r="D1193" i="14"/>
  <c r="J1193" i="14"/>
  <c r="K1193" i="14"/>
  <c r="C1192" i="14"/>
  <c r="D1192" i="14"/>
  <c r="J1192" i="14"/>
  <c r="K1192" i="14"/>
  <c r="C1191" i="14"/>
  <c r="D1191" i="14"/>
  <c r="J1191" i="14"/>
  <c r="K1191" i="14"/>
  <c r="C1190" i="14"/>
  <c r="D1190" i="14"/>
  <c r="J1190" i="14"/>
  <c r="K1190" i="14"/>
  <c r="C1189" i="14"/>
  <c r="D1189" i="14"/>
  <c r="J1189" i="14"/>
  <c r="K1189" i="14"/>
  <c r="C1188" i="14"/>
  <c r="D1188" i="14"/>
  <c r="J1188" i="14"/>
  <c r="K1188" i="14"/>
  <c r="C1187" i="14"/>
  <c r="D1187" i="14"/>
  <c r="J1187" i="14"/>
  <c r="K1187" i="14"/>
  <c r="C1186" i="14"/>
  <c r="D1186" i="14"/>
  <c r="J1186" i="14"/>
  <c r="K1186" i="14"/>
  <c r="C1185" i="14"/>
  <c r="D1185" i="14"/>
  <c r="J1185" i="14"/>
  <c r="K1185" i="14"/>
  <c r="C1184" i="14"/>
  <c r="D1184" i="14"/>
  <c r="J1184" i="14"/>
  <c r="K1184" i="14"/>
  <c r="C1183" i="14"/>
  <c r="D1183" i="14"/>
  <c r="J1183" i="14"/>
  <c r="K1183" i="14"/>
  <c r="C1182" i="14"/>
  <c r="D1182" i="14"/>
  <c r="J1182" i="14"/>
  <c r="K1182" i="14"/>
  <c r="C1181" i="14"/>
  <c r="D1181" i="14"/>
  <c r="J1181" i="14"/>
  <c r="K1181" i="14"/>
  <c r="C1180" i="14"/>
  <c r="D1180" i="14"/>
  <c r="J1180" i="14"/>
  <c r="K1180" i="14"/>
  <c r="C1179" i="14"/>
  <c r="D1179" i="14"/>
  <c r="J1179" i="14"/>
  <c r="K1179" i="14"/>
  <c r="C1178" i="14"/>
  <c r="D1178" i="14"/>
  <c r="J1178" i="14"/>
  <c r="K1178" i="14"/>
  <c r="C1177" i="14"/>
  <c r="D1177" i="14"/>
  <c r="J1177" i="14"/>
  <c r="K1177" i="14"/>
  <c r="C1176" i="14"/>
  <c r="D1176" i="14"/>
  <c r="J1176" i="14"/>
  <c r="K1176" i="14"/>
  <c r="C1175" i="14"/>
  <c r="D1175" i="14"/>
  <c r="J1175" i="14"/>
  <c r="K1175" i="14"/>
  <c r="C1174" i="14"/>
  <c r="D1174" i="14"/>
  <c r="J1174" i="14"/>
  <c r="K1174" i="14"/>
  <c r="C1173" i="14"/>
  <c r="D1173" i="14"/>
  <c r="J1173" i="14"/>
  <c r="K1173" i="14"/>
  <c r="C1172" i="14"/>
  <c r="D1172" i="14"/>
  <c r="J1172" i="14"/>
  <c r="K1172" i="14"/>
  <c r="C1171" i="14"/>
  <c r="D1171" i="14"/>
  <c r="J1171" i="14"/>
  <c r="K1171" i="14"/>
  <c r="C1170" i="14"/>
  <c r="D1170" i="14"/>
  <c r="J1170" i="14"/>
  <c r="K1170" i="14"/>
  <c r="C1169" i="14"/>
  <c r="D1169" i="14"/>
  <c r="J1169" i="14"/>
  <c r="K1169" i="14"/>
  <c r="C1168" i="14"/>
  <c r="D1168" i="14"/>
  <c r="J1168" i="14"/>
  <c r="K1168" i="14"/>
  <c r="C1167" i="14"/>
  <c r="D1167" i="14"/>
  <c r="J1167" i="14"/>
  <c r="K1167" i="14"/>
  <c r="C1166" i="14"/>
  <c r="D1166" i="14"/>
  <c r="J1166" i="14"/>
  <c r="K1166" i="14"/>
  <c r="C1165" i="14"/>
  <c r="D1165" i="14"/>
  <c r="J1165" i="14"/>
  <c r="K1165" i="14"/>
  <c r="C1164" i="14"/>
  <c r="D1164" i="14"/>
  <c r="J1164" i="14"/>
  <c r="K1164" i="14"/>
  <c r="C1163" i="14"/>
  <c r="D1163" i="14"/>
  <c r="J1163" i="14"/>
  <c r="K1163" i="14"/>
  <c r="C1162" i="14"/>
  <c r="D1162" i="14"/>
  <c r="J1162" i="14"/>
  <c r="K1162" i="14"/>
  <c r="C1161" i="14"/>
  <c r="D1161" i="14"/>
  <c r="J1161" i="14"/>
  <c r="K1161" i="14"/>
  <c r="C1160" i="14"/>
  <c r="D1160" i="14"/>
  <c r="J1160" i="14"/>
  <c r="K1160" i="14"/>
  <c r="C1159" i="14"/>
  <c r="D1159" i="14"/>
  <c r="J1159" i="14"/>
  <c r="K1159" i="14"/>
  <c r="C1158" i="14"/>
  <c r="D1158" i="14"/>
  <c r="J1158" i="14"/>
  <c r="K1158" i="14"/>
  <c r="C1157" i="14"/>
  <c r="D1157" i="14"/>
  <c r="J1157" i="14"/>
  <c r="K1157" i="14"/>
  <c r="C1156" i="14"/>
  <c r="D1156" i="14"/>
  <c r="J1156" i="14"/>
  <c r="K1156" i="14"/>
  <c r="C1155" i="14"/>
  <c r="D1155" i="14"/>
  <c r="J1155" i="14"/>
  <c r="K1155" i="14"/>
  <c r="C1154" i="14"/>
  <c r="D1154" i="14"/>
  <c r="J1154" i="14"/>
  <c r="K1154" i="14"/>
  <c r="C1153" i="14"/>
  <c r="D1153" i="14"/>
  <c r="J1153" i="14"/>
  <c r="K1153" i="14"/>
  <c r="C1152" i="14"/>
  <c r="D1152" i="14"/>
  <c r="J1152" i="14"/>
  <c r="K1152" i="14"/>
  <c r="C1151" i="14"/>
  <c r="D1151" i="14"/>
  <c r="J1151" i="14"/>
  <c r="K1151" i="14"/>
  <c r="C1150" i="14"/>
  <c r="D1150" i="14"/>
  <c r="J1150" i="14"/>
  <c r="K1150" i="14"/>
  <c r="C1149" i="14"/>
  <c r="D1149" i="14"/>
  <c r="J1149" i="14"/>
  <c r="K1149" i="14"/>
  <c r="C1148" i="14"/>
  <c r="D1148" i="14"/>
  <c r="J1148" i="14"/>
  <c r="K1148" i="14"/>
  <c r="C1147" i="14"/>
  <c r="D1147" i="14"/>
  <c r="J1147" i="14"/>
  <c r="K1147" i="14"/>
  <c r="C1146" i="14"/>
  <c r="D1146" i="14"/>
  <c r="J1146" i="14"/>
  <c r="K1146" i="14"/>
  <c r="C1145" i="14"/>
  <c r="D1145" i="14"/>
  <c r="J1145" i="14"/>
  <c r="K1145" i="14"/>
  <c r="C1144" i="14"/>
  <c r="D1144" i="14"/>
  <c r="J1144" i="14"/>
  <c r="K1144" i="14"/>
  <c r="C1143" i="14"/>
  <c r="D1143" i="14"/>
  <c r="J1143" i="14"/>
  <c r="K1143" i="14"/>
  <c r="C1142" i="14"/>
  <c r="D1142" i="14"/>
  <c r="J1142" i="14"/>
  <c r="K1142" i="14"/>
  <c r="C1141" i="14"/>
  <c r="D1141" i="14"/>
  <c r="J1141" i="14"/>
  <c r="K1141" i="14"/>
  <c r="C1140" i="14"/>
  <c r="D1140" i="14"/>
  <c r="J1140" i="14"/>
  <c r="K1140" i="14"/>
  <c r="C1139" i="14"/>
  <c r="D1139" i="14"/>
  <c r="J1139" i="14"/>
  <c r="K1139" i="14"/>
  <c r="C1138" i="14"/>
  <c r="D1138" i="14"/>
  <c r="J1138" i="14"/>
  <c r="K1138" i="14"/>
  <c r="C1137" i="14"/>
  <c r="D1137" i="14"/>
  <c r="J1137" i="14"/>
  <c r="K1137" i="14"/>
  <c r="C1136" i="14"/>
  <c r="D1136" i="14"/>
  <c r="J1136" i="14"/>
  <c r="K1136" i="14"/>
  <c r="C1135" i="14"/>
  <c r="D1135" i="14"/>
  <c r="J1135" i="14"/>
  <c r="K1135" i="14"/>
  <c r="C1134" i="14"/>
  <c r="D1134" i="14"/>
  <c r="J1134" i="14"/>
  <c r="K1134" i="14"/>
  <c r="C1133" i="14"/>
  <c r="D1133" i="14"/>
  <c r="J1133" i="14"/>
  <c r="K1133" i="14"/>
  <c r="C1132" i="14"/>
  <c r="D1132" i="14"/>
  <c r="J1132" i="14"/>
  <c r="K1132" i="14"/>
  <c r="C1131" i="14"/>
  <c r="D1131" i="14"/>
  <c r="J1131" i="14"/>
  <c r="K1131" i="14"/>
  <c r="C1130" i="14"/>
  <c r="D1130" i="14"/>
  <c r="J1130" i="14"/>
  <c r="K1130" i="14"/>
  <c r="C1129" i="14"/>
  <c r="D1129" i="14"/>
  <c r="J1129" i="14"/>
  <c r="K1129" i="14"/>
  <c r="C1128" i="14"/>
  <c r="D1128" i="14"/>
  <c r="J1128" i="14"/>
  <c r="K1128" i="14"/>
  <c r="C1127" i="14"/>
  <c r="D1127" i="14"/>
  <c r="J1127" i="14"/>
  <c r="K1127" i="14"/>
  <c r="C1126" i="14"/>
  <c r="D1126" i="14"/>
  <c r="J1126" i="14"/>
  <c r="K1126" i="14"/>
  <c r="C1125" i="14"/>
  <c r="D1125" i="14"/>
  <c r="J1125" i="14"/>
  <c r="K1125" i="14"/>
  <c r="C1124" i="14"/>
  <c r="D1124" i="14"/>
  <c r="J1124" i="14"/>
  <c r="K1124" i="14"/>
  <c r="C1123" i="14"/>
  <c r="D1123" i="14"/>
  <c r="J1123" i="14"/>
  <c r="K1123" i="14"/>
  <c r="C1122" i="14"/>
  <c r="D1122" i="14"/>
  <c r="J1122" i="14"/>
  <c r="K1122" i="14"/>
  <c r="C1121" i="14"/>
  <c r="D1121" i="14"/>
  <c r="J1121" i="14"/>
  <c r="K1121" i="14"/>
  <c r="C1120" i="14"/>
  <c r="D1120" i="14"/>
  <c r="J1120" i="14"/>
  <c r="K1120" i="14"/>
  <c r="C1119" i="14"/>
  <c r="D1119" i="14"/>
  <c r="J1119" i="14"/>
  <c r="K1119" i="14"/>
  <c r="C1118" i="14"/>
  <c r="D1118" i="14"/>
  <c r="J1118" i="14"/>
  <c r="K1118" i="14"/>
  <c r="C1117" i="14"/>
  <c r="D1117" i="14"/>
  <c r="J1117" i="14"/>
  <c r="K1117" i="14"/>
  <c r="C1116" i="14"/>
  <c r="D1116" i="14"/>
  <c r="J1116" i="14"/>
  <c r="K1116" i="14"/>
  <c r="C1115" i="14"/>
  <c r="D1115" i="14"/>
  <c r="J1115" i="14"/>
  <c r="K1115" i="14"/>
  <c r="C1114" i="14"/>
  <c r="D1114" i="14"/>
  <c r="J1114" i="14"/>
  <c r="K1114" i="14"/>
  <c r="C1113" i="14"/>
  <c r="D1113" i="14"/>
  <c r="J1113" i="14"/>
  <c r="K1113" i="14"/>
  <c r="C1112" i="14"/>
  <c r="D1112" i="14"/>
  <c r="J1112" i="14"/>
  <c r="K1112" i="14"/>
  <c r="C1111" i="14"/>
  <c r="D1111" i="14"/>
  <c r="J1111" i="14"/>
  <c r="K1111" i="14"/>
  <c r="C1110" i="14"/>
  <c r="D1110" i="14"/>
  <c r="J1110" i="14"/>
  <c r="K1110" i="14"/>
  <c r="C1109" i="14"/>
  <c r="D1109" i="14"/>
  <c r="J1109" i="14"/>
  <c r="K1109" i="14"/>
  <c r="C1108" i="14"/>
  <c r="D1108" i="14"/>
  <c r="J1108" i="14"/>
  <c r="K1108" i="14"/>
  <c r="C1107" i="14"/>
  <c r="D1107" i="14"/>
  <c r="J1107" i="14"/>
  <c r="K1107" i="14"/>
  <c r="C1106" i="14"/>
  <c r="D1106" i="14"/>
  <c r="J1106" i="14"/>
  <c r="K1106" i="14"/>
  <c r="C1105" i="14"/>
  <c r="D1105" i="14"/>
  <c r="J1105" i="14"/>
  <c r="K1105" i="14"/>
  <c r="C1104" i="14"/>
  <c r="D1104" i="14"/>
  <c r="J1104" i="14"/>
  <c r="K1104" i="14"/>
  <c r="C1103" i="14"/>
  <c r="D1103" i="14"/>
  <c r="J1103" i="14"/>
  <c r="K1103" i="14"/>
  <c r="C1102" i="14"/>
  <c r="D1102" i="14"/>
  <c r="J1102" i="14"/>
  <c r="K1102" i="14"/>
  <c r="C1101" i="14"/>
  <c r="D1101" i="14"/>
  <c r="J1101" i="14"/>
  <c r="K1101" i="14"/>
  <c r="C1100" i="14"/>
  <c r="D1100" i="14"/>
  <c r="J1100" i="14"/>
  <c r="K1100" i="14"/>
  <c r="C1099" i="14"/>
  <c r="D1099" i="14"/>
  <c r="J1099" i="14"/>
  <c r="K1099" i="14"/>
  <c r="C1098" i="14"/>
  <c r="D1098" i="14"/>
  <c r="J1098" i="14"/>
  <c r="K1098" i="14"/>
  <c r="C1097" i="14"/>
  <c r="D1097" i="14"/>
  <c r="J1097" i="14"/>
  <c r="K1097" i="14"/>
  <c r="C1096" i="14"/>
  <c r="D1096" i="14"/>
  <c r="J1096" i="14"/>
  <c r="K1096" i="14"/>
  <c r="C1095" i="14"/>
  <c r="D1095" i="14"/>
  <c r="J1095" i="14"/>
  <c r="K1095" i="14"/>
  <c r="C1094" i="14"/>
  <c r="D1094" i="14"/>
  <c r="J1094" i="14"/>
  <c r="K1094" i="14"/>
  <c r="C1093" i="14"/>
  <c r="D1093" i="14"/>
  <c r="J1093" i="14"/>
  <c r="K1093" i="14"/>
  <c r="C1092" i="14"/>
  <c r="D1092" i="14"/>
  <c r="J1092" i="14"/>
  <c r="K1092" i="14"/>
  <c r="C1091" i="14"/>
  <c r="D1091" i="14"/>
  <c r="J1091" i="14"/>
  <c r="K1091" i="14"/>
  <c r="C1090" i="14"/>
  <c r="D1090" i="14"/>
  <c r="J1090" i="14"/>
  <c r="K1090" i="14"/>
  <c r="C1089" i="14"/>
  <c r="D1089" i="14"/>
  <c r="J1089" i="14"/>
  <c r="K1089" i="14"/>
  <c r="C1088" i="14"/>
  <c r="D1088" i="14"/>
  <c r="J1088" i="14"/>
  <c r="K1088" i="14"/>
  <c r="C1087" i="14"/>
  <c r="D1087" i="14"/>
  <c r="J1087" i="14"/>
  <c r="K1087" i="14"/>
  <c r="C1086" i="14"/>
  <c r="D1086" i="14"/>
  <c r="J1086" i="14"/>
  <c r="K1086" i="14"/>
  <c r="C1085" i="14"/>
  <c r="D1085" i="14"/>
  <c r="J1085" i="14"/>
  <c r="K1085" i="14"/>
  <c r="C1084" i="14"/>
  <c r="D1084" i="14"/>
  <c r="J1084" i="14"/>
  <c r="K1084" i="14"/>
  <c r="C1083" i="14"/>
  <c r="D1083" i="14"/>
  <c r="J1083" i="14"/>
  <c r="K1083" i="14"/>
  <c r="C1082" i="14"/>
  <c r="D1082" i="14"/>
  <c r="J1082" i="14"/>
  <c r="K1082" i="14"/>
  <c r="C1081" i="14"/>
  <c r="D1081" i="14"/>
  <c r="J1081" i="14"/>
  <c r="K1081" i="14"/>
  <c r="C1080" i="14"/>
  <c r="D1080" i="14"/>
  <c r="J1080" i="14"/>
  <c r="K1080" i="14"/>
  <c r="C1079" i="14"/>
  <c r="D1079" i="14"/>
  <c r="J1079" i="14"/>
  <c r="K1079" i="14"/>
  <c r="C1078" i="14"/>
  <c r="D1078" i="14"/>
  <c r="J1078" i="14"/>
  <c r="K1078" i="14"/>
  <c r="C1077" i="14"/>
  <c r="D1077" i="14"/>
  <c r="J1077" i="14"/>
  <c r="K1077" i="14"/>
  <c r="C1076" i="14"/>
  <c r="D1076" i="14"/>
  <c r="J1076" i="14"/>
  <c r="K1076" i="14"/>
  <c r="C1075" i="14"/>
  <c r="D1075" i="14"/>
  <c r="J1075" i="14"/>
  <c r="K1075" i="14"/>
  <c r="C1074" i="14"/>
  <c r="D1074" i="14"/>
  <c r="J1074" i="14"/>
  <c r="K1074" i="14"/>
  <c r="C1073" i="14"/>
  <c r="D1073" i="14"/>
  <c r="J1073" i="14"/>
  <c r="K1073" i="14"/>
  <c r="C1072" i="14"/>
  <c r="D1072" i="14"/>
  <c r="J1072" i="14"/>
  <c r="K1072" i="14"/>
  <c r="C1071" i="14"/>
  <c r="D1071" i="14"/>
  <c r="J1071" i="14"/>
  <c r="K1071" i="14"/>
  <c r="C1070" i="14"/>
  <c r="D1070" i="14"/>
  <c r="J1070" i="14"/>
  <c r="K1070" i="14"/>
  <c r="C1069" i="14"/>
  <c r="D1069" i="14"/>
  <c r="J1069" i="14"/>
  <c r="K1069" i="14"/>
  <c r="C1068" i="14"/>
  <c r="D1068" i="14"/>
  <c r="J1068" i="14"/>
  <c r="K1068" i="14"/>
  <c r="C1067" i="14"/>
  <c r="D1067" i="14"/>
  <c r="J1067" i="14"/>
  <c r="K1067" i="14"/>
  <c r="C1066" i="14"/>
  <c r="D1066" i="14"/>
  <c r="J1066" i="14"/>
  <c r="K1066" i="14"/>
  <c r="C1065" i="14"/>
  <c r="D1065" i="14"/>
  <c r="J1065" i="14"/>
  <c r="K1065" i="14"/>
  <c r="C1064" i="14"/>
  <c r="D1064" i="14"/>
  <c r="J1064" i="14"/>
  <c r="K1064" i="14"/>
  <c r="C1063" i="14"/>
  <c r="D1063" i="14"/>
  <c r="J1063" i="14"/>
  <c r="K1063" i="14"/>
  <c r="C1062" i="14"/>
  <c r="D1062" i="14"/>
  <c r="J1062" i="14"/>
  <c r="K1062" i="14"/>
  <c r="C1061" i="14"/>
  <c r="D1061" i="14"/>
  <c r="J1061" i="14"/>
  <c r="K1061" i="14"/>
  <c r="C1060" i="14"/>
  <c r="D1060" i="14"/>
  <c r="J1060" i="14"/>
  <c r="K1060" i="14"/>
  <c r="C1059" i="14"/>
  <c r="D1059" i="14"/>
  <c r="J1059" i="14"/>
  <c r="K1059" i="14"/>
  <c r="C1058" i="14"/>
  <c r="D1058" i="14"/>
  <c r="J1058" i="14"/>
  <c r="K1058" i="14"/>
  <c r="C1057" i="14"/>
  <c r="D1057" i="14"/>
  <c r="J1057" i="14"/>
  <c r="K1057" i="14"/>
  <c r="C1056" i="14"/>
  <c r="D1056" i="14"/>
  <c r="J1056" i="14"/>
  <c r="K1056" i="14"/>
  <c r="C1055" i="14"/>
  <c r="D1055" i="14"/>
  <c r="J1055" i="14"/>
  <c r="K1055" i="14"/>
  <c r="C1054" i="14"/>
  <c r="D1054" i="14"/>
  <c r="J1054" i="14"/>
  <c r="K1054" i="14"/>
  <c r="C1053" i="14"/>
  <c r="D1053" i="14"/>
  <c r="J1053" i="14"/>
  <c r="K1053" i="14"/>
  <c r="C1052" i="14"/>
  <c r="D1052" i="14"/>
  <c r="J1052" i="14"/>
  <c r="K1052" i="14"/>
  <c r="C1051" i="14"/>
  <c r="D1051" i="14"/>
  <c r="J1051" i="14"/>
  <c r="K1051" i="14"/>
  <c r="C1050" i="14"/>
  <c r="D1050" i="14"/>
  <c r="J1050" i="14"/>
  <c r="K1050" i="14"/>
  <c r="C1049" i="14"/>
  <c r="D1049" i="14"/>
  <c r="J1049" i="14"/>
  <c r="K1049" i="14"/>
  <c r="C1048" i="14"/>
  <c r="D1048" i="14"/>
  <c r="J1048" i="14"/>
  <c r="K1048" i="14"/>
  <c r="C1047" i="14"/>
  <c r="D1047" i="14"/>
  <c r="J1047" i="14"/>
  <c r="K1047" i="14"/>
  <c r="C1046" i="14"/>
  <c r="D1046" i="14"/>
  <c r="J1046" i="14"/>
  <c r="K1046" i="14"/>
  <c r="C1045" i="14"/>
  <c r="D1045" i="14"/>
  <c r="J1045" i="14"/>
  <c r="K1045" i="14"/>
  <c r="C1044" i="14"/>
  <c r="D1044" i="14"/>
  <c r="J1044" i="14"/>
  <c r="K1044" i="14"/>
  <c r="C1043" i="14"/>
  <c r="D1043" i="14"/>
  <c r="J1043" i="14"/>
  <c r="K1043" i="14"/>
  <c r="C1042" i="14"/>
  <c r="D1042" i="14"/>
  <c r="J1042" i="14"/>
  <c r="K1042" i="14"/>
  <c r="C1041" i="14"/>
  <c r="D1041" i="14"/>
  <c r="J1041" i="14"/>
  <c r="K1041" i="14"/>
  <c r="C1040" i="14"/>
  <c r="D1040" i="14"/>
  <c r="J1040" i="14"/>
  <c r="K1040" i="14"/>
  <c r="C1039" i="14"/>
  <c r="D1039" i="14"/>
  <c r="J1039" i="14"/>
  <c r="K1039" i="14"/>
  <c r="C1038" i="14"/>
  <c r="D1038" i="14"/>
  <c r="J1038" i="14"/>
  <c r="K1038" i="14"/>
  <c r="C1037" i="14"/>
  <c r="D1037" i="14"/>
  <c r="J1037" i="14"/>
  <c r="K1037" i="14"/>
  <c r="C1036" i="14"/>
  <c r="D1036" i="14"/>
  <c r="J1036" i="14"/>
  <c r="K1036" i="14"/>
  <c r="C1035" i="14"/>
  <c r="D1035" i="14"/>
  <c r="J1035" i="14"/>
  <c r="K1035" i="14"/>
  <c r="C1034" i="14"/>
  <c r="D1034" i="14"/>
  <c r="J1034" i="14"/>
  <c r="K1034" i="14"/>
  <c r="C1033" i="14"/>
  <c r="D1033" i="14"/>
  <c r="J1033" i="14"/>
  <c r="K1033" i="14"/>
  <c r="C1032" i="14"/>
  <c r="D1032" i="14"/>
  <c r="J1032" i="14"/>
  <c r="K1032" i="14"/>
  <c r="C1031" i="14"/>
  <c r="D1031" i="14"/>
  <c r="J1031" i="14"/>
  <c r="K1031" i="14"/>
  <c r="C1030" i="14"/>
  <c r="D1030" i="14"/>
  <c r="J1030" i="14"/>
  <c r="K1030" i="14"/>
  <c r="C1029" i="14"/>
  <c r="D1029" i="14"/>
  <c r="J1029" i="14"/>
  <c r="K1029" i="14"/>
  <c r="C1028" i="14"/>
  <c r="D1028" i="14"/>
  <c r="J1028" i="14"/>
  <c r="K1028" i="14"/>
  <c r="C1027" i="14"/>
  <c r="D1027" i="14"/>
  <c r="J1027" i="14"/>
  <c r="K1027" i="14"/>
  <c r="C1026" i="14"/>
  <c r="D1026" i="14"/>
  <c r="J1026" i="14"/>
  <c r="K1026" i="14"/>
  <c r="C1025" i="14"/>
  <c r="D1025" i="14"/>
  <c r="J1025" i="14"/>
  <c r="K1025" i="14"/>
  <c r="C1024" i="14"/>
  <c r="D1024" i="14"/>
  <c r="J1024" i="14"/>
  <c r="K1024" i="14"/>
  <c r="C1023" i="14"/>
  <c r="D1023" i="14"/>
  <c r="J1023" i="14"/>
  <c r="K1023" i="14"/>
  <c r="C1022" i="14"/>
  <c r="D1022" i="14"/>
  <c r="J1022" i="14"/>
  <c r="K1022" i="14"/>
  <c r="C1021" i="14"/>
  <c r="D1021" i="14"/>
  <c r="J1021" i="14"/>
  <c r="K1021" i="14"/>
  <c r="C1020" i="14"/>
  <c r="D1020" i="14"/>
  <c r="J1020" i="14"/>
  <c r="K1020" i="14"/>
  <c r="C1019" i="14"/>
  <c r="D1019" i="14"/>
  <c r="J1019" i="14"/>
  <c r="K1019" i="14"/>
  <c r="C1018" i="14"/>
  <c r="D1018" i="14"/>
  <c r="J1018" i="14"/>
  <c r="K1018" i="14"/>
  <c r="C1017" i="14"/>
  <c r="D1017" i="14"/>
  <c r="J1017" i="14"/>
  <c r="K1017" i="14"/>
  <c r="C1016" i="14"/>
  <c r="D1016" i="14"/>
  <c r="J1016" i="14"/>
  <c r="K1016" i="14"/>
  <c r="C1015" i="14"/>
  <c r="D1015" i="14"/>
  <c r="J1015" i="14"/>
  <c r="K1015" i="14"/>
  <c r="C1014" i="14"/>
  <c r="D1014" i="14"/>
  <c r="J1014" i="14"/>
  <c r="K1014" i="14"/>
  <c r="C1013" i="14"/>
  <c r="D1013" i="14"/>
  <c r="J1013" i="14"/>
  <c r="K1013" i="14"/>
  <c r="C1012" i="14"/>
  <c r="D1012" i="14"/>
  <c r="J1012" i="14"/>
  <c r="K1012" i="14"/>
  <c r="C1011" i="14"/>
  <c r="D1011" i="14"/>
  <c r="J1011" i="14"/>
  <c r="K1011" i="14"/>
  <c r="C1010" i="14"/>
  <c r="D1010" i="14"/>
  <c r="J1010" i="14"/>
  <c r="K1010" i="14"/>
  <c r="C1009" i="14"/>
  <c r="D1009" i="14"/>
  <c r="J1009" i="14"/>
  <c r="K1009" i="14"/>
  <c r="C1008" i="14"/>
  <c r="D1008" i="14"/>
  <c r="J1008" i="14"/>
  <c r="K1008" i="14"/>
  <c r="C1007" i="14"/>
  <c r="D1007" i="14"/>
  <c r="J1007" i="14"/>
  <c r="K1007" i="14"/>
  <c r="C1006" i="14"/>
  <c r="D1006" i="14"/>
  <c r="J1006" i="14"/>
  <c r="K1006" i="14"/>
  <c r="C1005" i="14"/>
  <c r="D1005" i="14"/>
  <c r="J1005" i="14"/>
  <c r="K1005" i="14"/>
  <c r="C1004" i="14"/>
  <c r="D1004" i="14"/>
  <c r="J1004" i="14"/>
  <c r="K1004" i="14"/>
  <c r="C1003" i="14"/>
  <c r="D1003" i="14"/>
  <c r="J1003" i="14"/>
  <c r="K1003" i="14"/>
  <c r="C1002" i="14"/>
  <c r="D1002" i="14"/>
  <c r="J1002" i="14"/>
  <c r="K1002" i="14"/>
  <c r="C1001" i="14"/>
  <c r="D1001" i="14"/>
  <c r="J1001" i="14"/>
  <c r="K1001" i="14"/>
  <c r="C1000" i="14"/>
  <c r="D1000" i="14"/>
  <c r="J1000" i="14"/>
  <c r="K1000" i="14"/>
  <c r="C999" i="14"/>
  <c r="D999" i="14"/>
  <c r="J999" i="14"/>
  <c r="K999" i="14"/>
  <c r="C998" i="14"/>
  <c r="D998" i="14"/>
  <c r="J998" i="14"/>
  <c r="K998" i="14"/>
  <c r="C997" i="14"/>
  <c r="D997" i="14"/>
  <c r="J997" i="14"/>
  <c r="K997" i="14"/>
  <c r="C996" i="14"/>
  <c r="D996" i="14"/>
  <c r="J996" i="14"/>
  <c r="K996" i="14"/>
  <c r="C995" i="14"/>
  <c r="D995" i="14"/>
  <c r="J995" i="14"/>
  <c r="K995" i="14"/>
  <c r="C994" i="14"/>
  <c r="D994" i="14"/>
  <c r="J994" i="14"/>
  <c r="K994" i="14"/>
  <c r="C993" i="14"/>
  <c r="D993" i="14"/>
  <c r="J993" i="14"/>
  <c r="K993" i="14"/>
  <c r="C992" i="14"/>
  <c r="D992" i="14"/>
  <c r="J992" i="14"/>
  <c r="K992" i="14"/>
  <c r="C991" i="14"/>
  <c r="D991" i="14"/>
  <c r="J991" i="14"/>
  <c r="K991" i="14"/>
  <c r="C990" i="14"/>
  <c r="D990" i="14"/>
  <c r="J990" i="14"/>
  <c r="K990" i="14"/>
  <c r="C989" i="14"/>
  <c r="D989" i="14"/>
  <c r="J989" i="14"/>
  <c r="K989" i="14"/>
  <c r="C988" i="14"/>
  <c r="D988" i="14"/>
  <c r="J988" i="14"/>
  <c r="K988" i="14"/>
  <c r="C987" i="14"/>
  <c r="D987" i="14"/>
  <c r="J987" i="14"/>
  <c r="K987" i="14"/>
  <c r="C986" i="14"/>
  <c r="D986" i="14"/>
  <c r="J986" i="14"/>
  <c r="K986" i="14"/>
  <c r="C985" i="14"/>
  <c r="D985" i="14"/>
  <c r="J985" i="14"/>
  <c r="K985" i="14"/>
  <c r="C984" i="14"/>
  <c r="D984" i="14"/>
  <c r="J984" i="14"/>
  <c r="K984" i="14"/>
  <c r="C983" i="14"/>
  <c r="D983" i="14"/>
  <c r="J983" i="14"/>
  <c r="K983" i="14"/>
  <c r="C982" i="14"/>
  <c r="D982" i="14"/>
  <c r="J982" i="14"/>
  <c r="K982" i="14"/>
  <c r="C981" i="14"/>
  <c r="D981" i="14"/>
  <c r="J981" i="14"/>
  <c r="K981" i="14"/>
  <c r="C980" i="14"/>
  <c r="D980" i="14"/>
  <c r="J980" i="14"/>
  <c r="K980" i="14"/>
  <c r="C979" i="14"/>
  <c r="D979" i="14"/>
  <c r="J979" i="14"/>
  <c r="K979" i="14"/>
  <c r="C978" i="14"/>
  <c r="D978" i="14"/>
  <c r="J978" i="14"/>
  <c r="K978" i="14"/>
  <c r="C977" i="14"/>
  <c r="D977" i="14"/>
  <c r="J977" i="14"/>
  <c r="K977" i="14"/>
  <c r="C976" i="14"/>
  <c r="D976" i="14"/>
  <c r="J976" i="14"/>
  <c r="K976" i="14"/>
  <c r="C975" i="14"/>
  <c r="D975" i="14"/>
  <c r="J975" i="14"/>
  <c r="K975" i="14"/>
  <c r="C974" i="14"/>
  <c r="D974" i="14"/>
  <c r="J974" i="14"/>
  <c r="K974" i="14"/>
  <c r="C973" i="14"/>
  <c r="D973" i="14"/>
  <c r="J973" i="14"/>
  <c r="K973" i="14"/>
  <c r="C972" i="14"/>
  <c r="D972" i="14"/>
  <c r="J972" i="14"/>
  <c r="K972" i="14"/>
  <c r="C971" i="14"/>
  <c r="D971" i="14"/>
  <c r="J971" i="14"/>
  <c r="K971" i="14"/>
  <c r="C970" i="14"/>
  <c r="D970" i="14"/>
  <c r="J970" i="14"/>
  <c r="K970" i="14"/>
  <c r="C969" i="14"/>
  <c r="D969" i="14"/>
  <c r="J969" i="14"/>
  <c r="K969" i="14"/>
  <c r="C968" i="14"/>
  <c r="D968" i="14"/>
  <c r="J968" i="14"/>
  <c r="K968" i="14"/>
  <c r="C967" i="14"/>
  <c r="D967" i="14"/>
  <c r="J967" i="14"/>
  <c r="K967" i="14"/>
  <c r="C966" i="14"/>
  <c r="D966" i="14"/>
  <c r="J966" i="14"/>
  <c r="K966" i="14"/>
  <c r="C965" i="14"/>
  <c r="D965" i="14"/>
  <c r="J965" i="14"/>
  <c r="K965" i="14"/>
  <c r="C964" i="14"/>
  <c r="D964" i="14"/>
  <c r="J964" i="14"/>
  <c r="K964" i="14"/>
  <c r="C963" i="14"/>
  <c r="D963" i="14"/>
  <c r="J963" i="14"/>
  <c r="K963" i="14"/>
  <c r="C962" i="14"/>
  <c r="D962" i="14"/>
  <c r="J962" i="14"/>
  <c r="K962" i="14"/>
  <c r="C961" i="14"/>
  <c r="D961" i="14"/>
  <c r="J961" i="14"/>
  <c r="K961" i="14"/>
  <c r="C960" i="14"/>
  <c r="D960" i="14"/>
  <c r="J960" i="14"/>
  <c r="K960" i="14"/>
  <c r="C959" i="14"/>
  <c r="D959" i="14"/>
  <c r="J959" i="14"/>
  <c r="K959" i="14"/>
  <c r="C958" i="14"/>
  <c r="D958" i="14"/>
  <c r="J958" i="14"/>
  <c r="K958" i="14"/>
  <c r="C957" i="14"/>
  <c r="D957" i="14"/>
  <c r="J957" i="14"/>
  <c r="K957" i="14"/>
  <c r="C956" i="14"/>
  <c r="D956" i="14"/>
  <c r="J956" i="14"/>
  <c r="K956" i="14"/>
  <c r="C955" i="14"/>
  <c r="D955" i="14"/>
  <c r="J955" i="14"/>
  <c r="K955" i="14"/>
  <c r="C954" i="14"/>
  <c r="D954" i="14"/>
  <c r="J954" i="14"/>
  <c r="K954" i="14"/>
  <c r="C953" i="14"/>
  <c r="D953" i="14"/>
  <c r="J953" i="14"/>
  <c r="K953" i="14"/>
  <c r="C952" i="14"/>
  <c r="D952" i="14"/>
  <c r="J952" i="14"/>
  <c r="K952" i="14"/>
  <c r="C951" i="14"/>
  <c r="D951" i="14"/>
  <c r="J951" i="14"/>
  <c r="K951" i="14"/>
  <c r="C950" i="14"/>
  <c r="D950" i="14"/>
  <c r="J950" i="14"/>
  <c r="K950" i="14"/>
  <c r="C949" i="14"/>
  <c r="D949" i="14"/>
  <c r="J949" i="14"/>
  <c r="K949" i="14"/>
  <c r="C948" i="14"/>
  <c r="D948" i="14"/>
  <c r="J948" i="14"/>
  <c r="K948" i="14"/>
  <c r="C947" i="14"/>
  <c r="D947" i="14"/>
  <c r="J947" i="14"/>
  <c r="K947" i="14"/>
  <c r="C946" i="14"/>
  <c r="D946" i="14"/>
  <c r="J946" i="14"/>
  <c r="K946" i="14"/>
  <c r="C945" i="14"/>
  <c r="D945" i="14"/>
  <c r="J945" i="14"/>
  <c r="K945" i="14"/>
  <c r="C944" i="14"/>
  <c r="D944" i="14"/>
  <c r="J944" i="14"/>
  <c r="K944" i="14"/>
  <c r="C943" i="14"/>
  <c r="D943" i="14"/>
  <c r="J943" i="14"/>
  <c r="K943" i="14"/>
  <c r="C942" i="14"/>
  <c r="D942" i="14"/>
  <c r="J942" i="14"/>
  <c r="K942" i="14"/>
  <c r="C941" i="14"/>
  <c r="D941" i="14"/>
  <c r="J941" i="14"/>
  <c r="K941" i="14"/>
  <c r="C940" i="14"/>
  <c r="D940" i="14"/>
  <c r="J940" i="14"/>
  <c r="K940" i="14"/>
  <c r="C939" i="14"/>
  <c r="D939" i="14"/>
  <c r="J939" i="14"/>
  <c r="K939" i="14"/>
  <c r="C938" i="14"/>
  <c r="D938" i="14"/>
  <c r="J938" i="14"/>
  <c r="K938" i="14"/>
  <c r="C937" i="14"/>
  <c r="D937" i="14"/>
  <c r="J937" i="14"/>
  <c r="K937" i="14"/>
  <c r="C936" i="14"/>
  <c r="D936" i="14"/>
  <c r="J936" i="14"/>
  <c r="K936" i="14"/>
  <c r="C935" i="14"/>
  <c r="D935" i="14"/>
  <c r="J935" i="14"/>
  <c r="K935" i="14"/>
  <c r="C934" i="14"/>
  <c r="D934" i="14"/>
  <c r="J934" i="14"/>
  <c r="K934" i="14"/>
  <c r="C933" i="14"/>
  <c r="D933" i="14"/>
  <c r="J933" i="14"/>
  <c r="K933" i="14"/>
  <c r="C932" i="14"/>
  <c r="D932" i="14"/>
  <c r="J932" i="14"/>
  <c r="K932" i="14"/>
  <c r="C931" i="14"/>
  <c r="D931" i="14"/>
  <c r="J931" i="14"/>
  <c r="K931" i="14"/>
  <c r="C930" i="14"/>
  <c r="D930" i="14"/>
  <c r="J930" i="14"/>
  <c r="K930" i="14"/>
  <c r="C929" i="14"/>
  <c r="D929" i="14"/>
  <c r="J929" i="14"/>
  <c r="K929" i="14"/>
  <c r="C928" i="14"/>
  <c r="D928" i="14"/>
  <c r="J928" i="14"/>
  <c r="K928" i="14"/>
  <c r="C927" i="14"/>
  <c r="D927" i="14"/>
  <c r="J927" i="14"/>
  <c r="K927" i="14"/>
  <c r="C926" i="14"/>
  <c r="D926" i="14"/>
  <c r="J926" i="14"/>
  <c r="K926" i="14"/>
  <c r="C925" i="14"/>
  <c r="D925" i="14"/>
  <c r="J925" i="14"/>
  <c r="K925" i="14"/>
  <c r="C924" i="14"/>
  <c r="D924" i="14"/>
  <c r="J924" i="14"/>
  <c r="K924" i="14"/>
  <c r="C923" i="14"/>
  <c r="D923" i="14"/>
  <c r="J923" i="14"/>
  <c r="K923" i="14"/>
  <c r="C922" i="14"/>
  <c r="D922" i="14"/>
  <c r="J922" i="14"/>
  <c r="K922" i="14"/>
  <c r="C921" i="14"/>
  <c r="D921" i="14"/>
  <c r="J921" i="14"/>
  <c r="K921" i="14"/>
  <c r="C920" i="14"/>
  <c r="D920" i="14"/>
  <c r="J920" i="14"/>
  <c r="K920" i="14"/>
  <c r="C919" i="14"/>
  <c r="D919" i="14"/>
  <c r="J919" i="14"/>
  <c r="K919" i="14"/>
  <c r="C918" i="14"/>
  <c r="D918" i="14"/>
  <c r="J918" i="14"/>
  <c r="K918" i="14"/>
  <c r="C917" i="14"/>
  <c r="D917" i="14"/>
  <c r="J917" i="14"/>
  <c r="K917" i="14"/>
  <c r="C916" i="14"/>
  <c r="D916" i="14"/>
  <c r="J916" i="14"/>
  <c r="K916" i="14"/>
  <c r="C915" i="14"/>
  <c r="D915" i="14"/>
  <c r="J915" i="14"/>
  <c r="K915" i="14"/>
  <c r="C914" i="14"/>
  <c r="D914" i="14"/>
  <c r="J914" i="14"/>
  <c r="K914" i="14"/>
  <c r="C913" i="14"/>
  <c r="D913" i="14"/>
  <c r="J913" i="14"/>
  <c r="K913" i="14"/>
  <c r="C912" i="14"/>
  <c r="D912" i="14"/>
  <c r="J912" i="14"/>
  <c r="K912" i="14"/>
  <c r="C911" i="14"/>
  <c r="D911" i="14"/>
  <c r="J911" i="14"/>
  <c r="K911" i="14"/>
  <c r="C910" i="14"/>
  <c r="D910" i="14"/>
  <c r="J910" i="14"/>
  <c r="K910" i="14"/>
  <c r="C909" i="14"/>
  <c r="D909" i="14"/>
  <c r="J909" i="14"/>
  <c r="K909" i="14"/>
  <c r="C908" i="14"/>
  <c r="D908" i="14"/>
  <c r="J908" i="14"/>
  <c r="K908" i="14"/>
  <c r="C907" i="14"/>
  <c r="D907" i="14"/>
  <c r="J907" i="14"/>
  <c r="K907" i="14"/>
  <c r="C906" i="14"/>
  <c r="D906" i="14"/>
  <c r="J906" i="14"/>
  <c r="K906" i="14"/>
  <c r="C905" i="14"/>
  <c r="D905" i="14"/>
  <c r="J905" i="14"/>
  <c r="K905" i="14"/>
  <c r="C904" i="14"/>
  <c r="D904" i="14"/>
  <c r="J904" i="14"/>
  <c r="K904" i="14"/>
  <c r="C903" i="14"/>
  <c r="D903" i="14"/>
  <c r="J903" i="14"/>
  <c r="K903" i="14"/>
  <c r="C902" i="14"/>
  <c r="D902" i="14"/>
  <c r="J902" i="14"/>
  <c r="K902" i="14"/>
  <c r="C901" i="14"/>
  <c r="D901" i="14"/>
  <c r="J901" i="14"/>
  <c r="K901" i="14"/>
  <c r="C900" i="14"/>
  <c r="D900" i="14"/>
  <c r="J900" i="14"/>
  <c r="K900" i="14"/>
  <c r="C899" i="14"/>
  <c r="D899" i="14"/>
  <c r="J899" i="14"/>
  <c r="K899" i="14"/>
  <c r="C898" i="14"/>
  <c r="D898" i="14"/>
  <c r="J898" i="14"/>
  <c r="K898" i="14"/>
  <c r="C897" i="14"/>
  <c r="D897" i="14"/>
  <c r="J897" i="14"/>
  <c r="K897" i="14"/>
  <c r="C896" i="14"/>
  <c r="D896" i="14"/>
  <c r="J896" i="14"/>
  <c r="K896" i="14"/>
  <c r="C895" i="14"/>
  <c r="D895" i="14"/>
  <c r="J895" i="14"/>
  <c r="K895" i="14"/>
  <c r="C894" i="14"/>
  <c r="D894" i="14"/>
  <c r="J894" i="14"/>
  <c r="K894" i="14"/>
  <c r="C893" i="14"/>
  <c r="D893" i="14"/>
  <c r="J893" i="14"/>
  <c r="K893" i="14"/>
  <c r="C892" i="14"/>
  <c r="D892" i="14"/>
  <c r="J892" i="14"/>
  <c r="K892" i="14"/>
  <c r="C891" i="14"/>
  <c r="D891" i="14"/>
  <c r="J891" i="14"/>
  <c r="K891" i="14"/>
  <c r="C890" i="14"/>
  <c r="D890" i="14"/>
  <c r="J890" i="14"/>
  <c r="K890" i="14"/>
  <c r="C889" i="14"/>
  <c r="D889" i="14"/>
  <c r="J889" i="14"/>
  <c r="K889" i="14"/>
  <c r="C888" i="14"/>
  <c r="D888" i="14"/>
  <c r="J888" i="14"/>
  <c r="K888" i="14"/>
  <c r="C887" i="14"/>
  <c r="D887" i="14"/>
  <c r="J887" i="14"/>
  <c r="K887" i="14"/>
  <c r="C886" i="14"/>
  <c r="D886" i="14"/>
  <c r="J886" i="14"/>
  <c r="K886" i="14"/>
  <c r="C885" i="14"/>
  <c r="D885" i="14"/>
  <c r="J885" i="14"/>
  <c r="K885" i="14"/>
  <c r="C884" i="14"/>
  <c r="D884" i="14"/>
  <c r="J884" i="14"/>
  <c r="K884" i="14"/>
  <c r="C883" i="14"/>
  <c r="D883" i="14"/>
  <c r="J883" i="14"/>
  <c r="K883" i="14"/>
  <c r="C882" i="14"/>
  <c r="D882" i="14"/>
  <c r="J882" i="14"/>
  <c r="K882" i="14"/>
  <c r="C881" i="14"/>
  <c r="D881" i="14"/>
  <c r="J881" i="14"/>
  <c r="K881" i="14"/>
  <c r="C880" i="14"/>
  <c r="D880" i="14"/>
  <c r="J880" i="14"/>
  <c r="K880" i="14"/>
  <c r="C879" i="14"/>
  <c r="D879" i="14"/>
  <c r="J879" i="14"/>
  <c r="K879" i="14"/>
  <c r="C878" i="14"/>
  <c r="D878" i="14"/>
  <c r="J878" i="14"/>
  <c r="K878" i="14"/>
  <c r="C877" i="14"/>
  <c r="D877" i="14"/>
  <c r="J877" i="14"/>
  <c r="K877" i="14"/>
  <c r="C876" i="14"/>
  <c r="D876" i="14"/>
  <c r="J876" i="14"/>
  <c r="K876" i="14"/>
  <c r="C875" i="14"/>
  <c r="D875" i="14"/>
  <c r="J875" i="14"/>
  <c r="K875" i="14"/>
  <c r="C874" i="14"/>
  <c r="D874" i="14"/>
  <c r="J874" i="14"/>
  <c r="K874" i="14"/>
  <c r="C873" i="14"/>
  <c r="D873" i="14"/>
  <c r="J873" i="14"/>
  <c r="K873" i="14"/>
  <c r="C872" i="14"/>
  <c r="D872" i="14"/>
  <c r="J872" i="14"/>
  <c r="K872" i="14"/>
  <c r="C871" i="14"/>
  <c r="D871" i="14"/>
  <c r="J871" i="14"/>
  <c r="K871" i="14"/>
  <c r="C870" i="14"/>
  <c r="D870" i="14"/>
  <c r="J870" i="14"/>
  <c r="K870" i="14"/>
  <c r="C869" i="14"/>
  <c r="D869" i="14"/>
  <c r="J869" i="14"/>
  <c r="K869" i="14"/>
  <c r="C868" i="14"/>
  <c r="D868" i="14"/>
  <c r="J868" i="14"/>
  <c r="K868" i="14"/>
  <c r="C867" i="14"/>
  <c r="D867" i="14"/>
  <c r="J867" i="14"/>
  <c r="K867" i="14"/>
  <c r="C866" i="14"/>
  <c r="D866" i="14"/>
  <c r="J866" i="14"/>
  <c r="K866" i="14"/>
  <c r="C865" i="14"/>
  <c r="D865" i="14"/>
  <c r="J865" i="14"/>
  <c r="K865" i="14"/>
  <c r="C864" i="14"/>
  <c r="D864" i="14"/>
  <c r="J864" i="14"/>
  <c r="K864" i="14"/>
  <c r="C863" i="14"/>
  <c r="D863" i="14"/>
  <c r="J863" i="14"/>
  <c r="K863" i="14"/>
  <c r="C862" i="14"/>
  <c r="D862" i="14"/>
  <c r="J862" i="14"/>
  <c r="K862" i="14"/>
  <c r="C861" i="14"/>
  <c r="D861" i="14"/>
  <c r="J861" i="14"/>
  <c r="K861" i="14"/>
  <c r="C860" i="14"/>
  <c r="D860" i="14"/>
  <c r="J860" i="14"/>
  <c r="K860" i="14"/>
  <c r="C859" i="14"/>
  <c r="D859" i="14"/>
  <c r="J859" i="14"/>
  <c r="K859" i="14"/>
  <c r="C858" i="14"/>
  <c r="D858" i="14"/>
  <c r="J858" i="14"/>
  <c r="K858" i="14"/>
  <c r="C857" i="14"/>
  <c r="D857" i="14"/>
  <c r="J857" i="14"/>
  <c r="K857" i="14"/>
  <c r="C856" i="14"/>
  <c r="D856" i="14"/>
  <c r="J856" i="14"/>
  <c r="K856" i="14"/>
  <c r="C855" i="14"/>
  <c r="D855" i="14"/>
  <c r="J855" i="14"/>
  <c r="K855" i="14"/>
  <c r="C854" i="14"/>
  <c r="D854" i="14"/>
  <c r="J854" i="14"/>
  <c r="K854" i="14"/>
  <c r="C853" i="14"/>
  <c r="D853" i="14"/>
  <c r="J853" i="14"/>
  <c r="K853" i="14"/>
  <c r="C852" i="14"/>
  <c r="D852" i="14"/>
  <c r="J852" i="14"/>
  <c r="K852" i="14"/>
  <c r="C851" i="14"/>
  <c r="D851" i="14"/>
  <c r="J851" i="14"/>
  <c r="K851" i="14"/>
  <c r="C850" i="14"/>
  <c r="D850" i="14"/>
  <c r="J850" i="14"/>
  <c r="K850" i="14"/>
  <c r="C849" i="14"/>
  <c r="D849" i="14"/>
  <c r="J849" i="14"/>
  <c r="K849" i="14"/>
  <c r="C848" i="14"/>
  <c r="D848" i="14"/>
  <c r="J848" i="14"/>
  <c r="K848" i="14"/>
  <c r="C847" i="14"/>
  <c r="D847" i="14"/>
  <c r="J847" i="14"/>
  <c r="K847" i="14"/>
  <c r="C846" i="14"/>
  <c r="D846" i="14"/>
  <c r="J846" i="14"/>
  <c r="K846" i="14"/>
  <c r="C845" i="14"/>
  <c r="D845" i="14"/>
  <c r="J845" i="14"/>
  <c r="K845" i="14"/>
  <c r="C844" i="14"/>
  <c r="D844" i="14"/>
  <c r="J844" i="14"/>
  <c r="K844" i="14"/>
  <c r="C843" i="14"/>
  <c r="D843" i="14"/>
  <c r="J843" i="14"/>
  <c r="K843" i="14"/>
  <c r="C842" i="14"/>
  <c r="D842" i="14"/>
  <c r="J842" i="14"/>
  <c r="K842" i="14"/>
  <c r="C841" i="14"/>
  <c r="D841" i="14"/>
  <c r="J841" i="14"/>
  <c r="K841" i="14"/>
  <c r="C840" i="14"/>
  <c r="D840" i="14"/>
  <c r="J840" i="14"/>
  <c r="K840" i="14"/>
  <c r="C839" i="14"/>
  <c r="D839" i="14"/>
  <c r="J839" i="14"/>
  <c r="K839" i="14"/>
  <c r="C838" i="14"/>
  <c r="D838" i="14"/>
  <c r="J838" i="14"/>
  <c r="K838" i="14"/>
  <c r="C837" i="14"/>
  <c r="D837" i="14"/>
  <c r="J837" i="14"/>
  <c r="K837" i="14"/>
  <c r="C836" i="14"/>
  <c r="D836" i="14"/>
  <c r="J836" i="14"/>
  <c r="K836" i="14"/>
  <c r="C835" i="14"/>
  <c r="D835" i="14"/>
  <c r="J835" i="14"/>
  <c r="K835" i="14"/>
  <c r="C834" i="14"/>
  <c r="D834" i="14"/>
  <c r="J834" i="14"/>
  <c r="K834" i="14"/>
  <c r="C833" i="14"/>
  <c r="D833" i="14"/>
  <c r="J833" i="14"/>
  <c r="K833" i="14"/>
  <c r="C832" i="14"/>
  <c r="D832" i="14"/>
  <c r="J832" i="14"/>
  <c r="K832" i="14"/>
  <c r="C831" i="14"/>
  <c r="D831" i="14"/>
  <c r="J831" i="14"/>
  <c r="K831" i="14"/>
  <c r="C830" i="14"/>
  <c r="D830" i="14"/>
  <c r="J830" i="14"/>
  <c r="K830" i="14"/>
  <c r="C829" i="14"/>
  <c r="D829" i="14"/>
  <c r="J829" i="14"/>
  <c r="K829" i="14"/>
  <c r="C828" i="14"/>
  <c r="D828" i="14"/>
  <c r="J828" i="14"/>
  <c r="K828" i="14"/>
  <c r="C827" i="14"/>
  <c r="D827" i="14"/>
  <c r="J827" i="14"/>
  <c r="K827" i="14"/>
  <c r="C826" i="14"/>
  <c r="D826" i="14"/>
  <c r="J826" i="14"/>
  <c r="K826" i="14"/>
  <c r="C825" i="14"/>
  <c r="D825" i="14"/>
  <c r="J825" i="14"/>
  <c r="K825" i="14"/>
  <c r="C824" i="14"/>
  <c r="D824" i="14"/>
  <c r="J824" i="14"/>
  <c r="K824" i="14"/>
  <c r="C823" i="14"/>
  <c r="D823" i="14"/>
  <c r="J823" i="14"/>
  <c r="K823" i="14"/>
  <c r="C822" i="14"/>
  <c r="D822" i="14"/>
  <c r="J822" i="14"/>
  <c r="K822" i="14"/>
  <c r="C821" i="14"/>
  <c r="D821" i="14"/>
  <c r="J821" i="14"/>
  <c r="K821" i="14"/>
  <c r="C820" i="14"/>
  <c r="D820" i="14"/>
  <c r="J820" i="14"/>
  <c r="K820" i="14"/>
  <c r="C819" i="14"/>
  <c r="D819" i="14"/>
  <c r="J819" i="14"/>
  <c r="K819" i="14"/>
  <c r="C818" i="14"/>
  <c r="D818" i="14"/>
  <c r="J818" i="14"/>
  <c r="K818" i="14"/>
  <c r="C817" i="14"/>
  <c r="D817" i="14"/>
  <c r="J817" i="14"/>
  <c r="K817" i="14"/>
  <c r="C816" i="14"/>
  <c r="D816" i="14"/>
  <c r="J816" i="14"/>
  <c r="K816" i="14"/>
  <c r="C815" i="14"/>
  <c r="D815" i="14"/>
  <c r="J815" i="14"/>
  <c r="K815" i="14"/>
  <c r="C814" i="14"/>
  <c r="D814" i="14"/>
  <c r="J814" i="14"/>
  <c r="K814" i="14"/>
  <c r="C813" i="14"/>
  <c r="D813" i="14"/>
  <c r="J813" i="14"/>
  <c r="K813" i="14"/>
  <c r="C812" i="14"/>
  <c r="D812" i="14"/>
  <c r="J812" i="14"/>
  <c r="K812" i="14"/>
  <c r="C811" i="14"/>
  <c r="D811" i="14"/>
  <c r="J811" i="14"/>
  <c r="K811" i="14"/>
  <c r="C810" i="14"/>
  <c r="D810" i="14"/>
  <c r="J810" i="14"/>
  <c r="K810" i="14"/>
  <c r="C809" i="14"/>
  <c r="D809" i="14"/>
  <c r="J809" i="14"/>
  <c r="K809" i="14"/>
  <c r="C808" i="14"/>
  <c r="D808" i="14"/>
  <c r="J808" i="14"/>
  <c r="K808" i="14"/>
  <c r="C807" i="14"/>
  <c r="D807" i="14"/>
  <c r="J807" i="14"/>
  <c r="K807" i="14"/>
  <c r="C806" i="14"/>
  <c r="D806" i="14"/>
  <c r="J806" i="14"/>
  <c r="K806" i="14"/>
  <c r="C805" i="14"/>
  <c r="D805" i="14"/>
  <c r="J805" i="14"/>
  <c r="K805" i="14"/>
  <c r="C804" i="14"/>
  <c r="D804" i="14"/>
  <c r="J804" i="14"/>
  <c r="K804" i="14"/>
  <c r="C803" i="14"/>
  <c r="D803" i="14"/>
  <c r="J803" i="14"/>
  <c r="K803" i="14"/>
  <c r="C802" i="14"/>
  <c r="D802" i="14"/>
  <c r="J802" i="14"/>
  <c r="K802" i="14"/>
  <c r="C801" i="14"/>
  <c r="D801" i="14"/>
  <c r="J801" i="14"/>
  <c r="K801" i="14"/>
  <c r="C800" i="14"/>
  <c r="D800" i="14"/>
  <c r="J800" i="14"/>
  <c r="K800" i="14"/>
  <c r="C799" i="14"/>
  <c r="D799" i="14"/>
  <c r="J799" i="14"/>
  <c r="K799" i="14"/>
  <c r="C798" i="14"/>
  <c r="D798" i="14"/>
  <c r="J798" i="14"/>
  <c r="K798" i="14"/>
  <c r="C797" i="14"/>
  <c r="D797" i="14"/>
  <c r="J797" i="14"/>
  <c r="K797" i="14"/>
  <c r="C796" i="14"/>
  <c r="D796" i="14"/>
  <c r="J796" i="14"/>
  <c r="K796" i="14"/>
  <c r="C795" i="14"/>
  <c r="D795" i="14"/>
  <c r="J795" i="14"/>
  <c r="K795" i="14"/>
  <c r="C794" i="14"/>
  <c r="D794" i="14"/>
  <c r="J794" i="14"/>
  <c r="K794" i="14"/>
  <c r="C793" i="14"/>
  <c r="D793" i="14"/>
  <c r="J793" i="14"/>
  <c r="K793" i="14"/>
  <c r="C792" i="14"/>
  <c r="D792" i="14"/>
  <c r="J792" i="14"/>
  <c r="K792" i="14"/>
  <c r="C791" i="14"/>
  <c r="D791" i="14"/>
  <c r="J791" i="14"/>
  <c r="K791" i="14"/>
  <c r="C790" i="14"/>
  <c r="D790" i="14"/>
  <c r="J790" i="14"/>
  <c r="K790" i="14"/>
  <c r="C789" i="14"/>
  <c r="D789" i="14"/>
  <c r="J789" i="14"/>
  <c r="K789" i="14"/>
  <c r="C788" i="14"/>
  <c r="D788" i="14"/>
  <c r="J788" i="14"/>
  <c r="K788" i="14"/>
  <c r="C787" i="14"/>
  <c r="D787" i="14"/>
  <c r="J787" i="14"/>
  <c r="K787" i="14"/>
  <c r="C786" i="14"/>
  <c r="D786" i="14"/>
  <c r="J786" i="14"/>
  <c r="K786" i="14"/>
  <c r="C785" i="14"/>
  <c r="D785" i="14"/>
  <c r="J785" i="14"/>
  <c r="K785" i="14"/>
  <c r="C784" i="14"/>
  <c r="D784" i="14"/>
  <c r="J784" i="14"/>
  <c r="K784" i="14"/>
  <c r="C783" i="14"/>
  <c r="D783" i="14"/>
  <c r="J783" i="14"/>
  <c r="K783" i="14"/>
  <c r="C782" i="14"/>
  <c r="D782" i="14"/>
  <c r="J782" i="14"/>
  <c r="K782" i="14"/>
  <c r="C781" i="14"/>
  <c r="D781" i="14"/>
  <c r="J781" i="14"/>
  <c r="K781" i="14"/>
  <c r="C780" i="14"/>
  <c r="D780" i="14"/>
  <c r="J780" i="14"/>
  <c r="K780" i="14"/>
  <c r="C779" i="14"/>
  <c r="D779" i="14"/>
  <c r="J779" i="14"/>
  <c r="K779" i="14"/>
  <c r="C778" i="14"/>
  <c r="D778" i="14"/>
  <c r="J778" i="14"/>
  <c r="K778" i="14"/>
  <c r="C777" i="14"/>
  <c r="D777" i="14"/>
  <c r="J777" i="14"/>
  <c r="K777" i="14"/>
  <c r="C776" i="14"/>
  <c r="D776" i="14"/>
  <c r="J776" i="14"/>
  <c r="K776" i="14"/>
  <c r="C775" i="14"/>
  <c r="D775" i="14"/>
  <c r="J775" i="14"/>
  <c r="K775" i="14"/>
  <c r="C774" i="14"/>
  <c r="D774" i="14"/>
  <c r="J774" i="14"/>
  <c r="K774" i="14"/>
  <c r="C773" i="14"/>
  <c r="D773" i="14"/>
  <c r="J773" i="14"/>
  <c r="K773" i="14"/>
  <c r="C772" i="14"/>
  <c r="D772" i="14"/>
  <c r="J772" i="14"/>
  <c r="K772" i="14"/>
  <c r="C771" i="14"/>
  <c r="D771" i="14"/>
  <c r="J771" i="14"/>
  <c r="K771" i="14"/>
  <c r="C770" i="14"/>
  <c r="D770" i="14"/>
  <c r="J770" i="14"/>
  <c r="K770" i="14"/>
  <c r="C769" i="14"/>
  <c r="D769" i="14"/>
  <c r="J769" i="14"/>
  <c r="K769" i="14"/>
  <c r="C768" i="14"/>
  <c r="D768" i="14"/>
  <c r="J768" i="14"/>
  <c r="K768" i="14"/>
  <c r="C767" i="14"/>
  <c r="D767" i="14"/>
  <c r="J767" i="14"/>
  <c r="K767" i="14"/>
  <c r="C766" i="14"/>
  <c r="D766" i="14"/>
  <c r="J766" i="14"/>
  <c r="K766" i="14"/>
  <c r="C765" i="14"/>
  <c r="D765" i="14"/>
  <c r="J765" i="14"/>
  <c r="K765" i="14"/>
  <c r="C764" i="14"/>
  <c r="D764" i="14"/>
  <c r="J764" i="14"/>
  <c r="K764" i="14"/>
  <c r="C763" i="14"/>
  <c r="D763" i="14"/>
  <c r="J763" i="14"/>
  <c r="K763" i="14"/>
  <c r="C762" i="14"/>
  <c r="D762" i="14"/>
  <c r="J762" i="14"/>
  <c r="K762" i="14"/>
  <c r="C761" i="14"/>
  <c r="D761" i="14"/>
  <c r="J761" i="14"/>
  <c r="K761" i="14"/>
  <c r="C760" i="14"/>
  <c r="D760" i="14"/>
  <c r="J760" i="14"/>
  <c r="K760" i="14"/>
  <c r="C759" i="14"/>
  <c r="D759" i="14"/>
  <c r="J759" i="14"/>
  <c r="K759" i="14"/>
  <c r="C758" i="14"/>
  <c r="D758" i="14"/>
  <c r="J758" i="14"/>
  <c r="K758" i="14"/>
  <c r="C757" i="14"/>
  <c r="D757" i="14"/>
  <c r="J757" i="14"/>
  <c r="K757" i="14"/>
  <c r="C756" i="14"/>
  <c r="D756" i="14"/>
  <c r="J756" i="14"/>
  <c r="K756" i="14"/>
  <c r="C755" i="14"/>
  <c r="D755" i="14"/>
  <c r="J755" i="14"/>
  <c r="K755" i="14"/>
  <c r="C754" i="14"/>
  <c r="D754" i="14"/>
  <c r="J754" i="14"/>
  <c r="K754" i="14"/>
  <c r="C753" i="14"/>
  <c r="D753" i="14"/>
  <c r="J753" i="14"/>
  <c r="K753" i="14"/>
  <c r="C752" i="14"/>
  <c r="D752" i="14"/>
  <c r="J752" i="14"/>
  <c r="K752" i="14"/>
  <c r="C751" i="14"/>
  <c r="D751" i="14"/>
  <c r="J751" i="14"/>
  <c r="K751" i="14"/>
  <c r="C750" i="14"/>
  <c r="D750" i="14"/>
  <c r="J750" i="14"/>
  <c r="K750" i="14"/>
  <c r="C749" i="14"/>
  <c r="D749" i="14"/>
  <c r="J749" i="14"/>
  <c r="K749" i="14"/>
  <c r="C748" i="14"/>
  <c r="D748" i="14"/>
  <c r="J748" i="14"/>
  <c r="K748" i="14"/>
  <c r="C747" i="14"/>
  <c r="D747" i="14"/>
  <c r="J747" i="14"/>
  <c r="K747" i="14"/>
  <c r="C746" i="14"/>
  <c r="D746" i="14"/>
  <c r="J746" i="14"/>
  <c r="K746" i="14"/>
  <c r="C745" i="14"/>
  <c r="D745" i="14"/>
  <c r="J745" i="14"/>
  <c r="K745" i="14"/>
  <c r="C744" i="14"/>
  <c r="D744" i="14"/>
  <c r="J744" i="14"/>
  <c r="K744" i="14"/>
  <c r="K743" i="14"/>
  <c r="J743" i="14"/>
  <c r="D743" i="14"/>
  <c r="C743" i="14"/>
  <c r="K742" i="14"/>
  <c r="J742" i="14"/>
  <c r="D742" i="14"/>
  <c r="C742" i="14"/>
  <c r="C741" i="14"/>
  <c r="D741" i="14"/>
  <c r="J741" i="14"/>
  <c r="K741" i="14"/>
  <c r="C740" i="14"/>
  <c r="D740" i="14"/>
  <c r="J740" i="14"/>
  <c r="K740" i="14"/>
  <c r="C739" i="14"/>
  <c r="D739" i="14"/>
  <c r="J739" i="14"/>
  <c r="K739" i="14"/>
  <c r="C738" i="14"/>
  <c r="D738" i="14"/>
  <c r="J738" i="14"/>
  <c r="K738" i="14"/>
  <c r="C737" i="14"/>
  <c r="D737" i="14"/>
  <c r="J737" i="14"/>
  <c r="K737" i="14"/>
  <c r="C736" i="14"/>
  <c r="D736" i="14"/>
  <c r="J736" i="14"/>
  <c r="K736" i="14"/>
  <c r="C735" i="14"/>
  <c r="D735" i="14"/>
  <c r="J735" i="14"/>
  <c r="K735" i="14"/>
  <c r="C734" i="14"/>
  <c r="D734" i="14"/>
  <c r="J734" i="14"/>
  <c r="K734" i="14"/>
  <c r="C733" i="14"/>
  <c r="D733" i="14"/>
  <c r="J733" i="14"/>
  <c r="K733" i="14"/>
  <c r="C732" i="14"/>
  <c r="D732" i="14"/>
  <c r="J732" i="14"/>
  <c r="K732" i="14"/>
  <c r="C731" i="14"/>
  <c r="D731" i="14"/>
  <c r="J731" i="14"/>
  <c r="K731" i="14"/>
  <c r="C730" i="14"/>
  <c r="D730" i="14"/>
  <c r="J730" i="14"/>
  <c r="K730" i="14"/>
  <c r="C729" i="14"/>
  <c r="D729" i="14"/>
  <c r="J729" i="14"/>
  <c r="K729" i="14"/>
  <c r="C728" i="14"/>
  <c r="D728" i="14"/>
  <c r="J728" i="14"/>
  <c r="K728" i="14"/>
  <c r="C727" i="14"/>
  <c r="D727" i="14"/>
  <c r="J727" i="14"/>
  <c r="K727" i="14"/>
  <c r="C726" i="14"/>
  <c r="D726" i="14"/>
  <c r="J726" i="14"/>
  <c r="K726" i="14"/>
  <c r="C725" i="14"/>
  <c r="D725" i="14"/>
  <c r="J725" i="14"/>
  <c r="K725" i="14"/>
  <c r="C724" i="14"/>
  <c r="D724" i="14"/>
  <c r="J724" i="14"/>
  <c r="K724" i="14"/>
  <c r="C723" i="14"/>
  <c r="D723" i="14"/>
  <c r="J723" i="14"/>
  <c r="K723" i="14"/>
  <c r="C722" i="14"/>
  <c r="D722" i="14"/>
  <c r="J722" i="14"/>
  <c r="K722" i="14"/>
  <c r="C721" i="14"/>
  <c r="D721" i="14"/>
  <c r="J721" i="14"/>
  <c r="K721" i="14"/>
  <c r="C720" i="14"/>
  <c r="D720" i="14"/>
  <c r="J720" i="14"/>
  <c r="K720" i="14"/>
  <c r="C719" i="14"/>
  <c r="D719" i="14"/>
  <c r="J719" i="14"/>
  <c r="K719" i="14"/>
  <c r="C718" i="14"/>
  <c r="D718" i="14"/>
  <c r="J718" i="14"/>
  <c r="K718" i="14"/>
  <c r="C717" i="14"/>
  <c r="D717" i="14"/>
  <c r="J717" i="14"/>
  <c r="K717" i="14"/>
  <c r="C716" i="14"/>
  <c r="D716" i="14"/>
  <c r="J716" i="14"/>
  <c r="K716" i="14"/>
  <c r="C715" i="14"/>
  <c r="D715" i="14"/>
  <c r="J715" i="14"/>
  <c r="K715" i="14"/>
  <c r="C714" i="14"/>
  <c r="D714" i="14"/>
  <c r="J714" i="14"/>
  <c r="K714" i="14"/>
  <c r="C713" i="14"/>
  <c r="D713" i="14"/>
  <c r="J713" i="14"/>
  <c r="K713" i="14"/>
  <c r="C712" i="14"/>
  <c r="D712" i="14"/>
  <c r="J712" i="14"/>
  <c r="K712" i="14"/>
  <c r="C711" i="14"/>
  <c r="D711" i="14"/>
  <c r="J711" i="14"/>
  <c r="K711" i="14"/>
  <c r="C710" i="14"/>
  <c r="D710" i="14"/>
  <c r="J710" i="14"/>
  <c r="K710" i="14"/>
  <c r="C709" i="14"/>
  <c r="D709" i="14"/>
  <c r="J709" i="14"/>
  <c r="K709" i="14"/>
  <c r="C708" i="14"/>
  <c r="D708" i="14"/>
  <c r="J708" i="14"/>
  <c r="K708" i="14"/>
  <c r="C707" i="14"/>
  <c r="D707" i="14"/>
  <c r="J707" i="14"/>
  <c r="K707" i="14"/>
  <c r="C706" i="14"/>
  <c r="D706" i="14"/>
  <c r="J706" i="14"/>
  <c r="K706" i="14"/>
  <c r="C705" i="14"/>
  <c r="D705" i="14"/>
  <c r="J705" i="14"/>
  <c r="K705" i="14"/>
  <c r="C704" i="14"/>
  <c r="D704" i="14"/>
  <c r="J704" i="14"/>
  <c r="K704" i="14"/>
  <c r="C703" i="14"/>
  <c r="D703" i="14"/>
  <c r="J703" i="14"/>
  <c r="K703" i="14"/>
  <c r="C702" i="14"/>
  <c r="D702" i="14"/>
  <c r="J702" i="14"/>
  <c r="K702" i="14"/>
  <c r="C701" i="14"/>
  <c r="D701" i="14"/>
  <c r="J701" i="14"/>
  <c r="K701" i="14"/>
  <c r="C700" i="14"/>
  <c r="D700" i="14"/>
  <c r="J700" i="14"/>
  <c r="K700" i="14"/>
  <c r="C699" i="14"/>
  <c r="D699" i="14"/>
  <c r="J699" i="14"/>
  <c r="K699" i="14"/>
  <c r="C698" i="14"/>
  <c r="D698" i="14"/>
  <c r="J698" i="14"/>
  <c r="K698" i="14"/>
  <c r="C697" i="14"/>
  <c r="D697" i="14"/>
  <c r="J697" i="14"/>
  <c r="K697" i="14"/>
  <c r="C696" i="14"/>
  <c r="D696" i="14"/>
  <c r="J696" i="14"/>
  <c r="K696" i="14"/>
  <c r="C695" i="14"/>
  <c r="D695" i="14"/>
  <c r="J695" i="14"/>
  <c r="K695" i="14"/>
  <c r="C694" i="14"/>
  <c r="D694" i="14"/>
  <c r="J694" i="14"/>
  <c r="K694" i="14"/>
  <c r="C693" i="14"/>
  <c r="D693" i="14"/>
  <c r="J693" i="14"/>
  <c r="K693" i="14"/>
  <c r="C692" i="14"/>
  <c r="D692" i="14"/>
  <c r="J692" i="14"/>
  <c r="K692" i="14"/>
  <c r="C691" i="14"/>
  <c r="D691" i="14"/>
  <c r="J691" i="14"/>
  <c r="K691" i="14"/>
  <c r="C690" i="14"/>
  <c r="D690" i="14"/>
  <c r="J690" i="14"/>
  <c r="K690" i="14"/>
  <c r="C689" i="14"/>
  <c r="D689" i="14"/>
  <c r="J689" i="14"/>
  <c r="K689" i="14"/>
  <c r="C688" i="14"/>
  <c r="D688" i="14"/>
  <c r="J688" i="14"/>
  <c r="K688" i="14"/>
  <c r="C687" i="14"/>
  <c r="D687" i="14"/>
  <c r="J687" i="14"/>
  <c r="K687" i="14"/>
  <c r="C686" i="14"/>
  <c r="D686" i="14"/>
  <c r="J686" i="14"/>
  <c r="K686" i="14"/>
  <c r="C685" i="14"/>
  <c r="D685" i="14"/>
  <c r="J685" i="14"/>
  <c r="K685" i="14"/>
  <c r="C684" i="14"/>
  <c r="D684" i="14"/>
  <c r="J684" i="14"/>
  <c r="K684" i="14"/>
  <c r="C683" i="14"/>
  <c r="D683" i="14"/>
  <c r="J683" i="14"/>
  <c r="K683" i="14"/>
  <c r="C682" i="14"/>
  <c r="D682" i="14"/>
  <c r="J682" i="14"/>
  <c r="K682" i="14"/>
  <c r="C681" i="14"/>
  <c r="D681" i="14"/>
  <c r="J681" i="14"/>
  <c r="K681" i="14"/>
  <c r="C680" i="14"/>
  <c r="D680" i="14"/>
  <c r="J680" i="14"/>
  <c r="K680" i="14"/>
  <c r="C679" i="14"/>
  <c r="D679" i="14"/>
  <c r="J679" i="14"/>
  <c r="K679" i="14"/>
  <c r="C678" i="14"/>
  <c r="D678" i="14"/>
  <c r="J678" i="14"/>
  <c r="K678" i="14"/>
  <c r="C677" i="14"/>
  <c r="D677" i="14"/>
  <c r="J677" i="14"/>
  <c r="K677" i="14"/>
  <c r="C676" i="14"/>
  <c r="D676" i="14"/>
  <c r="J676" i="14"/>
  <c r="K676" i="14"/>
  <c r="C675" i="14"/>
  <c r="D675" i="14"/>
  <c r="J675" i="14"/>
  <c r="K675" i="14"/>
  <c r="C674" i="14"/>
  <c r="D674" i="14"/>
  <c r="J674" i="14"/>
  <c r="K674" i="14"/>
  <c r="C673" i="14"/>
  <c r="D673" i="14"/>
  <c r="J673" i="14"/>
  <c r="K673" i="14"/>
  <c r="C672" i="14"/>
  <c r="D672" i="14"/>
  <c r="J672" i="14"/>
  <c r="K672" i="14"/>
  <c r="C671" i="14"/>
  <c r="D671" i="14"/>
  <c r="J671" i="14"/>
  <c r="K671" i="14"/>
  <c r="C670" i="14"/>
  <c r="D670" i="14"/>
  <c r="J670" i="14"/>
  <c r="K670" i="14"/>
  <c r="C669" i="14"/>
  <c r="D669" i="14"/>
  <c r="J669" i="14"/>
  <c r="K669" i="14"/>
  <c r="C668" i="14"/>
  <c r="D668" i="14"/>
  <c r="J668" i="14"/>
  <c r="K668" i="14"/>
  <c r="C667" i="14"/>
  <c r="D667" i="14"/>
  <c r="J667" i="14"/>
  <c r="K667" i="14"/>
  <c r="C666" i="14"/>
  <c r="D666" i="14"/>
  <c r="J666" i="14"/>
  <c r="K666" i="14"/>
  <c r="C665" i="14"/>
  <c r="D665" i="14"/>
  <c r="J665" i="14"/>
  <c r="K665" i="14"/>
  <c r="C664" i="14"/>
  <c r="D664" i="14"/>
  <c r="J664" i="14"/>
  <c r="K664" i="14"/>
  <c r="C663" i="14"/>
  <c r="D663" i="14"/>
  <c r="J663" i="14"/>
  <c r="K663" i="14"/>
  <c r="C662" i="14"/>
  <c r="D662" i="14"/>
  <c r="J662" i="14"/>
  <c r="K662" i="14"/>
  <c r="C661" i="14"/>
  <c r="D661" i="14"/>
  <c r="J661" i="14"/>
  <c r="K661" i="14"/>
  <c r="C660" i="14"/>
  <c r="D660" i="14"/>
  <c r="J660" i="14"/>
  <c r="K660" i="14"/>
  <c r="C659" i="14"/>
  <c r="D659" i="14"/>
  <c r="J659" i="14"/>
  <c r="K659" i="14"/>
  <c r="C658" i="14"/>
  <c r="D658" i="14"/>
  <c r="J658" i="14"/>
  <c r="K658" i="14"/>
  <c r="C657" i="14"/>
  <c r="D657" i="14"/>
  <c r="J657" i="14"/>
  <c r="K657" i="14"/>
  <c r="C656" i="14"/>
  <c r="D656" i="14"/>
  <c r="J656" i="14"/>
  <c r="K656" i="14"/>
  <c r="C655" i="14"/>
  <c r="D655" i="14"/>
  <c r="J655" i="14"/>
  <c r="K655" i="14"/>
  <c r="C654" i="14"/>
  <c r="D654" i="14"/>
  <c r="J654" i="14"/>
  <c r="K654" i="14"/>
  <c r="C653" i="14"/>
  <c r="D653" i="14"/>
  <c r="J653" i="14"/>
  <c r="K653" i="14"/>
  <c r="C652" i="14"/>
  <c r="D652" i="14"/>
  <c r="J652" i="14"/>
  <c r="K652" i="14"/>
  <c r="C651" i="14"/>
  <c r="D651" i="14"/>
  <c r="J651" i="14"/>
  <c r="K651" i="14"/>
  <c r="C650" i="14"/>
  <c r="D650" i="14"/>
  <c r="J650" i="14"/>
  <c r="K650" i="14"/>
  <c r="C649" i="14"/>
  <c r="D649" i="14"/>
  <c r="J649" i="14"/>
  <c r="K649" i="14"/>
  <c r="C648" i="14"/>
  <c r="D648" i="14"/>
  <c r="J648" i="14"/>
  <c r="K648" i="14"/>
  <c r="C647" i="14"/>
  <c r="D647" i="14"/>
  <c r="J647" i="14"/>
  <c r="K647" i="14"/>
  <c r="C646" i="14"/>
  <c r="D646" i="14"/>
  <c r="J646" i="14"/>
  <c r="K646" i="14"/>
  <c r="C645" i="14"/>
  <c r="D645" i="14"/>
  <c r="J645" i="14"/>
  <c r="K645" i="14"/>
  <c r="C644" i="14"/>
  <c r="D644" i="14"/>
  <c r="J644" i="14"/>
  <c r="K644" i="14"/>
  <c r="C643" i="14"/>
  <c r="D643" i="14"/>
  <c r="J643" i="14"/>
  <c r="K643" i="14"/>
  <c r="C642" i="14"/>
  <c r="D642" i="14"/>
  <c r="J642" i="14"/>
  <c r="K642" i="14"/>
  <c r="C641" i="14"/>
  <c r="D641" i="14"/>
  <c r="J641" i="14"/>
  <c r="K641" i="14"/>
  <c r="C640" i="14"/>
  <c r="D640" i="14"/>
  <c r="J640" i="14"/>
  <c r="K640" i="14"/>
  <c r="C639" i="14"/>
  <c r="D639" i="14"/>
  <c r="J639" i="14"/>
  <c r="K639" i="14"/>
  <c r="C638" i="14"/>
  <c r="D638" i="14"/>
  <c r="J638" i="14"/>
  <c r="K638" i="14"/>
  <c r="C637" i="14"/>
  <c r="D637" i="14"/>
  <c r="J637" i="14"/>
  <c r="K637" i="14"/>
  <c r="C636" i="14"/>
  <c r="D636" i="14"/>
  <c r="J636" i="14"/>
  <c r="K636" i="14"/>
  <c r="C635" i="14"/>
  <c r="D635" i="14"/>
  <c r="J635" i="14"/>
  <c r="K635" i="14"/>
  <c r="C634" i="14"/>
  <c r="D634" i="14"/>
  <c r="J634" i="14"/>
  <c r="K634" i="14"/>
  <c r="C633" i="14"/>
  <c r="D633" i="14"/>
  <c r="J633" i="14"/>
  <c r="K633" i="14"/>
  <c r="C632" i="14"/>
  <c r="D632" i="14"/>
  <c r="J632" i="14"/>
  <c r="K632" i="14"/>
  <c r="C631" i="14"/>
  <c r="D631" i="14"/>
  <c r="J631" i="14"/>
  <c r="K631" i="14"/>
  <c r="C630" i="14"/>
  <c r="D630" i="14"/>
  <c r="J630" i="14"/>
  <c r="K630" i="14"/>
  <c r="C629" i="14"/>
  <c r="D629" i="14"/>
  <c r="J629" i="14"/>
  <c r="K629" i="14"/>
  <c r="C628" i="14"/>
  <c r="D628" i="14"/>
  <c r="J628" i="14"/>
  <c r="K628" i="14"/>
  <c r="C627" i="14"/>
  <c r="D627" i="14"/>
  <c r="J627" i="14"/>
  <c r="K627" i="14"/>
  <c r="C626" i="14"/>
  <c r="D626" i="14"/>
  <c r="J626" i="14"/>
  <c r="K626" i="14"/>
  <c r="C625" i="14"/>
  <c r="D625" i="14"/>
  <c r="J625" i="14"/>
  <c r="K625" i="14"/>
  <c r="C624" i="14"/>
  <c r="D624" i="14"/>
  <c r="J624" i="14"/>
  <c r="K624" i="14"/>
  <c r="C623" i="14"/>
  <c r="D623" i="14"/>
  <c r="J623" i="14"/>
  <c r="K623" i="14"/>
  <c r="C622" i="14"/>
  <c r="D622" i="14"/>
  <c r="J622" i="14"/>
  <c r="K622" i="14"/>
  <c r="C621" i="14"/>
  <c r="D621" i="14"/>
  <c r="J621" i="14"/>
  <c r="K621" i="14"/>
  <c r="C620" i="14"/>
  <c r="D620" i="14"/>
  <c r="J620" i="14"/>
  <c r="K620" i="14"/>
  <c r="C619" i="14"/>
  <c r="D619" i="14"/>
  <c r="J619" i="14"/>
  <c r="K619" i="14"/>
  <c r="C618" i="14"/>
  <c r="D618" i="14"/>
  <c r="J618" i="14"/>
  <c r="K618" i="14"/>
  <c r="C617" i="14"/>
  <c r="D617" i="14"/>
  <c r="J617" i="14"/>
  <c r="K617" i="14"/>
  <c r="C616" i="14"/>
  <c r="D616" i="14"/>
  <c r="J616" i="14"/>
  <c r="K616" i="14"/>
  <c r="C615" i="14"/>
  <c r="D615" i="14"/>
  <c r="J615" i="14"/>
  <c r="K615" i="14"/>
  <c r="C614" i="14"/>
  <c r="D614" i="14"/>
  <c r="J614" i="14"/>
  <c r="K614" i="14"/>
  <c r="C613" i="14"/>
  <c r="D613" i="14"/>
  <c r="J613" i="14"/>
  <c r="K613" i="14"/>
  <c r="C612" i="14"/>
  <c r="D612" i="14"/>
  <c r="J612" i="14"/>
  <c r="K612" i="14"/>
  <c r="C611" i="14"/>
  <c r="D611" i="14"/>
  <c r="J611" i="14"/>
  <c r="K611" i="14"/>
  <c r="C610" i="14"/>
  <c r="D610" i="14"/>
  <c r="J610" i="14"/>
  <c r="K610" i="14"/>
  <c r="C609" i="14"/>
  <c r="D609" i="14"/>
  <c r="J609" i="14"/>
  <c r="K609" i="14"/>
  <c r="C608" i="14"/>
  <c r="D608" i="14"/>
  <c r="J608" i="14"/>
  <c r="K608" i="14"/>
  <c r="C607" i="14"/>
  <c r="D607" i="14"/>
  <c r="J607" i="14"/>
  <c r="K607" i="14"/>
  <c r="C606" i="14"/>
  <c r="D606" i="14"/>
  <c r="J606" i="14"/>
  <c r="K606" i="14"/>
  <c r="C605" i="14"/>
  <c r="D605" i="14"/>
  <c r="J605" i="14"/>
  <c r="K605" i="14"/>
  <c r="C604" i="14"/>
  <c r="D604" i="14"/>
  <c r="J604" i="14"/>
  <c r="K604" i="14"/>
  <c r="C603" i="14"/>
  <c r="D603" i="14"/>
  <c r="J603" i="14"/>
  <c r="K603" i="14"/>
  <c r="C602" i="14"/>
  <c r="D602" i="14"/>
  <c r="J602" i="14"/>
  <c r="K602" i="14"/>
  <c r="C601" i="14"/>
  <c r="D601" i="14"/>
  <c r="J601" i="14"/>
  <c r="K601" i="14"/>
  <c r="C600" i="14"/>
  <c r="D600" i="14"/>
  <c r="J600" i="14"/>
  <c r="K600" i="14"/>
  <c r="C599" i="14"/>
  <c r="D599" i="14"/>
  <c r="J599" i="14"/>
  <c r="K599" i="14"/>
  <c r="C598" i="14"/>
  <c r="D598" i="14"/>
  <c r="J598" i="14"/>
  <c r="K598" i="14"/>
  <c r="C597" i="14"/>
  <c r="D597" i="14"/>
  <c r="J597" i="14"/>
  <c r="K597" i="14"/>
  <c r="C596" i="14"/>
  <c r="D596" i="14"/>
  <c r="J596" i="14"/>
  <c r="K596" i="14"/>
  <c r="C595" i="14"/>
  <c r="D595" i="14"/>
  <c r="J595" i="14"/>
  <c r="K595" i="14"/>
  <c r="C594" i="14"/>
  <c r="D594" i="14"/>
  <c r="J594" i="14"/>
  <c r="K594" i="14"/>
  <c r="C593" i="14"/>
  <c r="D593" i="14"/>
  <c r="J593" i="14"/>
  <c r="K593" i="14"/>
  <c r="C592" i="14"/>
  <c r="D592" i="14"/>
  <c r="J592" i="14"/>
  <c r="K592" i="14"/>
  <c r="C591" i="14"/>
  <c r="D591" i="14"/>
  <c r="J591" i="14"/>
  <c r="K591" i="14"/>
  <c r="C590" i="14"/>
  <c r="D590" i="14"/>
  <c r="J590" i="14"/>
  <c r="K590" i="14"/>
  <c r="C589" i="14"/>
  <c r="D589" i="14"/>
  <c r="J589" i="14"/>
  <c r="K589" i="14"/>
  <c r="C588" i="14"/>
  <c r="D588" i="14"/>
  <c r="J588" i="14"/>
  <c r="K588" i="14"/>
  <c r="C587" i="14"/>
  <c r="D587" i="14"/>
  <c r="J587" i="14"/>
  <c r="K587" i="14"/>
  <c r="C586" i="14"/>
  <c r="D586" i="14"/>
  <c r="J586" i="14"/>
  <c r="K586" i="14"/>
  <c r="C585" i="14"/>
  <c r="D585" i="14"/>
  <c r="J585" i="14"/>
  <c r="K585" i="14"/>
  <c r="C584" i="14"/>
  <c r="D584" i="14"/>
  <c r="J584" i="14"/>
  <c r="K584" i="14"/>
  <c r="C583" i="14"/>
  <c r="D583" i="14"/>
  <c r="J583" i="14"/>
  <c r="K583" i="14"/>
  <c r="C582" i="14"/>
  <c r="D582" i="14"/>
  <c r="J582" i="14"/>
  <c r="K582" i="14"/>
  <c r="C581" i="14"/>
  <c r="D581" i="14"/>
  <c r="J581" i="14"/>
  <c r="K581" i="14"/>
  <c r="C580" i="14"/>
  <c r="D580" i="14"/>
  <c r="J580" i="14"/>
  <c r="K580" i="14"/>
  <c r="C579" i="14"/>
  <c r="D579" i="14"/>
  <c r="J579" i="14"/>
  <c r="K579" i="14"/>
  <c r="C578" i="14"/>
  <c r="D578" i="14"/>
  <c r="J578" i="14"/>
  <c r="K578" i="14"/>
  <c r="C577" i="14"/>
  <c r="D577" i="14"/>
  <c r="J577" i="14"/>
  <c r="K577" i="14"/>
  <c r="C576" i="14"/>
  <c r="D576" i="14"/>
  <c r="J576" i="14"/>
  <c r="K576" i="14"/>
  <c r="C575" i="14"/>
  <c r="D575" i="14"/>
  <c r="J575" i="14"/>
  <c r="K575" i="14"/>
  <c r="C574" i="14"/>
  <c r="D574" i="14"/>
  <c r="J574" i="14"/>
  <c r="K574" i="14"/>
  <c r="C573" i="14"/>
  <c r="D573" i="14"/>
  <c r="J573" i="14"/>
  <c r="K573" i="14"/>
  <c r="C572" i="14"/>
  <c r="D572" i="14"/>
  <c r="J572" i="14"/>
  <c r="K572" i="14"/>
  <c r="C571" i="14"/>
  <c r="D571" i="14"/>
  <c r="J571" i="14"/>
  <c r="K571" i="14"/>
  <c r="C570" i="14"/>
  <c r="D570" i="14"/>
  <c r="J570" i="14"/>
  <c r="K570" i="14"/>
  <c r="C569" i="14"/>
  <c r="D569" i="14"/>
  <c r="J569" i="14"/>
  <c r="K569" i="14"/>
  <c r="C568" i="14"/>
  <c r="D568" i="14"/>
  <c r="J568" i="14"/>
  <c r="K568" i="14"/>
  <c r="C567" i="14"/>
  <c r="D567" i="14"/>
  <c r="J567" i="14"/>
  <c r="K567" i="14"/>
  <c r="C565" i="14"/>
  <c r="C566" i="14"/>
  <c r="D565" i="14"/>
  <c r="D566" i="14"/>
  <c r="J565" i="14"/>
  <c r="J566" i="14"/>
  <c r="K565" i="14"/>
  <c r="K566" i="14"/>
  <c r="C564" i="14"/>
  <c r="D564" i="14"/>
  <c r="J564" i="14"/>
  <c r="K564" i="14"/>
  <c r="C563" i="14"/>
  <c r="D563" i="14"/>
  <c r="J563" i="14"/>
  <c r="K563" i="14"/>
  <c r="C562" i="14"/>
  <c r="D562" i="14"/>
  <c r="J562" i="14"/>
  <c r="K562" i="14"/>
  <c r="C561" i="14"/>
  <c r="D561" i="14"/>
  <c r="J561" i="14"/>
  <c r="K561" i="14"/>
  <c r="C560" i="14"/>
  <c r="D560" i="14"/>
  <c r="J560" i="14"/>
  <c r="K560" i="14"/>
  <c r="C559" i="14"/>
  <c r="D559" i="14"/>
  <c r="J559" i="14"/>
  <c r="K559" i="14"/>
  <c r="C558" i="14"/>
  <c r="D558" i="14"/>
  <c r="J558" i="14"/>
  <c r="K558" i="14"/>
  <c r="C557" i="14"/>
  <c r="D557" i="14"/>
  <c r="J557" i="14"/>
  <c r="K557" i="14"/>
  <c r="C556" i="14"/>
  <c r="D556" i="14"/>
  <c r="J556" i="14"/>
  <c r="K556" i="14"/>
  <c r="C555" i="14"/>
  <c r="D555" i="14"/>
  <c r="J555" i="14"/>
  <c r="K555" i="14"/>
  <c r="C554" i="14"/>
  <c r="D554" i="14"/>
  <c r="J554" i="14"/>
  <c r="K554" i="14"/>
  <c r="C553" i="14"/>
  <c r="D553" i="14"/>
  <c r="J553" i="14"/>
  <c r="K553" i="14"/>
  <c r="C552" i="14"/>
  <c r="D552" i="14"/>
  <c r="J552" i="14"/>
  <c r="K552" i="14"/>
  <c r="C551" i="14"/>
  <c r="D551" i="14"/>
  <c r="J551" i="14"/>
  <c r="K551" i="14"/>
  <c r="C550" i="14"/>
  <c r="D550" i="14"/>
  <c r="J550" i="14"/>
  <c r="K550" i="14"/>
  <c r="C549" i="14"/>
  <c r="D549" i="14"/>
  <c r="J549" i="14"/>
  <c r="K549" i="14"/>
  <c r="C548" i="14"/>
  <c r="D548" i="14"/>
  <c r="J548" i="14"/>
  <c r="K548" i="14"/>
  <c r="C547" i="14"/>
  <c r="D547" i="14"/>
  <c r="J547" i="14"/>
  <c r="K547" i="14"/>
  <c r="C546" i="14"/>
  <c r="D546" i="14"/>
  <c r="J546" i="14"/>
  <c r="K546" i="14"/>
  <c r="C545" i="14"/>
  <c r="D545" i="14"/>
  <c r="J545" i="14"/>
  <c r="K545" i="14"/>
  <c r="C544" i="14"/>
  <c r="D544" i="14"/>
  <c r="J544" i="14"/>
  <c r="K544" i="14"/>
  <c r="C543" i="14"/>
  <c r="D543" i="14"/>
  <c r="J543" i="14"/>
  <c r="K543" i="14"/>
  <c r="C542" i="14"/>
  <c r="D542" i="14"/>
  <c r="J542" i="14"/>
  <c r="K542" i="14"/>
  <c r="C541" i="14"/>
  <c r="D541" i="14"/>
  <c r="J541" i="14"/>
  <c r="K541" i="14"/>
  <c r="C540" i="14"/>
  <c r="D540" i="14"/>
  <c r="J540" i="14"/>
  <c r="K540" i="14"/>
  <c r="C539" i="14"/>
  <c r="D539" i="14"/>
  <c r="J539" i="14"/>
  <c r="K539" i="14"/>
  <c r="C538" i="14"/>
  <c r="D538" i="14"/>
  <c r="J538" i="14"/>
  <c r="K538" i="14"/>
  <c r="C537" i="14"/>
  <c r="D537" i="14"/>
  <c r="J537" i="14"/>
  <c r="K537" i="14"/>
  <c r="C536" i="14"/>
  <c r="D536" i="14"/>
  <c r="J536" i="14"/>
  <c r="K536" i="14"/>
  <c r="C535" i="14"/>
  <c r="D535" i="14"/>
  <c r="J535" i="14"/>
  <c r="K535" i="14"/>
  <c r="C534" i="14"/>
  <c r="D534" i="14"/>
  <c r="J534" i="14"/>
  <c r="K534" i="14"/>
  <c r="C533" i="14"/>
  <c r="D533" i="14"/>
  <c r="J533" i="14"/>
  <c r="K533" i="14"/>
  <c r="C532" i="14"/>
  <c r="D532" i="14"/>
  <c r="J532" i="14"/>
  <c r="K532" i="14"/>
  <c r="C531" i="14"/>
  <c r="D531" i="14"/>
  <c r="J531" i="14"/>
  <c r="K531" i="14"/>
  <c r="C530" i="14"/>
  <c r="D530" i="14"/>
  <c r="J530" i="14"/>
  <c r="K530" i="14"/>
  <c r="C529" i="14"/>
  <c r="D529" i="14"/>
  <c r="J529" i="14"/>
  <c r="K529" i="14"/>
  <c r="C528" i="14"/>
  <c r="D528" i="14"/>
  <c r="J528" i="14"/>
  <c r="K528" i="14"/>
  <c r="C527" i="14"/>
  <c r="D527" i="14"/>
  <c r="J527" i="14"/>
  <c r="K527" i="14"/>
  <c r="C526" i="14"/>
  <c r="D526" i="14"/>
  <c r="J526" i="14"/>
  <c r="K526" i="14"/>
  <c r="C525" i="14"/>
  <c r="D525" i="14"/>
  <c r="J525" i="14"/>
  <c r="K525" i="14"/>
  <c r="C524" i="14"/>
  <c r="D524" i="14"/>
  <c r="J524" i="14"/>
  <c r="K524" i="14"/>
  <c r="C523" i="14"/>
  <c r="D523" i="14"/>
  <c r="J523" i="14"/>
  <c r="K523" i="14"/>
  <c r="C522" i="14"/>
  <c r="D522" i="14"/>
  <c r="J522" i="14"/>
  <c r="K522" i="14"/>
  <c r="C521" i="14"/>
  <c r="D521" i="14"/>
  <c r="J521" i="14"/>
  <c r="K521" i="14"/>
  <c r="C520" i="14"/>
  <c r="D520" i="14"/>
  <c r="J520" i="14"/>
  <c r="K520" i="14"/>
  <c r="C519" i="14"/>
  <c r="D519" i="14"/>
  <c r="J519" i="14"/>
  <c r="K519" i="14"/>
  <c r="C518" i="14"/>
  <c r="D518" i="14"/>
  <c r="J518" i="14"/>
  <c r="K518" i="14"/>
  <c r="C517" i="14"/>
  <c r="D517" i="14"/>
  <c r="J517" i="14"/>
  <c r="K517" i="14"/>
  <c r="C516" i="14"/>
  <c r="D516" i="14"/>
  <c r="J516" i="14"/>
  <c r="K516" i="14"/>
  <c r="C515" i="14"/>
  <c r="D515" i="14"/>
  <c r="J515" i="14"/>
  <c r="K515" i="14"/>
  <c r="C514" i="14"/>
  <c r="D514" i="14"/>
  <c r="J514" i="14"/>
  <c r="K514" i="14"/>
  <c r="C513" i="14"/>
  <c r="D513" i="14"/>
  <c r="J513" i="14"/>
  <c r="K513" i="14"/>
  <c r="C512" i="14"/>
  <c r="D512" i="14"/>
  <c r="J512" i="14"/>
  <c r="K512" i="14"/>
  <c r="C511" i="14"/>
  <c r="D511" i="14"/>
  <c r="J511" i="14"/>
  <c r="K511" i="14"/>
  <c r="C510" i="14"/>
  <c r="D510" i="14"/>
  <c r="J510" i="14"/>
  <c r="K510" i="14"/>
  <c r="C509" i="14"/>
  <c r="D509" i="14"/>
  <c r="J509" i="14"/>
  <c r="K509" i="14"/>
  <c r="C508" i="14"/>
  <c r="D508" i="14"/>
  <c r="J508" i="14"/>
  <c r="K508" i="14"/>
  <c r="C507" i="14"/>
  <c r="D507" i="14"/>
  <c r="J507" i="14"/>
  <c r="K507" i="14"/>
  <c r="C506" i="14"/>
  <c r="D506" i="14"/>
  <c r="J506" i="14"/>
  <c r="K506" i="14"/>
  <c r="C505" i="14"/>
  <c r="D505" i="14"/>
  <c r="J505" i="14"/>
  <c r="K505" i="14"/>
  <c r="C504" i="14"/>
  <c r="D504" i="14"/>
  <c r="J504" i="14"/>
  <c r="K504" i="14"/>
  <c r="C503" i="14"/>
  <c r="D503" i="14"/>
  <c r="J503" i="14"/>
  <c r="K503" i="14"/>
  <c r="C502" i="14"/>
  <c r="D502" i="14"/>
  <c r="J502" i="14"/>
  <c r="K502" i="14"/>
  <c r="C501" i="14"/>
  <c r="D501" i="14"/>
  <c r="J501" i="14"/>
  <c r="K501" i="14"/>
  <c r="C500" i="14"/>
  <c r="D500" i="14"/>
  <c r="J500" i="14"/>
  <c r="K500" i="14"/>
  <c r="C499" i="14"/>
  <c r="D499" i="14"/>
  <c r="J499" i="14"/>
  <c r="K499" i="14"/>
  <c r="C498" i="14"/>
  <c r="D498" i="14"/>
  <c r="J498" i="14"/>
  <c r="K498" i="14"/>
  <c r="C497" i="14"/>
  <c r="D497" i="14"/>
  <c r="J497" i="14"/>
  <c r="K497" i="14"/>
  <c r="C496" i="14"/>
  <c r="D496" i="14"/>
  <c r="J496" i="14"/>
  <c r="K496" i="14"/>
  <c r="C495" i="14"/>
  <c r="D495" i="14"/>
  <c r="J495" i="14"/>
  <c r="K495" i="14"/>
  <c r="C494" i="14"/>
  <c r="D494" i="14"/>
  <c r="J494" i="14"/>
  <c r="K494" i="14"/>
  <c r="C493" i="14"/>
  <c r="D493" i="14"/>
  <c r="J493" i="14"/>
  <c r="K493" i="14"/>
  <c r="C492" i="14"/>
  <c r="D492" i="14"/>
  <c r="J492" i="14"/>
  <c r="K492" i="14"/>
  <c r="C491" i="14"/>
  <c r="D491" i="14"/>
  <c r="J491" i="14"/>
  <c r="K491" i="14"/>
  <c r="C490" i="14"/>
  <c r="D490" i="14"/>
  <c r="J490" i="14"/>
  <c r="K490" i="14"/>
  <c r="C489" i="14"/>
  <c r="D489" i="14"/>
  <c r="J489" i="14"/>
  <c r="K489" i="14"/>
  <c r="C488" i="14"/>
  <c r="D488" i="14"/>
  <c r="J488" i="14"/>
  <c r="K488" i="14"/>
  <c r="C487" i="14"/>
  <c r="D487" i="14"/>
  <c r="J487" i="14"/>
  <c r="K487" i="14"/>
  <c r="C486" i="14"/>
  <c r="D486" i="14"/>
  <c r="J486" i="14"/>
  <c r="K486" i="14"/>
  <c r="C485" i="14"/>
  <c r="D485" i="14"/>
  <c r="J485" i="14"/>
  <c r="K485" i="14"/>
  <c r="C484" i="14"/>
  <c r="D484" i="14"/>
  <c r="J484" i="14"/>
  <c r="K484" i="14"/>
  <c r="C483" i="14"/>
  <c r="D483" i="14"/>
  <c r="J483" i="14"/>
  <c r="K483" i="14"/>
  <c r="C482" i="14"/>
  <c r="D482" i="14"/>
  <c r="J482" i="14"/>
  <c r="K482" i="14"/>
  <c r="C481" i="14"/>
  <c r="D481" i="14"/>
  <c r="J481" i="14"/>
  <c r="K481" i="14"/>
  <c r="C480" i="14"/>
  <c r="D480" i="14"/>
  <c r="J480" i="14"/>
  <c r="K480" i="14"/>
  <c r="C479" i="14"/>
  <c r="D479" i="14"/>
  <c r="J479" i="14"/>
  <c r="K479" i="14"/>
  <c r="C478" i="14"/>
  <c r="D478" i="14"/>
  <c r="J478" i="14"/>
  <c r="K478" i="14"/>
  <c r="C477" i="14"/>
  <c r="D477" i="14"/>
  <c r="J477" i="14"/>
  <c r="K477" i="14"/>
  <c r="C476" i="14"/>
  <c r="D476" i="14"/>
  <c r="J476" i="14"/>
  <c r="K476" i="14"/>
  <c r="C475" i="14"/>
  <c r="D475" i="14"/>
  <c r="J475" i="14"/>
  <c r="K475" i="14"/>
  <c r="C474" i="14"/>
  <c r="D474" i="14"/>
  <c r="J474" i="14"/>
  <c r="K474" i="14"/>
  <c r="C473" i="14"/>
  <c r="D473" i="14"/>
  <c r="J473" i="14"/>
  <c r="K473" i="14"/>
  <c r="C472" i="14"/>
  <c r="D472" i="14"/>
  <c r="J472" i="14"/>
  <c r="K472" i="14"/>
  <c r="C471" i="14"/>
  <c r="D471" i="14"/>
  <c r="J471" i="14"/>
  <c r="K471" i="14"/>
  <c r="C470" i="14"/>
  <c r="D470" i="14"/>
  <c r="J470" i="14"/>
  <c r="K470" i="14"/>
  <c r="C469" i="14"/>
  <c r="D469" i="14"/>
  <c r="J469" i="14"/>
  <c r="K469" i="14"/>
  <c r="C468" i="14"/>
  <c r="D468" i="14"/>
  <c r="J468" i="14"/>
  <c r="K468" i="14"/>
  <c r="C467" i="14"/>
  <c r="D467" i="14"/>
  <c r="J467" i="14"/>
  <c r="K467" i="14"/>
  <c r="C466" i="14"/>
  <c r="D466" i="14"/>
  <c r="J466" i="14"/>
  <c r="K466" i="14"/>
  <c r="C465" i="14"/>
  <c r="D465" i="14"/>
  <c r="J465" i="14"/>
  <c r="K465" i="14"/>
  <c r="C464" i="14"/>
  <c r="D464" i="14"/>
  <c r="J464" i="14"/>
  <c r="K464" i="14"/>
  <c r="C463" i="14"/>
  <c r="D463" i="14"/>
  <c r="J463" i="14"/>
  <c r="K463" i="14"/>
  <c r="C462" i="14"/>
  <c r="D462" i="14"/>
  <c r="J462" i="14"/>
  <c r="K462" i="14"/>
  <c r="C461" i="14"/>
  <c r="D461" i="14"/>
  <c r="J461" i="14"/>
  <c r="K461" i="14"/>
  <c r="C460" i="14"/>
  <c r="D460" i="14"/>
  <c r="J460" i="14"/>
  <c r="K460" i="14"/>
  <c r="C459" i="14"/>
  <c r="D459" i="14"/>
  <c r="J459" i="14"/>
  <c r="K459" i="14"/>
  <c r="C458" i="14"/>
  <c r="D458" i="14"/>
  <c r="J458" i="14"/>
  <c r="K458" i="14"/>
  <c r="C457" i="14"/>
  <c r="D457" i="14"/>
  <c r="J457" i="14"/>
  <c r="K457" i="14"/>
  <c r="C456" i="14"/>
  <c r="D456" i="14"/>
  <c r="J456" i="14"/>
  <c r="K456" i="14"/>
  <c r="C455" i="14"/>
  <c r="D455" i="14"/>
  <c r="J455" i="14"/>
  <c r="K455" i="14"/>
  <c r="C454" i="14"/>
  <c r="D454" i="14"/>
  <c r="J454" i="14"/>
  <c r="K454" i="14"/>
  <c r="C453" i="14"/>
  <c r="D453" i="14"/>
  <c r="J453" i="14"/>
  <c r="K453" i="14"/>
  <c r="C452" i="14"/>
  <c r="D452" i="14"/>
  <c r="J452" i="14"/>
  <c r="K452" i="14"/>
  <c r="C451" i="14"/>
  <c r="D451" i="14"/>
  <c r="J451" i="14"/>
  <c r="K451" i="14"/>
  <c r="C450" i="14"/>
  <c r="D450" i="14"/>
  <c r="J450" i="14"/>
  <c r="K450" i="14"/>
  <c r="C449" i="14"/>
  <c r="D449" i="14"/>
  <c r="J449" i="14"/>
  <c r="K449" i="14"/>
  <c r="C448" i="14"/>
  <c r="D448" i="14"/>
  <c r="J448" i="14"/>
  <c r="K448" i="14"/>
  <c r="C447" i="14"/>
  <c r="D447" i="14"/>
  <c r="J447" i="14"/>
  <c r="K447" i="14"/>
  <c r="C446" i="14"/>
  <c r="D446" i="14"/>
  <c r="J446" i="14"/>
  <c r="K446" i="14"/>
  <c r="C445" i="14"/>
  <c r="D445" i="14"/>
  <c r="J445" i="14"/>
  <c r="K445" i="14"/>
  <c r="C444" i="14"/>
  <c r="D444" i="14"/>
  <c r="J444" i="14"/>
  <c r="K444" i="14"/>
  <c r="C443" i="14"/>
  <c r="D443" i="14"/>
  <c r="J443" i="14"/>
  <c r="K443" i="14"/>
  <c r="C442" i="14"/>
  <c r="D442" i="14"/>
  <c r="J442" i="14"/>
  <c r="K442" i="14"/>
  <c r="C441" i="14"/>
  <c r="D441" i="14"/>
  <c r="J441" i="14"/>
  <c r="K441" i="14"/>
  <c r="C440" i="14"/>
  <c r="D440" i="14"/>
  <c r="J440" i="14"/>
  <c r="K440" i="14"/>
  <c r="C439" i="14"/>
  <c r="D439" i="14"/>
  <c r="J439" i="14"/>
  <c r="K439" i="14"/>
  <c r="C438" i="14"/>
  <c r="D438" i="14"/>
  <c r="J438" i="14"/>
  <c r="K438" i="14"/>
  <c r="C437" i="14"/>
  <c r="D437" i="14"/>
  <c r="J437" i="14"/>
  <c r="K437" i="14"/>
  <c r="C436" i="14"/>
  <c r="D436" i="14"/>
  <c r="J436" i="14"/>
  <c r="K436" i="14"/>
  <c r="C435" i="14"/>
  <c r="D435" i="14"/>
  <c r="J435" i="14"/>
  <c r="K435" i="14"/>
  <c r="C434" i="14"/>
  <c r="D434" i="14"/>
  <c r="J434" i="14"/>
  <c r="K434" i="14"/>
  <c r="C433" i="14"/>
  <c r="D433" i="14"/>
  <c r="J433" i="14"/>
  <c r="K433" i="14"/>
  <c r="C432" i="14"/>
  <c r="D432" i="14"/>
  <c r="J432" i="14"/>
  <c r="K432" i="14"/>
  <c r="C431" i="14"/>
  <c r="D431" i="14"/>
  <c r="J431" i="14"/>
  <c r="K431" i="14"/>
  <c r="C430" i="14"/>
  <c r="D430" i="14"/>
  <c r="J430" i="14"/>
  <c r="K430" i="14"/>
  <c r="C429" i="14"/>
  <c r="D429" i="14"/>
  <c r="J429" i="14"/>
  <c r="K429" i="14"/>
  <c r="C428" i="14"/>
  <c r="D428" i="14"/>
  <c r="J428" i="14"/>
  <c r="K428" i="14"/>
  <c r="C427" i="14"/>
  <c r="D427" i="14"/>
  <c r="J427" i="14"/>
  <c r="K427" i="14"/>
  <c r="C426" i="14"/>
  <c r="D426" i="14"/>
  <c r="J426" i="14"/>
  <c r="K426" i="14"/>
  <c r="C425" i="14"/>
  <c r="D425" i="14"/>
  <c r="J425" i="14"/>
  <c r="K425" i="14"/>
  <c r="C424" i="14"/>
  <c r="D424" i="14"/>
  <c r="J424" i="14"/>
  <c r="K424" i="14"/>
  <c r="C423" i="14"/>
  <c r="D423" i="14"/>
  <c r="J423" i="14"/>
  <c r="K423" i="14"/>
  <c r="C422" i="14"/>
  <c r="D422" i="14"/>
  <c r="J422" i="14"/>
  <c r="K422" i="14"/>
  <c r="C421" i="14"/>
  <c r="D421" i="14"/>
  <c r="J421" i="14"/>
  <c r="K421" i="14"/>
  <c r="C420" i="14"/>
  <c r="D420" i="14"/>
  <c r="J420" i="14"/>
  <c r="K420" i="14"/>
  <c r="C419" i="14"/>
  <c r="D419" i="14"/>
  <c r="J419" i="14"/>
  <c r="K419" i="14"/>
  <c r="C418" i="14"/>
  <c r="D418" i="14"/>
  <c r="J418" i="14"/>
  <c r="K418" i="14"/>
  <c r="C417" i="14"/>
  <c r="D417" i="14"/>
  <c r="J417" i="14"/>
  <c r="K417" i="14"/>
  <c r="C416" i="14"/>
  <c r="D416" i="14"/>
  <c r="J416" i="14"/>
  <c r="K416" i="14"/>
  <c r="C415" i="14"/>
  <c r="D415" i="14"/>
  <c r="J415" i="14"/>
  <c r="K415" i="14"/>
  <c r="C414" i="14"/>
  <c r="D414" i="14"/>
  <c r="J414" i="14"/>
  <c r="K414" i="14"/>
  <c r="C413" i="14"/>
  <c r="D413" i="14"/>
  <c r="J413" i="14"/>
  <c r="K413" i="14"/>
  <c r="C412" i="14"/>
  <c r="D412" i="14"/>
  <c r="J412" i="14"/>
  <c r="K412" i="14"/>
  <c r="C411" i="14"/>
  <c r="D411" i="14"/>
  <c r="J411" i="14"/>
  <c r="K411" i="14"/>
  <c r="C410" i="14"/>
  <c r="D410" i="14"/>
  <c r="J410" i="14"/>
  <c r="K410" i="14"/>
  <c r="C409" i="14"/>
  <c r="D409" i="14"/>
  <c r="J409" i="14"/>
  <c r="K409" i="14"/>
  <c r="C408" i="14"/>
  <c r="D408" i="14"/>
  <c r="J408" i="14"/>
  <c r="K408" i="14"/>
  <c r="C407" i="14"/>
  <c r="D407" i="14"/>
  <c r="J407" i="14"/>
  <c r="K407" i="14"/>
  <c r="C406" i="14"/>
  <c r="D406" i="14"/>
  <c r="J406" i="14"/>
  <c r="K406" i="14"/>
  <c r="C405" i="14"/>
  <c r="D405" i="14"/>
  <c r="J405" i="14"/>
  <c r="K405" i="14"/>
  <c r="C404" i="14"/>
  <c r="D404" i="14"/>
  <c r="J404" i="14"/>
  <c r="K404" i="14"/>
  <c r="C403" i="14"/>
  <c r="D403" i="14"/>
  <c r="J403" i="14"/>
  <c r="K403" i="14"/>
  <c r="C402" i="14"/>
  <c r="D402" i="14"/>
  <c r="J402" i="14"/>
  <c r="K402" i="14"/>
  <c r="C401" i="14"/>
  <c r="D401" i="14"/>
  <c r="J401" i="14"/>
  <c r="K401" i="14"/>
  <c r="C400" i="14"/>
  <c r="D400" i="14"/>
  <c r="J400" i="14"/>
  <c r="K400" i="14"/>
  <c r="C399" i="14"/>
  <c r="D399" i="14"/>
  <c r="J399" i="14"/>
  <c r="K399" i="14"/>
  <c r="C398" i="14"/>
  <c r="D398" i="14"/>
  <c r="J398" i="14"/>
  <c r="K398" i="14"/>
  <c r="C397" i="14"/>
  <c r="D397" i="14"/>
  <c r="J397" i="14"/>
  <c r="K397" i="14"/>
  <c r="C396" i="14"/>
  <c r="D396" i="14"/>
  <c r="J396" i="14"/>
  <c r="K396" i="14"/>
  <c r="C395" i="14"/>
  <c r="D395" i="14"/>
  <c r="J395" i="14"/>
  <c r="K395" i="14"/>
  <c r="C394" i="14"/>
  <c r="D394" i="14"/>
  <c r="J394" i="14"/>
  <c r="K394" i="14"/>
  <c r="C393" i="14"/>
  <c r="D393" i="14"/>
  <c r="J393" i="14"/>
  <c r="K393" i="14"/>
  <c r="C392" i="14"/>
  <c r="D392" i="14"/>
  <c r="J392" i="14"/>
  <c r="K392" i="14"/>
  <c r="C391" i="14"/>
  <c r="D391" i="14"/>
  <c r="J391" i="14"/>
  <c r="K391" i="14"/>
  <c r="K390" i="14"/>
  <c r="J390" i="14"/>
  <c r="D390" i="14"/>
  <c r="C390" i="14"/>
  <c r="K389" i="14"/>
  <c r="J389" i="14"/>
  <c r="D389" i="14"/>
  <c r="C389" i="14"/>
  <c r="K387" i="14"/>
  <c r="K388" i="14"/>
  <c r="J387" i="14"/>
  <c r="J388" i="14"/>
  <c r="D387" i="14"/>
  <c r="D388" i="14"/>
  <c r="C387" i="14"/>
  <c r="C388" i="14"/>
  <c r="K385" i="14"/>
  <c r="K386" i="14"/>
  <c r="J385" i="14"/>
  <c r="J386" i="14"/>
  <c r="D385" i="14"/>
  <c r="D386" i="14"/>
  <c r="C385" i="14"/>
  <c r="C386" i="14"/>
  <c r="K383" i="14"/>
  <c r="K384" i="14"/>
  <c r="J383" i="14"/>
  <c r="J384" i="14"/>
  <c r="D383" i="14"/>
  <c r="D384" i="14"/>
  <c r="C383" i="14"/>
  <c r="C384" i="14"/>
  <c r="K382" i="14"/>
  <c r="J382" i="14"/>
  <c r="D382" i="14"/>
  <c r="C382" i="14"/>
  <c r="K381" i="14"/>
  <c r="J381" i="14"/>
  <c r="D381" i="14"/>
  <c r="C381" i="14"/>
  <c r="K379" i="14"/>
  <c r="K380" i="14"/>
  <c r="J379" i="14"/>
  <c r="J380" i="14"/>
  <c r="D379" i="14"/>
  <c r="D380" i="14"/>
  <c r="C379" i="14"/>
  <c r="C380" i="14"/>
  <c r="K378" i="14"/>
  <c r="J378" i="14"/>
  <c r="D378" i="14"/>
  <c r="C378" i="14"/>
  <c r="K376" i="14"/>
  <c r="K377" i="14"/>
  <c r="J376" i="14"/>
  <c r="J377" i="14"/>
  <c r="D376" i="14"/>
  <c r="D377" i="14"/>
  <c r="C376" i="14"/>
  <c r="C377" i="14"/>
  <c r="K374" i="14"/>
  <c r="K375" i="14"/>
  <c r="J374" i="14"/>
  <c r="J375" i="14"/>
  <c r="D374" i="14"/>
  <c r="D375" i="14"/>
  <c r="C374" i="14"/>
  <c r="C375" i="14"/>
  <c r="K372" i="14"/>
  <c r="K373" i="14"/>
  <c r="J372" i="14"/>
  <c r="J373" i="14"/>
  <c r="D372" i="14"/>
  <c r="D373" i="14"/>
  <c r="C372" i="14"/>
  <c r="C373" i="14"/>
  <c r="K370" i="14"/>
  <c r="K371" i="14"/>
  <c r="J370" i="14"/>
  <c r="J371" i="14"/>
  <c r="D370" i="14"/>
  <c r="D371" i="14"/>
  <c r="C370" i="14"/>
  <c r="C371" i="14"/>
  <c r="K367" i="14"/>
  <c r="K368" i="14"/>
  <c r="K369" i="14"/>
  <c r="J367" i="14"/>
  <c r="J368" i="14"/>
  <c r="J369" i="14"/>
  <c r="D367" i="14"/>
  <c r="D368" i="14"/>
  <c r="D369" i="14"/>
  <c r="C367" i="14"/>
  <c r="C368" i="14"/>
  <c r="C369" i="14"/>
  <c r="K365" i="14"/>
  <c r="K366" i="14"/>
  <c r="J365" i="14"/>
  <c r="J366" i="14"/>
  <c r="D365" i="14"/>
  <c r="D366" i="14"/>
  <c r="C365" i="14"/>
  <c r="C366" i="14"/>
  <c r="K363" i="14"/>
  <c r="K364" i="14"/>
  <c r="J363" i="14"/>
  <c r="J364" i="14"/>
  <c r="D363" i="14"/>
  <c r="D364" i="14"/>
  <c r="C363" i="14"/>
  <c r="C364" i="14"/>
  <c r="K362" i="14"/>
  <c r="J362" i="14"/>
  <c r="D362" i="14"/>
  <c r="C362" i="14"/>
  <c r="K360" i="14"/>
  <c r="K361" i="14"/>
  <c r="J360" i="14"/>
  <c r="J361" i="14"/>
  <c r="D360" i="14"/>
  <c r="D361" i="14"/>
  <c r="C360" i="14"/>
  <c r="C361" i="14"/>
  <c r="K358" i="14"/>
  <c r="K359" i="14"/>
  <c r="J358" i="14"/>
  <c r="J359" i="14"/>
  <c r="D358" i="14"/>
  <c r="D359" i="14"/>
  <c r="C358" i="14"/>
  <c r="C359" i="14"/>
  <c r="C356" i="14"/>
  <c r="C357" i="14"/>
  <c r="D356" i="14"/>
  <c r="D357" i="14"/>
  <c r="J356" i="14"/>
  <c r="J357" i="14"/>
  <c r="K356" i="14"/>
  <c r="K357" i="14"/>
  <c r="C355" i="14"/>
  <c r="D355" i="14"/>
  <c r="J355" i="14"/>
  <c r="K355" i="14"/>
  <c r="C354" i="14"/>
  <c r="D354" i="14"/>
  <c r="J354" i="14"/>
  <c r="K354" i="14"/>
  <c r="C352" i="14"/>
  <c r="C353" i="14"/>
  <c r="D352" i="14"/>
  <c r="D353" i="14"/>
  <c r="J352" i="14"/>
  <c r="J353" i="14"/>
  <c r="K352" i="14"/>
  <c r="K353" i="14"/>
  <c r="C350" i="14"/>
  <c r="C351" i="14"/>
  <c r="D350" i="14"/>
  <c r="D351" i="14"/>
  <c r="J350" i="14"/>
  <c r="J351" i="14"/>
  <c r="K350" i="14"/>
  <c r="K351" i="14"/>
  <c r="C348" i="14"/>
  <c r="C349" i="14"/>
  <c r="D348" i="14"/>
  <c r="D349" i="14"/>
  <c r="J348" i="14"/>
  <c r="J349" i="14"/>
  <c r="K348" i="14"/>
  <c r="K349" i="14"/>
  <c r="C346" i="14"/>
  <c r="C347" i="14"/>
  <c r="D346" i="14"/>
  <c r="D347" i="14"/>
  <c r="J346" i="14"/>
  <c r="J347" i="14"/>
  <c r="K346" i="14"/>
  <c r="K347" i="14"/>
  <c r="C344" i="14"/>
  <c r="C345" i="14"/>
  <c r="D344" i="14"/>
  <c r="D345" i="14"/>
  <c r="J344" i="14"/>
  <c r="J345" i="14"/>
  <c r="K344" i="14"/>
  <c r="K345" i="14"/>
  <c r="C342" i="14"/>
  <c r="C343" i="14"/>
  <c r="D342" i="14"/>
  <c r="D343" i="14"/>
  <c r="J342" i="14"/>
  <c r="J343" i="14"/>
  <c r="K342" i="14"/>
  <c r="K343" i="14"/>
  <c r="C341" i="14"/>
  <c r="D341" i="14"/>
  <c r="J341" i="14"/>
  <c r="K341" i="14"/>
  <c r="C339" i="14"/>
  <c r="C340" i="14"/>
  <c r="D339" i="14"/>
  <c r="D340" i="14"/>
  <c r="J339" i="14"/>
  <c r="J340" i="14"/>
  <c r="K339" i="14"/>
  <c r="K340" i="14"/>
  <c r="C337" i="14"/>
  <c r="C338" i="14"/>
  <c r="D337" i="14"/>
  <c r="D338" i="14"/>
  <c r="J337" i="14"/>
  <c r="J338" i="14"/>
  <c r="K337" i="14"/>
  <c r="K338" i="14"/>
  <c r="C335" i="14"/>
  <c r="C336" i="14"/>
  <c r="D335" i="14"/>
  <c r="D336" i="14"/>
  <c r="J335" i="14"/>
  <c r="J336" i="14"/>
  <c r="K335" i="14"/>
  <c r="K336" i="14"/>
  <c r="C334" i="14"/>
  <c r="D334" i="14"/>
  <c r="J334" i="14"/>
  <c r="K334" i="14"/>
  <c r="C331" i="14"/>
  <c r="C332" i="14"/>
  <c r="C333" i="14"/>
  <c r="D331" i="14"/>
  <c r="D332" i="14"/>
  <c r="D333" i="14"/>
  <c r="J331" i="14"/>
  <c r="J332" i="14"/>
  <c r="J333" i="14"/>
  <c r="K331" i="14"/>
  <c r="K332" i="14"/>
  <c r="K333" i="14"/>
  <c r="C329" i="14"/>
  <c r="C330" i="14"/>
  <c r="D329" i="14"/>
  <c r="D330" i="14"/>
  <c r="J329" i="14"/>
  <c r="J330" i="14"/>
  <c r="K329" i="14"/>
  <c r="K330" i="14"/>
  <c r="C328" i="14"/>
  <c r="D328" i="14"/>
  <c r="J328" i="14"/>
  <c r="K328" i="14"/>
  <c r="C326" i="14"/>
  <c r="C327" i="14"/>
  <c r="D326" i="14"/>
  <c r="D327" i="14"/>
  <c r="J326" i="14"/>
  <c r="J327" i="14"/>
  <c r="K326" i="14"/>
  <c r="K327" i="14"/>
  <c r="C325" i="14"/>
  <c r="D325" i="14"/>
  <c r="J325" i="14"/>
  <c r="K325" i="14"/>
  <c r="C324" i="14"/>
  <c r="D324" i="14"/>
  <c r="J324" i="14"/>
  <c r="K324" i="14"/>
  <c r="C323" i="14"/>
  <c r="D323" i="14"/>
  <c r="J323" i="14"/>
  <c r="K323" i="14"/>
  <c r="C322" i="14"/>
  <c r="D322" i="14"/>
  <c r="J322" i="14"/>
  <c r="K322" i="14"/>
  <c r="C321" i="14"/>
  <c r="D321" i="14"/>
  <c r="J321" i="14"/>
  <c r="K321" i="14"/>
  <c r="C319" i="14"/>
  <c r="C320" i="14"/>
  <c r="D319" i="14"/>
  <c r="D320" i="14"/>
  <c r="J319" i="14"/>
  <c r="J320" i="14"/>
  <c r="K319" i="14"/>
  <c r="K320" i="14"/>
  <c r="C318" i="14"/>
  <c r="D318" i="14"/>
  <c r="J318" i="14"/>
  <c r="K318" i="14"/>
  <c r="C317" i="14"/>
  <c r="D317" i="14"/>
  <c r="J317" i="14"/>
  <c r="K317" i="14"/>
  <c r="C316" i="14"/>
  <c r="D316" i="14"/>
  <c r="J316" i="14"/>
  <c r="K316" i="14"/>
  <c r="C314" i="14"/>
  <c r="C315" i="14"/>
  <c r="D314" i="14"/>
  <c r="D315" i="14"/>
  <c r="J314" i="14"/>
  <c r="J315" i="14"/>
  <c r="K314" i="14"/>
  <c r="K315" i="14"/>
  <c r="C313" i="14"/>
  <c r="D313" i="14"/>
  <c r="J313" i="14"/>
  <c r="K313" i="14"/>
  <c r="C311" i="14"/>
  <c r="C312" i="14"/>
  <c r="D311" i="14"/>
  <c r="D312" i="14"/>
  <c r="J311" i="14"/>
  <c r="J312" i="14"/>
  <c r="K311" i="14"/>
  <c r="K312" i="14"/>
  <c r="C309" i="14"/>
  <c r="C310" i="14"/>
  <c r="D309" i="14"/>
  <c r="D310" i="14"/>
  <c r="J309" i="14"/>
  <c r="J310" i="14"/>
  <c r="K309" i="14"/>
  <c r="K310" i="14"/>
  <c r="C308" i="14"/>
  <c r="D308" i="14"/>
  <c r="J308" i="14"/>
  <c r="K308" i="14"/>
  <c r="C306" i="14"/>
  <c r="C307" i="14"/>
  <c r="D306" i="14"/>
  <c r="D307" i="14"/>
  <c r="J306" i="14"/>
  <c r="J307" i="14"/>
  <c r="K306" i="14"/>
  <c r="K307" i="14"/>
  <c r="C304" i="14"/>
  <c r="C305" i="14"/>
  <c r="D304" i="14"/>
  <c r="D305" i="14"/>
  <c r="J304" i="14"/>
  <c r="J305" i="14"/>
  <c r="K304" i="14"/>
  <c r="K305" i="14"/>
  <c r="C303" i="14"/>
  <c r="D303" i="14"/>
  <c r="J303" i="14"/>
  <c r="K303" i="14"/>
  <c r="C301" i="14"/>
  <c r="C302" i="14"/>
  <c r="D301" i="14"/>
  <c r="D302" i="14"/>
  <c r="J301" i="14"/>
  <c r="J302" i="14"/>
  <c r="K301" i="14"/>
  <c r="K302" i="14"/>
  <c r="C299" i="14"/>
  <c r="C300" i="14"/>
  <c r="D299" i="14"/>
  <c r="D300" i="14"/>
  <c r="J299" i="14"/>
  <c r="J300" i="14"/>
  <c r="K299" i="14"/>
  <c r="K300" i="14"/>
  <c r="C297" i="14"/>
  <c r="C298" i="14"/>
  <c r="D297" i="14"/>
  <c r="D298" i="14"/>
  <c r="J297" i="14"/>
  <c r="J298" i="14"/>
  <c r="K297" i="14"/>
  <c r="K298" i="14"/>
  <c r="C296" i="14"/>
  <c r="D296" i="14"/>
  <c r="J296" i="14"/>
  <c r="K296" i="14"/>
  <c r="C294" i="14"/>
  <c r="C295" i="14"/>
  <c r="D294" i="14"/>
  <c r="D295" i="14"/>
  <c r="J294" i="14"/>
  <c r="J295" i="14"/>
  <c r="K294" i="14"/>
  <c r="K295" i="14"/>
  <c r="C293" i="14"/>
  <c r="D293" i="14"/>
  <c r="J293" i="14"/>
  <c r="K293" i="14"/>
  <c r="C291" i="14"/>
  <c r="C292" i="14"/>
  <c r="D291" i="14"/>
  <c r="D292" i="14"/>
  <c r="J291" i="14"/>
  <c r="J292" i="14"/>
  <c r="K291" i="14"/>
  <c r="K292" i="14"/>
  <c r="C289" i="14"/>
  <c r="C290" i="14"/>
  <c r="D289" i="14"/>
  <c r="D290" i="14"/>
  <c r="J289" i="14"/>
  <c r="J290" i="14"/>
  <c r="K289" i="14"/>
  <c r="K290" i="14"/>
  <c r="C288" i="14"/>
  <c r="D288" i="14"/>
  <c r="J288" i="14"/>
  <c r="K288" i="14"/>
  <c r="C287" i="14"/>
  <c r="D287" i="14"/>
  <c r="J287" i="14"/>
  <c r="K287" i="14"/>
  <c r="C286" i="14"/>
  <c r="D286" i="14"/>
  <c r="J286" i="14"/>
  <c r="K286" i="14"/>
  <c r="C284" i="14"/>
  <c r="C285" i="14"/>
  <c r="D284" i="14"/>
  <c r="D285" i="14"/>
  <c r="J284" i="14"/>
  <c r="J285" i="14"/>
  <c r="K284" i="14"/>
  <c r="K285" i="14"/>
  <c r="C282" i="14"/>
  <c r="C283" i="14"/>
  <c r="D282" i="14"/>
  <c r="D283" i="14"/>
  <c r="J282" i="14"/>
  <c r="J283" i="14"/>
  <c r="K282" i="14"/>
  <c r="K283" i="14"/>
  <c r="C281" i="14"/>
  <c r="D281" i="14"/>
  <c r="J281" i="14"/>
  <c r="K281" i="14"/>
  <c r="C280" i="14"/>
  <c r="D280" i="14"/>
  <c r="J280" i="14"/>
  <c r="K280" i="14"/>
  <c r="C278" i="14"/>
  <c r="C279" i="14"/>
  <c r="D278" i="14"/>
  <c r="D279" i="14"/>
  <c r="J278" i="14"/>
  <c r="J279" i="14"/>
  <c r="K278" i="14"/>
  <c r="K279" i="14"/>
  <c r="C277" i="14"/>
  <c r="D277" i="14"/>
  <c r="J277" i="14"/>
  <c r="K277" i="14"/>
  <c r="C275" i="14"/>
  <c r="C276" i="14"/>
  <c r="D275" i="14"/>
  <c r="D276" i="14"/>
  <c r="J275" i="14"/>
  <c r="J276" i="14"/>
  <c r="K275" i="14"/>
  <c r="K276" i="14"/>
  <c r="C274" i="14"/>
  <c r="D274" i="14"/>
  <c r="J274" i="14"/>
  <c r="K274" i="14"/>
  <c r="C272" i="14"/>
  <c r="C273" i="14"/>
  <c r="D272" i="14"/>
  <c r="D273" i="14"/>
  <c r="J272" i="14"/>
  <c r="J273" i="14"/>
  <c r="K272" i="14"/>
  <c r="K273" i="14"/>
  <c r="C271" i="14"/>
  <c r="D271" i="14"/>
  <c r="J271" i="14"/>
  <c r="K271" i="14"/>
  <c r="C270" i="14"/>
  <c r="D270" i="14"/>
  <c r="J270" i="14"/>
  <c r="K270" i="14"/>
  <c r="C268" i="14"/>
  <c r="C269" i="14"/>
  <c r="D268" i="14"/>
  <c r="D269" i="14"/>
  <c r="J268" i="14"/>
  <c r="J269" i="14"/>
  <c r="K268" i="14"/>
  <c r="K269" i="14"/>
  <c r="C267" i="14"/>
  <c r="D267" i="14"/>
  <c r="J267" i="14"/>
  <c r="K267" i="14"/>
  <c r="C265" i="14"/>
  <c r="C266" i="14"/>
  <c r="D265" i="14"/>
  <c r="D266" i="14"/>
  <c r="J265" i="14"/>
  <c r="J266" i="14"/>
  <c r="K265" i="14"/>
  <c r="K266" i="14"/>
  <c r="C264" i="14"/>
  <c r="D264" i="14"/>
  <c r="J264" i="14"/>
  <c r="K264" i="14"/>
  <c r="C262" i="14"/>
  <c r="C263" i="14"/>
  <c r="D262" i="14"/>
  <c r="D263" i="14"/>
  <c r="J262" i="14"/>
  <c r="J263" i="14"/>
  <c r="K262" i="14"/>
  <c r="K263" i="14"/>
  <c r="C260" i="14"/>
  <c r="C261" i="14"/>
  <c r="D260" i="14"/>
  <c r="D261" i="14"/>
  <c r="J260" i="14"/>
  <c r="J261" i="14"/>
  <c r="K260" i="14"/>
  <c r="K261" i="14"/>
  <c r="C258" i="14"/>
  <c r="C259" i="14"/>
  <c r="D258" i="14"/>
  <c r="D259" i="14"/>
  <c r="J258" i="14"/>
  <c r="J259" i="14"/>
  <c r="K258" i="14"/>
  <c r="K259" i="14"/>
  <c r="C257" i="14"/>
  <c r="D257" i="14"/>
  <c r="J257" i="14"/>
  <c r="K257" i="14"/>
  <c r="C256" i="14"/>
  <c r="D256" i="14"/>
  <c r="J256" i="14"/>
  <c r="K256" i="14"/>
  <c r="C255" i="14"/>
  <c r="D255" i="14"/>
  <c r="J255" i="14"/>
  <c r="K255" i="14"/>
  <c r="C253" i="14"/>
  <c r="C254" i="14"/>
  <c r="D253" i="14"/>
  <c r="D254" i="14"/>
  <c r="J253" i="14"/>
  <c r="J254" i="14"/>
  <c r="K253" i="14"/>
  <c r="K254" i="14"/>
  <c r="C251" i="14"/>
  <c r="C252" i="14"/>
  <c r="D251" i="14"/>
  <c r="D252" i="14"/>
  <c r="J251" i="14"/>
  <c r="J252" i="14"/>
  <c r="K251" i="14"/>
  <c r="K252" i="14"/>
  <c r="C249" i="14"/>
  <c r="C250" i="14"/>
  <c r="D249" i="14"/>
  <c r="D250" i="14"/>
  <c r="J249" i="14"/>
  <c r="J250" i="14"/>
  <c r="K249" i="14"/>
  <c r="K250" i="14"/>
  <c r="C248" i="14"/>
  <c r="D248" i="14"/>
  <c r="J248" i="14"/>
  <c r="K248" i="14"/>
  <c r="C247" i="14"/>
  <c r="D247" i="14"/>
  <c r="J247" i="14"/>
  <c r="K247" i="14"/>
  <c r="C246" i="14"/>
  <c r="D246" i="14"/>
  <c r="J246" i="14"/>
  <c r="K246" i="14"/>
  <c r="C244" i="14"/>
  <c r="C245" i="14"/>
  <c r="D244" i="14"/>
  <c r="D245" i="14"/>
  <c r="J244" i="14"/>
  <c r="J245" i="14"/>
  <c r="K244" i="14"/>
  <c r="K245" i="14"/>
  <c r="C155" i="14"/>
  <c r="D155" i="14"/>
  <c r="J155" i="14"/>
  <c r="K155" i="14"/>
  <c r="C154" i="14"/>
  <c r="D154" i="14"/>
  <c r="J154" i="14"/>
  <c r="K154" i="14"/>
  <c r="C152" i="14"/>
  <c r="C153" i="14"/>
  <c r="D152" i="14"/>
  <c r="D153" i="14"/>
  <c r="J152" i="14"/>
  <c r="J153" i="14"/>
  <c r="K152" i="14"/>
  <c r="K153" i="14"/>
  <c r="C164" i="14"/>
  <c r="D164" i="14"/>
  <c r="J164" i="14"/>
  <c r="K164" i="14"/>
  <c r="C163" i="14"/>
  <c r="D163" i="14"/>
  <c r="J163" i="14"/>
  <c r="K163" i="14"/>
  <c r="C161" i="14"/>
  <c r="C162" i="14"/>
  <c r="D161" i="14"/>
  <c r="D162" i="14"/>
  <c r="J161" i="14"/>
  <c r="J162" i="14"/>
  <c r="K161" i="14"/>
  <c r="K162" i="14"/>
  <c r="C189" i="14"/>
  <c r="D189" i="14"/>
  <c r="J189" i="14"/>
  <c r="K189" i="14"/>
  <c r="C187" i="14"/>
  <c r="C188" i="14"/>
  <c r="D187" i="14"/>
  <c r="D188" i="14"/>
  <c r="J187" i="14"/>
  <c r="J188" i="14"/>
  <c r="K187" i="14"/>
  <c r="K188" i="14"/>
  <c r="C186" i="14"/>
  <c r="D186" i="14"/>
  <c r="J186" i="14"/>
  <c r="K186" i="14"/>
  <c r="C185" i="14"/>
  <c r="D185" i="14"/>
  <c r="J185" i="14"/>
  <c r="K185" i="14"/>
  <c r="C184" i="14"/>
  <c r="D184" i="14"/>
  <c r="J184" i="14"/>
  <c r="K184" i="14"/>
  <c r="C243" i="14"/>
  <c r="D243" i="14"/>
  <c r="J243" i="14"/>
  <c r="K243" i="14"/>
  <c r="C242" i="14"/>
  <c r="D242" i="14"/>
  <c r="J242" i="14"/>
  <c r="K242" i="14"/>
  <c r="C241" i="14"/>
  <c r="C216" i="14"/>
  <c r="D241" i="14"/>
  <c r="D216" i="14"/>
  <c r="J241" i="14"/>
  <c r="J216" i="14"/>
  <c r="K241" i="14"/>
  <c r="K216" i="14"/>
  <c r="C239" i="14"/>
  <c r="C240" i="14"/>
  <c r="D239" i="14"/>
  <c r="D240" i="14"/>
  <c r="J239" i="14"/>
  <c r="J240" i="14"/>
  <c r="K239" i="14"/>
  <c r="K240" i="14"/>
  <c r="C237" i="14"/>
  <c r="C238" i="14"/>
  <c r="D237" i="14"/>
  <c r="D238" i="14"/>
  <c r="J237" i="14"/>
  <c r="J238" i="14"/>
  <c r="K237" i="14"/>
  <c r="K238" i="14"/>
  <c r="C235" i="14"/>
  <c r="C236" i="14"/>
  <c r="D235" i="14"/>
  <c r="D236" i="14"/>
  <c r="J235" i="14"/>
  <c r="J236" i="14"/>
  <c r="K235" i="14"/>
  <c r="K236" i="14"/>
  <c r="C233" i="14"/>
  <c r="C234" i="14"/>
  <c r="D233" i="14"/>
  <c r="D234" i="14"/>
  <c r="J233" i="14"/>
  <c r="J234" i="14"/>
  <c r="K233" i="14"/>
  <c r="K234" i="14"/>
  <c r="C232" i="14"/>
  <c r="D232" i="14"/>
  <c r="J232" i="14"/>
  <c r="K232" i="14"/>
  <c r="C231" i="14"/>
  <c r="D231" i="14"/>
  <c r="J231" i="14"/>
  <c r="K231" i="14"/>
  <c r="C229" i="14"/>
  <c r="C230" i="14"/>
  <c r="D229" i="14"/>
  <c r="D230" i="14"/>
  <c r="J229" i="14"/>
  <c r="J230" i="14"/>
  <c r="K229" i="14"/>
  <c r="K230" i="14"/>
  <c r="C227" i="14"/>
  <c r="C228" i="14"/>
  <c r="D227" i="14"/>
  <c r="D228" i="14"/>
  <c r="J227" i="14"/>
  <c r="J228" i="14"/>
  <c r="K227" i="14"/>
  <c r="K228" i="14"/>
  <c r="C225" i="14"/>
  <c r="C226" i="14"/>
  <c r="D225" i="14"/>
  <c r="D226" i="14"/>
  <c r="J225" i="14"/>
  <c r="J226" i="14"/>
  <c r="K225" i="14"/>
  <c r="K226" i="14"/>
  <c r="C224" i="14"/>
  <c r="D224" i="14"/>
  <c r="J224" i="14"/>
  <c r="K224" i="14"/>
  <c r="C223" i="14"/>
  <c r="D223" i="14"/>
  <c r="J223" i="14"/>
  <c r="K223" i="14"/>
  <c r="C214" i="14"/>
  <c r="C215" i="14"/>
  <c r="D214" i="14"/>
  <c r="D215" i="14"/>
  <c r="J214" i="14"/>
  <c r="J215" i="14"/>
  <c r="K214" i="14"/>
  <c r="K215" i="14"/>
  <c r="C212" i="14"/>
  <c r="C213" i="14"/>
  <c r="D212" i="14"/>
  <c r="D213" i="14"/>
  <c r="J212" i="14"/>
  <c r="J213" i="14"/>
  <c r="K212" i="14"/>
  <c r="K213" i="14"/>
  <c r="C211" i="14"/>
  <c r="D211" i="14"/>
  <c r="J211" i="14"/>
  <c r="K211" i="14"/>
  <c r="C209" i="14"/>
  <c r="C210" i="14"/>
  <c r="D209" i="14"/>
  <c r="D210" i="14"/>
  <c r="J209" i="14"/>
  <c r="J210" i="14"/>
  <c r="K209" i="14"/>
  <c r="K210" i="14"/>
  <c r="C207" i="14"/>
  <c r="C208" i="14"/>
  <c r="D207" i="14"/>
  <c r="D208" i="14"/>
  <c r="J207" i="14"/>
  <c r="J208" i="14"/>
  <c r="K207" i="14"/>
  <c r="K208" i="14"/>
  <c r="C206" i="14"/>
  <c r="D206" i="14"/>
  <c r="J206" i="14"/>
  <c r="K206" i="14"/>
  <c r="C204" i="14"/>
  <c r="C205" i="14"/>
  <c r="D204" i="14"/>
  <c r="D205" i="14"/>
  <c r="J204" i="14"/>
  <c r="J205" i="14"/>
  <c r="K204" i="14"/>
  <c r="K205" i="14"/>
  <c r="C202" i="14"/>
  <c r="C203" i="14"/>
  <c r="D202" i="14"/>
  <c r="D203" i="14"/>
  <c r="J202" i="14"/>
  <c r="J203" i="14"/>
  <c r="K202" i="14"/>
  <c r="K203" i="14"/>
  <c r="C201" i="14"/>
  <c r="D201" i="14"/>
  <c r="J201" i="14"/>
  <c r="K201" i="14"/>
  <c r="C200" i="14"/>
  <c r="D200" i="14"/>
  <c r="J200" i="14"/>
  <c r="K200" i="14"/>
  <c r="C199" i="14"/>
  <c r="D199" i="14"/>
  <c r="J199" i="14"/>
  <c r="K199" i="14"/>
  <c r="C198" i="14"/>
  <c r="D198" i="14"/>
  <c r="J198" i="14"/>
  <c r="K198" i="14"/>
  <c r="C196" i="14"/>
  <c r="C197" i="14"/>
  <c r="D196" i="14"/>
  <c r="D197" i="14"/>
  <c r="J196" i="14"/>
  <c r="J197" i="14"/>
  <c r="K196" i="14"/>
  <c r="K197" i="14"/>
  <c r="C183" i="14"/>
  <c r="D183" i="14"/>
  <c r="J183" i="14"/>
  <c r="K183" i="14"/>
  <c r="C181" i="14"/>
  <c r="C182" i="14"/>
  <c r="D181" i="14"/>
  <c r="D182" i="14"/>
  <c r="J181" i="14"/>
  <c r="J182" i="14"/>
  <c r="K181" i="14"/>
  <c r="K182" i="14"/>
  <c r="C180" i="14"/>
  <c r="D180" i="14"/>
  <c r="J180" i="14"/>
  <c r="K180" i="14"/>
  <c r="C178" i="14"/>
  <c r="C179" i="14"/>
  <c r="D178" i="14"/>
  <c r="D179" i="14"/>
  <c r="J178" i="14"/>
  <c r="J179" i="14"/>
  <c r="K178" i="14"/>
  <c r="K179" i="14"/>
  <c r="C176" i="14"/>
  <c r="C177" i="14"/>
  <c r="D176" i="14"/>
  <c r="D177" i="14"/>
  <c r="J176" i="14"/>
  <c r="J177" i="14"/>
  <c r="K176" i="14"/>
  <c r="K177" i="14"/>
  <c r="C175" i="14"/>
  <c r="D175" i="14"/>
  <c r="J175" i="14"/>
  <c r="K175" i="14"/>
  <c r="C173" i="14"/>
  <c r="C174" i="14"/>
  <c r="D173" i="14"/>
  <c r="D174" i="14"/>
  <c r="J173" i="14"/>
  <c r="J174" i="14"/>
  <c r="K173" i="14"/>
  <c r="K174" i="14"/>
  <c r="C172" i="14"/>
  <c r="D172" i="14"/>
  <c r="J172" i="14"/>
  <c r="K172" i="14"/>
  <c r="C193" i="14"/>
  <c r="C194" i="14"/>
  <c r="C195" i="14"/>
  <c r="D193" i="14"/>
  <c r="D194" i="14"/>
  <c r="D195" i="14"/>
  <c r="J193" i="14"/>
  <c r="J194" i="14"/>
  <c r="J195" i="14"/>
  <c r="K193" i="14"/>
  <c r="K194" i="14"/>
  <c r="K195" i="14"/>
  <c r="C192" i="14"/>
  <c r="D192" i="14"/>
  <c r="J192" i="14"/>
  <c r="K192" i="14"/>
  <c r="C190" i="14"/>
  <c r="C191" i="14"/>
  <c r="D190" i="14"/>
  <c r="D191" i="14"/>
  <c r="J190" i="14"/>
  <c r="J191" i="14"/>
  <c r="K190" i="14"/>
  <c r="K191" i="14"/>
  <c r="C221" i="14"/>
  <c r="C222" i="14"/>
  <c r="D221" i="14"/>
  <c r="D222" i="14"/>
  <c r="J221" i="14"/>
  <c r="J222" i="14"/>
  <c r="K221" i="14"/>
  <c r="K222" i="14"/>
  <c r="C218" i="14"/>
  <c r="C219" i="14"/>
  <c r="C220" i="14"/>
  <c r="D218" i="14"/>
  <c r="D219" i="14"/>
  <c r="D220" i="14"/>
  <c r="J218" i="14"/>
  <c r="J219" i="14"/>
  <c r="J220" i="14"/>
  <c r="K218" i="14"/>
  <c r="K219" i="14"/>
  <c r="K220" i="14"/>
  <c r="C217" i="14"/>
  <c r="D217" i="14"/>
  <c r="J217" i="14"/>
  <c r="K217" i="14"/>
  <c r="C150" i="14"/>
  <c r="C151" i="14"/>
  <c r="D150" i="14"/>
  <c r="D151" i="14"/>
  <c r="J150" i="14"/>
  <c r="J151" i="14"/>
  <c r="K150" i="14"/>
  <c r="K151" i="14"/>
  <c r="C148" i="14"/>
  <c r="C149" i="14"/>
  <c r="D148" i="14"/>
  <c r="D149" i="14"/>
  <c r="J148" i="14"/>
  <c r="J149" i="14"/>
  <c r="K148" i="14"/>
  <c r="K149" i="14"/>
  <c r="C159" i="14"/>
  <c r="C160" i="14"/>
  <c r="D159" i="14"/>
  <c r="D160" i="14"/>
  <c r="J159" i="14"/>
  <c r="J160" i="14"/>
  <c r="K159" i="14"/>
  <c r="K160" i="14"/>
  <c r="C158" i="14"/>
  <c r="D158" i="14"/>
  <c r="J158" i="14"/>
  <c r="K158" i="14"/>
  <c r="C156" i="14"/>
  <c r="C157" i="14"/>
  <c r="D156" i="14"/>
  <c r="D157" i="14"/>
  <c r="J156" i="14"/>
  <c r="J157" i="14"/>
  <c r="K156" i="14"/>
  <c r="K157" i="14"/>
  <c r="C170" i="14"/>
  <c r="C171" i="14"/>
  <c r="D170" i="14"/>
  <c r="D171" i="14"/>
  <c r="J170" i="14"/>
  <c r="J171" i="14"/>
  <c r="K170" i="14"/>
  <c r="K171" i="14"/>
  <c r="C169" i="14"/>
  <c r="D169" i="14"/>
  <c r="J169" i="14"/>
  <c r="K169" i="14"/>
  <c r="C167" i="14"/>
  <c r="C168" i="14"/>
  <c r="D167" i="14"/>
  <c r="D168" i="14"/>
  <c r="J167" i="14"/>
  <c r="J168" i="14"/>
  <c r="K167" i="14"/>
  <c r="K168" i="14"/>
  <c r="C166" i="14"/>
  <c r="D166" i="14"/>
  <c r="J166" i="14"/>
  <c r="K166" i="14"/>
  <c r="C165" i="14"/>
  <c r="D165" i="14"/>
  <c r="J165" i="14"/>
  <c r="K165" i="14"/>
  <c r="C147" i="14"/>
  <c r="D147" i="14"/>
  <c r="J147" i="14"/>
  <c r="K147" i="14"/>
  <c r="C146" i="14"/>
  <c r="D146" i="14"/>
  <c r="J146" i="14"/>
  <c r="K146" i="14"/>
  <c r="C145" i="14"/>
  <c r="D145" i="14"/>
  <c r="J145" i="14"/>
  <c r="K145" i="14"/>
  <c r="C144" i="14"/>
  <c r="D144" i="14"/>
  <c r="J144" i="14"/>
  <c r="K144" i="14"/>
  <c r="C143" i="14"/>
  <c r="D143" i="14"/>
  <c r="J143" i="14"/>
  <c r="K143" i="14"/>
  <c r="D121" i="14"/>
  <c r="D3" i="14"/>
  <c r="D4" i="14"/>
  <c r="D5" i="14"/>
  <c r="D6" i="14"/>
  <c r="D7" i="14"/>
  <c r="D69" i="14"/>
  <c r="D70" i="14"/>
  <c r="D71" i="14"/>
  <c r="D72" i="14"/>
  <c r="D73" i="14"/>
  <c r="D8" i="14"/>
  <c r="D9" i="14"/>
  <c r="D10" i="14"/>
  <c r="D11" i="14"/>
  <c r="D12" i="14"/>
  <c r="D13" i="14"/>
  <c r="D74" i="14"/>
  <c r="D75" i="14"/>
  <c r="D76" i="14"/>
  <c r="D77" i="14"/>
  <c r="D78" i="14"/>
  <c r="D79" i="14"/>
  <c r="D80" i="14"/>
  <c r="D81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101" i="14"/>
  <c r="D102" i="14"/>
  <c r="D103" i="14"/>
  <c r="D59" i="14"/>
  <c r="D60" i="14"/>
  <c r="D61" i="14"/>
  <c r="D62" i="14"/>
  <c r="D63" i="14"/>
  <c r="D64" i="14"/>
  <c r="D104" i="14"/>
  <c r="D105" i="14"/>
  <c r="D106" i="14"/>
  <c r="D107" i="14"/>
  <c r="D108" i="14"/>
  <c r="D109" i="14"/>
  <c r="D110" i="14"/>
  <c r="D111" i="14"/>
  <c r="D112" i="14"/>
  <c r="D65" i="14"/>
  <c r="D66" i="14"/>
  <c r="D67" i="14"/>
  <c r="D68" i="14"/>
  <c r="D113" i="14"/>
  <c r="D114" i="14"/>
  <c r="D115" i="14"/>
  <c r="D116" i="14"/>
  <c r="D117" i="14"/>
  <c r="D118" i="14"/>
  <c r="D119" i="14"/>
  <c r="D120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C142" i="14"/>
  <c r="J142" i="14"/>
  <c r="K142" i="14"/>
  <c r="C141" i="14"/>
  <c r="J141" i="14"/>
  <c r="K141" i="14"/>
  <c r="C140" i="14"/>
  <c r="J140" i="14"/>
  <c r="K140" i="14"/>
  <c r="C139" i="14"/>
  <c r="J139" i="14"/>
  <c r="K139" i="14"/>
  <c r="C138" i="14"/>
  <c r="J138" i="14"/>
  <c r="K138" i="14"/>
  <c r="C137" i="14"/>
  <c r="J137" i="14"/>
  <c r="K137" i="14"/>
  <c r="C136" i="14"/>
  <c r="J136" i="14"/>
  <c r="K136" i="14"/>
  <c r="C135" i="14"/>
  <c r="J135" i="14"/>
  <c r="K135" i="14"/>
  <c r="C134" i="14"/>
  <c r="J134" i="14"/>
  <c r="K134" i="14"/>
  <c r="C133" i="14"/>
  <c r="J133" i="14"/>
  <c r="K133" i="14"/>
  <c r="C132" i="14"/>
  <c r="J132" i="14"/>
  <c r="K132" i="14"/>
  <c r="C131" i="14"/>
  <c r="J131" i="14"/>
  <c r="K131" i="14"/>
  <c r="C130" i="14"/>
  <c r="J130" i="14"/>
  <c r="K130" i="14"/>
  <c r="C129" i="14"/>
  <c r="J129" i="14"/>
  <c r="K129" i="14"/>
  <c r="C128" i="14"/>
  <c r="J128" i="14"/>
  <c r="K128" i="14"/>
  <c r="C127" i="14"/>
  <c r="J127" i="14"/>
  <c r="K127" i="14"/>
  <c r="C126" i="14"/>
  <c r="J126" i="14"/>
  <c r="K126" i="14"/>
  <c r="C125" i="14"/>
  <c r="J125" i="14"/>
  <c r="K125" i="14"/>
  <c r="C124" i="14"/>
  <c r="J124" i="14"/>
  <c r="K124" i="14"/>
  <c r="C123" i="14"/>
  <c r="J123" i="14"/>
  <c r="K123" i="14"/>
  <c r="C122" i="14"/>
  <c r="J122" i="14"/>
  <c r="K122" i="14"/>
  <c r="C121" i="14"/>
  <c r="J121" i="14"/>
  <c r="K121" i="14"/>
  <c r="C3" i="14"/>
  <c r="C4" i="14"/>
  <c r="C5" i="14"/>
  <c r="C6" i="14"/>
  <c r="C7" i="14"/>
  <c r="C69" i="14"/>
  <c r="C70" i="14"/>
  <c r="C71" i="14"/>
  <c r="C72" i="14"/>
  <c r="C73" i="14"/>
  <c r="C8" i="14"/>
  <c r="C9" i="14"/>
  <c r="C10" i="14"/>
  <c r="C11" i="14"/>
  <c r="C12" i="14"/>
  <c r="C13" i="14"/>
  <c r="C74" i="14"/>
  <c r="C75" i="14"/>
  <c r="C76" i="14"/>
  <c r="C77" i="14"/>
  <c r="C78" i="14"/>
  <c r="C79" i="14"/>
  <c r="C80" i="14"/>
  <c r="C81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101" i="14"/>
  <c r="C102" i="14"/>
  <c r="C103" i="14"/>
  <c r="C59" i="14"/>
  <c r="C60" i="14"/>
  <c r="C61" i="14"/>
  <c r="C62" i="14"/>
  <c r="C63" i="14"/>
  <c r="C64" i="14"/>
  <c r="C104" i="14"/>
  <c r="C105" i="14"/>
  <c r="C106" i="14"/>
  <c r="C107" i="14"/>
  <c r="C108" i="14"/>
  <c r="C109" i="14"/>
  <c r="C110" i="14"/>
  <c r="C111" i="14"/>
  <c r="C112" i="14"/>
  <c r="C65" i="14"/>
  <c r="C66" i="14"/>
  <c r="C67" i="14"/>
  <c r="C68" i="14"/>
  <c r="C113" i="14"/>
  <c r="C114" i="14"/>
  <c r="C115" i="14"/>
  <c r="C116" i="14"/>
  <c r="C117" i="14"/>
  <c r="C118" i="14"/>
  <c r="C119" i="14"/>
  <c r="C120" i="14"/>
  <c r="J3" i="14"/>
  <c r="J4" i="14"/>
  <c r="J5" i="14"/>
  <c r="J6" i="14"/>
  <c r="J7" i="14"/>
  <c r="J69" i="14"/>
  <c r="J70" i="14"/>
  <c r="J71" i="14"/>
  <c r="J72" i="14"/>
  <c r="J73" i="14"/>
  <c r="J8" i="14"/>
  <c r="J9" i="14"/>
  <c r="J10" i="14"/>
  <c r="J11" i="14"/>
  <c r="J12" i="14"/>
  <c r="J13" i="14"/>
  <c r="J74" i="14"/>
  <c r="J75" i="14"/>
  <c r="J76" i="14"/>
  <c r="J77" i="14"/>
  <c r="J78" i="14"/>
  <c r="J79" i="14"/>
  <c r="J80" i="14"/>
  <c r="J81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101" i="14"/>
  <c r="J102" i="14"/>
  <c r="J103" i="14"/>
  <c r="J59" i="14"/>
  <c r="J60" i="14"/>
  <c r="J61" i="14"/>
  <c r="J62" i="14"/>
  <c r="J63" i="14"/>
  <c r="J64" i="14"/>
  <c r="J104" i="14"/>
  <c r="J105" i="14"/>
  <c r="J106" i="14"/>
  <c r="J107" i="14"/>
  <c r="J108" i="14"/>
  <c r="J109" i="14"/>
  <c r="J110" i="14"/>
  <c r="J111" i="14"/>
  <c r="J112" i="14"/>
  <c r="J65" i="14"/>
  <c r="J66" i="14"/>
  <c r="J67" i="14"/>
  <c r="J68" i="14"/>
  <c r="J113" i="14"/>
  <c r="J114" i="14"/>
  <c r="J115" i="14"/>
  <c r="J116" i="14"/>
  <c r="J117" i="14"/>
  <c r="J118" i="14"/>
  <c r="J119" i="14"/>
  <c r="J120" i="14"/>
  <c r="K3" i="14"/>
  <c r="K4" i="14"/>
  <c r="K5" i="14"/>
  <c r="K6" i="14"/>
  <c r="K7" i="14"/>
  <c r="K69" i="14"/>
  <c r="K70" i="14"/>
  <c r="K71" i="14"/>
  <c r="K72" i="14"/>
  <c r="K73" i="14"/>
  <c r="K8" i="14"/>
  <c r="K9" i="14"/>
  <c r="K10" i="14"/>
  <c r="K11" i="14"/>
  <c r="K12" i="14"/>
  <c r="K13" i="14"/>
  <c r="K74" i="14"/>
  <c r="K75" i="14"/>
  <c r="K76" i="14"/>
  <c r="K77" i="14"/>
  <c r="K78" i="14"/>
  <c r="K79" i="14"/>
  <c r="K80" i="14"/>
  <c r="K81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101" i="14"/>
  <c r="K102" i="14"/>
  <c r="K103" i="14"/>
  <c r="K59" i="14"/>
  <c r="K60" i="14"/>
  <c r="K61" i="14"/>
  <c r="K62" i="14"/>
  <c r="K63" i="14"/>
  <c r="K64" i="14"/>
  <c r="K104" i="14"/>
  <c r="K105" i="14"/>
  <c r="K106" i="14"/>
  <c r="K107" i="14"/>
  <c r="K108" i="14"/>
  <c r="K109" i="14"/>
  <c r="K110" i="14"/>
  <c r="K111" i="14"/>
  <c r="K112" i="14"/>
  <c r="K65" i="14"/>
  <c r="K66" i="14"/>
  <c r="K67" i="14"/>
  <c r="K68" i="14"/>
  <c r="K113" i="14"/>
  <c r="K114" i="14"/>
  <c r="K115" i="14"/>
  <c r="K116" i="14"/>
  <c r="K117" i="14"/>
  <c r="K118" i="14"/>
  <c r="K119" i="14"/>
  <c r="K120" i="14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<sst xmlns="http://schemas.openxmlformats.org/spreadsheetml/2006/main" count="13120" uniqueCount="6793">
  <si>
    <t>Soort Ombouw</t>
  </si>
  <si>
    <t>Punten</t>
  </si>
  <si>
    <t>Bedragen</t>
  </si>
  <si>
    <t>Water Meter</t>
  </si>
  <si>
    <t>{"formId":"</t>
  </si>
  <si>
    <t>Form Referentie ID's</t>
  </si>
  <si>
    <t>Mederwerker</t>
  </si>
  <si>
    <t>Kolom1</t>
  </si>
  <si>
    <t>Elektriciteit Standaard</t>
  </si>
  <si>
    <t>Geen</t>
  </si>
  <si>
    <t>iQFfeub0t0aYB7yFUb0bHh8bdeqJbqRCkguVriZULyBUMzVQN0w4MkNQRlZWQjMxRlg0OUJQMDFFSy4u</t>
  </si>
  <si>
    <t>Aras Onan</t>
  </si>
  <si>
    <t>{"formId":"iQFfeub0t0aYB7yFUb0bHh8bdeqJbqRCkguVriZULyBUMzVQN0w4MkNQRlZWQjMxRlg0OUJQMDFFSy4u</t>
  </si>
  <si>
    <t>Enkel Gas</t>
  </si>
  <si>
    <t>Ok</t>
  </si>
  <si>
    <t>iQFfeub0t0aYB7yFUb0bHh8bdeqJbqRCkguVriZULyBURjM1NElVOU9ZRzVDWkc0RVpNUDcxNkU4UC4u</t>
  </si>
  <si>
    <t>Karetsas Dimitri</t>
  </si>
  <si>
    <t>{"formId":"iQFfeub0t0aYB7yFUb0bHh8bdeqJbqRCkguVriZULyBURjM1NElVOU9ZRzVDWkc0RVpNUDcxNkU4UC4u</t>
  </si>
  <si>
    <t>Elektriciteit Standaard + Gas</t>
  </si>
  <si>
    <t>Sannering</t>
  </si>
  <si>
    <t>iQFfeub0t0aYB7yFUb0bHh8bdeqJbqRCkguVriZULyBUNjVGSFRXWFYzN1dBTE1OUktTRzdBMDZTTS4u</t>
  </si>
  <si>
    <t>Korkmaz1 Muhammed Ali</t>
  </si>
  <si>
    <t>{"formId":"iQFfeub0t0aYB7yFUb0bHh8bdeqJbqRCkguVriZULyBUNjVGSFRXWFYzN1dBTE1OUktTRzdBMDZTTS4u</t>
  </si>
  <si>
    <t>Gevorderd Elektriciteit</t>
  </si>
  <si>
    <t>iQFfeub0t0aYB7yFUb0bHh8bdeqJbqRCkguVriZULyBUNEE3VkFXWjBLQUlFS0tFTU9GSUtXQldFUi4u</t>
  </si>
  <si>
    <t>Kamil Soylu</t>
  </si>
  <si>
    <t>{"formId":"iQFfeub0t0aYB7yFUb0bHh8bdeqJbqRCkguVriZULyBUNEE3VkFXWjBLQUlFS0tFTU9GSUtXQldFUi4u</t>
  </si>
  <si>
    <t>Gevorderd Elektriciteit + Gas</t>
  </si>
  <si>
    <t>iQFfeub0t0aYB7yFUb0bHh8bdeqJbqRCkguVriZULyBUM1RRQVM2R0k5RUhKTldNRUVMRUE2TVJKMy4u</t>
  </si>
  <si>
    <t>Samet Ozdemir</t>
  </si>
  <si>
    <t>{"formId":"iQFfeub0t0aYB7yFUb0bHh8bdeqJbqRCkguVriZULyBUM1RRQVM2R0k5RUhKTldNRUVMRUE2TVJKMy4u</t>
  </si>
  <si>
    <t>Sannering / Niets uitgevoerd</t>
  </si>
  <si>
    <t>iQFfeub0t0aYB7yFUb0bHh8bdeqJbqRCkguVriZULyBUNkc1N1QxWEpYTVlITEVXQzlYWDhESEVDOS4u</t>
  </si>
  <si>
    <t>Janssen Alexander</t>
  </si>
  <si>
    <t>{"formId":"iQFfeub0t0aYB7yFUb0bHh8bdeqJbqRCkguVriZULyBUNkc1N1QxWEpYTVlITEVXQzlYWDhESEVDOS4u</t>
  </si>
  <si>
    <t>Indienststelling</t>
  </si>
  <si>
    <t>iQFfeub0t0aYB7yFUb0bHh8bdeqJbqRCkguVriZULyBUQ00yN05CTE80STYwQVJIMkQ3S0MzTEdJOS4u</t>
  </si>
  <si>
    <t>Ceylan ufuk</t>
  </si>
  <si>
    <t>{"formId":"iQFfeub0t0aYB7yFUb0bHh8bdeqJbqRCkguVriZULyBUQ00yN05CTE80STYwQVJIMkQ3S0MzTEdJOS4u</t>
  </si>
  <si>
    <t>iQFfeub0t0aYB7yFUb0bHh8bdeqJbqRCkguVriZULyBUNzFSMTlMNk9MV09RQlkxVVlQRTMwV1E1Ty4u</t>
  </si>
  <si>
    <t>Baki Alican</t>
  </si>
  <si>
    <t>{"formId":"iQFfeub0t0aYB7yFUb0bHh8bdeqJbqRCkguVriZULyBUNzFSMTlMNk9MV09RQlkxVVlQRTMwV1E1Ty4u</t>
  </si>
  <si>
    <t>iQFfeub0t0aYB7yFUb0bHh8bdeqJbqRCkguVriZULyBUOFBRU0FQQlZFQzVGTENJQkVZMlZXTU5MQi4u</t>
  </si>
  <si>
    <t>Korkmaz Emre</t>
  </si>
  <si>
    <t>{"formId":"iQFfeub0t0aYB7yFUb0bHh8bdeqJbqRCkguVriZULyBUOFBRU0FQQlZFQzVGTENJQkVZMlZXTU5MQi4u</t>
  </si>
  <si>
    <t>iQFfeub0t0aYB7yFUb0bHh8bdeqJbqRCkguVriZULyBUN0pVQjdIRThCMVBPRkcyQURYWDMzSFNRMC4u</t>
  </si>
  <si>
    <t>Basaran Yunus</t>
  </si>
  <si>
    <t>{"formId":"iQFfeub0t0aYB7yFUb0bHh8bdeqJbqRCkguVriZULyBUN0pVQjdIRThCMVBPRkcyQURYWDMzSFNRMC4u</t>
  </si>
  <si>
    <t>Water meter bedrag</t>
  </si>
  <si>
    <t>Referentie_ID</t>
  </si>
  <si>
    <t>Medewerker</t>
  </si>
  <si>
    <t>Dag</t>
  </si>
  <si>
    <t>Datum</t>
  </si>
  <si>
    <t>Order Nummer</t>
  </si>
  <si>
    <t>Soort ombouw</t>
  </si>
  <si>
    <t>Bijkomende opmerkingen</t>
  </si>
  <si>
    <t>Water meter punten</t>
  </si>
  <si>
    <t>470000451563_470000451564</t>
  </si>
  <si>
    <t>470000451254_470000451255</t>
  </si>
  <si>
    <t xml:space="preserve">samenbouw noodzakelijk </t>
  </si>
  <si>
    <t>470000451285_470000451286</t>
  </si>
  <si>
    <t xml:space="preserve">waterput </t>
  </si>
  <si>
    <t>470000451192_470000451193</t>
  </si>
  <si>
    <t>Water meter matfht niet nie uitgrvoerd</t>
  </si>
  <si>
    <t>470000451655_470000451656</t>
  </si>
  <si>
    <t>470000438847_470000438848</t>
  </si>
  <si>
    <t>470000443792_470000443793</t>
  </si>
  <si>
    <t>470000435060_470000435061</t>
  </si>
  <si>
    <t>470000451180_470000451181</t>
  </si>
  <si>
    <t>470000438844_470000438845</t>
  </si>
  <si>
    <t>470000435254_470000435255_ID</t>
  </si>
  <si>
    <t>470000381680_470000381681_ID</t>
  </si>
  <si>
    <t>470000451687_470000451688_ID</t>
  </si>
  <si>
    <t>470000451661_470000451662</t>
  </si>
  <si>
    <t>470000427373_470000427374</t>
  </si>
  <si>
    <t>470000451563_470000451564_ID</t>
  </si>
  <si>
    <t>470000451372_470000451373_ID</t>
  </si>
  <si>
    <t>470000451245_470000451246_ID</t>
  </si>
  <si>
    <t>Alican</t>
  </si>
  <si>
    <t>470000451655_470000451656_ID</t>
  </si>
  <si>
    <t>470000451273_470000451274_ID</t>
  </si>
  <si>
    <t>470000451126_ID</t>
  </si>
  <si>
    <t>470000451257_470000451258_ID</t>
  </si>
  <si>
    <t>470000451186_470000451187_ID</t>
  </si>
  <si>
    <t>470000451282_470000451283_ID</t>
  </si>
  <si>
    <t>470000451288_470000451289_ID</t>
  </si>
  <si>
    <t>470000451279_470000451280_ID</t>
  </si>
  <si>
    <t>470000451295_470000451296_ID</t>
  </si>
  <si>
    <t>470000451291_ID</t>
  </si>
  <si>
    <t>470000450755_470000450756_ID</t>
  </si>
  <si>
    <t>470000451267_470000451268_ID</t>
  </si>
  <si>
    <t>470000451652_470000451653_ID</t>
  </si>
  <si>
    <t>470000443495_470000443496_ID</t>
  </si>
  <si>
    <t>470000451221_ID</t>
  </si>
  <si>
    <t>Nis te klein</t>
  </si>
  <si>
    <t>Nis te klein water geen beugel</t>
  </si>
  <si>
    <t>470000451245_470000451246</t>
  </si>
  <si>
    <t>470000451257_470000451258</t>
  </si>
  <si>
    <t>Vip 1 taak</t>
  </si>
  <si>
    <t>470000450755_470000450756</t>
  </si>
  <si>
    <t>470000435254_470000435255</t>
  </si>
  <si>
    <t>470000451186_470000451187</t>
  </si>
  <si>
    <t>470000443495_470000443496</t>
  </si>
  <si>
    <t>470000457458_470000457459</t>
  </si>
  <si>
    <t>470000451070_470000451071</t>
  </si>
  <si>
    <t>470000400188_470000400192</t>
  </si>
  <si>
    <t>470000450788_470000450789</t>
  </si>
  <si>
    <t>470000458000_470000458001</t>
  </si>
  <si>
    <t>470000451399_470000451400</t>
  </si>
  <si>
    <t>470000451393_470000451394</t>
  </si>
  <si>
    <t>470000417970_470000417971</t>
  </si>
  <si>
    <t>470000421228_470000421229</t>
  </si>
  <si>
    <t>470000434081_470000434082</t>
  </si>
  <si>
    <t>470000451070_470000451071_ID</t>
  </si>
  <si>
    <t>470000451672_470000451673_ID</t>
  </si>
  <si>
    <t>470000451357_470000451358_ID</t>
  </si>
  <si>
    <t xml:space="preserve">Niet omgebouwd elek en watermeter </t>
  </si>
  <si>
    <t>470000451357_470000451358</t>
  </si>
  <si>
    <t>Lek dichtheidskraan</t>
  </si>
  <si>
    <t xml:space="preserve">Water lekt dichtheidskraan </t>
  </si>
  <si>
    <t>Pe</t>
  </si>
  <si>
    <t>470000458306_470000458307</t>
  </si>
  <si>
    <t>470000451713_470000451714</t>
  </si>
  <si>
    <t>{"formId":"iQFfeub0t0aYB7yFUb0bHh8bdeqJbqRCkguVriZULyBUMzVQN0w4MkNQRlZWQjMxRlg0OUJQMDFFSy4u","responseId":3}</t>
  </si>
  <si>
    <t>Test</t>
  </si>
  <si>
    <t>{"formId":"iQFfeub0t0aYB7yFUb0bHh8bdeqJbqRCkguVriZULyBUNEE3VkFXWjBLQUlFS0tFTU9GSUtXQldFUi4u","responseId":16}</t>
  </si>
  <si>
    <t>{"formId":"iQFfeub0t0aYB7yFUb0bHh8bdeqJbqRCkguVriZULyBUNkc1N1QxWEpYTVlITEVXQzlYWDhESEVDOS4u","responseId":34}</t>
  </si>
  <si>
    <t>{"formId":"iQFfeub0t0aYB7yFUb0bHh8bdeqJbqRCkguVriZULyBUNjVGSFRXWFYzN1dBTE1OUktTRzdBMDZTTS4u","responseId":21}</t>
  </si>
  <si>
    <t>{"formId":"iQFfeub0t0aYB7yFUb0bHh8bdeqJbqRCkguVriZULyBUNkc1N1QxWEpYTVlITEVXQzlYWDhESEVDOS4u","responseId":35}</t>
  </si>
  <si>
    <t>{"formId":"iQFfeub0t0aYB7yFUb0bHh8bdeqJbqRCkguVriZULyBUNkc1N1QxWEpYTVlITEVXQzlYWDhESEVDOS4u","responseId":36}</t>
  </si>
  <si>
    <t>470000458318_470000458319</t>
  </si>
  <si>
    <t>{"formId":"iQFfeub0t0aYB7yFUb0bHh8bdeqJbqRCkguVriZULyBUNkc1N1QxWEpYTVlITEVXQzlYWDhESEVDOS4u","responseId":37}</t>
  </si>
  <si>
    <t>470000458333_470000458334</t>
  </si>
  <si>
    <t>{"formId":"iQFfeub0t0aYB7yFUb0bHh8bdeqJbqRCkguVriZULyBUNkc1N1QxWEpYTVlITEVXQzlYWDhESEVDOS4u","responseId":38}</t>
  </si>
  <si>
    <t>470000458354_470000458355</t>
  </si>
  <si>
    <t>{"formId":"iQFfeub0t0aYB7yFUb0bHh8bdeqJbqRCkguVriZULyBUNkc1N1QxWEpYTVlITEVXQzlYWDhESEVDOS4u","responseId":39}</t>
  </si>
  <si>
    <t>470000450782_470000450783</t>
  </si>
  <si>
    <t>{"formId":"iQFfeub0t0aYB7yFUb0bHh8bdeqJbqRCkguVriZULyBUNEE3VkFXWjBLQUlFS0tFTU9GSUtXQldFUi4u","responseId":17}</t>
  </si>
  <si>
    <t>{"formId":"iQFfeub0t0aYB7yFUb0bHh8bdeqJbqRCkguVriZULyBUNzFSMTlMNk9MV09RQlkxVVlQRTMwV1E1Ty4u","responseId":26}</t>
  </si>
  <si>
    <t>{"formId":"iQFfeub0t0aYB7yFUb0bHh8bdeqJbqRCkguVriZULyBURjM1NElVOU9ZRzVDWkc0RVpNUDcxNkU4UC4u","responseId":16}</t>
  </si>
  <si>
    <t>{"formId":"iQFfeub0t0aYB7yFUb0bHh8bdeqJbqRCkguVriZULyBUNkc1N1QxWEpYTVlITEVXQzlYWDhESEVDOS4u","responseId":40}</t>
  </si>
  <si>
    <t>470000427691_470000427692</t>
  </si>
  <si>
    <t>{"formId":"iQFfeub0t0aYB7yFUb0bHh8bdeqJbqRCkguVriZULyBUM1RRQVM2R0k5RUhKTldNRUVMRUE2TVJKMy4u","responseId":17}</t>
  </si>
  <si>
    <t>{"formId":"iQFfeub0t0aYB7yFUb0bHh8bdeqJbqRCkguVriZULyBUNzFSMTlMNk9MV09RQlkxVVlQRTMwV1E1Ty4u","responseId":27}</t>
  </si>
  <si>
    <t>470000458339_470000458340_ID</t>
  </si>
  <si>
    <t>{"formId":"iQFfeub0t0aYB7yFUb0bHh8bdeqJbqRCkguVriZULyBUNkc1N1QxWEpYTVlITEVXQzlYWDhESEVDOS4u","responseId":41}</t>
  </si>
  <si>
    <t>{"formId":"iQFfeub0t0aYB7yFUb0bHh8bdeqJbqRCkguVriZULyBUNzFSMTlMNk9MV09RQlkxVVlQRTMwV1E1Ty4u","responseId":28}</t>
  </si>
  <si>
    <t>470000458312_470000458313_ID</t>
  </si>
  <si>
    <t>{"formId":"iQFfeub0t0aYB7yFUb0bHh8bdeqJbqRCkguVriZULyBUNzFSMTlMNk9MV09RQlkxVVlQRTMwV1E1Ty4u","responseId":29}</t>
  </si>
  <si>
    <t>{"formId":"iQFfeub0t0aYB7yFUb0bHh8bdeqJbqRCkguVriZULyBUNzFSMTlMNk9MV09RQlkxVVlQRTMwV1E1Ty4u","responseId":30}</t>
  </si>
  <si>
    <t>470000457863_ID</t>
  </si>
  <si>
    <t>{"formId":"iQFfeub0t0aYB7yFUb0bHh8bdeqJbqRCkguVriZULyBUOFBRU0FQQlZFQzVGTENJQkVZMlZXTU5MQi4u","responseId":9}</t>
  </si>
  <si>
    <t>470000458357_470000458358</t>
  </si>
  <si>
    <t>{"formId":"iQFfeub0t0aYB7yFUb0bHh8bdeqJbqRCkguVriZULyBUNkc1N1QxWEpYTVlITEVXQzlYWDhESEVDOS4u","responseId":42}</t>
  </si>
  <si>
    <t>{"formId":"iQFfeub0t0aYB7yFUb0bHh8bdeqJbqRCkguVriZULyBUNjVGSFRXWFYzN1dBTE1OUktTRzdBMDZTTS4u","responseId":22}</t>
  </si>
  <si>
    <t>470000438965_470000438966</t>
  </si>
  <si>
    <t>{"formId":"iQFfeub0t0aYB7yFUb0bHh8bdeqJbqRCkguVriZULyBUQ00yN05CTE80STYwQVJIMkQ3S0MzTEdJOS4u","responseId":6}</t>
  </si>
  <si>
    <t>{"formId":"iQFfeub0t0aYB7yFUb0bHh8bdeqJbqRCkguVriZULyBUQ00yN05CTE80STYwQVJIMkQ3S0MzTEdJOS4u","responseId":7}</t>
  </si>
  <si>
    <t>470000443992_470000443993</t>
  </si>
  <si>
    <t>{"formId":"iQFfeub0t0aYB7yFUb0bHh8bdeqJbqRCkguVriZULyBUQ00yN05CTE80STYwQVJIMkQ3S0MzTEdJOS4u","responseId":8}</t>
  </si>
  <si>
    <t>{"formId":"iQFfeub0t0aYB7yFUb0bHh8bdeqJbqRCkguVriZULyBUQ00yN05CTE80STYwQVJIMkQ3S0MzTEdJOS4u","responseId":9}</t>
  </si>
  <si>
    <t>470000457988_470000457989</t>
  </si>
  <si>
    <t>{"formId":"iQFfeub0t0aYB7yFUb0bHh8bdeqJbqRCkguVriZULyBUM1RRQVM2R0k5RUhKTldNRUVMRUE2TVJKMy4u","responseId":22}</t>
  </si>
  <si>
    <t>470000434022_470000434023</t>
  </si>
  <si>
    <t>{"formId":"iQFfeub0t0aYB7yFUb0bHh8bdeqJbqRCkguVriZULyBUNEE3VkFXWjBLQUlFS0tFTU9GSUtXQldFUi4u","responseId":21}</t>
  </si>
  <si>
    <t>{"formId":"iQFfeub0t0aYB7yFUb0bHh8bdeqJbqRCkguVriZULyBUNEE3VkFXWjBLQUlFS0tFTU9GSUtXQldFUi4u","responseId":20}</t>
  </si>
  <si>
    <t>{"formId":"iQFfeub0t0aYB7yFUb0bHh8bdeqJbqRCkguVriZULyBUNEE3VkFXWjBLQUlFS0tFTU9GSUtXQldFUi4u","responseId":19}</t>
  </si>
  <si>
    <t>{"formId":"iQFfeub0t0aYB7yFUb0bHh8bdeqJbqRCkguVriZULyBUNEE3VkFXWjBLQUlFS0tFTU9GSUtXQldFUi4u","responseId":18}</t>
  </si>
  <si>
    <t>{"formId":"iQFfeub0t0aYB7yFUb0bHh8bdeqJbqRCkguVriZULyBUOFBRU0FQQlZFQzVGTENJQkVZMlZXTU5MQi4u","responseId":13}</t>
  </si>
  <si>
    <t>470000104885_470000104886</t>
  </si>
  <si>
    <t>{"formId":"iQFfeub0t0aYB7yFUb0bHh8bdeqJbqRCkguVriZULyBUOFBRU0FQQlZFQzVGTENJQkVZMlZXTU5MQi4u","responseId":12}</t>
  </si>
  <si>
    <t>470000451739_470000451740</t>
  </si>
  <si>
    <t>{"formId":"iQFfeub0t0aYB7yFUb0bHh8bdeqJbqRCkguVriZULyBUOFBRU0FQQlZFQzVGTENJQkVZMlZXTU5MQi4u","responseId":11}</t>
  </si>
  <si>
    <t>{"formId":"iQFfeub0t0aYB7yFUb0bHh8bdeqJbqRCkguVriZULyBUOFBRU0FQQlZFQzVGTENJQkVZMlZXTU5MQi4u","responseId":10}</t>
  </si>
  <si>
    <t>{"formId":"iQFfeub0t0aYB7yFUb0bHh8bdeqJbqRCkguVriZULyBUNEE3VkFXWjBLQUlFS0tFTU9GSUtXQldFUi4u","responseId":26}</t>
  </si>
  <si>
    <t>{"formId":"iQFfeub0t0aYB7yFUb0bHh8bdeqJbqRCkguVriZULyBUNEE3VkFXWjBLQUlFS0tFTU9GSUtXQldFUi4u","responseId":25}</t>
  </si>
  <si>
    <t>{"formId":"iQFfeub0t0aYB7yFUb0bHh8bdeqJbqRCkguVriZULyBUNEE3VkFXWjBLQUlFS0tFTU9GSUtXQldFUi4u","responseId":24}</t>
  </si>
  <si>
    <t>{"formId":"iQFfeub0t0aYB7yFUb0bHh8bdeqJbqRCkguVriZULyBUNEE3VkFXWjBLQUlFS0tFTU9GSUtXQldFUi4u","responseId":23}</t>
  </si>
  <si>
    <t>{"formId":"iQFfeub0t0aYB7yFUb0bHh8bdeqJbqRCkguVriZULyBUNEE3VkFXWjBLQUlFS0tFTU9GSUtXQldFUi4u","responseId":22}</t>
  </si>
  <si>
    <t>{"formId":"iQFfeub0t0aYB7yFUb0bHh8bdeqJbqRCkguVriZULyBUOFBRU0FQQlZFQzVGTENJQkVZMlZXTU5MQi4u","responseId":17}</t>
  </si>
  <si>
    <t>470000451696_470000451697</t>
  </si>
  <si>
    <t>{"formId":"iQFfeub0t0aYB7yFUb0bHh8bdeqJbqRCkguVriZULyBUOFBRU0FQQlZFQzVGTENJQkVZMlZXTU5MQi4u","responseId":16}</t>
  </si>
  <si>
    <t>{"formId":"iQFfeub0t0aYB7yFUb0bHh8bdeqJbqRCkguVriZULyBUOFBRU0FQQlZFQzVGTENJQkVZMlZXTU5MQi4u","responseId":15}</t>
  </si>
  <si>
    <t>{"formId":"iQFfeub0t0aYB7yFUb0bHh8bdeqJbqRCkguVriZULyBUOFBRU0FQQlZFQzVGTENJQkVZMlZXTU5MQi4u","responseId":14}</t>
  </si>
  <si>
    <t>470000417942_470000417943</t>
  </si>
  <si>
    <t>Gas was sanering</t>
  </si>
  <si>
    <t>{"formId":"iQFfeub0t0aYB7yFUb0bHh8bdeqJbqRCkguVriZULyBUNEE3VkFXWjBLQUlFS0tFTU9GSUtXQldFUi4u","responseId":33}</t>
  </si>
  <si>
    <t>{"formId":"iQFfeub0t0aYB7yFUb0bHh8bdeqJbqRCkguVriZULyBUNEE3VkFXWjBLQUlFS0tFTU9GSUtXQldFUi4u","responseId":31}</t>
  </si>
  <si>
    <t>{"formId":"iQFfeub0t0aYB7yFUb0bHh8bdeqJbqRCkguVriZULyBUNEE3VkFXWjBLQUlFS0tFTU9GSUtXQldFUi4u","responseId":32}</t>
  </si>
  <si>
    <t>{"formId":"iQFfeub0t0aYB7yFUb0bHh8bdeqJbqRCkguVriZULyBUNEE3VkFXWjBLQUlFS0tFTU9GSUtXQldFUi4u","responseId":30}</t>
  </si>
  <si>
    <t>{"formId":"iQFfeub0t0aYB7yFUb0bHh8bdeqJbqRCkguVriZULyBUNEE3VkFXWjBLQUlFS0tFTU9GSUtXQldFUi4u","responseId":29}</t>
  </si>
  <si>
    <t>{"formId":"iQFfeub0t0aYB7yFUb0bHh8bdeqJbqRCkguVriZULyBUNEE3VkFXWjBLQUlFS0tFTU9GSUtXQldFUi4u","responseId":28}</t>
  </si>
  <si>
    <t>{"formId":"iQFfeub0t0aYB7yFUb0bHh8bdeqJbqRCkguVriZULyBUNEE3VkFXWjBLQUlFS0tFTU9GSUtXQldFUi4u","responseId":27}</t>
  </si>
  <si>
    <t>{"formId":"iQFfeub0t0aYB7yFUb0bHh8bdeqJbqRCkguVriZULyBUNEE3VkFXWjBLQUlFS0tFTU9GSUtXQldFUi4u","responseId":34}</t>
  </si>
  <si>
    <t>{"formId":"iQFfeub0t0aYB7yFUb0bHh8bdeqJbqRCkguVriZULyBUQ00yN05CTE80STYwQVJIMkQ3S0MzTEdJOS4u","responseId":12}</t>
  </si>
  <si>
    <t>{"formId":"iQFfeub0t0aYB7yFUb0bHh8bdeqJbqRCkguVriZULyBUQ00yN05CTE80STYwQVJIMkQ3S0MzTEdJOS4u","responseId":11}</t>
  </si>
  <si>
    <t>470000457608_470000457609</t>
  </si>
  <si>
    <t>{"formId":"iQFfeub0t0aYB7yFUb0bHh8bdeqJbqRCkguVriZULyBUQ00yN05CTE80STYwQVJIMkQ3S0MzTEdJOS4u","responseId":10}</t>
  </si>
  <si>
    <t>470000451649_470000451650</t>
  </si>
  <si>
    <t>{"formId":"iQFfeub0t0aYB7yFUb0bHh8bdeqJbqRCkguVriZULyBUNkc1N1QxWEpYTVlITEVXQzlYWDhESEVDOS4u","responseId":91}</t>
  </si>
  <si>
    <t>470000457653_470000457654</t>
  </si>
  <si>
    <t>{"formId":"iQFfeub0t0aYB7yFUb0bHh8bdeqJbqRCkguVriZULyBUNkc1N1QxWEpYTVlITEVXQzlYWDhESEVDOS4u","responseId":90}</t>
  </si>
  <si>
    <t>{"formId":"iQFfeub0t0aYB7yFUb0bHh8bdeqJbqRCkguVriZULyBUNkc1N1QxWEpYTVlITEVXQzlYWDhESEVDOS4u","responseId":89}</t>
  </si>
  <si>
    <t>{"formId":"iQFfeub0t0aYB7yFUb0bHh8bdeqJbqRCkguVriZULyBUNkc1N1QxWEpYTVlITEVXQzlYWDhESEVDOS4u","responseId":88}</t>
  </si>
  <si>
    <t>{"formId":"iQFfeub0t0aYB7yFUb0bHh8bdeqJbqRCkguVriZULyBUNkc1N1QxWEpYTVlITEVXQzlYWDhESEVDOS4u","responseId":87}</t>
  </si>
  <si>
    <t>470000458137_470000458138</t>
  </si>
  <si>
    <t>{"formId":"iQFfeub0t0aYB7yFUb0bHh8bdeqJbqRCkguVriZULyBUNkc1N1QxWEpYTVlITEVXQzlYWDhESEVDOS4u","responseId":86}</t>
  </si>
  <si>
    <t>470000457674_470000457675</t>
  </si>
  <si>
    <t>{"formId":"iQFfeub0t0aYB7yFUb0bHh8bdeqJbqRCkguVriZULyBUNkc1N1QxWEpYTVlITEVXQzlYWDhESEVDOS4u","responseId":85}</t>
  </si>
  <si>
    <t>{"formId":"iQFfeub0t0aYB7yFUb0bHh8bdeqJbqRCkguVriZULyBUNkc1N1QxWEpYTVlITEVXQzlYWDhESEVDOS4u","responseId":84}</t>
  </si>
  <si>
    <t>{"formId":"iQFfeub0t0aYB7yFUb0bHh8bdeqJbqRCkguVriZULyBUOFBRU0FQQlZFQzVGTENJQkVZMlZXTU5MQi4u","responseId":23}</t>
  </si>
  <si>
    <t>470000458095_470000458096</t>
  </si>
  <si>
    <t>{"formId":"iQFfeub0t0aYB7yFUb0bHh8bdeqJbqRCkguVriZULyBUOFBRU0FQQlZFQzVGTENJQkVZMlZXTU5MQi4u","responseId":22}</t>
  </si>
  <si>
    <t>470000443959_470000443960</t>
  </si>
  <si>
    <t>{"formId":"iQFfeub0t0aYB7yFUb0bHh8bdeqJbqRCkguVriZULyBUOFBRU0FQQlZFQzVGTENJQkVZMlZXTU5MQi4u","responseId":21}</t>
  </si>
  <si>
    <t>Nis te klein voor 25d60, kabel en transfo staan in de weg voor een 17d50</t>
  </si>
  <si>
    <t>{"formId":"iQFfeub0t0aYB7yFUb0bHh8bdeqJbqRCkguVriZULyBUOFBRU0FQQlZFQzVGTENJQkVZMlZXTU5MQi4u","responseId":20}</t>
  </si>
  <si>
    <t>{"formId":"iQFfeub0t0aYB7yFUb0bHh8bdeqJbqRCkguVriZULyBUOFBRU0FQQlZFQzVGTENJQkVZMlZXTU5MQi4u","responseId":19}</t>
  </si>
  <si>
    <t>{"formId":"iQFfeub0t0aYB7yFUb0bHh8bdeqJbqRCkguVriZULyBUOFBRU0FQQlZFQzVGTENJQkVZMlZXTU5MQi4u","responseId":18}</t>
  </si>
  <si>
    <t>{"formId":"iQFfeub0t0aYB7yFUb0bHh8bdeqJbqRCkguVriZULyBUNEE3VkFXWjBLQUlFS0tFTU9GSUtXQldFUi4u","responseId":40}</t>
  </si>
  <si>
    <t>{"formId":"iQFfeub0t0aYB7yFUb0bHh8bdeqJbqRCkguVriZULyBUNEE3VkFXWjBLQUlFS0tFTU9GSUtXQldFUi4u","responseId":39}</t>
  </si>
  <si>
    <t>{"formId":"iQFfeub0t0aYB7yFUb0bHh8bdeqJbqRCkguVriZULyBUNEE3VkFXWjBLQUlFS0tFTU9GSUtXQldFUi4u","responseId":38}</t>
  </si>
  <si>
    <t>{"formId":"iQFfeub0t0aYB7yFUb0bHh8bdeqJbqRCkguVriZULyBUNEE3VkFXWjBLQUlFS0tFTU9GSUtXQldFUi4u","responseId":37}</t>
  </si>
  <si>
    <t>{"formId":"iQFfeub0t0aYB7yFUb0bHh8bdeqJbqRCkguVriZULyBUNEE3VkFXWjBLQUlFS0tFTU9GSUtXQldFUi4u","responseId":36}</t>
  </si>
  <si>
    <t>{"formId":"iQFfeub0t0aYB7yFUb0bHh8bdeqJbqRCkguVriZULyBUNEE3VkFXWjBLQUlFS0tFTU9GSUtXQldFUi4u","responseId":35}</t>
  </si>
  <si>
    <t>{"formId":"iQFfeub0t0aYB7yFUb0bHh8bdeqJbqRCkguVriZULyBUNkc1N1QxWEpYTVlITEVXQzlYWDhESEVDOS4u","responseId":111}</t>
  </si>
  <si>
    <t>{"formId":"iQFfeub0t0aYB7yFUb0bHh8bdeqJbqRCkguVriZULyBUNkc1N1QxWEpYTVlITEVXQzlYWDhESEVDOS4u","responseId":110}</t>
  </si>
  <si>
    <t>{"formId":"iQFfeub0t0aYB7yFUb0bHh8bdeqJbqRCkguVriZULyBUNkc1N1QxWEpYTVlITEVXQzlYWDhESEVDOS4u","responseId":109}</t>
  </si>
  <si>
    <t>{"formId":"iQFfeub0t0aYB7yFUb0bHh8bdeqJbqRCkguVriZULyBUNkc1N1QxWEpYTVlITEVXQzlYWDhESEVDOS4u","responseId":108}</t>
  </si>
  <si>
    <t>{"formId":"iQFfeub0t0aYB7yFUb0bHh8bdeqJbqRCkguVriZULyBUNkc1N1QxWEpYTVlITEVXQzlYWDhESEVDOS4u","responseId":107}</t>
  </si>
  <si>
    <t>470000458415_470000458416</t>
  </si>
  <si>
    <t>{"formId":"iQFfeub0t0aYB7yFUb0bHh8bdeqJbqRCkguVriZULyBUNkc1N1QxWEpYTVlITEVXQzlYWDhESEVDOS4u","responseId":106}</t>
  </si>
  <si>
    <t>{"formId":"iQFfeub0t0aYB7yFUb0bHh8bdeqJbqRCkguVriZULyBUNkc1N1QxWEpYTVlITEVXQzlYWDhESEVDOS4u","responseId":104}</t>
  </si>
  <si>
    <t>{"formId":"iQFfeub0t0aYB7yFUb0bHh8bdeqJbqRCkguVriZULyBUNkc1N1QxWEpYTVlITEVXQzlYWDhESEVDOS4u","responseId":105}</t>
  </si>
  <si>
    <t>{"formId":"iQFfeub0t0aYB7yFUb0bHh8bdeqJbqRCkguVriZULyBUNkc1N1QxWEpYTVlITEVXQzlYWDhESEVDOS4u","responseId":103}</t>
  </si>
  <si>
    <t>{"formId":"iQFfeub0t0aYB7yFUb0bHh8bdeqJbqRCkguVriZULyBUNkc1N1QxWEpYTVlITEVXQzlYWDhESEVDOS4u","responseId":102}</t>
  </si>
  <si>
    <t>{"formId":"iQFfeub0t0aYB7yFUb0bHh8bdeqJbqRCkguVriZULyBUNkc1N1QxWEpYTVlITEVXQzlYWDhESEVDOS4u","responseId":101}</t>
  </si>
  <si>
    <t>{"formId":"iQFfeub0t0aYB7yFUb0bHh8bdeqJbqRCkguVriZULyBUNkc1N1QxWEpYTVlITEVXQzlYWDhESEVDOS4u","responseId":100}</t>
  </si>
  <si>
    <t>{"formId":"iQFfeub0t0aYB7yFUb0bHh8bdeqJbqRCkguVriZULyBUNkc1N1QxWEpYTVlITEVXQzlYWDhESEVDOS4u","responseId":99}</t>
  </si>
  <si>
    <t>470000457440_470000457441</t>
  </si>
  <si>
    <t>{"formId":"iQFfeub0t0aYB7yFUb0bHh8bdeqJbqRCkguVriZULyBUNkc1N1QxWEpYTVlITEVXQzlYWDhESEVDOS4u","responseId":98}</t>
  </si>
  <si>
    <t>{"formId":"iQFfeub0t0aYB7yFUb0bHh8bdeqJbqRCkguVriZULyBUNkc1N1QxWEpYTVlITEVXQzlYWDhESEVDOS4u","responseId":97}</t>
  </si>
  <si>
    <t>{"formId":"iQFfeub0t0aYB7yFUb0bHh8bdeqJbqRCkguVriZULyBUNkc1N1QxWEpYTVlITEVXQzlYWDhESEVDOS4u","responseId":96}</t>
  </si>
  <si>
    <t>470000450914_470000450915</t>
  </si>
  <si>
    <t>{"formId":"iQFfeub0t0aYB7yFUb0bHh8bdeqJbqRCkguVriZULyBUNkc1N1QxWEpYTVlITEVXQzlYWDhESEVDOS4u","responseId":95}</t>
  </si>
  <si>
    <t>{"formId":"iQFfeub0t0aYB7yFUb0bHh8bdeqJbqRCkguVriZULyBUNkc1N1QxWEpYTVlITEVXQzlYWDhESEVDOS4u","responseId":94}</t>
  </si>
  <si>
    <t>470000458195_470000458196 nrt</t>
  </si>
  <si>
    <t>{"formId":"iQFfeub0t0aYB7yFUb0bHh8bdeqJbqRCkguVriZULyBUNkc1N1QxWEpYTVlITEVXQzlYWDhESEVDOS4u","responseId":93}</t>
  </si>
  <si>
    <t>{"formId":"iQFfeub0t0aYB7yFUb0bHh8bdeqJbqRCkguVriZULyBUNkc1N1QxWEpYTVlITEVXQzlYWDhESEVDOS4u","responseId":92}</t>
  </si>
  <si>
    <t>470000426950_470000426951</t>
  </si>
  <si>
    <t>{"formId":"iQFfeub0t0aYB7yFUb0bHh8bdeqJbqRCkguVriZULyBUNkc1N1QxWEpYTVlITEVXQzlYWDhESEVDOS4u","responseId":112}</t>
  </si>
  <si>
    <t>{"formId":"iQFfeub0t0aYB7yFUb0bHh8bdeqJbqRCkguVriZULyBUNEE3VkFXWjBLQUlFS0tFTU9GSUtXQldFUi4u","responseId":46}</t>
  </si>
  <si>
    <t>{"formId":"iQFfeub0t0aYB7yFUb0bHh8bdeqJbqRCkguVriZULyBUNEE3VkFXWjBLQUlFS0tFTU9GSUtXQldFUi4u","responseId":45}</t>
  </si>
  <si>
    <t>{"formId":"iQFfeub0t0aYB7yFUb0bHh8bdeqJbqRCkguVriZULyBUNEE3VkFXWjBLQUlFS0tFTU9GSUtXQldFUi4u","responseId":44}</t>
  </si>
  <si>
    <t>{"formId":"iQFfeub0t0aYB7yFUb0bHh8bdeqJbqRCkguVriZULyBUNEE3VkFXWjBLQUlFS0tFTU9GSUtXQldFUi4u","responseId":42}</t>
  </si>
  <si>
    <t>{"formId":"iQFfeub0t0aYB7yFUb0bHh8bdeqJbqRCkguVriZULyBUNEE3VkFXWjBLQUlFS0tFTU9GSUtXQldFUi4u","responseId":43}</t>
  </si>
  <si>
    <t>{"formId":"iQFfeub0t0aYB7yFUb0bHh8bdeqJbqRCkguVriZULyBUNEE3VkFXWjBLQUlFS0tFTU9GSUtXQldFUi4u","responseId":41}</t>
  </si>
  <si>
    <t>{"formId":"iQFfeub0t0aYB7yFUb0bHh8bdeqJbqRCkguVriZULyBUNkc1N1QxWEpYTVlITEVXQzlYWDhESEVDOS4u","responseId":131}</t>
  </si>
  <si>
    <t>{"formId":"iQFfeub0t0aYB7yFUb0bHh8bdeqJbqRCkguVriZULyBUNkc1N1QxWEpYTVlITEVXQzlYWDhESEVDOS4u","responseId":130}</t>
  </si>
  <si>
    <t>{"formId":"iQFfeub0t0aYB7yFUb0bHh8bdeqJbqRCkguVriZULyBUNkc1N1QxWEpYTVlITEVXQzlYWDhESEVDOS4u","responseId":129}</t>
  </si>
  <si>
    <t>470000457470_470000457471</t>
  </si>
  <si>
    <t>{"formId":"iQFfeub0t0aYB7yFUb0bHh8bdeqJbqRCkguVriZULyBUNkc1N1QxWEpYTVlITEVXQzlYWDhESEVDOS4u","responseId":128}</t>
  </si>
  <si>
    <t>{"formId":"iQFfeub0t0aYB7yFUb0bHh8bdeqJbqRCkguVriZULyBUNkc1N1QxWEpYTVlITEVXQzlYWDhESEVDOS4u","responseId":127}</t>
  </si>
  <si>
    <t>{"formId":"iQFfeub0t0aYB7yFUb0bHh8bdeqJbqRCkguVriZULyBUNkc1N1QxWEpYTVlITEVXQzlYWDhESEVDOS4u","responseId":126}</t>
  </si>
  <si>
    <t>{"formId":"iQFfeub0t0aYB7yFUb0bHh8bdeqJbqRCkguVriZULyBUNkc1N1QxWEpYTVlITEVXQzlYWDhESEVDOS4u","responseId":125}</t>
  </si>
  <si>
    <t>{"formId":"iQFfeub0t0aYB7yFUb0bHh8bdeqJbqRCkguVriZULyBUNkc1N1QxWEpYTVlITEVXQzlYWDhESEVDOS4u","responseId":124}</t>
  </si>
  <si>
    <t>{"formId":"iQFfeub0t0aYB7yFUb0bHh8bdeqJbqRCkguVriZULyBUNkc1N1QxWEpYTVlITEVXQzlYWDhESEVDOS4u","responseId":123}</t>
  </si>
  <si>
    <t>{"formId":"iQFfeub0t0aYB7yFUb0bHh8bdeqJbqRCkguVriZULyBUNkc1N1QxWEpYTVlITEVXQzlYWDhESEVDOS4u","responseId":122}</t>
  </si>
  <si>
    <t>{"formId":"iQFfeub0t0aYB7yFUb0bHh8bdeqJbqRCkguVriZULyBUNkc1N1QxWEpYTVlITEVXQzlYWDhESEVDOS4u","responseId":121}</t>
  </si>
  <si>
    <t>{"formId":"iQFfeub0t0aYB7yFUb0bHh8bdeqJbqRCkguVriZULyBUNkc1N1QxWEpYTVlITEVXQzlYWDhESEVDOS4u","responseId":120}</t>
  </si>
  <si>
    <t>{"formId":"iQFfeub0t0aYB7yFUb0bHh8bdeqJbqRCkguVriZULyBUNkc1N1QxWEpYTVlITEVXQzlYWDhESEVDOS4u","responseId":119}</t>
  </si>
  <si>
    <t>{"formId":"iQFfeub0t0aYB7yFUb0bHh8bdeqJbqRCkguVriZULyBUNkc1N1QxWEpYTVlITEVXQzlYWDhESEVDOS4u","responseId":118}</t>
  </si>
  <si>
    <t>{"formId":"iQFfeub0t0aYB7yFUb0bHh8bdeqJbqRCkguVriZULyBUNkc1N1QxWEpYTVlITEVXQzlYWDhESEVDOS4u","responseId":117}</t>
  </si>
  <si>
    <t xml:space="preserve">470000443989_470000443990 </t>
  </si>
  <si>
    <t>{"formId":"iQFfeub0t0aYB7yFUb0bHh8bdeqJbqRCkguVriZULyBUNkc1N1QxWEpYTVlITEVXQzlYWDhESEVDOS4u","responseId":116}</t>
  </si>
  <si>
    <t>{"formId":"iQFfeub0t0aYB7yFUb0bHh8bdeqJbqRCkguVriZULyBUNkc1N1QxWEpYTVlITEVXQzlYWDhESEVDOS4u","responseId":115}</t>
  </si>
  <si>
    <t>{"formId":"iQFfeub0t0aYB7yFUb0bHh8bdeqJbqRCkguVriZULyBUNkc1N1QxWEpYTVlITEVXQzlYWDhESEVDOS4u","responseId":114}</t>
  </si>
  <si>
    <t>{"formId":"iQFfeub0t0aYB7yFUb0bHh8bdeqJbqRCkguVriZULyBUNkc1N1QxWEpYTVlITEVXQzlYWDhESEVDOS4u","responseId":113}</t>
  </si>
  <si>
    <t>{"formId":"iQFfeub0t0aYB7yFUb0bHh8bdeqJbqRCkguVriZULyBUNkc1N1QxWEpYTVlITEVXQzlYWDhESEVDOS4u","responseId":133}</t>
  </si>
  <si>
    <t>{"formId":"iQFfeub0t0aYB7yFUb0bHh8bdeqJbqRCkguVriZULyBUNkc1N1QxWEpYTVlITEVXQzlYWDhESEVDOS4u","responseId":132}</t>
  </si>
  <si>
    <t>{"formId":"iQFfeub0t0aYB7yFUb0bHh8bdeqJbqRCkguVriZULyBUNzFSMTlMNk9MV09RQlkxVVlQRTMwV1E1Ty4u","responseId":41}</t>
  </si>
  <si>
    <t>470000104885_470000104886_ID</t>
  </si>
  <si>
    <t>{"formId":"iQFfeub0t0aYB7yFUb0bHh8bdeqJbqRCkguVriZULyBUNzFSMTlMNk9MV09RQlkxVVlQRTMwV1E1Ty4u","responseId":40}</t>
  </si>
  <si>
    <t>470000443900_470000443901_ID</t>
  </si>
  <si>
    <t>{"formId":"iQFfeub0t0aYB7yFUb0bHh8bdeqJbqRCkguVriZULyBUNzFSMTlMNk9MV09RQlkxVVlQRTMwV1E1Ty4u","responseId":39}</t>
  </si>
  <si>
    <t>470000444010_470000444011_ID</t>
  </si>
  <si>
    <t>{"formId":"iQFfeub0t0aYB7yFUb0bHh8bdeqJbqRCkguVriZULyBUNzFSMTlMNk9MV09RQlkxVVlQRTMwV1E1Ty4u","responseId":38}</t>
  </si>
  <si>
    <t>{"formId":"iQFfeub0t0aYB7yFUb0bHh8bdeqJbqRCkguVriZULyBUNzFSMTlMNk9MV09RQlkxVVlQRTMwV1E1Ty4u","responseId":37}</t>
  </si>
  <si>
    <t>470000451055_ID</t>
  </si>
  <si>
    <t>{"formId":"iQFfeub0t0aYB7yFUb0bHh8bdeqJbqRCkguVriZULyBUNzFSMTlMNk9MV09RQlkxVVlQRTMwV1E1Ty4u","responseId":36}</t>
  </si>
  <si>
    <t>470000434926_ID</t>
  </si>
  <si>
    <t>{"formId":"iQFfeub0t0aYB7yFUb0bHh8bdeqJbqRCkguVriZULyBUNzFSMTlMNk9MV09RQlkxVVlQRTMwV1E1Ty4u","responseId":35}</t>
  </si>
  <si>
    <t>470000451730_470000451731_ID</t>
  </si>
  <si>
    <t>{"formId":"iQFfeub0t0aYB7yFUb0bHh8bdeqJbqRCkguVriZULyBUNzFSMTlMNk9MV09RQlkxVVlQRTMwV1E1Ty4u","responseId":34}</t>
  </si>
  <si>
    <t>470000450862_ID</t>
  </si>
  <si>
    <t>{"formId":"iQFfeub0t0aYB7yFUb0bHh8bdeqJbqRCkguVriZULyBUNzFSMTlMNk9MV09RQlkxVVlQRTMwV1E1Ty4u","responseId":33}</t>
  </si>
  <si>
    <t>470000451739_470000451740_ID</t>
  </si>
  <si>
    <t>{"formId":"iQFfeub0t0aYB7yFUb0bHh8bdeqJbqRCkguVriZULyBUNzFSMTlMNk9MV09RQlkxVVlQRTMwV1E1Ty4u","responseId":32}</t>
  </si>
  <si>
    <t>470000458321_470000458322_ID</t>
  </si>
  <si>
    <t>{"formId":"iQFfeub0t0aYB7yFUb0bHh8bdeqJbqRCkguVriZULyBUNzFSMTlMNk9MV09RQlkxVVlQRTMwV1E1Ty4u","responseId":31}</t>
  </si>
  <si>
    <t>470000458336_470000458337_ID</t>
  </si>
  <si>
    <t>{"formId":"iQFfeub0t0aYB7yFUb0bHh8bdeqJbqRCkguVriZULyBUNzFSMTlMNk9MV09RQlkxVVlQRTMwV1E1Ty4u","responseId":61}</t>
  </si>
  <si>
    <t>470000451696_470000451697_ID</t>
  </si>
  <si>
    <t>{"formId":"iQFfeub0t0aYB7yFUb0bHh8bdeqJbqRCkguVriZULyBUNzFSMTlMNk9MV09RQlkxVVlQRTMwV1E1Ty4u","responseId":60}</t>
  </si>
  <si>
    <t>470000451643_470000451644_ID</t>
  </si>
  <si>
    <t>{"formId":"iQFfeub0t0aYB7yFUb0bHh8bdeqJbqRCkguVriZULyBUNzFSMTlMNk9MV09RQlkxVVlQRTMwV1E1Ty4u","responseId":59}</t>
  </si>
  <si>
    <t>470000451479_ID</t>
  </si>
  <si>
    <t>{"formId":"iQFfeub0t0aYB7yFUb0bHh8bdeqJbqRCkguVriZULyBUNzFSMTlMNk9MV09RQlkxVVlQRTMwV1E1Ty4u","responseId":58}</t>
  </si>
  <si>
    <t>470000451693_470000451694_ID</t>
  </si>
  <si>
    <t>{"formId":"iQFfeub0t0aYB7yFUb0bHh8bdeqJbqRCkguVriZULyBUNzFSMTlMNk9MV09RQlkxVVlQRTMwV1E1Ty4u","responseId":57}</t>
  </si>
  <si>
    <t>470000457551_470000457552_ID</t>
  </si>
  <si>
    <t>{"formId":"iQFfeub0t0aYB7yFUb0bHh8bdeqJbqRCkguVriZULyBUNzFSMTlMNk9MV09RQlkxVVlQRTMwV1E1Ty4u","responseId":56}</t>
  </si>
  <si>
    <t>470000458244_470000458245_ID</t>
  </si>
  <si>
    <t>{"formId":"iQFfeub0t0aYB7yFUb0bHh8bdeqJbqRCkguVriZULyBUNzFSMTlMNk9MV09RQlkxVVlQRTMwV1E1Ty4u","responseId":55}</t>
  </si>
  <si>
    <t>470000451065_ID</t>
  </si>
  <si>
    <t>{"formId":"iQFfeub0t0aYB7yFUb0bHh8bdeqJbqRCkguVriZULyBUNzFSMTlMNk9MV09RQlkxVVlQRTMwV1E1Ty4u","responseId":54}</t>
  </si>
  <si>
    <t>{"formId":"iQFfeub0t0aYB7yFUb0bHh8bdeqJbqRCkguVriZULyBUNzFSMTlMNk9MV09RQlkxVVlQRTMwV1E1Ty4u","responseId":53}</t>
  </si>
  <si>
    <t>470000450929_ID</t>
  </si>
  <si>
    <t>{"formId":"iQFfeub0t0aYB7yFUb0bHh8bdeqJbqRCkguVriZULyBUNzFSMTlMNk9MV09RQlkxVVlQRTMwV1E1Ty4u","responseId":52}</t>
  </si>
  <si>
    <t>470000458292_470000458293_ID</t>
  </si>
  <si>
    <t>{"formId":"iQFfeub0t0aYB7yFUb0bHh8bdeqJbqRCkguVriZULyBUNzFSMTlMNk9MV09RQlkxVVlQRTMwV1E1Ty4u","responseId":51}</t>
  </si>
  <si>
    <t>{"formId":"iQFfeub0t0aYB7yFUb0bHh8bdeqJbqRCkguVriZULyBUNzFSMTlMNk9MV09RQlkxVVlQRTMwV1E1Ty4u","responseId":50}</t>
  </si>
  <si>
    <t>470000457993_470000457994_ID</t>
  </si>
  <si>
    <t>{"formId":"iQFfeub0t0aYB7yFUb0bHh8bdeqJbqRCkguVriZULyBUNzFSMTlMNk9MV09RQlkxVVlQRTMwV1E1Ty4u","responseId":49}</t>
  </si>
  <si>
    <t>470000458158_470000458159_ID</t>
  </si>
  <si>
    <t>{"formId":"iQFfeub0t0aYB7yFUb0bHh8bdeqJbqRCkguVriZULyBUNzFSMTlMNk9MV09RQlkxVVlQRTMwV1E1Ty4u","responseId":48}</t>
  </si>
  <si>
    <t>470000458469_470000458470_ID</t>
  </si>
  <si>
    <t>{"formId":"iQFfeub0t0aYB7yFUb0bHh8bdeqJbqRCkguVriZULyBUNzFSMTlMNk9MV09RQlkxVVlQRTMwV1E1Ty4u","responseId":47}</t>
  </si>
  <si>
    <t>470000426647_470000426648_ID</t>
  </si>
  <si>
    <t>{"formId":"iQFfeub0t0aYB7yFUb0bHh8bdeqJbqRCkguVriZULyBUNzFSMTlMNk9MV09RQlkxVVlQRTMwV1E1Ty4u","responseId":46}</t>
  </si>
  <si>
    <t>470000458405_470000458406_ID</t>
  </si>
  <si>
    <t>{"formId":"iQFfeub0t0aYB7yFUb0bHh8bdeqJbqRCkguVriZULyBUNzFSMTlMNk9MV09RQlkxVVlQRTMwV1E1Ty4u","responseId":45}</t>
  </si>
  <si>
    <t>470000457494_ID</t>
  </si>
  <si>
    <t>{"formId":"iQFfeub0t0aYB7yFUb0bHh8bdeqJbqRCkguVriZULyBUNzFSMTlMNk9MV09RQlkxVVlQRTMwV1E1Ty4u","responseId":44}</t>
  </si>
  <si>
    <t>470000458172_470000458173_ID</t>
  </si>
  <si>
    <t>{"formId":"iQFfeub0t0aYB7yFUb0bHh8bdeqJbqRCkguVriZULyBUNzFSMTlMNk9MV09RQlkxVVlQRTMwV1E1Ty4u","responseId":43}</t>
  </si>
  <si>
    <t>470000434537_ID</t>
  </si>
  <si>
    <t>{"formId":"iQFfeub0t0aYB7yFUb0bHh8bdeqJbqRCkguVriZULyBUNzFSMTlMNk9MV09RQlkxVVlQRTMwV1E1Ty4u","responseId":42}</t>
  </si>
  <si>
    <t>470000457443_ID</t>
  </si>
  <si>
    <t>{"formId":"iQFfeub0t0aYB7yFUb0bHh8bdeqJbqRCkguVriZULyBUNzFSMTlMNk9MV09RQlkxVVlQRTMwV1E1Ty4u","responseId":70}</t>
  </si>
  <si>
    <t>470000450780_ID</t>
  </si>
  <si>
    <t>{"formId":"iQFfeub0t0aYB7yFUb0bHh8bdeqJbqRCkguVriZULyBUNzFSMTlMNk9MV09RQlkxVVlQRTMwV1E1Ty4u","responseId":69}</t>
  </si>
  <si>
    <t>470000457566_470000457567_ID</t>
  </si>
  <si>
    <t>{"formId":"iQFfeub0t0aYB7yFUb0bHh8bdeqJbqRCkguVriZULyBUNzFSMTlMNk9MV09RQlkxVVlQRTMwV1E1Ty4u","responseId":68}</t>
  </si>
  <si>
    <t>470000458327_470000458328_ID</t>
  </si>
  <si>
    <t>{"formId":"iQFfeub0t0aYB7yFUb0bHh8bdeqJbqRCkguVriZULyBUNzFSMTlMNk9MV09RQlkxVVlQRTMwV1E1Ty4u","responseId":67}</t>
  </si>
  <si>
    <t>470000457941_470000457942_ID</t>
  </si>
  <si>
    <t>{"formId":"iQFfeub0t0aYB7yFUb0bHh8bdeqJbqRCkguVriZULyBUNzFSMTlMNk9MV09RQlkxVVlQRTMwV1E1Ty4u","responseId":66}</t>
  </si>
  <si>
    <t>470000451477_ID</t>
  </si>
  <si>
    <t>{"formId":"iQFfeub0t0aYB7yFUb0bHh8bdeqJbqRCkguVriZULyBUNzFSMTlMNk9MV09RQlkxVVlQRTMwV1E1Ty4u","responseId":65}</t>
  </si>
  <si>
    <t>470000458062_470000458063_ID</t>
  </si>
  <si>
    <t>{"formId":"iQFfeub0t0aYB7yFUb0bHh8bdeqJbqRCkguVriZULyBUNzFSMTlMNk9MV09RQlkxVVlQRTMwV1E1Ty4u","responseId":64}</t>
  </si>
  <si>
    <t>470000457600_ID</t>
  </si>
  <si>
    <t>{"formId":"iQFfeub0t0aYB7yFUb0bHh8bdeqJbqRCkguVriZULyBUNzFSMTlMNk9MV09RQlkxVVlQRTMwV1E1Ty4u","responseId":63}</t>
  </si>
  <si>
    <t>{"formId":"iQFfeub0t0aYB7yFUb0bHh8bdeqJbqRCkguVriZULyBUNzFSMTlMNk9MV09RQlkxVVlQRTMwV1E1Ty4u","responseId":62}</t>
  </si>
  <si>
    <t>470000451486_470000451487_ID</t>
  </si>
  <si>
    <t>{"formId":"iQFfeub0t0aYB7yFUb0bHh8bdeqJbqRCkguVriZULyBUNzFSMTlMNk9MV09RQlkxVVlQRTMwV1E1Ty4u","responseId":90}</t>
  </si>
  <si>
    <t>470000457658_ID</t>
  </si>
  <si>
    <t>{"formId":"iQFfeub0t0aYB7yFUb0bHh8bdeqJbqRCkguVriZULyBUNzFSMTlMNk9MV09RQlkxVVlQRTMwV1E1Ty4u","responseId":89}</t>
  </si>
  <si>
    <t>470000457689_470000457690_ID</t>
  </si>
  <si>
    <t>{"formId":"iQFfeub0t0aYB7yFUb0bHh8bdeqJbqRCkguVriZULyBUNzFSMTlMNk9MV09RQlkxVVlQRTMwV1E1Ty4u","responseId":88}</t>
  </si>
  <si>
    <t>470000458430_470000458431_ID</t>
  </si>
  <si>
    <t>{"formId":"iQFfeub0t0aYB7yFUb0bHh8bdeqJbqRCkguVriZULyBUNzFSMTlMNk9MV09RQlkxVVlQRTMwV1E1Ty4u","responseId":87}</t>
  </si>
  <si>
    <t>470000458427_470000458428_ID</t>
  </si>
  <si>
    <t>{"formId":"iQFfeub0t0aYB7yFUb0bHh8bdeqJbqRCkguVriZULyBUNzFSMTlMNk9MV09RQlkxVVlQRTMwV1E1Ty4u","responseId":86}</t>
  </si>
  <si>
    <t>470000451073_ID</t>
  </si>
  <si>
    <t>{"formId":"iQFfeub0t0aYB7yFUb0bHh8bdeqJbqRCkguVriZULyBUNzFSMTlMNk9MV09RQlkxVVlQRTMwV1E1Ty4u","responseId":85}</t>
  </si>
  <si>
    <t>{"formId":"iQFfeub0t0aYB7yFUb0bHh8bdeqJbqRCkguVriZULyBUNzFSMTlMNk9MV09RQlkxVVlQRTMwV1E1Ty4u","responseId":84}</t>
  </si>
  <si>
    <t>470000457637_470000457638_ID</t>
  </si>
  <si>
    <t>{"formId":"iQFfeub0t0aYB7yFUb0bHh8bdeqJbqRCkguVriZULyBUNzFSMTlMNk9MV09RQlkxVVlQRTMwV1E1Ty4u","responseId":83}</t>
  </si>
  <si>
    <t>470000451495_ID</t>
  </si>
  <si>
    <t>{"formId":"iQFfeub0t0aYB7yFUb0bHh8bdeqJbqRCkguVriZULyBUNzFSMTlMNk9MV09RQlkxVVlQRTMwV1E1Ty4u","responseId":82}</t>
  </si>
  <si>
    <t>470000457645_470000457646_ID</t>
  </si>
  <si>
    <t>{"formId":"iQFfeub0t0aYB7yFUb0bHh8bdeqJbqRCkguVriZULyBUNzFSMTlMNk9MV09RQlkxVVlQRTMwV1E1Ty4u","responseId":81}</t>
  </si>
  <si>
    <t>470000457602_470000457603_ID</t>
  </si>
  <si>
    <t>{"formId":"iQFfeub0t0aYB7yFUb0bHh8bdeqJbqRCkguVriZULyBUNzFSMTlMNk9MV09RQlkxVVlQRTMwV1E1Ty4u","responseId":80}</t>
  </si>
  <si>
    <t>{"formId":"iQFfeub0t0aYB7yFUb0bHh8bdeqJbqRCkguVriZULyBUNzFSMTlMNk9MV09RQlkxVVlQRTMwV1E1Ty4u","responseId":79}</t>
  </si>
  <si>
    <t>470000473233_470000473234_ID</t>
  </si>
  <si>
    <t>{"formId":"iQFfeub0t0aYB7yFUb0bHh8bdeqJbqRCkguVriZULyBUNzFSMTlMNk9MV09RQlkxVVlQRTMwV1E1Ty4u","responseId":78}</t>
  </si>
  <si>
    <t>470000457635_ID</t>
  </si>
  <si>
    <t>{"formId":"iQFfeub0t0aYB7yFUb0bHh8bdeqJbqRCkguVriZULyBUNzFSMTlMNk9MV09RQlkxVVlQRTMwV1E1Ty4u","responseId":77}</t>
  </si>
  <si>
    <t>470000458146_470000458147_ID</t>
  </si>
  <si>
    <t>{"formId":"iQFfeub0t0aYB7yFUb0bHh8bdeqJbqRCkguVriZULyBUNzFSMTlMNk9MV09RQlkxVVlQRTMwV1E1Ty4u","responseId":76}</t>
  </si>
  <si>
    <t>470000457623_470000457624_ID</t>
  </si>
  <si>
    <t>{"formId":"iQFfeub0t0aYB7yFUb0bHh8bdeqJbqRCkguVriZULyBUNzFSMTlMNk9MV09RQlkxVVlQRTMwV1E1Ty4u","responseId":75}</t>
  </si>
  <si>
    <t>470000458461_470000458462_ID</t>
  </si>
  <si>
    <t>{"formId":"iQFfeub0t0aYB7yFUb0bHh8bdeqJbqRCkguVriZULyBUNzFSMTlMNk9MV09RQlkxVVlQRTMwV1E1Ty4u","responseId":74}</t>
  </si>
  <si>
    <t>470000458408_ID</t>
  </si>
  <si>
    <t>{"formId":"iQFfeub0t0aYB7yFUb0bHh8bdeqJbqRCkguVriZULyBUNzFSMTlMNk9MV09RQlkxVVlQRTMwV1E1Ty4u","responseId":73}</t>
  </si>
  <si>
    <t>470000426701_ID</t>
  </si>
  <si>
    <t>{"formId":"iQFfeub0t0aYB7yFUb0bHh8bdeqJbqRCkguVriZULyBUNzFSMTlMNk9MV09RQlkxVVlQRTMwV1E1Ty4u","responseId":72}</t>
  </si>
  <si>
    <t>470000451649_470000451650_ID</t>
  </si>
  <si>
    <t>{"formId":"iQFfeub0t0aYB7yFUb0bHh8bdeqJbqRCkguVriZULyBUNzFSMTlMNk9MV09RQlkxVVlQRTMwV1E1Ty4u","responseId":71}</t>
  </si>
  <si>
    <t>470000444007_470000444008_ID</t>
  </si>
  <si>
    <t>{"formId":"iQFfeub0t0aYB7yFUb0bHh8bdeqJbqRCkguVriZULyBUNzFSMTlMNk9MV09RQlkxVVlQRTMwV1E1Ty4u","responseId":110}</t>
  </si>
  <si>
    <t>470000457509_470000457510_ID</t>
  </si>
  <si>
    <t>{"formId":"iQFfeub0t0aYB7yFUb0bHh8bdeqJbqRCkguVriZULyBUNzFSMTlMNk9MV09RQlkxVVlQRTMwV1E1Ty4u","responseId":109}</t>
  </si>
  <si>
    <t>470000457752_ID</t>
  </si>
  <si>
    <t>{"formId":"iQFfeub0t0aYB7yFUb0bHh8bdeqJbqRCkguVriZULyBUNzFSMTlMNk9MV09RQlkxVVlQRTMwV1E1Ty4u","responseId":108}</t>
  </si>
  <si>
    <t>{"formId":"iQFfeub0t0aYB7yFUb0bHh8bdeqJbqRCkguVriZULyBUNzFSMTlMNk9MV09RQlkxVVlQRTMwV1E1Ty4u","responseId":107}</t>
  </si>
  <si>
    <t>470000457822_ID</t>
  </si>
  <si>
    <t>{"formId":"iQFfeub0t0aYB7yFUb0bHh8bdeqJbqRCkguVriZULyBUNzFSMTlMNk9MV09RQlkxVVlQRTMwV1E1Ty4u","responseId":106}</t>
  </si>
  <si>
    <t>470000457723_ID</t>
  </si>
  <si>
    <t>{"formId":"iQFfeub0t0aYB7yFUb0bHh8bdeqJbqRCkguVriZULyBUNzFSMTlMNk9MV09RQlkxVVlQRTMwV1E1Ty4u","responseId":105}</t>
  </si>
  <si>
    <t>470000451404_470000451405_ID</t>
  </si>
  <si>
    <t>{"formId":"iQFfeub0t0aYB7yFUb0bHh8bdeqJbqRCkguVriZULyBUNzFSMTlMNk9MV09RQlkxVVlQRTMwV1E1Ty4u","responseId":104}</t>
  </si>
  <si>
    <t>470000381385_ID</t>
  </si>
  <si>
    <t>{"formId":"iQFfeub0t0aYB7yFUb0bHh8bdeqJbqRCkguVriZULyBUNzFSMTlMNk9MV09RQlkxVVlQRTMwV1E1Ty4u","responseId":103}</t>
  </si>
  <si>
    <t>470000401300_ID</t>
  </si>
  <si>
    <t>{"formId":"iQFfeub0t0aYB7yFUb0bHh8bdeqJbqRCkguVriZULyBUNzFSMTlMNk9MV09RQlkxVVlQRTMwV1E1Ty4u","responseId":102}</t>
  </si>
  <si>
    <t>470000438974_470000438975_ID</t>
  </si>
  <si>
    <t>{"formId":"iQFfeub0t0aYB7yFUb0bHh8bdeqJbqRCkguVriZULyBUNzFSMTlMNk9MV09RQlkxVVlQRTMwV1E1Ty4u","responseId":101}</t>
  </si>
  <si>
    <t>470000443412_470000443413_ID</t>
  </si>
  <si>
    <t>{"formId":"iQFfeub0t0aYB7yFUb0bHh8bdeqJbqRCkguVriZULyBUNzFSMTlMNk9MV09RQlkxVVlQRTMwV1E1Ty4u","responseId":100}</t>
  </si>
  <si>
    <t>470000458231_470000458232_ID</t>
  </si>
  <si>
    <t>{"formId":"iQFfeub0t0aYB7yFUb0bHh8bdeqJbqRCkguVriZULyBUNzFSMTlMNk9MV09RQlkxVVlQRTMwV1E1Ty4u","responseId":99}</t>
  </si>
  <si>
    <t>{"formId":"iQFfeub0t0aYB7yFUb0bHh8bdeqJbqRCkguVriZULyBUNzFSMTlMNk9MV09RQlkxVVlQRTMwV1E1Ty4u","responseId":98}</t>
  </si>
  <si>
    <t>{"formId":"iQFfeub0t0aYB7yFUb0bHh8bdeqJbqRCkguVriZULyBUNzFSMTlMNk9MV09RQlkxVVlQRTMwV1E1Ty4u","responseId":97}</t>
  </si>
  <si>
    <t>470000458095_470000458096_ID</t>
  </si>
  <si>
    <t>{"formId":"iQFfeub0t0aYB7yFUb0bHh8bdeqJbqRCkguVriZULyBUNzFSMTlMNk9MV09RQlkxVVlQRTMwV1E1Ty4u","responseId":96}</t>
  </si>
  <si>
    <t>470000457694_470000457695_ID</t>
  </si>
  <si>
    <t>{"formId":"iQFfeub0t0aYB7yFUb0bHh8bdeqJbqRCkguVriZULyBUNzFSMTlMNk9MV09RQlkxVVlQRTMwV1E1Ty4u","responseId":95}</t>
  </si>
  <si>
    <t>470000457697_470000457698_ID</t>
  </si>
  <si>
    <t>{"formId":"iQFfeub0t0aYB7yFUb0bHh8bdeqJbqRCkguVriZULyBUNzFSMTlMNk9MV09RQlkxVVlQRTMwV1E1Ty4u","responseId":94}</t>
  </si>
  <si>
    <t>470000458152_470000458153_ID</t>
  </si>
  <si>
    <t>{"formId":"iQFfeub0t0aYB7yFUb0bHh8bdeqJbqRCkguVriZULyBUNzFSMTlMNk9MV09RQlkxVVlQRTMwV1E1Ty4u","responseId":93}</t>
  </si>
  <si>
    <t>470000457617_470000457618_ID</t>
  </si>
  <si>
    <t>{"formId":"iQFfeub0t0aYB7yFUb0bHh8bdeqJbqRCkguVriZULyBUNzFSMTlMNk9MV09RQlkxVVlQRTMwV1E1Ty4u","responseId":92}</t>
  </si>
  <si>
    <t>470000434560_ID</t>
  </si>
  <si>
    <t>{"formId":"iQFfeub0t0aYB7yFUb0bHh8bdeqJbqRCkguVriZULyBUNzFSMTlMNk9MV09RQlkxVVlQRTMwV1E1Ty4u","responseId":91}</t>
  </si>
  <si>
    <t>{"formId":"iQFfeub0t0aYB7yFUb0bHh8bdeqJbqRCkguVriZULyBUNzFSMTlMNk9MV09RQlkxVVlQRTMwV1E1Ty4u","responseId":117}</t>
  </si>
  <si>
    <t>470000457816_470000457817_ID</t>
  </si>
  <si>
    <t>{"formId":"iQFfeub0t0aYB7yFUb0bHh8bdeqJbqRCkguVriZULyBUNzFSMTlMNk9MV09RQlkxVVlQRTMwV1E1Ty4u","responseId":116}</t>
  </si>
  <si>
    <t>470000458065_470000458066_ID</t>
  </si>
  <si>
    <t>{"formId":"iQFfeub0t0aYB7yFUb0bHh8bdeqJbqRCkguVriZULyBUNzFSMTlMNk9MV09RQlkxVVlQRTMwV1E1Ty4u","responseId":115}</t>
  </si>
  <si>
    <t>470000457534_ID</t>
  </si>
  <si>
    <t>{"formId":"iQFfeub0t0aYB7yFUb0bHh8bdeqJbqRCkguVriZULyBUNzFSMTlMNk9MV09RQlkxVVlQRTMwV1E1Ty4u","responseId":114}</t>
  </si>
  <si>
    <t>470000427354_ID</t>
  </si>
  <si>
    <t>{"formId":"iQFfeub0t0aYB7yFUb0bHh8bdeqJbqRCkguVriZULyBUNzFSMTlMNk9MV09RQlkxVVlQRTMwV1E1Ty4u","responseId":113}</t>
  </si>
  <si>
    <t>{"formId":"iQFfeub0t0aYB7yFUb0bHh8bdeqJbqRCkguVriZULyBUNzFSMTlMNk9MV09RQlkxVVlQRTMwV1E1Ty4u","responseId":112}</t>
  </si>
  <si>
    <t>470000457800_470000457801_ID</t>
  </si>
  <si>
    <t>{"formId":"iQFfeub0t0aYB7yFUb0bHh8bdeqJbqRCkguVriZULyBUNzFSMTlMNk9MV09RQlkxVVlQRTMwV1E1Ty4u","responseId":111}</t>
  </si>
  <si>
    <t>{"formId":"iQFfeub0t0aYB7yFUb0bHh8bdeqJbqRCkguVriZULyBUM1RRQVM2R0k5RUhKTldNRUVMRUE2TVJKMy4u","responseId":21}</t>
  </si>
  <si>
    <t>470000443900_470000443901</t>
  </si>
  <si>
    <t>{"formId":"iQFfeub0t0aYB7yFUb0bHh8bdeqJbqRCkguVriZULyBUM1RRQVM2R0k5RUhKTldNRUVMRUE2TVJKMy4u","responseId":20}</t>
  </si>
  <si>
    <t>470000444010_470000444011</t>
  </si>
  <si>
    <t>{"formId":"iQFfeub0t0aYB7yFUb0bHh8bdeqJbqRCkguVriZULyBUM1RRQVM2R0k5RUhKTldNRUVMRUE2TVJKMy4u","responseId":19}</t>
  </si>
  <si>
    <t>470000451730_470000451731</t>
  </si>
  <si>
    <t>{"formId":"iQFfeub0t0aYB7yFUb0bHh8bdeqJbqRCkguVriZULyBUM1RRQVM2R0k5RUhKTldNRUVMRUE2TVJKMy4u","responseId":18}</t>
  </si>
  <si>
    <t>{"formId":"iQFfeub0t0aYB7yFUb0bHh8bdeqJbqRCkguVriZULyBUM1RRQVM2R0k5RUhKTldNRUVMRUE2TVJKMy4u","responseId":42}</t>
  </si>
  <si>
    <t>Nis te klein , water niet san elek</t>
  </si>
  <si>
    <t>{"formId":"iQFfeub0t0aYB7yFUb0bHh8bdeqJbqRCkguVriZULyBUM1RRQVM2R0k5RUhKTldNRUVMRUE2TVJKMy4u","responseId":41}</t>
  </si>
  <si>
    <t>{"formId":"iQFfeub0t0aYB7yFUb0bHh8bdeqJbqRCkguVriZULyBUM1RRQVM2R0k5RUhKTldNRUVMRUE2TVJKMy4u","responseId":40}</t>
  </si>
  <si>
    <t>{"formId":"iQFfeub0t0aYB7yFUb0bHh8bdeqJbqRCkguVriZULyBUM1RRQVM2R0k5RUhKTldNRUVMRUE2TVJKMy4u","responseId":39}</t>
  </si>
  <si>
    <t>470000443989_470000443990</t>
  </si>
  <si>
    <t>{"formId":"iQFfeub0t0aYB7yFUb0bHh8bdeqJbqRCkguVriZULyBUM1RRQVM2R0k5RUhKTldNRUVMRUE2TVJKMy4u","responseId":38}</t>
  </si>
  <si>
    <t>{"formId":"iQFfeub0t0aYB7yFUb0bHh8bdeqJbqRCkguVriZULyBUM1RRQVM2R0k5RUhKTldNRUVMRUE2TVJKMy4u","responseId":37}</t>
  </si>
  <si>
    <t>470000457846_470000457847</t>
  </si>
  <si>
    <t>{"formId":"iQFfeub0t0aYB7yFUb0bHh8bdeqJbqRCkguVriZULyBUM1RRQVM2R0k5RUhKTldNRUVMRUE2TVJKMy4u","responseId":36}</t>
  </si>
  <si>
    <t>{"formId":"iQFfeub0t0aYB7yFUb0bHh8bdeqJbqRCkguVriZULyBUM1RRQVM2R0k5RUhKTldNRUVMRUE2TVJKMy4u","responseId":35}</t>
  </si>
  <si>
    <t>470000458231_470000458232</t>
  </si>
  <si>
    <t>Lek gas</t>
  </si>
  <si>
    <t>{"formId":"iQFfeub0t0aYB7yFUb0bHh8bdeqJbqRCkguVriZULyBUM1RRQVM2R0k5RUhKTldNRUVMRUE2TVJKMy4u","responseId":34}</t>
  </si>
  <si>
    <t>17dkast</t>
  </si>
  <si>
    <t>{"formId":"iQFfeub0t0aYB7yFUb0bHh8bdeqJbqRCkguVriZULyBUM1RRQVM2R0k5RUhKTldNRUVMRUE2TVJKMy4u","responseId":33}</t>
  </si>
  <si>
    <t>Nis</t>
  </si>
  <si>
    <t>{"formId":"iQFfeub0t0aYB7yFUb0bHh8bdeqJbqRCkguVriZULyBUM1RRQVM2R0k5RUhKTldNRUVMRUE2TVJKMy4u","responseId":32}</t>
  </si>
  <si>
    <t>470000457617_470000457618</t>
  </si>
  <si>
    <t>{"formId":"iQFfeub0t0aYB7yFUb0bHh8bdeqJbqRCkguVriZULyBUM1RRQVM2R0k5RUhKTldNRUVMRUE2TVJKMy4u","responseId":31}</t>
  </si>
  <si>
    <t>470000394826_470000394828</t>
  </si>
  <si>
    <t>Wand moeten uithalen</t>
  </si>
  <si>
    <t>{"formId":"iQFfeub0t0aYB7yFUb0bHh8bdeqJbqRCkguVriZULyBUM1RRQVM2R0k5RUhKTldNRUVMRUE2TVJKMy4u","responseId":30}</t>
  </si>
  <si>
    <t>470000458146_470000458147</t>
  </si>
  <si>
    <t>{"formId":"iQFfeub0t0aYB7yFUb0bHh8bdeqJbqRCkguVriZULyBUM1RRQVM2R0k5RUhKTldNRUVMRUE2TVJKMy4u","responseId":28}</t>
  </si>
  <si>
    <t>Luchtnet , nis te klein</t>
  </si>
  <si>
    <t>{"formId":"iQFfeub0t0aYB7yFUb0bHh8bdeqJbqRCkguVriZULyBUM1RRQVM2R0k5RUhKTldNRUVMRUE2TVJKMy4u","responseId":29}</t>
  </si>
  <si>
    <t>470000444007_470000444008</t>
  </si>
  <si>
    <t>{"formId":"iQFfeub0t0aYB7yFUb0bHh8bdeqJbqRCkguVriZULyBUM1RRQVM2R0k5RUhKTldNRUVMRUE2TVJKMy4u","responseId":27}</t>
  </si>
  <si>
    <t>470000458062_470000458063</t>
  </si>
  <si>
    <t>{"formId":"iQFfeub0t0aYB7yFUb0bHh8bdeqJbqRCkguVriZULyBUM1RRQVM2R0k5RUhKTldNRUVMRUE2TVJKMy4u","responseId":26}</t>
  </si>
  <si>
    <t>470000457437_470000457438</t>
  </si>
  <si>
    <t>{"formId":"iQFfeub0t0aYB7yFUb0bHh8bdeqJbqRCkguVriZULyBUM1RRQVM2R0k5RUhKTldNRUVMRUE2TVJKMy4u","responseId":25}</t>
  </si>
  <si>
    <t>470000458376_470000458377</t>
  </si>
  <si>
    <t>{"formId":"iQFfeub0t0aYB7yFUb0bHh8bdeqJbqRCkguVriZULyBUM1RRQVM2R0k5RUhKTldNRUVMRUE2TVJKMy4u","responseId":24}</t>
  </si>
  <si>
    <t>470000458172_470000458173</t>
  </si>
  <si>
    <t>{"formId":"iQFfeub0t0aYB7yFUb0bHh8bdeqJbqRCkguVriZULyBUM1RRQVM2R0k5RUhKTldNRUVMRUE2TVJKMy4u","responseId":23}</t>
  </si>
  <si>
    <t>{"formId":"iQFfeub0t0aYB7yFUb0bHh8bdeqJbqRCkguVriZULyBUM1RRQVM2R0k5RUhKTldNRUVMRUE2TVJKMy4u","responseId":45}</t>
  </si>
  <si>
    <t>470000458399_470000458400</t>
  </si>
  <si>
    <t>{"formId":"iQFfeub0t0aYB7yFUb0bHh8bdeqJbqRCkguVriZULyBUM1RRQVM2R0k5RUhKTldNRUVMRUE2TVJKMy4u","responseId":44}</t>
  </si>
  <si>
    <t>{"formId":"iQFfeub0t0aYB7yFUb0bHh8bdeqJbqRCkguVriZULyBUM1RRQVM2R0k5RUhKTldNRUVMRUE2TVJKMy4u","responseId":43}</t>
  </si>
  <si>
    <t>{"formId":"iQFfeub0t0aYB7yFUb0bHh8bdeqJbqRCkguVriZULyBURjM1NElVOU9ZRzVDWkc0RVpNUDcxNkU4UC4u","responseId":25}</t>
  </si>
  <si>
    <t>470000458005_470000458006</t>
  </si>
  <si>
    <t>{"formId":"iQFfeub0t0aYB7yFUb0bHh8bdeqJbqRCkguVriZULyBURjM1NElVOU9ZRzVDWkc0RVpNUDcxNkU4UC4u","responseId":24}</t>
  </si>
  <si>
    <t>470000458149_470000458150</t>
  </si>
  <si>
    <t>{"formId":"iQFfeub0t0aYB7yFUb0bHh8bdeqJbqRCkguVriZULyBURjM1NElVOU9ZRzVDWkc0RVpNUDcxNkU4UC4u","responseId":23}</t>
  </si>
  <si>
    <t>470000458034_470000458035</t>
  </si>
  <si>
    <t>{"formId":"iQFfeub0t0aYB7yFUb0bHh8bdeqJbqRCkguVriZULyBURjM1NElVOU9ZRzVDWkc0RVpNUDcxNkU4UC4u","responseId":22}</t>
  </si>
  <si>
    <t>470000458433_470000458434</t>
  </si>
  <si>
    <t>{"formId":"iQFfeub0t0aYB7yFUb0bHh8bdeqJbqRCkguVriZULyBURjM1NElVOU9ZRzVDWkc0RVpNUDcxNkU4UC4u","responseId":21}</t>
  </si>
  <si>
    <t>470000458219_470000458220</t>
  </si>
  <si>
    <t>{"formId":"iQFfeub0t0aYB7yFUb0bHh8bdeqJbqRCkguVriZULyBURjM1NElVOU9ZRzVDWkc0RVpNUDcxNkU4UC4u","responseId":20}</t>
  </si>
  <si>
    <t>470000457421_470000457422</t>
  </si>
  <si>
    <t>{"formId":"iQFfeub0t0aYB7yFUb0bHh8bdeqJbqRCkguVriZULyBURjM1NElVOU9ZRzVDWkc0RVpNUDcxNkU4UC4u","responseId":19}</t>
  </si>
  <si>
    <t>470000458074_470000458075</t>
  </si>
  <si>
    <t>{"formId":"iQFfeub0t0aYB7yFUb0bHh8bdeqJbqRCkguVriZULyBURjM1NElVOU9ZRzVDWkc0RVpNUDcxNkU4UC4u","responseId":18}</t>
  </si>
  <si>
    <t>{"formId":"iQFfeub0t0aYB7yFUb0bHh8bdeqJbqRCkguVriZULyBURjM1NElVOU9ZRzVDWkc0RVpNUDcxNkU4UC4u","responseId":17}</t>
  </si>
  <si>
    <t>470000457919_470000457920</t>
  </si>
  <si>
    <t>{"formId":"iQFfeub0t0aYB7yFUb0bHh8bdeqJbqRCkguVriZULyBUNjVGSFRXWFYzN1dBTE1OUktTRzdBMDZTTS4u","responseId":42}</t>
  </si>
  <si>
    <t>470000451537_470000451538</t>
  </si>
  <si>
    <t>{"formId":"iQFfeub0t0aYB7yFUb0bHh8bdeqJbqRCkguVriZULyBUNjVGSFRXWFYzN1dBTE1OUktTRzdBMDZTTS4u","responseId":41}</t>
  </si>
  <si>
    <t>{"formId":"iQFfeub0t0aYB7yFUb0bHh8bdeqJbqRCkguVriZULyBUNjVGSFRXWFYzN1dBTE1OUktTRzdBMDZTTS4u","responseId":40}</t>
  </si>
  <si>
    <t>470000458379_470000458380</t>
  </si>
  <si>
    <t>{"formId":"iQFfeub0t0aYB7yFUb0bHh8bdeqJbqRCkguVriZULyBUNjVGSFRXWFYzN1dBTE1OUktTRzdBMDZTTS4u","responseId":39}</t>
  </si>
  <si>
    <t>{"formId":"iQFfeub0t0aYB7yFUb0bHh8bdeqJbqRCkguVriZULyBUNjVGSFRXWFYzN1dBTE1OUktTRzdBMDZTTS4u","responseId":38}</t>
  </si>
  <si>
    <t>470000458195_470000458196</t>
  </si>
  <si>
    <t>{"formId":"iQFfeub0t0aYB7yFUb0bHh8bdeqJbqRCkguVriZULyBUNjVGSFRXWFYzN1dBTE1OUktTRzdBMDZTTS4u","responseId":37}</t>
  </si>
  <si>
    <t>{"formId":"iQFfeub0t0aYB7yFUb0bHh8bdeqJbqRCkguVriZULyBUNjVGSFRXWFYzN1dBTE1OUktTRzdBMDZTTS4u","responseId":36}</t>
  </si>
  <si>
    <t>470000457642_470000457643</t>
  </si>
  <si>
    <t>{"formId":"iQFfeub0t0aYB7yFUb0bHh8bdeqJbqRCkguVriZULyBUNjVGSFRXWFYzN1dBTE1OUktTRzdBMDZTTS4u","responseId":35}</t>
  </si>
  <si>
    <t>470000457637_470000457638</t>
  </si>
  <si>
    <t>{"formId":"iQFfeub0t0aYB7yFUb0bHh8bdeqJbqRCkguVriZULyBUNjVGSFRXWFYzN1dBTE1OUktTRzdBMDZTTS4u","responseId":34}</t>
  </si>
  <si>
    <t>470000458118_470000458119</t>
  </si>
  <si>
    <t>{"formId":"iQFfeub0t0aYB7yFUb0bHh8bdeqJbqRCkguVriZULyBUNjVGSFRXWFYzN1dBTE1OUktTRzdBMDZTTS4u","responseId":33}</t>
  </si>
  <si>
    <t>470000458461_470000458462</t>
  </si>
  <si>
    <t>{"formId":"iQFfeub0t0aYB7yFUb0bHh8bdeqJbqRCkguVriZULyBUNjVGSFRXWFYzN1dBTE1OUktTRzdBMDZTTS4u","responseId":32}</t>
  </si>
  <si>
    <t>470000451251_470000451252</t>
  </si>
  <si>
    <t>{"formId":"iQFfeub0t0aYB7yFUb0bHh8bdeqJbqRCkguVriZULyBUNjVGSFRXWFYzN1dBTE1OUktTRzdBMDZTTS4u","responseId":31}</t>
  </si>
  <si>
    <t>{"formId":"iQFfeub0t0aYB7yFUb0bHh8bdeqJbqRCkguVriZULyBUNjVGSFRXWFYzN1dBTE1OUktTRzdBMDZTTS4u","responseId":30}</t>
  </si>
  <si>
    <t>{"formId":"iQFfeub0t0aYB7yFUb0bHh8bdeqJbqRCkguVriZULyBUNjVGSFRXWFYzN1dBTE1OUktTRzdBMDZTTS4u","responseId":29}</t>
  </si>
  <si>
    <t>470000457536_470000457537</t>
  </si>
  <si>
    <t>{"formId":"iQFfeub0t0aYB7yFUb0bHh8bdeqJbqRCkguVriZULyBUNjVGSFRXWFYzN1dBTE1OUktTRzdBMDZTTS4u","responseId":28}</t>
  </si>
  <si>
    <t>{"formId":"iQFfeub0t0aYB7yFUb0bHh8bdeqJbqRCkguVriZULyBUNjVGSFRXWFYzN1dBTE1OUktTRzdBMDZTTS4u","responseId":27}</t>
  </si>
  <si>
    <t>{"formId":"iQFfeub0t0aYB7yFUb0bHh8bdeqJbqRCkguVriZULyBUNjVGSFRXWFYzN1dBTE1OUktTRzdBMDZTTS4u","responseId":26}</t>
  </si>
  <si>
    <t>470000458405_470000458406</t>
  </si>
  <si>
    <t>{"formId":"iQFfeub0t0aYB7yFUb0bHh8bdeqJbqRCkguVriZULyBUNjVGSFRXWFYzN1dBTE1OUktTRzdBMDZTTS4u","responseId":25}</t>
  </si>
  <si>
    <t>470000458402_470000458403</t>
  </si>
  <si>
    <t>{"formId":"iQFfeub0t0aYB7yFUb0bHh8bdeqJbqRCkguVriZULyBUNjVGSFRXWFYzN1dBTE1OUktTRzdBMDZTTS4u","responseId":24}</t>
  </si>
  <si>
    <t>470000443697_470000443698</t>
  </si>
  <si>
    <t>{"formId":"iQFfeub0t0aYB7yFUb0bHh8bdeqJbqRCkguVriZULyBUNjVGSFRXWFYzN1dBTE1OUktTRzdBMDZTTS4u","responseId":23}</t>
  </si>
  <si>
    <t>{"formId":"iQFfeub0t0aYB7yFUb0bHh8bdeqJbqRCkguVriZULyBUNjVGSFRXWFYzN1dBTE1OUktTRzdBMDZTTS4u","responseId":46}</t>
  </si>
  <si>
    <t>470000458029_470000458030</t>
  </si>
  <si>
    <t>{"formId":"iQFfeub0t0aYB7yFUb0bHh8bdeqJbqRCkguVriZULyBUNjVGSFRXWFYzN1dBTE1OUktTRzdBMDZTTS4u","responseId":45}</t>
  </si>
  <si>
    <t>{"formId":"iQFfeub0t0aYB7yFUb0bHh8bdeqJbqRCkguVriZULyBUNjVGSFRXWFYzN1dBTE1OUktTRzdBMDZTTS4u","responseId":44}</t>
  </si>
  <si>
    <t>470000457683_470000457684</t>
  </si>
  <si>
    <t>{"formId":"iQFfeub0t0aYB7yFUb0bHh8bdeqJbqRCkguVriZULyBUNjVGSFRXWFYzN1dBTE1OUktTRzdBMDZTTS4u","responseId":43}</t>
  </si>
  <si>
    <t>470000457827_470000457828</t>
  </si>
  <si>
    <t>{"formId":"iQFfeub0t0aYB7yFUb0bHh8bdeqJbqRCkguVriZULyBUNEE3VkFXWjBLQUlFS0tFTU9GSUtXQldFUi4u","responseId":47}</t>
  </si>
  <si>
    <t>{"formId":"iQFfeub0t0aYB7yFUb0bHh8bdeqJbqRCkguVriZULyBUNkc1N1QxWEpYTVlITEVXQzlYWDhESEVDOS4u","responseId":134}</t>
  </si>
  <si>
    <t>{"formId":"iQFfeub0t0aYB7yFUb0bHh8bdeqJbqRCkguVriZULyBUNkc1N1QxWEpYTVlITEVXQzlYWDhESEVDOS4u","responseId":135}</t>
  </si>
  <si>
    <t>{"formId":"iQFfeub0t0aYB7yFUb0bHh8bdeqJbqRCkguVriZULyBUNEE3VkFXWjBLQUlFS0tFTU9GSUtXQldFUi4u","responseId":48}</t>
  </si>
  <si>
    <t>{"formId":"iQFfeub0t0aYB7yFUb0bHh8bdeqJbqRCkguVriZULyBUNkc1N1QxWEpYTVlITEVXQzlYWDhESEVDOS4u","responseId":136}</t>
  </si>
  <si>
    <t>470000458345_470000458346</t>
  </si>
  <si>
    <t>{"formId":"iQFfeub0t0aYB7yFUb0bHh8bdeqJbqRCkguVriZULyBURjM1NElVOU9ZRzVDWkc0RVpNUDcxNkU4UC4u","responseId":26}</t>
  </si>
  <si>
    <t>{"formId":"iQFfeub0t0aYB7yFUb0bHh8bdeqJbqRCkguVriZULyBUNkc1N1QxWEpYTVlITEVXQzlYWDhESEVDOS4u","responseId":137}</t>
  </si>
  <si>
    <t>{"formId":"iQFfeub0t0aYB7yFUb0bHh8bdeqJbqRCkguVriZULyBUNkc1N1QxWEpYTVlITEVXQzlYWDhESEVDOS4u","responseId":138}</t>
  </si>
  <si>
    <t>470000451558_470000451559</t>
  </si>
  <si>
    <t>{"formId":"iQFfeub0t0aYB7yFUb0bHh8bdeqJbqRCkguVriZULyBUNkc1N1QxWEpYTVlITEVXQzlYWDhESEVDOS4u","responseId":139}</t>
  </si>
  <si>
    <t>470000451552_470000451553</t>
  </si>
  <si>
    <t>{"formId":"iQFfeub0t0aYB7yFUb0bHh8bdeqJbqRCkguVriZULyBUOFBRU0FQQlZFQzVGTENJQkVZMlZXTU5MQi4u","responseId":24}</t>
  </si>
  <si>
    <t>470000063619_470000063620</t>
  </si>
  <si>
    <t>{"formId":"iQFfeub0t0aYB7yFUb0bHh8bdeqJbqRCkguVriZULyBUOFBRU0FQQlZFQzVGTENJQkVZMlZXTU5MQi4u","responseId":25}</t>
  </si>
  <si>
    <t>470000063616_470000063617</t>
  </si>
  <si>
    <t>{"formId":"iQFfeub0t0aYB7yFUb0bHh8bdeqJbqRCkguVriZULyBUNEE3VkFXWjBLQUlFS0tFTU9GSUtXQldFUi4u","responseId":49}</t>
  </si>
  <si>
    <t>{"formId":"iQFfeub0t0aYB7yFUb0bHh8bdeqJbqRCkguVriZULyBUNkc1N1QxWEpYTVlITEVXQzlYWDhESEVDOS4u","responseId":140}</t>
  </si>
  <si>
    <t>{"formId":"iQFfeub0t0aYB7yFUb0bHh8bdeqJbqRCkguVriZULyBUNkc1N1QxWEpYTVlITEVXQzlYWDhESEVDOS4u","responseId":141}</t>
  </si>
  <si>
    <t>{"formId":"iQFfeub0t0aYB7yFUb0bHh8bdeqJbqRCkguVriZULyBUNkc1N1QxWEpYTVlITEVXQzlYWDhESEVDOS4u","responseId":142}</t>
  </si>
  <si>
    <t>{"formId":"iQFfeub0t0aYB7yFUb0bHh8bdeqJbqRCkguVriZULyBUNEE3VkFXWjBLQUlFS0tFTU9GSUtXQldFUi4u","responseId":50}</t>
  </si>
  <si>
    <t>{"formId":"iQFfeub0t0aYB7yFUb0bHh8bdeqJbqRCkguVriZULyBUNkc1N1QxWEpYTVlITEVXQzlYWDhESEVDOS4u","responseId":143}</t>
  </si>
  <si>
    <t>{"formId":"iQFfeub0t0aYB7yFUb0bHh8bdeqJbqRCkguVriZULyBUNkc1N1QxWEpYTVlITEVXQzlYWDhESEVDOS4u","responseId":144}</t>
  </si>
  <si>
    <t>{"formId":"iQFfeub0t0aYB7yFUb0bHh8bdeqJbqRCkguVriZULyBUOFBRU0FQQlZFQzVGTENJQkVZMlZXTU5MQi4u","responseId":26}</t>
  </si>
  <si>
    <t>{"formId":"iQFfeub0t0aYB7yFUb0bHh8bdeqJbqRCkguVriZULyBUOFBRU0FQQlZFQzVGTENJQkVZMlZXTU5MQi4u","responseId":27}</t>
  </si>
  <si>
    <t>470000457777_470000457778</t>
  </si>
  <si>
    <t>{"formId":"iQFfeub0t0aYB7yFUb0bHh8bdeqJbqRCkguVriZULyBUNzFSMTlMNk9MV09RQlkxVVlQRTMwV1E1Ty4u","responseId":118}</t>
  </si>
  <si>
    <t>470000438446_470000438447_ID</t>
  </si>
  <si>
    <t>{"formId":"iQFfeub0t0aYB7yFUb0bHh8bdeqJbqRCkguVriZULyBUNzFSMTlMNk9MV09RQlkxVVlQRTMwV1E1Ty4u","responseId":119}</t>
  </si>
  <si>
    <t>470000450791_470000450792_ID</t>
  </si>
  <si>
    <t>{"formId":"iQFfeub0t0aYB7yFUb0bHh8bdeqJbqRCkguVriZULyBUNzFSMTlMNk9MV09RQlkxVVlQRTMwV1E1Ty4u","responseId":120}</t>
  </si>
  <si>
    <t>470000458303_470000458304_ID</t>
  </si>
  <si>
    <t>{"formId":"iQFfeub0t0aYB7yFUb0bHh8bdeqJbqRCkguVriZULyBUNzFSMTlMNk9MV09RQlkxVVlQRTMwV1E1Ty4u","responseId":121}</t>
  </si>
  <si>
    <t>{"formId":"iQFfeub0t0aYB7yFUb0bHh8bdeqJbqRCkguVriZULyBUNzFSMTlMNk9MV09RQlkxVVlQRTMwV1E1Ty4u","responseId":122}</t>
  </si>
  <si>
    <t>470000458543_ID</t>
  </si>
  <si>
    <t>{"formId":"iQFfeub0t0aYB7yFUb0bHh8bdeqJbqRCkguVriZULyBUNjVGSFRXWFYzN1dBTE1OUktTRzdBMDZTTS4u","responseId":47}</t>
  </si>
  <si>
    <t>470000435136_470000435137</t>
  </si>
  <si>
    <t>{"formId":"iQFfeub0t0aYB7yFUb0bHh8bdeqJbqRCkguVriZULyBUNzFSMTlMNk9MV09RQlkxVVlQRTMwV1E1Ty4u","responseId":123}</t>
  </si>
  <si>
    <t>470000435136_470000435137_ID</t>
  </si>
  <si>
    <t>{"formId":"iQFfeub0t0aYB7yFUb0bHh8bdeqJbqRCkguVriZULyBUNjVGSFRXWFYzN1dBTE1OUktTRzdBMDZTTS4u","responseId":48}</t>
  </si>
  <si>
    <t>{"formId":"iQFfeub0t0aYB7yFUb0bHh8bdeqJbqRCkguVriZULyBUNzFSMTlMNk9MV09RQlkxVVlQRTMwV1E1Ty4u","responseId":124}</t>
  </si>
  <si>
    <t>470000430678_ID</t>
  </si>
  <si>
    <t>{"formId":"iQFfeub0t0aYB7yFUb0bHh8bdeqJbqRCkguVriZULyBUNzFSMTlMNk9MV09RQlkxVVlQRTMwV1E1Ty4u","responseId":125}</t>
  </si>
  <si>
    <t>470000430680_470000430681_ID</t>
  </si>
  <si>
    <t>{"formId":"iQFfeub0t0aYB7yFUb0bHh8bdeqJbqRCkguVriZULyBUNzFSMTlMNk9MV09RQlkxVVlQRTMwV1E1Ty4u","responseId":126}</t>
  </si>
  <si>
    <t>470000430686_470000430687_ID</t>
  </si>
  <si>
    <t>{"formId":"iQFfeub0t0aYB7yFUb0bHh8bdeqJbqRCkguVriZULyBUNzFSMTlMNk9MV09RQlkxVVlQRTMwV1E1Ty4u","responseId":127}</t>
  </si>
  <si>
    <t>470000430683_470000430684_ID</t>
  </si>
  <si>
    <t>{"formId":"iQFfeub0t0aYB7yFUb0bHh8bdeqJbqRCkguVriZULyBUNzFSMTlMNk9MV09RQlkxVVlQRTMwV1E1Ty4u","responseId":128}</t>
  </si>
  <si>
    <t>470000434365_ID</t>
  </si>
  <si>
    <t>{"formId":"iQFfeub0t0aYB7yFUb0bHh8bdeqJbqRCkguVriZULyBUNzFSMTlMNk9MV09RQlkxVVlQRTMwV1E1Ty4u","responseId":129}</t>
  </si>
  <si>
    <t>470000434326_470000434327_ID</t>
  </si>
  <si>
    <t>{"formId":"iQFfeub0t0aYB7yFUb0bHh8bdeqJbqRCkguVriZULyBUNzFSMTlMNk9MV09RQlkxVVlQRTMwV1E1Ty4u","responseId":130}</t>
  </si>
  <si>
    <t>470000422028_470000422029_ID</t>
  </si>
  <si>
    <t>{"formId":"iQFfeub0t0aYB7yFUb0bHh8bdeqJbqRCkguVriZULyBUNkc1N1QxWEpYTVlITEVXQzlYWDhESEVDOS4u","responseId":145}</t>
  </si>
  <si>
    <t>{"formId":"iQFfeub0t0aYB7yFUb0bHh8bdeqJbqRCkguVriZULyBUNkc1N1QxWEpYTVlITEVXQzlYWDhESEVDOS4u","responseId":146}</t>
  </si>
  <si>
    <t>{"formId":"iQFfeub0t0aYB7yFUb0bHh8bdeqJbqRCkguVriZULyBUNjVGSFRXWFYzN1dBTE1OUktTRzdBMDZTTS4u","responseId":49}</t>
  </si>
  <si>
    <t>470000461318_470000461319</t>
  </si>
  <si>
    <t>{"formId":"iQFfeub0t0aYB7yFUb0bHh8bdeqJbqRCkguVriZULyBUNEE3VkFXWjBLQUlFS0tFTU9GSUtXQldFUi4u","responseId":51}</t>
  </si>
  <si>
    <t>{"formId":"iQFfeub0t0aYB7yFUb0bHh8bdeqJbqRCkguVriZULyBUNzFSMTlMNk9MV09RQlkxVVlQRTMwV1E1Ty4u","responseId":131}</t>
  </si>
  <si>
    <t>470000461318_470000461319_ID</t>
  </si>
  <si>
    <t>{"formId":"iQFfeub0t0aYB7yFUb0bHh8bdeqJbqRCkguVriZULyBUNzFSMTlMNk9MV09RQlkxVVlQRTMwV1E1Ty4u","responseId":132}</t>
  </si>
  <si>
    <t>470000460861_ID</t>
  </si>
  <si>
    <t>{"formId":"iQFfeub0t0aYB7yFUb0bHh8bdeqJbqRCkguVriZULyBUNzFSMTlMNk9MV09RQlkxVVlQRTMwV1E1Ty4u","responseId":133}</t>
  </si>
  <si>
    <t>470000460844_470000460845_ID</t>
  </si>
  <si>
    <t>{"formId":"iQFfeub0t0aYB7yFUb0bHh8bdeqJbqRCkguVriZULyBUNkc1N1QxWEpYTVlITEVXQzlYWDhESEVDOS4u","responseId":147}</t>
  </si>
  <si>
    <t>470000434332_470000434333</t>
  </si>
  <si>
    <t>{"formId":"iQFfeub0t0aYB7yFUb0bHh8bdeqJbqRCkguVriZULyBUNkc1N1QxWEpYTVlITEVXQzlYWDhESEVDOS4u","responseId":148}</t>
  </si>
  <si>
    <t>{"formId":"iQFfeub0t0aYB7yFUb0bHh8bdeqJbqRCkguVriZULyBUNzFSMTlMNk9MV09RQlkxVVlQRTMwV1E1Ty4u","responseId":134}</t>
  </si>
  <si>
    <t>{"formId":"iQFfeub0t0aYB7yFUb0bHh8bdeqJbqRCkguVriZULyBUNkc1N1QxWEpYTVlITEVXQzlYWDhESEVDOS4u","responseId":149}</t>
  </si>
  <si>
    <t>{"formId":"iQFfeub0t0aYB7yFUb0bHh8bdeqJbqRCkguVriZULyBUNzFSMTlMNk9MV09RQlkxVVlQRTMwV1E1Ty4u","responseId":135}</t>
  </si>
  <si>
    <t>470000461494_470000461495_ID</t>
  </si>
  <si>
    <t>{"formId":"iQFfeub0t0aYB7yFUb0bHh8bdeqJbqRCkguVriZULyBUOFBRU0FQQlZFQzVGTENJQkVZMlZXTU5MQi4u","responseId":28}</t>
  </si>
  <si>
    <t>470000438924_470000438925</t>
  </si>
  <si>
    <t>{"formId":"iQFfeub0t0aYB7yFUb0bHh8bdeqJbqRCkguVriZULyBUNkc1N1QxWEpYTVlITEVXQzlYWDhESEVDOS4u","responseId":150}</t>
  </si>
  <si>
    <t>{"formId":"iQFfeub0t0aYB7yFUb0bHh8bdeqJbqRCkguVriZULyBUNzFSMTlMNk9MV09RQlkxVVlQRTMwV1E1Ty4u","responseId":136}</t>
  </si>
  <si>
    <t>470000460874_ID</t>
  </si>
  <si>
    <t>{"formId":"iQFfeub0t0aYB7yFUb0bHh8bdeqJbqRCkguVriZULyBUNjVGSFRXWFYzN1dBTE1OUktTRzdBMDZTTS4u","responseId":50}</t>
  </si>
  <si>
    <t>470000460850_470000460851</t>
  </si>
  <si>
    <t>{"formId":"iQFfeub0t0aYB7yFUb0bHh8bdeqJbqRCkguVriZULyBUNzFSMTlMNk9MV09RQlkxVVlQRTMwV1E1Ty4u","responseId":137}</t>
  </si>
  <si>
    <t>{"formId":"iQFfeub0t0aYB7yFUb0bHh8bdeqJbqRCkguVriZULyBUNzFSMTlMNk9MV09RQlkxVVlQRTMwV1E1Ty4u","responseId":138}</t>
  </si>
  <si>
    <t>470000460859_ID</t>
  </si>
  <si>
    <t>{"formId":"iQFfeub0t0aYB7yFUb0bHh8bdeqJbqRCkguVriZULyBUNkc1N1QxWEpYTVlITEVXQzlYWDhESEVDOS4u","responseId":151}</t>
  </si>
  <si>
    <t>{"formId":"iQFfeub0t0aYB7yFUb0bHh8bdeqJbqRCkguVriZULyBUOFBRU0FQQlZFQzVGTENJQkVZMlZXTU5MQi4u","responseId":29}</t>
  </si>
  <si>
    <t>{"formId":"iQFfeub0t0aYB7yFUb0bHh8bdeqJbqRCkguVriZULyBUNzFSMTlMNk9MV09RQlkxVVlQRTMwV1E1Ty4u","responseId":139}</t>
  </si>
  <si>
    <t>470000460850_470000460851_ID</t>
  </si>
  <si>
    <t>{"formId":"iQFfeub0t0aYB7yFUb0bHh8bdeqJbqRCkguVriZULyBUNkc1N1QxWEpYTVlITEVXQzlYWDhESEVDOS4u","responseId":152}</t>
  </si>
  <si>
    <t>{"formId":"iQFfeub0t0aYB7yFUb0bHh8bdeqJbqRCkguVriZULyBUNzFSMTlMNk9MV09RQlkxVVlQRTMwV1E1Ty4u","responseId":140}</t>
  </si>
  <si>
    <t>470000460909_470000460910_ID</t>
  </si>
  <si>
    <t>{"formId":"iQFfeub0t0aYB7yFUb0bHh8bdeqJbqRCkguVriZULyBURjM1NElVOU9ZRzVDWkc0RVpNUDcxNkU4UC4u","responseId":27}</t>
  </si>
  <si>
    <t>{"formId":"iQFfeub0t0aYB7yFUb0bHh8bdeqJbqRCkguVriZULyBURjM1NElVOU9ZRzVDWkc0RVpNUDcxNkU4UC4u","responseId":28}</t>
  </si>
  <si>
    <t>{"formId":"iQFfeub0t0aYB7yFUb0bHh8bdeqJbqRCkguVriZULyBUNzFSMTlMNk9MV09RQlkxVVlQRTMwV1E1Ty4u","responseId":141}</t>
  </si>
  <si>
    <t>{"formId":"iQFfeub0t0aYB7yFUb0bHh8bdeqJbqRCkguVriZULyBUNkc1N1QxWEpYTVlITEVXQzlYWDhESEVDOS4u","responseId":153}</t>
  </si>
  <si>
    <t>{"formId":"iQFfeub0t0aYB7yFUb0bHh8bdeqJbqRCkguVriZULyBUNEE3VkFXWjBLQUlFS0tFTU9GSUtXQldFUi4u","responseId":52}</t>
  </si>
  <si>
    <t>{"formId":"iQFfeub0t0aYB7yFUb0bHh8bdeqJbqRCkguVriZULyBUNzFSMTlMNk9MV09RQlkxVVlQRTMwV1E1Ty4u","responseId":142}</t>
  </si>
  <si>
    <t>470000460834_470000460835_ID</t>
  </si>
  <si>
    <t>{"formId":"iQFfeub0t0aYB7yFUb0bHh8bdeqJbqRCkguVriZULyBUNkc1N1QxWEpYTVlITEVXQzlYWDhESEVDOS4u","responseId":154}</t>
  </si>
  <si>
    <t>{"formId":"iQFfeub0t0aYB7yFUb0bHh8bdeqJbqRCkguVriZULyBUNzFSMTlMNk9MV09RQlkxVVlQRTMwV1E1Ty4u","responseId":143}</t>
  </si>
  <si>
    <t>470000460841_470000460842_ID</t>
  </si>
  <si>
    <t>{"formId":"iQFfeub0t0aYB7yFUb0bHh8bdeqJbqRCkguVriZULyBUNzFSMTlMNk9MV09RQlkxVVlQRTMwV1E1Ty4u","responseId":144}</t>
  </si>
  <si>
    <t>470000461429_470000461430_ID</t>
  </si>
  <si>
    <t>{"formId":"iQFfeub0t0aYB7yFUb0bHh8bdeqJbqRCkguVriZULyBUNzFSMTlMNk9MV09RQlkxVVlQRTMwV1E1Ty4u","responseId":145}</t>
  </si>
  <si>
    <t>{"formId":"iQFfeub0t0aYB7yFUb0bHh8bdeqJbqRCkguVriZULyBUNkc1N1QxWEpYTVlITEVXQzlYWDhESEVDOS4u","responseId":155}</t>
  </si>
  <si>
    <t>{"formId":"iQFfeub0t0aYB7yFUb0bHh8bdeqJbqRCkguVriZULyBUOFBRU0FQQlZFQzVGTENJQkVZMlZXTU5MQi4u","responseId":30}</t>
  </si>
  <si>
    <t>470000435199_470000435200</t>
  </si>
  <si>
    <t>{"formId":"iQFfeub0t0aYB7yFUb0bHh8bdeqJbqRCkguVriZULyBUNzFSMTlMNk9MV09RQlkxVVlQRTMwV1E1Ty4u","responseId":146}</t>
  </si>
  <si>
    <t>470000461205_470000461206_ID</t>
  </si>
  <si>
    <t>{"formId":"iQFfeub0t0aYB7yFUb0bHh8bdeqJbqRCkguVriZULyBURjM1NElVOU9ZRzVDWkc0RVpNUDcxNkU4UC4u","responseId":29}</t>
  </si>
  <si>
    <t>470000461205_470000461206</t>
  </si>
  <si>
    <t>{"formId":"iQFfeub0t0aYB7yFUb0bHh8bdeqJbqRCkguVriZULyBUOFBRU0FQQlZFQzVGTENJQkVZMlZXTU5MQi4u","responseId":31}</t>
  </si>
  <si>
    <t>{"formId":"iQFfeub0t0aYB7yFUb0bHh8bdeqJbqRCkguVriZULyBUNkc1N1QxWEpYTVlITEVXQzlYWDhESEVDOS4u","responseId":156}</t>
  </si>
  <si>
    <t>{"formId":"iQFfeub0t0aYB7yFUb0bHh8bdeqJbqRCkguVriZULyBUNkc1N1QxWEpYTVlITEVXQzlYWDhESEVDOS4u","responseId":157}</t>
  </si>
  <si>
    <t>{"formId":"iQFfeub0t0aYB7yFUb0bHh8bdeqJbqRCkguVriZULyBUNEE3VkFXWjBLQUlFS0tFTU9GSUtXQldFUi4u","responseId":53}</t>
  </si>
  <si>
    <t>{"formId":"iQFfeub0t0aYB7yFUb0bHh8bdeqJbqRCkguVriZULyBUOFBRU0FQQlZFQzVGTENJQkVZMlZXTU5MQi4u","responseId":32}</t>
  </si>
  <si>
    <t>{"formId":"iQFfeub0t0aYB7yFUb0bHh8bdeqJbqRCkguVriZULyBUNzFSMTlMNk9MV09RQlkxVVlQRTMwV1E1Ty4u","responseId":147}</t>
  </si>
  <si>
    <t>470000460906_470000460907_ID</t>
  </si>
  <si>
    <t>{"formId":"iQFfeub0t0aYB7yFUb0bHh8bdeqJbqRCkguVriZULyBUNkc1N1QxWEpYTVlITEVXQzlYWDhESEVDOS4u","responseId":158}</t>
  </si>
  <si>
    <t>{"formId":"iQFfeub0t0aYB7yFUb0bHh8bdeqJbqRCkguVriZULyBUNzFSMTlMNk9MV09RQlkxVVlQRTMwV1E1Ty4u","responseId":148}</t>
  </si>
  <si>
    <t>{"formId":"iQFfeub0t0aYB7yFUb0bHh8bdeqJbqRCkguVriZULyBUNzFSMTlMNk9MV09RQlkxVVlQRTMwV1E1Ty4u","responseId":149}</t>
  </si>
  <si>
    <t>470000460930_470000460931_ID</t>
  </si>
  <si>
    <t>{"formId":"iQFfeub0t0aYB7yFUb0bHh8bdeqJbqRCkguVriZULyBUNzFSMTlMNk9MV09RQlkxVVlQRTMwV1E1Ty4u","responseId":150}</t>
  </si>
  <si>
    <t>470000461414_470000461415_ID</t>
  </si>
  <si>
    <t>{"formId":"iQFfeub0t0aYB7yFUb0bHh8bdeqJbqRCkguVriZULyBUNkc1N1QxWEpYTVlITEVXQzlYWDhESEVDOS4u","responseId":159}</t>
  </si>
  <si>
    <t>{"formId":"iQFfeub0t0aYB7yFUb0bHh8bdeqJbqRCkguVriZULyBUNzFSMTlMNk9MV09RQlkxVVlQRTMwV1E1Ty4u","responseId":151}</t>
  </si>
  <si>
    <t>470000460903_470000460904_ID</t>
  </si>
  <si>
    <t>{"formId":"iQFfeub0t0aYB7yFUb0bHh8bdeqJbqRCkguVriZULyBUNEE3VkFXWjBLQUlFS0tFTU9GSUtXQldFUi4u","responseId":54}</t>
  </si>
  <si>
    <t>{"formId":"iQFfeub0t0aYB7yFUb0bHh8bdeqJbqRCkguVriZULyBUNjVGSFRXWFYzN1dBTE1OUktTRzdBMDZTTS4u","responseId":51}</t>
  </si>
  <si>
    <t>{"formId":"iQFfeub0t0aYB7yFUb0bHh8bdeqJbqRCkguVriZULyBUNzFSMTlMNk9MV09RQlkxVVlQRTMwV1E1Ty4u","responseId":152}</t>
  </si>
  <si>
    <t>470000461408_470000461409_ID</t>
  </si>
  <si>
    <t>{"formId":"iQFfeub0t0aYB7yFUb0bHh8bdeqJbqRCkguVriZULyBUOFBRU0FQQlZFQzVGTENJQkVZMlZXTU5MQi4u","responseId":33}</t>
  </si>
  <si>
    <t>470000217143_470000217144</t>
  </si>
  <si>
    <t>{"formId":"iQFfeub0t0aYB7yFUb0bHh8bdeqJbqRCkguVriZULyBUNkc1N1QxWEpYTVlITEVXQzlYWDhESEVDOS4u","responseId":160}</t>
  </si>
  <si>
    <t>{"formId":"iQFfeub0t0aYB7yFUb0bHh8bdeqJbqRCkguVriZULyBUOFBRU0FQQlZFQzVGTENJQkVZMlZXTU5MQi4u","responseId":34}</t>
  </si>
  <si>
    <t>{"formId":"iQFfeub0t0aYB7yFUb0bHh8bdeqJbqRCkguVriZULyBUNkc1N1QxWEpYTVlITEVXQzlYWDhESEVDOS4u","responseId":161}</t>
  </si>
  <si>
    <t>{"formId":"iQFfeub0t0aYB7yFUb0bHh8bdeqJbqRCkguVriZULyBUNzFSMTlMNk9MV09RQlkxVVlQRTMwV1E1Ty4u","responseId":153}</t>
  </si>
  <si>
    <t>470000461405_470000461406_ID</t>
  </si>
  <si>
    <t>{"formId":"iQFfeub0t0aYB7yFUb0bHh8bdeqJbqRCkguVriZULyBUNEE3VkFXWjBLQUlFS0tFTU9GSUtXQldFUi4u","responseId":55}</t>
  </si>
  <si>
    <t>{"formId":"iQFfeub0t0aYB7yFUb0bHh8bdeqJbqRCkguVriZULyBUNkc1N1QxWEpYTVlITEVXQzlYWDhESEVDOS4u","responseId":162}</t>
  </si>
  <si>
    <t>470000461426_470000461427</t>
  </si>
  <si>
    <t>{"formId":"iQFfeub0t0aYB7yFUb0bHh8bdeqJbqRCkguVriZULyBUNzFSMTlMNk9MV09RQlkxVVlQRTMwV1E1Ty4u","responseId":154}</t>
  </si>
  <si>
    <t>470000461333_470000461334_ID</t>
  </si>
  <si>
    <t>{"formId":"iQFfeub0t0aYB7yFUb0bHh8bdeqJbqRCkguVriZULyBUNjVGSFRXWFYzN1dBTE1OUktTRzdBMDZTTS4u","responseId":52}</t>
  </si>
  <si>
    <t>470000443885_470000443886</t>
  </si>
  <si>
    <t>{"formId":"iQFfeub0t0aYB7yFUb0bHh8bdeqJbqRCkguVriZULyBUNzFSMTlMNk9MV09RQlkxVVlQRTMwV1E1Ty4u","responseId":155}</t>
  </si>
  <si>
    <t>470000460881_ID</t>
  </si>
  <si>
    <t>{"formId":"iQFfeub0t0aYB7yFUb0bHh8bdeqJbqRCkguVriZULyBUNkc1N1QxWEpYTVlITEVXQzlYWDhESEVDOS4u","responseId":163}</t>
  </si>
  <si>
    <t>{"formId":"iQFfeub0t0aYB7yFUb0bHh8bdeqJbqRCkguVriZULyBURjM1NElVOU9ZRzVDWkc0RVpNUDcxNkU4UC4u","responseId":30}</t>
  </si>
  <si>
    <t>{"formId":"iQFfeub0t0aYB7yFUb0bHh8bdeqJbqRCkguVriZULyBUNkc1N1QxWEpYTVlITEVXQzlYWDhESEVDOS4u","responseId":164}</t>
  </si>
  <si>
    <t>{"formId":"iQFfeub0t0aYB7yFUb0bHh8bdeqJbqRCkguVriZULyBUNkc1N1QxWEpYTVlITEVXQzlYWDhESEVDOS4u","responseId":165}</t>
  </si>
  <si>
    <t>{"formId":"iQFfeub0t0aYB7yFUb0bHh8bdeqJbqRCkguVriZULyBUOFBRU0FQQlZFQzVGTENJQkVZMlZXTU5MQi4u","responseId":35}</t>
  </si>
  <si>
    <t>470000450979_470000450980</t>
  </si>
  <si>
    <t>{"formId":"iQFfeub0t0aYB7yFUb0bHh8bdeqJbqRCkguVriZULyBUNkc1N1QxWEpYTVlITEVXQzlYWDhESEVDOS4u","responseId":166}</t>
  </si>
  <si>
    <t>{"formId":"iQFfeub0t0aYB7yFUb0bHh8bdeqJbqRCkguVriZULyBUNkc1N1QxWEpYTVlITEVXQzlYWDhESEVDOS4u","responseId":167}</t>
  </si>
  <si>
    <t>470000460924_470000460925</t>
  </si>
  <si>
    <t>{"formId":"iQFfeub0t0aYB7yFUb0bHh8bdeqJbqRCkguVriZULyBURjM1NElVOU9ZRzVDWkc0RVpNUDcxNkU4UC4u","responseId":31}</t>
  </si>
  <si>
    <t>{"formId":"iQFfeub0t0aYB7yFUb0bHh8bdeqJbqRCkguVriZULyBUNzFSMTlMNk9MV09RQlkxVVlQRTMwV1E1Ty4u","responseId":156}</t>
  </si>
  <si>
    <t>470000460957_ID</t>
  </si>
  <si>
    <t>{"formId":"iQFfeub0t0aYB7yFUb0bHh8bdeqJbqRCkguVriZULyBUNEE3VkFXWjBLQUlFS0tFTU9GSUtXQldFUi4u","responseId":56}</t>
  </si>
  <si>
    <t>{"formId":"iQFfeub0t0aYB7yFUb0bHh8bdeqJbqRCkguVriZULyBUNzFSMTlMNk9MV09RQlkxVVlQRTMwV1E1Ty4u","responseId":157}</t>
  </si>
  <si>
    <t>470000460959_ID</t>
  </si>
  <si>
    <t>{"formId":"iQFfeub0t0aYB7yFUb0bHh8bdeqJbqRCkguVriZULyBUNzFSMTlMNk9MV09RQlkxVVlQRTMwV1E1Ty4u","responseId":158}</t>
  </si>
  <si>
    <t>{"formId":"iQFfeub0t0aYB7yFUb0bHh8bdeqJbqRCkguVriZULyBUNkc1N1QxWEpYTVlITEVXQzlYWDhESEVDOS4u","responseId":168}</t>
  </si>
  <si>
    <t>470000460915_470000460916</t>
  </si>
  <si>
    <t>{"formId":"iQFfeub0t0aYB7yFUb0bHh8bdeqJbqRCkguVriZULyBUNjVGSFRXWFYzN1dBTE1OUktTRzdBMDZTTS4u","responseId":53}</t>
  </si>
  <si>
    <t>470000457852_470000457853</t>
  </si>
  <si>
    <t>{"formId":"iQFfeub0t0aYB7yFUb0bHh8bdeqJbqRCkguVriZULyBUQ00yN05CTE80STYwQVJIMkQ3S0MzTEdJOS4u","responseId":13}</t>
  </si>
  <si>
    <t>{"formId":"iQFfeub0t0aYB7yFUb0bHh8bdeqJbqRCkguVriZULyBUNzFSMTlMNk9MV09RQlkxVVlQRTMwV1E1Ty4u","responseId":159}</t>
  </si>
  <si>
    <t>470000460949_470000460950_ID</t>
  </si>
  <si>
    <t>{"formId":"iQFfeub0t0aYB7yFUb0bHh8bdeqJbqRCkguVriZULyBUNkc1N1QxWEpYTVlITEVXQzlYWDhESEVDOS4u","responseId":169}</t>
  </si>
  <si>
    <t>470000460933_470000460934</t>
  </si>
  <si>
    <t>{"formId":"iQFfeub0t0aYB7yFUb0bHh8bdeqJbqRCkguVriZULyBUNEE3VkFXWjBLQUlFS0tFTU9GSUtXQldFUi4u","responseId":57}</t>
  </si>
  <si>
    <t>{"formId":"iQFfeub0t0aYB7yFUb0bHh8bdeqJbqRCkguVriZULyBUOFBRU0FQQlZFQzVGTENJQkVZMlZXTU5MQi4u","responseId":36}</t>
  </si>
  <si>
    <t>470000320956_470000320957</t>
  </si>
  <si>
    <t>{"formId":"iQFfeub0t0aYB7yFUb0bHh8bdeqJbqRCkguVriZULyBUNkc1N1QxWEpYTVlITEVXQzlYWDhESEVDOS4u","responseId":170}</t>
  </si>
  <si>
    <t>{"formId":"iQFfeub0t0aYB7yFUb0bHh8bdeqJbqRCkguVriZULyBUNkc1N1QxWEpYTVlITEVXQzlYWDhESEVDOS4u","responseId":171}</t>
  </si>
  <si>
    <t>{"formId":"iQFfeub0t0aYB7yFUb0bHh8bdeqJbqRCkguVriZULyBUNzFSMTlMNk9MV09RQlkxVVlQRTMwV1E1Ty4u","responseId":160}</t>
  </si>
  <si>
    <t>470000460940_ID</t>
  </si>
  <si>
    <t>{"formId":"iQFfeub0t0aYB7yFUb0bHh8bdeqJbqRCkguVriZULyBUNzFSMTlMNk9MV09RQlkxVVlQRTMwV1E1Ty4u","responseId":161}</t>
  </si>
  <si>
    <t>470000436324_470000436325_ID</t>
  </si>
  <si>
    <t>{"formId":"iQFfeub0t0aYB7yFUb0bHh8bdeqJbqRCkguVriZULyBUNzFSMTlMNk9MV09RQlkxVVlQRTMwV1E1Ty4u","responseId":162}</t>
  </si>
  <si>
    <t>470000436322_ID</t>
  </si>
  <si>
    <t>{"formId":"iQFfeub0t0aYB7yFUb0bHh8bdeqJbqRCkguVriZULyBUNzFSMTlMNk9MV09RQlkxVVlQRTMwV1E1Ty4u","responseId":163}</t>
  </si>
  <si>
    <t>470000436320_ID</t>
  </si>
  <si>
    <t>{"formId":"iQFfeub0t0aYB7yFUb0bHh8bdeqJbqRCkguVriZULyBUNkc1N1QxWEpYTVlITEVXQzlYWDhESEVDOS4u","responseId":172}</t>
  </si>
  <si>
    <t>{"formId":"iQFfeub0t0aYB7yFUb0bHh8bdeqJbqRCkguVriZULyBUNEE3VkFXWjBLQUlFS0tFTU9GSUtXQldFUi4u","responseId":58}</t>
  </si>
  <si>
    <t>{"formId":"iQFfeub0t0aYB7yFUb0bHh8bdeqJbqRCkguVriZULyBUNkc1N1QxWEpYTVlITEVXQzlYWDhESEVDOS4u","responseId":173}</t>
  </si>
  <si>
    <t>{"formId":"iQFfeub0t0aYB7yFUb0bHh8bdeqJbqRCkguVriZULyBUNkc1N1QxWEpYTVlITEVXQzlYWDhESEVDOS4u","responseId":174}</t>
  </si>
  <si>
    <t>{"formId":"iQFfeub0t0aYB7yFUb0bHh8bdeqJbqRCkguVriZULyBUNzFSMTlMNk9MV09RQlkxVVlQRTMwV1E1Ty4u","responseId":164}</t>
  </si>
  <si>
    <t>470000460936_ID</t>
  </si>
  <si>
    <t>{"formId":"iQFfeub0t0aYB7yFUb0bHh8bdeqJbqRCkguVriZULyBUNzFSMTlMNk9MV09RQlkxVVlQRTMwV1E1Ty4u","responseId":165}</t>
  </si>
  <si>
    <t>{"formId":"iQFfeub0t0aYB7yFUb0bHh8bdeqJbqRCkguVriZULyBUNkc1N1QxWEpYTVlITEVXQzlYWDhESEVDOS4u","responseId":175}</t>
  </si>
  <si>
    <t>{"formId":"iQFfeub0t0aYB7yFUb0bHh8bdeqJbqRCkguVriZULyBUQ00yN05CTE80STYwQVJIMkQ3S0MzTEdJOS4u","responseId":14}</t>
  </si>
  <si>
    <t>{"formId":"iQFfeub0t0aYB7yFUb0bHh8bdeqJbqRCkguVriZULyBUQ00yN05CTE80STYwQVJIMkQ3S0MzTEdJOS4u","responseId":15}</t>
  </si>
  <si>
    <t>{"formId":"iQFfeub0t0aYB7yFUb0bHh8bdeqJbqRCkguVriZULyBUOFBRU0FQQlZFQzVGTENJQkVZMlZXTU5MQi4u","responseId":37}</t>
  </si>
  <si>
    <t>{"formId":"iQFfeub0t0aYB7yFUb0bHh8bdeqJbqRCkguVriZULyBUNzFSMTlMNk9MV09RQlkxVVlQRTMwV1E1Ty4u","responseId":166}</t>
  </si>
  <si>
    <t>470000461002_ID</t>
  </si>
  <si>
    <t>{"formId":"iQFfeub0t0aYB7yFUb0bHh8bdeqJbqRCkguVriZULyBURjM1NElVOU9ZRzVDWkc0RVpNUDcxNkU4UC4u","responseId":32}</t>
  </si>
  <si>
    <t>{"formId":"iQFfeub0t0aYB7yFUb0bHh8bdeqJbqRCkguVriZULyBUNEE3VkFXWjBLQUlFS0tFTU9GSUtXQldFUi4u","responseId":59}</t>
  </si>
  <si>
    <t>{"formId":"iQFfeub0t0aYB7yFUb0bHh8bdeqJbqRCkguVriZULyBUNzFSMTlMNk9MV09RQlkxVVlQRTMwV1E1Ty4u","responseId":167}</t>
  </si>
  <si>
    <t>{"formId":"iQFfeub0t0aYB7yFUb0bHh8bdeqJbqRCkguVriZULyBUNzFSMTlMNk9MV09RQlkxVVlQRTMwV1E1Ty4u","responseId":168}</t>
  </si>
  <si>
    <t>470000460883_ID</t>
  </si>
  <si>
    <t>{"formId":"iQFfeub0t0aYB7yFUb0bHh8bdeqJbqRCkguVriZULyBUNjVGSFRXWFYzN1dBTE1OUktTRzdBMDZTTS4u","responseId":54}</t>
  </si>
  <si>
    <t>{"formId":"iQFfeub0t0aYB7yFUb0bHh8bdeqJbqRCkguVriZULyBUNkc1N1QxWEpYTVlITEVXQzlYWDhESEVDOS4u","responseId":176}</t>
  </si>
  <si>
    <t>{"formId":"iQFfeub0t0aYB7yFUb0bHh8bdeqJbqRCkguVriZULyBUNzFSMTlMNk9MV09RQlkxVVlQRTMwV1E1Ty4u","responseId":169}</t>
  </si>
  <si>
    <t>470000460973_ID</t>
  </si>
  <si>
    <t>{"formId":"iQFfeub0t0aYB7yFUb0bHh8bdeqJbqRCkguVriZULyBUNzFSMTlMNk9MV09RQlkxVVlQRTMwV1E1Ty4u","responseId":170}</t>
  </si>
  <si>
    <t>470000460918_470000460919_ID</t>
  </si>
  <si>
    <t>{"formId":"iQFfeub0t0aYB7yFUb0bHh8bdeqJbqRCkguVriZULyBUNEE3VkFXWjBLQUlFS0tFTU9GSUtXQldFUi4u","responseId":60}</t>
  </si>
  <si>
    <t>{"formId":"iQFfeub0t0aYB7yFUb0bHh8bdeqJbqRCkguVriZULyBUNkc1N1QxWEpYTVlITEVXQzlYWDhESEVDOS4u","responseId":177}</t>
  </si>
  <si>
    <t>{"formId":"iQFfeub0t0aYB7yFUb0bHh8bdeqJbqRCkguVriZULyBUOFBRU0FQQlZFQzVGTENJQkVZMlZXTU5MQi4u","responseId":38}</t>
  </si>
  <si>
    <t>{"formId":"iQFfeub0t0aYB7yFUb0bHh8bdeqJbqRCkguVriZULyBUNzFSMTlMNk9MV09RQlkxVVlQRTMwV1E1Ty4u","responseId":171}</t>
  </si>
  <si>
    <t>470000460994_ID</t>
  </si>
  <si>
    <t>{"formId":"iQFfeub0t0aYB7yFUb0bHh8bdeqJbqRCkguVriZULyBUNjVGSFRXWFYzN1dBTE1OUktTRzdBMDZTTS4u","responseId":55}</t>
  </si>
  <si>
    <t>470000461506_470000461507</t>
  </si>
  <si>
    <t>{"formId":"iQFfeub0t0aYB7yFUb0bHh8bdeqJbqRCkguVriZULyBUNzFSMTlMNk9MV09RQlkxVVlQRTMwV1E1Ty4u","responseId":172}</t>
  </si>
  <si>
    <t>{"formId":"iQFfeub0t0aYB7yFUb0bHh8bdeqJbqRCkguVriZULyBUNzFSMTlMNk9MV09RQlkxVVlQRTMwV1E1Ty4u","responseId":173}</t>
  </si>
  <si>
    <t>470000460987_470000460988_ID</t>
  </si>
  <si>
    <t>{"formId":"iQFfeub0t0aYB7yFUb0bHh8bdeqJbqRCkguVriZULyBUNEE3VkFXWjBLQUlFS0tFTU9GSUtXQldFUi4u","responseId":61}</t>
  </si>
  <si>
    <t>{"formId":"iQFfeub0t0aYB7yFUb0bHh8bdeqJbqRCkguVriZULyBUNzFSMTlMNk9MV09RQlkxVVlQRTMwV1E1Ty4u","responseId":174}</t>
  </si>
  <si>
    <t>470000461506_470000461507_ID</t>
  </si>
  <si>
    <t>{"formId":"iQFfeub0t0aYB7yFUb0bHh8bdeqJbqRCkguVriZULyBUNzFSMTlMNk9MV09RQlkxVVlQRTMwV1E1Ty4u","responseId":175}</t>
  </si>
  <si>
    <t>{"formId":"iQFfeub0t0aYB7yFUb0bHh8bdeqJbqRCkguVriZULyBURjM1NElVOU9ZRzVDWkc0RVpNUDcxNkU4UC4u","responseId":33}</t>
  </si>
  <si>
    <t>470000460987_470000460988</t>
  </si>
  <si>
    <t>{"formId":"iQFfeub0t0aYB7yFUb0bHh8bdeqJbqRCkguVriZULyBUNjVGSFRXWFYzN1dBTE1OUktTRzdBMDZTTS4u","responseId":56}</t>
  </si>
  <si>
    <t>{"formId":"iQFfeub0t0aYB7yFUb0bHh8bdeqJbqRCkguVriZULyBUNzFSMTlMNk9MV09RQlkxVVlQRTMwV1E1Ty4u","responseId":176}</t>
  </si>
  <si>
    <t>470000460992_ID</t>
  </si>
  <si>
    <t>{"formId":"iQFfeub0t0aYB7yFUb0bHh8bdeqJbqRCkguVriZULyBUNzFSMTlMNk9MV09RQlkxVVlQRTMwV1E1Ty4u","responseId":177}</t>
  </si>
  <si>
    <t>{"formId":"iQFfeub0t0aYB7yFUb0bHh8bdeqJbqRCkguVriZULyBUNzFSMTlMNk9MV09RQlkxVVlQRTMwV1E1Ty4u","responseId":178}</t>
  </si>
  <si>
    <t>{"formId":"iQFfeub0t0aYB7yFUb0bHh8bdeqJbqRCkguVriZULyBUNkc1N1QxWEpYTVlITEVXQzlYWDhESEVDOS4u","responseId":178}</t>
  </si>
  <si>
    <t>470000451471_470000451472</t>
  </si>
  <si>
    <t>{"formId":"iQFfeub0t0aYB7yFUb0bHh8bdeqJbqRCkguVriZULyBUNzFSMTlMNk9MV09RQlkxVVlQRTMwV1E1Ty4u","responseId":179}</t>
  </si>
  <si>
    <t>470000460998_ID</t>
  </si>
  <si>
    <t>{"formId":"iQFfeub0t0aYB7yFUb0bHh8bdeqJbqRCkguVriZULyBUNEE3VkFXWjBLQUlFS0tFTU9GSUtXQldFUi4u","responseId":62}</t>
  </si>
  <si>
    <t>{"formId":"iQFfeub0t0aYB7yFUb0bHh8bdeqJbqRCkguVriZULyBUNzFSMTlMNk9MV09RQlkxVVlQRTMwV1E1Ty4u","responseId":180}</t>
  </si>
  <si>
    <t>470000460983_ID</t>
  </si>
  <si>
    <t>{"formId":"iQFfeub0t0aYB7yFUb0bHh8bdeqJbqRCkguVriZULyBUNkc1N1QxWEpYTVlITEVXQzlYWDhESEVDOS4u","responseId":179}</t>
  </si>
  <si>
    <t>{"formId":"iQFfeub0t0aYB7yFUb0bHh8bdeqJbqRCkguVriZULyBUNjVGSFRXWFYzN1dBTE1OUktTRzdBMDZTTS4u","responseId":57}</t>
  </si>
  <si>
    <t>{"formId":"iQFfeub0t0aYB7yFUb0bHh8bdeqJbqRCkguVriZULyBUNzFSMTlMNk9MV09RQlkxVVlQRTMwV1E1Ty4u","responseId":181}</t>
  </si>
  <si>
    <t>470000461019_470000461020_ID</t>
  </si>
  <si>
    <t>{"formId":"iQFfeub0t0aYB7yFUb0bHh8bdeqJbqRCkguVriZULyBUNzFSMTlMNk9MV09RQlkxVVlQRTMwV1E1Ty4u","responseId":182}</t>
  </si>
  <si>
    <t>470000461384_470000461385_ID</t>
  </si>
  <si>
    <t>{"formId":"iQFfeub0t0aYB7yFUb0bHh8bdeqJbqRCkguVriZULyBUNkc1N1QxWEpYTVlITEVXQzlYWDhESEVDOS4u","responseId":180}</t>
  </si>
  <si>
    <t>{"formId":"iQFfeub0t0aYB7yFUb0bHh8bdeqJbqRCkguVriZULyBUNEE3VkFXWjBLQUlFS0tFTU9GSUtXQldFUi4u","responseId":63}</t>
  </si>
  <si>
    <t>{"formId":"iQFfeub0t0aYB7yFUb0bHh8bdeqJbqRCkguVriZULyBUNkc1N1QxWEpYTVlITEVXQzlYWDhESEVDOS4u","responseId":181}</t>
  </si>
  <si>
    <t>{"formId":"iQFfeub0t0aYB7yFUb0bHh8bdeqJbqRCkguVriZULyBUNzFSMTlMNk9MV09RQlkxVVlQRTMwV1E1Ty4u","responseId":183}</t>
  </si>
  <si>
    <t>470000461060_470000461061_ID</t>
  </si>
  <si>
    <t>{"formId":"iQFfeub0t0aYB7yFUb0bHh8bdeqJbqRCkguVriZULyBUNjVGSFRXWFYzN1dBTE1OUktTRzdBMDZTTS4u","responseId":58}</t>
  </si>
  <si>
    <t>470000461083_470000461084</t>
  </si>
  <si>
    <t>{"formId":"iQFfeub0t0aYB7yFUb0bHh8bdeqJbqRCkguVriZULyBUNzFSMTlMNk9MV09RQlkxVVlQRTMwV1E1Ty4u","responseId":184}</t>
  </si>
  <si>
    <t>470000461509_470000461510_ID</t>
  </si>
  <si>
    <t>{"formId":"iQFfeub0t0aYB7yFUb0bHh8bdeqJbqRCkguVriZULyBUNzFSMTlMNk9MV09RQlkxVVlQRTMwV1E1Ty4u","responseId":185}</t>
  </si>
  <si>
    <t>470000461028_ID</t>
  </si>
  <si>
    <t>{"formId":"iQFfeub0t0aYB7yFUb0bHh8bdeqJbqRCkguVriZULyBUNEE3VkFXWjBLQUlFS0tFTU9GSUtXQldFUi4u","responseId":64}</t>
  </si>
  <si>
    <t>{"formId":"iQFfeub0t0aYB7yFUb0bHh8bdeqJbqRCkguVriZULyBUNkc1N1QxWEpYTVlITEVXQzlYWDhESEVDOS4u","responseId":182}</t>
  </si>
  <si>
    <t>{"formId":"iQFfeub0t0aYB7yFUb0bHh8bdeqJbqRCkguVriZULyBUNzFSMTlMNk9MV09RQlkxVVlQRTMwV1E1Ty4u","responseId":186}</t>
  </si>
  <si>
    <t>470000461033_ID</t>
  </si>
  <si>
    <t>{"formId":"iQFfeub0t0aYB7yFUb0bHh8bdeqJbqRCkguVriZULyBUNkc1N1QxWEpYTVlITEVXQzlYWDhESEVDOS4u","responseId":183}</t>
  </si>
  <si>
    <t>{"formId":"iQFfeub0t0aYB7yFUb0bHh8bdeqJbqRCkguVriZULyBUQ00yN05CTE80STYwQVJIMkQ3S0MzTEdJOS4u","responseId":16}</t>
  </si>
  <si>
    <t>{"formId":"iQFfeub0t0aYB7yFUb0bHh8bdeqJbqRCkguVriZULyBUNzFSMTlMNk9MV09RQlkxVVlQRTMwV1E1Ty4u","responseId":187}</t>
  </si>
  <si>
    <t>470000461054_470000461055_ID</t>
  </si>
  <si>
    <t>{"formId":"iQFfeub0t0aYB7yFUb0bHh8bdeqJbqRCkguVriZULyBUNkc1N1QxWEpYTVlITEVXQzlYWDhESEVDOS4u","responseId":184}</t>
  </si>
  <si>
    <t>470000461512_470000461513</t>
  </si>
  <si>
    <t>{"formId":"iQFfeub0t0aYB7yFUb0bHh8bdeqJbqRCkguVriZULyBUOFBRU0FQQlZFQzVGTENJQkVZMlZXTU5MQi4u","responseId":39}</t>
  </si>
  <si>
    <t>470000382045_470000382046</t>
  </si>
  <si>
    <t>{"formId":"iQFfeub0t0aYB7yFUb0bHh8bdeqJbqRCkguVriZULyBUNjVGSFRXWFYzN1dBTE1OUktTRzdBMDZTTS4u","responseId":59}</t>
  </si>
  <si>
    <t>470000461078_470000461079</t>
  </si>
  <si>
    <t>{"formId":"iQFfeub0t0aYB7yFUb0bHh8bdeqJbqRCkguVriZULyBURjM1NElVOU9ZRzVDWkc0RVpNUDcxNkU4UC4u","responseId":34}</t>
  </si>
  <si>
    <t>470000461509_470000461510</t>
  </si>
  <si>
    <t>{"formId":"iQFfeub0t0aYB7yFUb0bHh8bdeqJbqRCkguVriZULyBURjM1NElVOU9ZRzVDWkc0RVpNUDcxNkU4UC4u","responseId":35}</t>
  </si>
  <si>
    <t>{"formId":"iQFfeub0t0aYB7yFUb0bHh8bdeqJbqRCkguVriZULyBUNzFSMTlMNk9MV09RQlkxVVlQRTMwV1E1Ty4u","responseId":188}</t>
  </si>
  <si>
    <t>470000461030_470000461031_ID</t>
  </si>
  <si>
    <t>{"formId":"iQFfeub0t0aYB7yFUb0bHh8bdeqJbqRCkguVriZULyBUNzFSMTlMNk9MV09RQlkxVVlQRTMwV1E1Ty4u","responseId":189}</t>
  </si>
  <si>
    <t>470000415108_470000415109_ID</t>
  </si>
  <si>
    <t>{"formId":"iQFfeub0t0aYB7yFUb0bHh8bdeqJbqRCkguVriZULyBUNzFSMTlMNk9MV09RQlkxVVlQRTMwV1E1Ty4u","responseId":190}</t>
  </si>
  <si>
    <t>470000415111_470000415112_ID</t>
  </si>
  <si>
    <t>{"formId":"iQFfeub0t0aYB7yFUb0bHh8bdeqJbqRCkguVriZULyBUNzFSMTlMNk9MV09RQlkxVVlQRTMwV1E1Ty4u","responseId":191}</t>
  </si>
  <si>
    <t>470000436327_ID</t>
  </si>
  <si>
    <t>{"formId":"iQFfeub0t0aYB7yFUb0bHh8bdeqJbqRCkguVriZULyBUNzFSMTlMNk9MV09RQlkxVVlQRTMwV1E1Ty4u","responseId":192}</t>
  </si>
  <si>
    <t>470000436329_ID</t>
  </si>
  <si>
    <t>{"formId":"iQFfeub0t0aYB7yFUb0bHh8bdeqJbqRCkguVriZULyBUNkc1N1QxWEpYTVlITEVXQzlYWDhESEVDOS4u","responseId":185}</t>
  </si>
  <si>
    <t>{"formId":"iQFfeub0t0aYB7yFUb0bHh8bdeqJbqRCkguVriZULyBUNEE3VkFXWjBLQUlFS0tFTU9GSUtXQldFUi4u","responseId":65}</t>
  </si>
  <si>
    <t>{"formId":"iQFfeub0t0aYB7yFUb0bHh8bdeqJbqRCkguVriZULyBUNkc1N1QxWEpYTVlITEVXQzlYWDhESEVDOS4u","responseId":186}</t>
  </si>
  <si>
    <t>{"formId":"iQFfeub0t0aYB7yFUb0bHh8bdeqJbqRCkguVriZULyBUNkc1N1QxWEpYTVlITEVXQzlYWDhESEVDOS4u","responseId":187}</t>
  </si>
  <si>
    <t>{"formId":"iQFfeub0t0aYB7yFUb0bHh8bdeqJbqRCkguVriZULyBUNzFSMTlMNk9MV09RQlkxVVlQRTMwV1E1Ty4u","responseId":193}</t>
  </si>
  <si>
    <t>470000461078_470000461079_ID</t>
  </si>
  <si>
    <t>{"formId":"iQFfeub0t0aYB7yFUb0bHh8bdeqJbqRCkguVriZULyBUNzFSMTlMNk9MV09RQlkxVVlQRTMwV1E1Ty4u","responseId":194}</t>
  </si>
  <si>
    <t>470000461438_470000461439_ID</t>
  </si>
  <si>
    <t>{"formId":"iQFfeub0t0aYB7yFUb0bHh8bdeqJbqRCkguVriZULyBUNkc1N1QxWEpYTVlITEVXQzlYWDhESEVDOS4u","responseId":188}</t>
  </si>
  <si>
    <t>{"formId":"iQFfeub0t0aYB7yFUb0bHh8bdeqJbqRCkguVriZULyBUNkc1N1QxWEpYTVlITEVXQzlYWDhESEVDOS4u","responseId":189}</t>
  </si>
  <si>
    <t>{"formId":"iQFfeub0t0aYB7yFUb0bHh8bdeqJbqRCkguVriZULyBUNzFSMTlMNk9MV09RQlkxVVlQRTMwV1E1Ty4u","responseId":195}</t>
  </si>
  <si>
    <t>470000461393_470000461394_ID</t>
  </si>
  <si>
    <t>{"formId":"iQFfeub0t0aYB7yFUb0bHh8bdeqJbqRCkguVriZULyBUNzFSMTlMNk9MV09RQlkxVVlQRTMwV1E1Ty4u","responseId":196}</t>
  </si>
  <si>
    <t>470000461074_ID</t>
  </si>
  <si>
    <t>{"formId":"iQFfeub0t0aYB7yFUb0bHh8bdeqJbqRCkguVriZULyBUNEE3VkFXWjBLQUlFS0tFTU9GSUtXQldFUi4u","responseId":66}</t>
  </si>
  <si>
    <t>{"formId":"iQFfeub0t0aYB7yFUb0bHh8bdeqJbqRCkguVriZULyBUOFBRU0FQQlZFQzVGTENJQkVZMlZXTU5MQi4u","responseId":40}</t>
  </si>
  <si>
    <t>{"formId":"iQFfeub0t0aYB7yFUb0bHh8bdeqJbqRCkguVriZULyBUNzFSMTlMNk9MV09RQlkxVVlQRTMwV1E1Ty4u","responseId":197}</t>
  </si>
  <si>
    <t>470000461360_470000461361_ID</t>
  </si>
  <si>
    <t>{"formId":"iQFfeub0t0aYB7yFUb0bHh8bdeqJbqRCkguVriZULyBUNzFSMTlMNk9MV09RQlkxVVlQRTMwV1E1Ty4u","responseId":198}</t>
  </si>
  <si>
    <t>{"formId":"iQFfeub0t0aYB7yFUb0bHh8bdeqJbqRCkguVriZULyBUNzFSMTlMNk9MV09RQlkxVVlQRTMwV1E1Ty4u","responseId":199}</t>
  </si>
  <si>
    <t>470000461066_470000461067_ID</t>
  </si>
  <si>
    <t>{"formId":"iQFfeub0t0aYB7yFUb0bHh8bdeqJbqRCkguVriZULyBUNjVGSFRXWFYzN1dBTE1OUktTRzdBMDZTTS4u","responseId":60}</t>
  </si>
  <si>
    <t>470000461360_470000461361</t>
  </si>
  <si>
    <t>{"formId":"iQFfeub0t0aYB7yFUb0bHh8bdeqJbqRCkguVriZULyBUNkc1N1QxWEpYTVlITEVXQzlYWDhESEVDOS4u","responseId":190}</t>
  </si>
  <si>
    <t>470000461151_470000461152</t>
  </si>
  <si>
    <t>{"formId":"iQFfeub0t0aYB7yFUb0bHh8bdeqJbqRCkguVriZULyBUQ00yN05CTE80STYwQVJIMkQ3S0MzTEdJOS4u","responseId":17}</t>
  </si>
  <si>
    <t>{"formId":"iQFfeub0t0aYB7yFUb0bHh8bdeqJbqRCkguVriZULyBUQ00yN05CTE80STYwQVJIMkQ3S0MzTEdJOS4u","responseId":18}</t>
  </si>
  <si>
    <t>470000461066_470000461067</t>
  </si>
  <si>
    <t>{"formId":"iQFfeub0t0aYB7yFUb0bHh8bdeqJbqRCkguVriZULyBUNjVGSFRXWFYzN1dBTE1OUktTRzdBMDZTTS4u","responseId":61}</t>
  </si>
  <si>
    <t>{"formId":"iQFfeub0t0aYB7yFUb0bHh8bdeqJbqRCkguVriZULyBUNzFSMTlMNk9MV09RQlkxVVlQRTMwV1E1Ty4u","responseId":200}</t>
  </si>
  <si>
    <t>470000461444_470000461445_ID</t>
  </si>
  <si>
    <t>{"formId":"iQFfeub0t0aYB7yFUb0bHh8bdeqJbqRCkguVriZULyBUNEE3VkFXWjBLQUlFS0tFTU9GSUtXQldFUi4u","responseId":67}</t>
  </si>
  <si>
    <t>{"formId":"iQFfeub0t0aYB7yFUb0bHh8bdeqJbqRCkguVriZULyBUNzFSMTlMNk9MV09RQlkxVVlQRTMwV1E1Ty4u","responseId":201}</t>
  </si>
  <si>
    <t>470000461093_ID</t>
  </si>
  <si>
    <t>{"formId":"iQFfeub0t0aYB7yFUb0bHh8bdeqJbqRCkguVriZULyBUNkc1N1QxWEpYTVlITEVXQzlYWDhESEVDOS4u","responseId":191}</t>
  </si>
  <si>
    <t>{"formId":"iQFfeub0t0aYB7yFUb0bHh8bdeqJbqRCkguVriZULyBURjM1NElVOU9ZRzVDWkc0RVpNUDcxNkU4UC4u","responseId":36}</t>
  </si>
  <si>
    <t>{"formId":"iQFfeub0t0aYB7yFUb0bHh8bdeqJbqRCkguVriZULyBUNkc1N1QxWEpYTVlITEVXQzlYWDhESEVDOS4u","responseId":192}</t>
  </si>
  <si>
    <t>{"formId":"iQFfeub0t0aYB7yFUb0bHh8bdeqJbqRCkguVriZULyBUNkc1N1QxWEpYTVlITEVXQzlYWDhESEVDOS4u","responseId":193}</t>
  </si>
  <si>
    <t>{"formId":"iQFfeub0t0aYB7yFUb0bHh8bdeqJbqRCkguVriZULyBUNzFSMTlMNk9MV09RQlkxVVlQRTMwV1E1Ty4u","responseId":202}</t>
  </si>
  <si>
    <t>470000461191_470000461192_ID</t>
  </si>
  <si>
    <t>{"formId":"iQFfeub0t0aYB7yFUb0bHh8bdeqJbqRCkguVriZULyBUNEE3VkFXWjBLQUlFS0tFTU9GSUtXQldFUi4u","responseId":68}</t>
  </si>
  <si>
    <t>{"formId":"iQFfeub0t0aYB7yFUb0bHh8bdeqJbqRCkguVriZULyBUNkc1N1QxWEpYTVlITEVXQzlYWDhESEVDOS4u","responseId":194}</t>
  </si>
  <si>
    <t>{"formId":"iQFfeub0t0aYB7yFUb0bHh8bdeqJbqRCkguVriZULyBUNkc1N1QxWEpYTVlITEVXQzlYWDhESEVDOS4u","responseId":195}</t>
  </si>
  <si>
    <t>470000461099_470000461100</t>
  </si>
  <si>
    <t>{"formId":"iQFfeub0t0aYB7yFUb0bHh8bdeqJbqRCkguVriZULyBUNkc1N1QxWEpYTVlITEVXQzlYWDhESEVDOS4u","responseId":196}</t>
  </si>
  <si>
    <t>{"formId":"iQFfeub0t0aYB7yFUb0bHh8bdeqJbqRCkguVriZULyBUNjVGSFRXWFYzN1dBTE1OUktTRzdBMDZTTS4u","responseId":62}</t>
  </si>
  <si>
    <t>{"formId":"iQFfeub0t0aYB7yFUb0bHh8bdeqJbqRCkguVriZULyBURjM1NElVOU9ZRzVDWkc0RVpNUDcxNkU4UC4u","responseId":37}</t>
  </si>
  <si>
    <t>{"formId":"iQFfeub0t0aYB7yFUb0bHh8bdeqJbqRCkguVriZULyBUNkc1N1QxWEpYTVlITEVXQzlYWDhESEVDOS4u","responseId":197}</t>
  </si>
  <si>
    <t>{"formId":"iQFfeub0t0aYB7yFUb0bHh8bdeqJbqRCkguVriZULyBUNkc1N1QxWEpYTVlITEVXQzlYWDhESEVDOS4u","responseId":198}</t>
  </si>
  <si>
    <t>{"formId":"iQFfeub0t0aYB7yFUb0bHh8bdeqJbqRCkguVriZULyBUNzFSMTlMNk9MV09RQlkxVVlQRTMwV1E1Ty4u","responseId":203}</t>
  </si>
  <si>
    <t>470000461127_470000461128_ID</t>
  </si>
  <si>
    <t>{"formId":"iQFfeub0t0aYB7yFUb0bHh8bdeqJbqRCkguVriZULyBUNzFSMTlMNk9MV09RQlkxVVlQRTMwV1E1Ty4u","responseId":204}</t>
  </si>
  <si>
    <t>470000461122_470000461123_ID</t>
  </si>
  <si>
    <t>{"formId":"iQFfeub0t0aYB7yFUb0bHh8bdeqJbqRCkguVriZULyBURjM1NElVOU9ZRzVDWkc0RVpNUDcxNkU4UC4u","responseId":38}</t>
  </si>
  <si>
    <t>{"formId":"iQFfeub0t0aYB7yFUb0bHh8bdeqJbqRCkguVriZULyBUNzFSMTlMNk9MV09RQlkxVVlQRTMwV1E1Ty4u","responseId":205}</t>
  </si>
  <si>
    <t>{"formId":"iQFfeub0t0aYB7yFUb0bHh8bdeqJbqRCkguVriZULyBUNzFSMTlMNk9MV09RQlkxVVlQRTMwV1E1Ty4u","responseId":206}</t>
  </si>
  <si>
    <t>470000439741_ID</t>
  </si>
  <si>
    <t>{"formId":"iQFfeub0t0aYB7yFUb0bHh8bdeqJbqRCkguVriZULyBUNzFSMTlMNk9MV09RQlkxVVlQRTMwV1E1Ty4u","responseId":207}</t>
  </si>
  <si>
    <t>470000439743_470000439744_ID</t>
  </si>
  <si>
    <t>{"formId":"iQFfeub0t0aYB7yFUb0bHh8bdeqJbqRCkguVriZULyBUNzFSMTlMNk9MV09RQlkxVVlQRTMwV1E1Ty4u","responseId":208}</t>
  </si>
  <si>
    <t>470000440226_470000440227_ID</t>
  </si>
  <si>
    <t>{"formId":"iQFfeub0t0aYB7yFUb0bHh8bdeqJbqRCkguVriZULyBUNEE3VkFXWjBLQUlFS0tFTU9GSUtXQldFUi4u","responseId":69}</t>
  </si>
  <si>
    <t>{"formId":"iQFfeub0t0aYB7yFUb0bHh8bdeqJbqRCkguVriZULyBUNjVGSFRXWFYzN1dBTE1OUktTRzdBMDZTTS4u","responseId":63}</t>
  </si>
  <si>
    <t>{"formId":"iQFfeub0t0aYB7yFUb0bHh8bdeqJbqRCkguVriZULyBUNzFSMTlMNk9MV09RQlkxVVlQRTMwV1E1Ty4u","responseId":209}</t>
  </si>
  <si>
    <t>470000461167_ID</t>
  </si>
  <si>
    <t>{"formId":"iQFfeub0t0aYB7yFUb0bHh8bdeqJbqRCkguVriZULyBUNkc1N1QxWEpYTVlITEVXQzlYWDhESEVDOS4u","responseId":199}</t>
  </si>
  <si>
    <t>{"formId":"iQFfeub0t0aYB7yFUb0bHh8bdeqJbqRCkguVriZULyBUNzFSMTlMNk9MV09RQlkxVVlQRTMwV1E1Ty4u","responseId":210}</t>
  </si>
  <si>
    <t>470000435126_470000435127_ID</t>
  </si>
  <si>
    <t>{"formId":"iQFfeub0t0aYB7yFUb0bHh8bdeqJbqRCkguVriZULyBUNEE3VkFXWjBLQUlFS0tFTU9GSUtXQldFUi4u","responseId":70}</t>
  </si>
  <si>
    <t>{"formId":"iQFfeub0t0aYB7yFUb0bHh8bdeqJbqRCkguVriZULyBUNzFSMTlMNk9MV09RQlkxVVlQRTMwV1E1Ty4u","responseId":211}</t>
  </si>
  <si>
    <t>470000460863_470000460864_ID</t>
  </si>
  <si>
    <t>{"formId":"iQFfeub0t0aYB7yFUb0bHh8bdeqJbqRCkguVriZULyBUNzFSMTlMNk9MV09RQlkxVVlQRTMwV1E1Ty4u","responseId":212}</t>
  </si>
  <si>
    <t>470000461164_470000461165_ID</t>
  </si>
  <si>
    <t>{"formId":"iQFfeub0t0aYB7yFUb0bHh8bdeqJbqRCkguVriZULyBURjM1NElVOU9ZRzVDWkc0RVpNUDcxNkU4UC4u","responseId":39}</t>
  </si>
  <si>
    <t>470000460863_470000460864</t>
  </si>
  <si>
    <t>{"formId":"iQFfeub0t0aYB7yFUb0bHh8bdeqJbqRCkguVriZULyBUNEE3VkFXWjBLQUlFS0tFTU9GSUtXQldFUi4u","responseId":71}</t>
  </si>
  <si>
    <t>{"formId":"iQFfeub0t0aYB7yFUb0bHh8bdeqJbqRCkguVriZULyBUNzFSMTlMNk9MV09RQlkxVVlQRTMwV1E1Ty4u","responseId":213}</t>
  </si>
  <si>
    <t>470000461174_ID</t>
  </si>
  <si>
    <t>{"formId":"iQFfeub0t0aYB7yFUb0bHh8bdeqJbqRCkguVriZULyBUNkc1N1QxWEpYTVlITEVXQzlYWDhESEVDOS4u","responseId":200}</t>
  </si>
  <si>
    <t>{"formId":"iQFfeub0t0aYB7yFUb0bHh8bdeqJbqRCkguVriZULyBUNzFSMTlMNk9MV09RQlkxVVlQRTMwV1E1Ty4u","responseId":214}</t>
  </si>
  <si>
    <t>470000461185_ID</t>
  </si>
  <si>
    <t>{"formId":"iQFfeub0t0aYB7yFUb0bHh8bdeqJbqRCkguVriZULyBUNjVGSFRXWFYzN1dBTE1OUktTRzdBMDZTTS4u","responseId":64}</t>
  </si>
  <si>
    <t>{"formId":"iQFfeub0t0aYB7yFUb0bHh8bdeqJbqRCkguVriZULyBUNjVGSFRXWFYzN1dBTE1OUktTRzdBMDZTTS4u","responseId":65}</t>
  </si>
  <si>
    <t>{"formId":"iQFfeub0t0aYB7yFUb0bHh8bdeqJbqRCkguVriZULyBUNkc1N1QxWEpYTVlITEVXQzlYWDhESEVDOS4u","responseId":201}</t>
  </si>
  <si>
    <t>{"formId":"iQFfeub0t0aYB7yFUb0bHh8bdeqJbqRCkguVriZULyBUNkc1N1QxWEpYTVlITEVXQzlYWDhESEVDOS4u","responseId":202}</t>
  </si>
  <si>
    <t>{"formId":"iQFfeub0t0aYB7yFUb0bHh8bdeqJbqRCkguVriZULyBUNEE3VkFXWjBLQUlFS0tFTU9GSUtXQldFUi4u","responseId":72}</t>
  </si>
  <si>
    <t>{"formId":"iQFfeub0t0aYB7yFUb0bHh8bdeqJbqRCkguVriZULyBUNkc1N1QxWEpYTVlITEVXQzlYWDhESEVDOS4u","responseId":203}</t>
  </si>
  <si>
    <t>{"formId":"iQFfeub0t0aYB7yFUb0bHh8bdeqJbqRCkguVriZULyBUNjVGSFRXWFYzN1dBTE1OUktTRzdBMDZTTS4u","responseId":66}</t>
  </si>
  <si>
    <t>{"formId":"iQFfeub0t0aYB7yFUb0bHh8bdeqJbqRCkguVriZULyBUNzFSMTlMNk9MV09RQlkxVVlQRTMwV1E1Ty4u","responseId":215}</t>
  </si>
  <si>
    <t>470000460938_ID</t>
  </si>
  <si>
    <t>{"formId":"iQFfeub0t0aYB7yFUb0bHh8bdeqJbqRCkguVriZULyBUNzFSMTlMNk9MV09RQlkxVVlQRTMwV1E1Ty4u","responseId":216}</t>
  </si>
  <si>
    <t>470000461179_ID</t>
  </si>
  <si>
    <t>{"formId":"iQFfeub0t0aYB7yFUb0bHh8bdeqJbqRCkguVriZULyBUNzFSMTlMNk9MV09RQlkxVVlQRTMwV1E1Ty4u","responseId":217}</t>
  </si>
  <si>
    <t>470000461000_ID</t>
  </si>
  <si>
    <t>{"formId":"iQFfeub0t0aYB7yFUb0bHh8bdeqJbqRCkguVriZULyBUNzFSMTlMNk9MV09RQlkxVVlQRTMwV1E1Ty4u","responseId":218}</t>
  </si>
  <si>
    <t>470000461219_ID</t>
  </si>
  <si>
    <t>{"formId":"iQFfeub0t0aYB7yFUb0bHh8bdeqJbqRCkguVriZULyBUNEE3VkFXWjBLQUlFS0tFTU9GSUtXQldFUi4u","responseId":73}</t>
  </si>
  <si>
    <t>{"formId":"iQFfeub0t0aYB7yFUb0bHh8bdeqJbqRCkguVriZULyBURjM1NElVOU9ZRzVDWkc0RVpNUDcxNkU4UC4u","responseId":40}</t>
  </si>
  <si>
    <t>{"formId":"iQFfeub0t0aYB7yFUb0bHh8bdeqJbqRCkguVriZULyBUNkc1N1QxWEpYTVlITEVXQzlYWDhESEVDOS4u","responseId":204}</t>
  </si>
  <si>
    <t>470000438787_470000438788</t>
  </si>
  <si>
    <t>{"formId":"iQFfeub0t0aYB7yFUb0bHh8bdeqJbqRCkguVriZULyBUNEE3VkFXWjBLQUlFS0tFTU9GSUtXQldFUi4u","responseId":74}</t>
  </si>
  <si>
    <t>{"formId":"iQFfeub0t0aYB7yFUb0bHh8bdeqJbqRCkguVriZULyBUNkc1N1QxWEpYTVlITEVXQzlYWDhESEVDOS4u","responseId":205}</t>
  </si>
  <si>
    <t>470000417616_470000417617</t>
  </si>
  <si>
    <t>{"formId":"iQFfeub0t0aYB7yFUb0bHh8bdeqJbqRCkguVriZULyBURjM1NElVOU9ZRzVDWkc0RVpNUDcxNkU4UC4u","responseId":41}</t>
  </si>
  <si>
    <t>{"formId":"iQFfeub0t0aYB7yFUb0bHh8bdeqJbqRCkguVriZULyBUNkc1N1QxWEpYTVlITEVXQzlYWDhESEVDOS4u","responseId":206}</t>
  </si>
  <si>
    <t>{"formId":"iQFfeub0t0aYB7yFUb0bHh8bdeqJbqRCkguVriZULyBUNjVGSFRXWFYzN1dBTE1OUktTRzdBMDZTTS4u","responseId":67}</t>
  </si>
  <si>
    <t>470000461228_470000461229</t>
  </si>
  <si>
    <t>{"formId":"iQFfeub0t0aYB7yFUb0bHh8bdeqJbqRCkguVriZULyBUNkc1N1QxWEpYTVlITEVXQzlYWDhESEVDOS4u","responseId":207}</t>
  </si>
  <si>
    <t>{"formId":"iQFfeub0t0aYB7yFUb0bHh8bdeqJbqRCkguVriZULyBUNzFSMTlMNk9MV09RQlkxVVlQRTMwV1E1Ty4u","responseId":219}</t>
  </si>
  <si>
    <t>{"formId":"iQFfeub0t0aYB7yFUb0bHh8bdeqJbqRCkguVriZULyBUNzFSMTlMNk9MV09RQlkxVVlQRTMwV1E1Ty4u","responseId":220}</t>
  </si>
  <si>
    <t>470000461228_470000461229_ID</t>
  </si>
  <si>
    <t>{"formId":"iQFfeub0t0aYB7yFUb0bHh8bdeqJbqRCkguVriZULyBUNzFSMTlMNk9MV09RQlkxVVlQRTMwV1E1Ty4u","responseId":221}</t>
  </si>
  <si>
    <t>470000461234_470000461235_ID</t>
  </si>
  <si>
    <t>{"formId":"iQFfeub0t0aYB7yFUb0bHh8bdeqJbqRCkguVriZULyBUNkc1N1QxWEpYTVlITEVXQzlYWDhESEVDOS4u","responseId":208}</t>
  </si>
  <si>
    <t>{"formId":"iQFfeub0t0aYB7yFUb0bHh8bdeqJbqRCkguVriZULyBUNkc1N1QxWEpYTVlITEVXQzlYWDhESEVDOS4u","responseId":209}</t>
  </si>
  <si>
    <t>{"formId":"iQFfeub0t0aYB7yFUb0bHh8bdeqJbqRCkguVriZULyBUNkc1N1QxWEpYTVlITEVXQzlYWDhESEVDOS4u","responseId":210}</t>
  </si>
  <si>
    <t>{"formId":"iQFfeub0t0aYB7yFUb0bHh8bdeqJbqRCkguVriZULyBUNzFSMTlMNk9MV09RQlkxVVlQRTMwV1E1Ty4u","responseId":222}</t>
  </si>
  <si>
    <t>470000461225_470000461226_ID</t>
  </si>
  <si>
    <t>{"formId":"iQFfeub0t0aYB7yFUb0bHh8bdeqJbqRCkguVriZULyBUNkc1N1QxWEpYTVlITEVXQzlYWDhESEVDOS4u","responseId":211}</t>
  </si>
  <si>
    <t>{"formId":"iQFfeub0t0aYB7yFUb0bHh8bdeqJbqRCkguVriZULyBUNzFSMTlMNk9MV09RQlkxVVlQRTMwV1E1Ty4u","responseId":223}</t>
  </si>
  <si>
    <t>470000461231_470000461232_ID</t>
  </si>
  <si>
    <t>{"formId":"iQFfeub0t0aYB7yFUb0bHh8bdeqJbqRCkguVriZULyBUNjVGSFRXWFYzN1dBTE1OUktTRzdBMDZTTS4u","responseId":68}</t>
  </si>
  <si>
    <t>{"formId":"iQFfeub0t0aYB7yFUb0bHh8bdeqJbqRCkguVriZULyBUNjVGSFRXWFYzN1dBTE1OUktTRzdBMDZTTS4u","responseId":69}</t>
  </si>
  <si>
    <t>470000461225_470000461226</t>
  </si>
  <si>
    <t>{"formId":"iQFfeub0t0aYB7yFUb0bHh8bdeqJbqRCkguVriZULyBUNjVGSFRXWFYzN1dBTE1OUktTRzdBMDZTTS4u","responseId":70}</t>
  </si>
  <si>
    <t>{"formId":"iQFfeub0t0aYB7yFUb0bHh8bdeqJbqRCkguVriZULyBUNkc1N1QxWEpYTVlITEVXQzlYWDhESEVDOS4u","responseId":212}</t>
  </si>
  <si>
    <t>{"formId":"iQFfeub0t0aYB7yFUb0bHh8bdeqJbqRCkguVriZULyBUNEE3VkFXWjBLQUlFS0tFTU9GSUtXQldFUi4u","responseId":75}</t>
  </si>
  <si>
    <t>{"formId":"iQFfeub0t0aYB7yFUb0bHh8bdeqJbqRCkguVriZULyBUNzFSMTlMNk9MV09RQlkxVVlQRTMwV1E1Ty4u","responseId":224}</t>
  </si>
  <si>
    <t>470000461119_470000461120_ID</t>
  </si>
  <si>
    <t>{"formId":"iQFfeub0t0aYB7yFUb0bHh8bdeqJbqRCkguVriZULyBUNzFSMTlMNk9MV09RQlkxVVlQRTMwV1E1Ty4u","responseId":225}</t>
  </si>
  <si>
    <t>470000461237_ID</t>
  </si>
  <si>
    <t>{"formId":"iQFfeub0t0aYB7yFUb0bHh8bdeqJbqRCkguVriZULyBUNzFSMTlMNk9MV09RQlkxVVlQRTMwV1E1Ty4u","responseId":226}</t>
  </si>
  <si>
    <t>470000461213_470000461214_ID</t>
  </si>
  <si>
    <t>{"formId":"iQFfeub0t0aYB7yFUb0bHh8bdeqJbqRCkguVriZULyBUNkc1N1QxWEpYTVlITEVXQzlYWDhESEVDOS4u","responseId":213}</t>
  </si>
  <si>
    <t>{"formId":"iQFfeub0t0aYB7yFUb0bHh8bdeqJbqRCkguVriZULyBUNzFSMTlMNk9MV09RQlkxVVlQRTMwV1E1Ty4u","responseId":227}</t>
  </si>
  <si>
    <t>470000443980_470000443981_ID</t>
  </si>
  <si>
    <t>{"formId":"iQFfeub0t0aYB7yFUb0bHh8bdeqJbqRCkguVriZULyBUOFBRU0FQQlZFQzVGTENJQkVZMlZXTU5MQi4u","responseId":41}</t>
  </si>
  <si>
    <t>470000326145_470000326146</t>
  </si>
  <si>
    <t>{"formId":"iQFfeub0t0aYB7yFUb0bHh8bdeqJbqRCkguVriZULyBUOFBRU0FQQlZFQzVGTENJQkVZMlZXTU5MQi4u","responseId":42}</t>
  </si>
  <si>
    <t>{"formId":"iQFfeub0t0aYB7yFUb0bHh8bdeqJbqRCkguVriZULyBUOFBRU0FQQlZFQzVGTENJQkVZMlZXTU5MQi4u","responseId":43}</t>
  </si>
  <si>
    <t>470000382108_470000382109</t>
  </si>
  <si>
    <t>{"formId":"iQFfeub0t0aYB7yFUb0bHh8bdeqJbqRCkguVriZULyBUOFBRU0FQQlZFQzVGTENJQkVZMlZXTU5MQi4u","responseId":44}</t>
  </si>
  <si>
    <t>470000382111_470000382112</t>
  </si>
  <si>
    <t>{"formId":"iQFfeub0t0aYB7yFUb0bHh8bdeqJbqRCkguVriZULyBUOFBRU0FQQlZFQzVGTENJQkVZMlZXTU5MQi4u","responseId":45}</t>
  </si>
  <si>
    <t>{"formId":"iQFfeub0t0aYB7yFUb0bHh8bdeqJbqRCkguVriZULyBUOFBRU0FQQlZFQzVGTENJQkVZMlZXTU5MQi4u","responseId":46}</t>
  </si>
  <si>
    <t>{"formId":"iQFfeub0t0aYB7yFUb0bHh8bdeqJbqRCkguVriZULyBUNzFSMTlMNk9MV09RQlkxVVlQRTMwV1E1Ty4u","responseId":228}</t>
  </si>
  <si>
    <t>470000461202_470000461203_ID</t>
  </si>
  <si>
    <t>{"formId":"iQFfeub0t0aYB7yFUb0bHh8bdeqJbqRCkguVriZULyBUNEE3VkFXWjBLQUlFS0tFTU9GSUtXQldFUi4u","responseId":76}</t>
  </si>
  <si>
    <t>{"formId":"iQFfeub0t0aYB7yFUb0bHh8bdeqJbqRCkguVriZULyBUNkc1N1QxWEpYTVlITEVXQzlYWDhESEVDOS4u","responseId":214}</t>
  </si>
  <si>
    <t>{"formId":"iQFfeub0t0aYB7yFUb0bHh8bdeqJbqRCkguVriZULyBURjM1NElVOU9ZRzVDWkc0RVpNUDcxNkU4UC4u","responseId":42}</t>
  </si>
  <si>
    <t>{"formId":"iQFfeub0t0aYB7yFUb0bHh8bdeqJbqRCkguVriZULyBURjM1NElVOU9ZRzVDWkc0RVpNUDcxNkU4UC4u","responseId":43}</t>
  </si>
  <si>
    <t>470000443980_470000443981</t>
  </si>
  <si>
    <t>{"formId":"iQFfeub0t0aYB7yFUb0bHh8bdeqJbqRCkguVriZULyBUM1RRQVM2R0k5RUhKTldNRUVMRUE2TVJKMy4u","responseId":46}</t>
  </si>
  <si>
    <t xml:space="preserve">Elek san water niet omgebouwd </t>
  </si>
  <si>
    <t>{"formId":"iQFfeub0t0aYB7yFUb0bHh8bdeqJbqRCkguVriZULyBUNzFSMTlMNk9MV09RQlkxVVlQRTMwV1E1Ty4u","responseId":229}</t>
  </si>
  <si>
    <t>470000461289_ID</t>
  </si>
  <si>
    <t>{"formId":"iQFfeub0t0aYB7yFUb0bHh8bdeqJbqRCkguVriZULyBUNjVGSFRXWFYzN1dBTE1OUktTRzdBMDZTTS4u","responseId":71}</t>
  </si>
  <si>
    <t>470000461300_470000461301</t>
  </si>
  <si>
    <t>{"formId":"iQFfeub0t0aYB7yFUb0bHh8bdeqJbqRCkguVriZULyBUM1RRQVM2R0k5RUhKTldNRUVMRUE2TVJKMy4u","responseId":47}</t>
  </si>
  <si>
    <t>470000461303_470000461304</t>
  </si>
  <si>
    <t>San elek papl kabel , water nok , gas ok</t>
  </si>
  <si>
    <t>{"formId":"iQFfeub0t0aYB7yFUb0bHh8bdeqJbqRCkguVriZULyBUNzFSMTlMNk9MV09RQlkxVVlQRTMwV1E1Ty4u","responseId":230}</t>
  </si>
  <si>
    <t>470000461300_470000461301_ID</t>
  </si>
  <si>
    <t>{"formId":"iQFfeub0t0aYB7yFUb0bHh8bdeqJbqRCkguVriZULyBUNzFSMTlMNk9MV09RQlkxVVlQRTMwV1E1Ty4u","responseId":231}</t>
  </si>
  <si>
    <t>470000461303_470000461304_ID</t>
  </si>
  <si>
    <t>{"formId":"iQFfeub0t0aYB7yFUb0bHh8bdeqJbqRCkguVriZULyBUNzFSMTlMNk9MV09RQlkxVVlQRTMwV1E1Ty4u","responseId":232}</t>
  </si>
  <si>
    <t>{"formId":"iQFfeub0t0aYB7yFUb0bHh8bdeqJbqRCkguVriZULyBUNEE3VkFXWjBLQUlFS0tFTU9GSUtXQldFUi4u","responseId":77}</t>
  </si>
  <si>
    <t>{"formId":"iQFfeub0t0aYB7yFUb0bHh8bdeqJbqRCkguVriZULyBUNkc1N1QxWEpYTVlITEVXQzlYWDhESEVDOS4u","responseId":215}</t>
  </si>
  <si>
    <t>{"formId":"iQFfeub0t0aYB7yFUb0bHh8bdeqJbqRCkguVriZULyBUNEE3VkFXWjBLQUlFS0tFTU9GSUtXQldFUi4u","responseId":78}</t>
  </si>
  <si>
    <t>{"formId":"iQFfeub0t0aYB7yFUb0bHh8bdeqJbqRCkguVriZULyBUOFBRU0FQQlZFQzVGTENJQkVZMlZXTU5MQi4u","responseId":47}</t>
  </si>
  <si>
    <t>{"formId":"iQFfeub0t0aYB7yFUb0bHh8bdeqJbqRCkguVriZULyBUOFBRU0FQQlZFQzVGTENJQkVZMlZXTU5MQi4u","responseId":48}</t>
  </si>
  <si>
    <t>{"formId":"iQFfeub0t0aYB7yFUb0bHh8bdeqJbqRCkguVriZULyBUNkc1N1QxWEpYTVlITEVXQzlYWDhESEVDOS4u","responseId":216}</t>
  </si>
  <si>
    <t>{"formId":"iQFfeub0t0aYB7yFUb0bHh8bdeqJbqRCkguVriZULyBUNkc1N1QxWEpYTVlITEVXQzlYWDhESEVDOS4u","responseId":217}</t>
  </si>
  <si>
    <t>{"formId":"iQFfeub0t0aYB7yFUb0bHh8bdeqJbqRCkguVriZULyBUNkc1N1QxWEpYTVlITEVXQzlYWDhESEVDOS4u","responseId":218}</t>
  </si>
  <si>
    <t>{"formId":"iQFfeub0t0aYB7yFUb0bHh8bdeqJbqRCkguVriZULyBUNEE3VkFXWjBLQUlFS0tFTU9GSUtXQldFUi4u","responseId":79}</t>
  </si>
  <si>
    <t>{"formId":"iQFfeub0t0aYB7yFUb0bHh8bdeqJbqRCkguVriZULyBUNkc1N1QxWEpYTVlITEVXQzlYWDhESEVDOS4u","responseId":219}</t>
  </si>
  <si>
    <t>470000461396_470000461397</t>
  </si>
  <si>
    <t>{"formId":"iQFfeub0t0aYB7yFUb0bHh8bdeqJbqRCkguVriZULyBUNkc1N1QxWEpYTVlITEVXQzlYWDhESEVDOS4u","responseId":220}</t>
  </si>
  <si>
    <t>{"formId":"iQFfeub0t0aYB7yFUb0bHh8bdeqJbqRCkguVriZULyBUNzFSMTlMNk9MV09RQlkxVVlQRTMwV1E1Ty4u","responseId":233}</t>
  </si>
  <si>
    <t>{"formId":"iQFfeub0t0aYB7yFUb0bHh8bdeqJbqRCkguVriZULyBUM1RRQVM2R0k5RUhKTldNRUVMRUE2TVJKMy4u","responseId":48}</t>
  </si>
  <si>
    <t>{"formId":"iQFfeub0t0aYB7yFUb0bHh8bdeqJbqRCkguVriZULyBUOFBRU0FQQlZFQzVGTENJQkVZMlZXTU5MQi4u","responseId":49}</t>
  </si>
  <si>
    <t>{"formId":"iQFfeub0t0aYB7yFUb0bHh8bdeqJbqRCkguVriZULyBUNkc1N1QxWEpYTVlITEVXQzlYWDhESEVDOS4u","responseId":221}</t>
  </si>
  <si>
    <t>{"formId":"iQFfeub0t0aYB7yFUb0bHh8bdeqJbqRCkguVriZULyBUNkc1N1QxWEpYTVlITEVXQzlYWDhESEVDOS4u","responseId":222}</t>
  </si>
  <si>
    <t>{"formId":"iQFfeub0t0aYB7yFUb0bHh8bdeqJbqRCkguVriZULyBUNjVGSFRXWFYzN1dBTE1OUktTRzdBMDZTTS4u","responseId":72}</t>
  </si>
  <si>
    <t>{"formId":"iQFfeub0t0aYB7yFUb0bHh8bdeqJbqRCkguVriZULyBUNEE3VkFXWjBLQUlFS0tFTU9GSUtXQldFUi4u","responseId":80}</t>
  </si>
  <si>
    <t>{"formId":"iQFfeub0t0aYB7yFUb0bHh8bdeqJbqRCkguVriZULyBUNkc1N1QxWEpYTVlITEVXQzlYWDhESEVDOS4u","responseId":223}</t>
  </si>
  <si>
    <t>{"formId":"iQFfeub0t0aYB7yFUb0bHh8bdeqJbqRCkguVriZULyBUNjVGSFRXWFYzN1dBTE1OUktTRzdBMDZTTS4u","responseId":73}</t>
  </si>
  <si>
    <t>470000472106_470000472107</t>
  </si>
  <si>
    <t>{"formId":"iQFfeub0t0aYB7yFUb0bHh8bdeqJbqRCkguVriZULyBUNkc1N1QxWEpYTVlITEVXQzlYWDhESEVDOS4u","responseId":224}</t>
  </si>
  <si>
    <t>470000461378_470000461379</t>
  </si>
  <si>
    <t>{"formId":"iQFfeub0t0aYB7yFUb0bHh8bdeqJbqRCkguVriZULyBUNkc1N1QxWEpYTVlITEVXQzlYWDhESEVDOS4u","responseId":225}</t>
  </si>
  <si>
    <t>470000461369_470000461370</t>
  </si>
  <si>
    <t>{"formId":"iQFfeub0t0aYB7yFUb0bHh8bdeqJbqRCkguVriZULyBUNzFSMTlMNk9MV09RQlkxVVlQRTMwV1E1Ty4u","responseId":234}</t>
  </si>
  <si>
    <t>{"formId":"iQFfeub0t0aYB7yFUb0bHh8bdeqJbqRCkguVriZULyBUNkc1N1QxWEpYTVlITEVXQzlYWDhESEVDOS4u","responseId":226}</t>
  </si>
  <si>
    <t>{"formId":"iQFfeub0t0aYB7yFUb0bHh8bdeqJbqRCkguVriZULyBUNjVGSFRXWFYzN1dBTE1OUktTRzdBMDZTTS4u","responseId":74}</t>
  </si>
  <si>
    <t>{"formId":"iQFfeub0t0aYB7yFUb0bHh8bdeqJbqRCkguVriZULyBUNkc1N1QxWEpYTVlITEVXQzlYWDhESEVDOS4u","responseId":227}</t>
  </si>
  <si>
    <t>470000461375_470000461376</t>
  </si>
  <si>
    <t>{"formId":"iQFfeub0t0aYB7yFUb0bHh8bdeqJbqRCkguVriZULyBUNjVGSFRXWFYzN1dBTE1OUktTRzdBMDZTTS4u","responseId":75}</t>
  </si>
  <si>
    <t>470000461281_470000461282</t>
  </si>
  <si>
    <t>{"formId":"iQFfeub0t0aYB7yFUb0bHh8bdeqJbqRCkguVriZULyBUOFBRU0FQQlZFQzVGTENJQkVZMlZXTU5MQi4u","responseId":50}</t>
  </si>
  <si>
    <t>470000438858_470000438859</t>
  </si>
  <si>
    <t>{"formId":"iQFfeub0t0aYB7yFUb0bHh8bdeqJbqRCkguVriZULyBUM1RRQVM2R0k5RUhKTldNRUVMRUE2TVJKMy4u","responseId":49}</t>
  </si>
  <si>
    <t>470000450777_470000450778</t>
  </si>
  <si>
    <t>{"formId":"iQFfeub0t0aYB7yFUb0bHh8bdeqJbqRCkguVriZULyBUNzFSMTlMNk9MV09RQlkxVVlQRTMwV1E1Ty4u","responseId":235}</t>
  </si>
  <si>
    <t>{"formId":"iQFfeub0t0aYB7yFUb0bHh8bdeqJbqRCkguVriZULyBUNkc1N1QxWEpYTVlITEVXQzlYWDhESEVDOS4u","responseId":228}</t>
  </si>
  <si>
    <t>{"formId":"iQFfeub0t0aYB7yFUb0bHh8bdeqJbqRCkguVriZULyBUNkc1N1QxWEpYTVlITEVXQzlYWDhESEVDOS4u","responseId":229}</t>
  </si>
  <si>
    <t>{"formId":"iQFfeub0t0aYB7yFUb0bHh8bdeqJbqRCkguVriZULyBUNjVGSFRXWFYzN1dBTE1OUktTRzdBMDZTTS4u","responseId":76}</t>
  </si>
  <si>
    <t>{"formId":"iQFfeub0t0aYB7yFUb0bHh8bdeqJbqRCkguVriZULyBUM1RRQVM2R0k5RUhKTldNRUVMRUE2TVJKMy4u","responseId":50}</t>
  </si>
  <si>
    <t>San elek</t>
  </si>
  <si>
    <t>{"formId":"iQFfeub0t0aYB7yFUb0bHh8bdeqJbqRCkguVriZULyBUNkc1N1QxWEpYTVlITEVXQzlYWDhESEVDOS4u","responseId":230}</t>
  </si>
  <si>
    <t>{"formId":"iQFfeub0t0aYB7yFUb0bHh8bdeqJbqRCkguVriZULyBUNkc1N1QxWEpYTVlITEVXQzlYWDhESEVDOS4u","responseId":231}</t>
  </si>
  <si>
    <t>{"formId":"iQFfeub0t0aYB7yFUb0bHh8bdeqJbqRCkguVriZULyBUNkc1N1QxWEpYTVlITEVXQzlYWDhESEVDOS4u","responseId":232}</t>
  </si>
  <si>
    <t>{"formId":"iQFfeub0t0aYB7yFUb0bHh8bdeqJbqRCkguVriZULyBUNkc1N1QxWEpYTVlITEVXQzlYWDhESEVDOS4u","responseId":233}</t>
  </si>
  <si>
    <t>{"formId":"iQFfeub0t0aYB7yFUb0bHh8bdeqJbqRCkguVriZULyBUOFBRU0FQQlZFQzVGTENJQkVZMlZXTU5MQi4u","responseId":51}</t>
  </si>
  <si>
    <t>{"formId":"iQFfeub0t0aYB7yFUb0bHh8bdeqJbqRCkguVriZULyBUNEE3VkFXWjBLQUlFS0tFTU9GSUtXQldFUi4u","responseId":81}</t>
  </si>
  <si>
    <t>{"formId":"iQFfeub0t0aYB7yFUb0bHh8bdeqJbqRCkguVriZULyBUNzFSMTlMNk9MV09RQlkxVVlQRTMwV1E1Ty4u","responseId":236}</t>
  </si>
  <si>
    <t>{"formId":"iQFfeub0t0aYB7yFUb0bHh8bdeqJbqRCkguVriZULyBUNjVGSFRXWFYzN1dBTE1OUktTRzdBMDZTTS4u","responseId":77}</t>
  </si>
  <si>
    <t>470000472474_470000472475</t>
  </si>
  <si>
    <t>{"formId":"iQFfeub0t0aYB7yFUb0bHh8bdeqJbqRCkguVriZULyBUNkc1N1QxWEpYTVlITEVXQzlYWDhESEVDOS4u","responseId":234}</t>
  </si>
  <si>
    <t>{"formId":"iQFfeub0t0aYB7yFUb0bHh8bdeqJbqRCkguVriZULyBUNEE3VkFXWjBLQUlFS0tFTU9GSUtXQldFUi4u","responseId":82}</t>
  </si>
  <si>
    <t>{"formId":"iQFfeub0t0aYB7yFUb0bHh8bdeqJbqRCkguVriZULyBUM1RRQVM2R0k5RUhKTldNRUVMRUE2TVJKMy4u","responseId":51}</t>
  </si>
  <si>
    <t>{"formId":"iQFfeub0t0aYB7yFUb0bHh8bdeqJbqRCkguVriZULyBUNkc1N1QxWEpYTVlITEVXQzlYWDhESEVDOS4u","responseId":235}</t>
  </si>
  <si>
    <t>{"formId":"iQFfeub0t0aYB7yFUb0bHh8bdeqJbqRCkguVriZULyBUNkc1N1QxWEpYTVlITEVXQzlYWDhESEVDOS4u","responseId":236}</t>
  </si>
  <si>
    <t>{"formId":"iQFfeub0t0aYB7yFUb0bHh8bdeqJbqRCkguVriZULyBUNkc1N1QxWEpYTVlITEVXQzlYWDhESEVDOS4u","responseId":237}</t>
  </si>
  <si>
    <t>470000472035_470000472036</t>
  </si>
  <si>
    <t>{"formId":"iQFfeub0t0aYB7yFUb0bHh8bdeqJbqRCkguVriZULyBUOFBRU0FQQlZFQzVGTENJQkVZMlZXTU5MQi4u","responseId":52}</t>
  </si>
  <si>
    <t>470000398083_470000398085</t>
  </si>
  <si>
    <t>{"formId":"iQFfeub0t0aYB7yFUb0bHh8bdeqJbqRCkguVriZULyBUNjVGSFRXWFYzN1dBTE1OUktTRzdBMDZTTS4u","responseId":78}</t>
  </si>
  <si>
    <t>{"formId":"iQFfeub0t0aYB7yFUb0bHh8bdeqJbqRCkguVriZULyBUNjVGSFRXWFYzN1dBTE1OUktTRzdBMDZTTS4u","responseId":79}</t>
  </si>
  <si>
    <t>470000472155_470000472156</t>
  </si>
  <si>
    <t>{"formId":"iQFfeub0t0aYB7yFUb0bHh8bdeqJbqRCkguVriZULyBUNzFSMTlMNk9MV09RQlkxVVlQRTMwV1E1Ty4u","responseId":237}</t>
  </si>
  <si>
    <t>{"formId":"iQFfeub0t0aYB7yFUb0bHh8bdeqJbqRCkguVriZULyBUNkc1N1QxWEpYTVlITEVXQzlYWDhESEVDOS4u","responseId":238}</t>
  </si>
  <si>
    <t>{"formId":"iQFfeub0t0aYB7yFUb0bHh8bdeqJbqRCkguVriZULyBUNkc1N1QxWEpYTVlITEVXQzlYWDhESEVDOS4u","responseId":239}</t>
  </si>
  <si>
    <t>{"formId":"iQFfeub0t0aYB7yFUb0bHh8bdeqJbqRCkguVriZULyBUNEE3VkFXWjBLQUlFS0tFTU9GSUtXQldFUi4u","responseId":83}</t>
  </si>
  <si>
    <t>{"formId":"iQFfeub0t0aYB7yFUb0bHh8bdeqJbqRCkguVriZULyBUNkc1N1QxWEpYTVlITEVXQzlYWDhESEVDOS4u","responseId":240}</t>
  </si>
  <si>
    <t>{"formId":"iQFfeub0t0aYB7yFUb0bHh8bdeqJbqRCkguVriZULyBUNkc1N1QxWEpYTVlITEVXQzlYWDhESEVDOS4u","responseId":241}</t>
  </si>
  <si>
    <t>{"formId":"iQFfeub0t0aYB7yFUb0bHh8bdeqJbqRCkguVriZULyBUM1RRQVM2R0k5RUhKTldNRUVMRUE2TVJKMy4u","responseId":52}</t>
  </si>
  <si>
    <t xml:space="preserve">Pe slechte staat </t>
  </si>
  <si>
    <t>{"formId":"iQFfeub0t0aYB7yFUb0bHh8bdeqJbqRCkguVriZULyBUM1RRQVM2R0k5RUhKTldNRUVMRUE2TVJKMy4u","responseId":53}</t>
  </si>
  <si>
    <t>470000435242_470000435243</t>
  </si>
  <si>
    <t>{"formId":"iQFfeub0t0aYB7yFUb0bHh8bdeqJbqRCkguVriZULyBUNEE3VkFXWjBLQUlFS0tFTU9GSUtXQldFUi4u","responseId":84}</t>
  </si>
  <si>
    <t>{"formId":"iQFfeub0t0aYB7yFUb0bHh8bdeqJbqRCkguVriZULyBUM1RRQVM2R0k5RUhKTldNRUVMRUE2TVJKMy4u","responseId":54}</t>
  </si>
  <si>
    <t>470000472070_470000472071</t>
  </si>
  <si>
    <t xml:space="preserve">San elek </t>
  </si>
  <si>
    <t>{"formId":"iQFfeub0t0aYB7yFUb0bHh8bdeqJbqRCkguVriZULyBUNzFSMTlMNk9MV09RQlkxVVlQRTMwV1E1Ty4u","responseId":238}</t>
  </si>
  <si>
    <t>470000472070_470000472071_ID</t>
  </si>
  <si>
    <t>{"formId":"iQFfeub0t0aYB7yFUb0bHh8bdeqJbqRCkguVriZULyBUNkc1N1QxWEpYTVlITEVXQzlYWDhESEVDOS4u","responseId":242}</t>
  </si>
  <si>
    <t>{"formId":"iQFfeub0t0aYB7yFUb0bHh8bdeqJbqRCkguVriZULyBUNkc1N1QxWEpYTVlITEVXQzlYWDhESEVDOS4u","responseId":243}</t>
  </si>
  <si>
    <t>{"formId":"iQFfeub0t0aYB7yFUb0bHh8bdeqJbqRCkguVriZULyBUOFBRU0FQQlZFQzVGTENJQkVZMlZXTU5MQi4u","responseId":53}</t>
  </si>
  <si>
    <t>470000341530_470000341531</t>
  </si>
  <si>
    <t>{"formId":"iQFfeub0t0aYB7yFUb0bHh8bdeqJbqRCkguVriZULyBUNzFSMTlMNk9MV09RQlkxVVlQRTMwV1E1Ty4u","responseId":239}</t>
  </si>
  <si>
    <t>470000472449_ID</t>
  </si>
  <si>
    <t>{"formId":"iQFfeub0t0aYB7yFUb0bHh8bdeqJbqRCkguVriZULyBUNzFSMTlMNk9MV09RQlkxVVlQRTMwV1E1Ty4u","responseId":240}</t>
  </si>
  <si>
    <t>470000472087_470000472088_ID</t>
  </si>
  <si>
    <t>{"formId":"iQFfeub0t0aYB7yFUb0bHh8bdeqJbqRCkguVriZULyBUNzFSMTlMNk9MV09RQlkxVVlQRTMwV1E1Ty4u","responseId":241}</t>
  </si>
  <si>
    <t>470000472075_470000472076_ID</t>
  </si>
  <si>
    <t>{"formId":"iQFfeub0t0aYB7yFUb0bHh8bdeqJbqRCkguVriZULyBUNzFSMTlMNk9MV09RQlkxVVlQRTMwV1E1Ty4u","responseId":242}</t>
  </si>
  <si>
    <t>{"formId":"iQFfeub0t0aYB7yFUb0bHh8bdeqJbqRCkguVriZULyBUNkc1N1QxWEpYTVlITEVXQzlYWDhESEVDOS4u","responseId":244}</t>
  </si>
  <si>
    <t>{"formId":"iQFfeub0t0aYB7yFUb0bHh8bdeqJbqRCkguVriZULyBUNEE3VkFXWjBLQUlFS0tFTU9GSUtXQldFUi4u","responseId":85}</t>
  </si>
  <si>
    <t>{"formId":"iQFfeub0t0aYB7yFUb0bHh8bdeqJbqRCkguVriZULyBUNjVGSFRXWFYzN1dBTE1OUktTRzdBMDZTTS4u","responseId":80}</t>
  </si>
  <si>
    <t>{"formId":"iQFfeub0t0aYB7yFUb0bHh8bdeqJbqRCkguVriZULyBUNjVGSFRXWFYzN1dBTE1OUktTRzdBMDZTTS4u","responseId":81}</t>
  </si>
  <si>
    <t>{"formId":"iQFfeub0t0aYB7yFUb0bHh8bdeqJbqRCkguVriZULyBUM1RRQVM2R0k5RUhKTldNRUVMRUE2TVJKMy4u","responseId":55}</t>
  </si>
  <si>
    <t>470000472087_470000472088</t>
  </si>
  <si>
    <t>{"formId":"iQFfeub0t0aYB7yFUb0bHh8bdeqJbqRCkguVriZULyBUNzFSMTlMNk9MV09RQlkxVVlQRTMwV1E1Ty4u","responseId":243}</t>
  </si>
  <si>
    <t>470000472073_ID</t>
  </si>
  <si>
    <t>{"formId":"iQFfeub0t0aYB7yFUb0bHh8bdeqJbqRCkguVriZULyBUNzFSMTlMNk9MV09RQlkxVVlQRTMwV1E1Ty4u","responseId":244}</t>
  </si>
  <si>
    <t>470000472082_ID</t>
  </si>
  <si>
    <t>{"formId":"iQFfeub0t0aYB7yFUb0bHh8bdeqJbqRCkguVriZULyBUNzFSMTlMNk9MV09RQlkxVVlQRTMwV1E1Ty4u","responseId":245}</t>
  </si>
  <si>
    <t>470000472341_ID</t>
  </si>
  <si>
    <t>{"formId":"iQFfeub0t0aYB7yFUb0bHh8bdeqJbqRCkguVriZULyBUM1RRQVM2R0k5RUhKTldNRUVMRUE2TVJKMy4u","responseId":56}</t>
  </si>
  <si>
    <t>{"formId":"iQFfeub0t0aYB7yFUb0bHh8bdeqJbqRCkguVriZULyBUNkc1N1QxWEpYTVlITEVXQzlYWDhESEVDOS4u","responseId":245}</t>
  </si>
  <si>
    <t>{"formId":"iQFfeub0t0aYB7yFUb0bHh8bdeqJbqRCkguVriZULyBUNjVGSFRXWFYzN1dBTE1OUktTRzdBMDZTTS4u","responseId":82}</t>
  </si>
  <si>
    <t>{"formId":"iQFfeub0t0aYB7yFUb0bHh8bdeqJbqRCkguVriZULyBUNkc1N1QxWEpYTVlITEVXQzlYWDhESEVDOS4u","responseId":246}</t>
  </si>
  <si>
    <t>{"formId":"iQFfeub0t0aYB7yFUb0bHh8bdeqJbqRCkguVriZULyBUOFBRU0FQQlZFQzVGTENJQkVZMlZXTU5MQi4u","responseId":54}</t>
  </si>
  <si>
    <t>470000400519_470000400521</t>
  </si>
  <si>
    <t>{"formId":"iQFfeub0t0aYB7yFUb0bHh8bdeqJbqRCkguVriZULyBUNzFSMTlMNk9MV09RQlkxVVlQRTMwV1E1Ty4u","responseId":246}</t>
  </si>
  <si>
    <t>470000472462_470000472463_ID</t>
  </si>
  <si>
    <t>{"formId":"iQFfeub0t0aYB7yFUb0bHh8bdeqJbqRCkguVriZULyBUNEE3VkFXWjBLQUlFS0tFTU9GSUtXQldFUi4u","responseId":86}</t>
  </si>
  <si>
    <t>{"formId":"iQFfeub0t0aYB7yFUb0bHh8bdeqJbqRCkguVriZULyBUNkc1N1QxWEpYTVlITEVXQzlYWDhESEVDOS4u","responseId":247}</t>
  </si>
  <si>
    <t>{"formId":"iQFfeub0t0aYB7yFUb0bHh8bdeqJbqRCkguVriZULyBUNzFSMTlMNk9MV09RQlkxVVlQRTMwV1E1Ty4u","responseId":247}</t>
  </si>
  <si>
    <t>470000461279_ID</t>
  </si>
  <si>
    <t>{"formId":"iQFfeub0t0aYB7yFUb0bHh8bdeqJbqRCkguVriZULyBUOFBRU0FQQlZFQzVGTENJQkVZMlZXTU5MQi4u","responseId":55}</t>
  </si>
  <si>
    <t>{"formId":"iQFfeub0t0aYB7yFUb0bHh8bdeqJbqRCkguVriZULyBUNEE3VkFXWjBLQUlFS0tFTU9GSUtXQldFUi4u","responseId":87}</t>
  </si>
  <si>
    <t>{"formId":"iQFfeub0t0aYB7yFUb0bHh8bdeqJbqRCkguVriZULyBUNzFSMTlMNk9MV09RQlkxVVlQRTMwV1E1Ty4u","responseId":248}</t>
  </si>
  <si>
    <t>470000472014_ID</t>
  </si>
  <si>
    <t>{"formId":"iQFfeub0t0aYB7yFUb0bHh8bdeqJbqRCkguVriZULyBUNzFSMTlMNk9MV09RQlkxVVlQRTMwV1E1Ty4u","responseId":249}</t>
  </si>
  <si>
    <t>470000472133_ID</t>
  </si>
  <si>
    <t>{"formId":"iQFfeub0t0aYB7yFUb0bHh8bdeqJbqRCkguVriZULyBUNEE3VkFXWjBLQUlFS0tFTU9GSUtXQldFUi4u","responseId":88}</t>
  </si>
  <si>
    <t>{"formId":"iQFfeub0t0aYB7yFUb0bHh8bdeqJbqRCkguVriZULyBUNkc1N1QxWEpYTVlITEVXQzlYWDhESEVDOS4u","responseId":248}</t>
  </si>
  <si>
    <t>{"formId":"iQFfeub0t0aYB7yFUb0bHh8bdeqJbqRCkguVriZULyBUNEE3VkFXWjBLQUlFS0tFTU9GSUtXQldFUi4u","responseId":89}</t>
  </si>
  <si>
    <t>{"formId":"iQFfeub0t0aYB7yFUb0bHh8bdeqJbqRCkguVriZULyBUOFBRU0FQQlZFQzVGTENJQkVZMlZXTU5MQi4u","responseId":56}</t>
  </si>
  <si>
    <t>{"formId":"iQFfeub0t0aYB7yFUb0bHh8bdeqJbqRCkguVriZULyBUNkc1N1QxWEpYTVlITEVXQzlYWDhESEVDOS4u","responseId":249}</t>
  </si>
  <si>
    <t>{"formId":"iQFfeub0t0aYB7yFUb0bHh8bdeqJbqRCkguVriZULyBUM1RRQVM2R0k5RUhKTldNRUVMRUE2TVJKMy4u","responseId":57}</t>
  </si>
  <si>
    <t>{"formId":"iQFfeub0t0aYB7yFUb0bHh8bdeqJbqRCkguVriZULyBUNzFSMTlMNk9MV09RQlkxVVlQRTMwV1E1Ty4u","responseId":250}</t>
  </si>
  <si>
    <t>470000461014_470000461015_ID</t>
  </si>
  <si>
    <t>{"formId":"iQFfeub0t0aYB7yFUb0bHh8bdeqJbqRCkguVriZULyBUNjVGSFRXWFYzN1dBTE1OUktTRzdBMDZTTS4u","responseId":83}</t>
  </si>
  <si>
    <t>470000461014_470000461015</t>
  </si>
  <si>
    <t>{"formId":"iQFfeub0t0aYB7yFUb0bHh8bdeqJbqRCkguVriZULyBUNkc1N1QxWEpYTVlITEVXQzlYWDhESEVDOS4u","responseId":250}</t>
  </si>
  <si>
    <t>{"formId":"iQFfeub0t0aYB7yFUb0bHh8bdeqJbqRCkguVriZULyBUNzFSMTlMNk9MV09RQlkxVVlQRTMwV1E1Ty4u","responseId":251}</t>
  </si>
  <si>
    <t>470000426979_ID</t>
  </si>
  <si>
    <t>{"formId":"iQFfeub0t0aYB7yFUb0bHh8bdeqJbqRCkguVriZULyBUNkc1N1QxWEpYTVlITEVXQzlYWDhESEVDOS4u","responseId":251}</t>
  </si>
  <si>
    <t>{"formId":"iQFfeub0t0aYB7yFUb0bHh8bdeqJbqRCkguVriZULyBUNjVGSFRXWFYzN1dBTE1OUktTRzdBMDZTTS4u","responseId":84}</t>
  </si>
  <si>
    <t>470000461486_470000461487</t>
  </si>
  <si>
    <t>{"formId":"iQFfeub0t0aYB7yFUb0bHh8bdeqJbqRCkguVriZULyBUNzFSMTlMNk9MV09RQlkxVVlQRTMwV1E1Ty4u","responseId":252}</t>
  </si>
  <si>
    <t>470000461486_470000461487_ID</t>
  </si>
  <si>
    <t>{"formId":"iQFfeub0t0aYB7yFUb0bHh8bdeqJbqRCkguVriZULyBUNkc1N1QxWEpYTVlITEVXQzlYWDhESEVDOS4u","responseId":252}</t>
  </si>
  <si>
    <t>{"formId":"iQFfeub0t0aYB7yFUb0bHh8bdeqJbqRCkguVriZULyBUNjVGSFRXWFYzN1dBTE1OUktTRzdBMDZTTS4u","responseId":85}</t>
  </si>
  <si>
    <t>{"formId":"iQFfeub0t0aYB7yFUb0bHh8bdeqJbqRCkguVriZULyBUNEE3VkFXWjBLQUlFS0tFTU9GSUtXQldFUi4u","responseId":90}</t>
  </si>
  <si>
    <t>{"formId":"iQFfeub0t0aYB7yFUb0bHh8bdeqJbqRCkguVriZULyBUNzFSMTlMNk9MV09RQlkxVVlQRTMwV1E1Ty4u","responseId":253}</t>
  </si>
  <si>
    <t>470000472009_470000472010_ID</t>
  </si>
  <si>
    <t>{"formId":"iQFfeub0t0aYB7yFUb0bHh8bdeqJbqRCkguVriZULyBUNkc1N1QxWEpYTVlITEVXQzlYWDhESEVDOS4u","responseId":253}</t>
  </si>
  <si>
    <t>{"formId":"iQFfeub0t0aYB7yFUb0bHh8bdeqJbqRCkguVriZULyBUOFBRU0FQQlZFQzVGTENJQkVZMlZXTU5MQi4u","responseId":57}</t>
  </si>
  <si>
    <t>470000472103_470000472104</t>
  </si>
  <si>
    <t>{"formId":"iQFfeub0t0aYB7yFUb0bHh8bdeqJbqRCkguVriZULyBUNkc1N1QxWEpYTVlITEVXQzlYWDhESEVDOS4u","responseId":254}</t>
  </si>
  <si>
    <t>{"formId":"iQFfeub0t0aYB7yFUb0bHh8bdeqJbqRCkguVriZULyBUNzFSMTlMNk9MV09RQlkxVVlQRTMwV1E1Ty4u","responseId":254}</t>
  </si>
  <si>
    <t>470000472040_470000472041_ID</t>
  </si>
  <si>
    <t>{"formId":"iQFfeub0t0aYB7yFUb0bHh8bdeqJbqRCkguVriZULyBUNkc1N1QxWEpYTVlITEVXQzlYWDhESEVDOS4u","responseId":255}</t>
  </si>
  <si>
    <t>{"formId":"iQFfeub0t0aYB7yFUb0bHh8bdeqJbqRCkguVriZULyBUNzFSMTlMNk9MV09RQlkxVVlQRTMwV1E1Ty4u","responseId":255}</t>
  </si>
  <si>
    <t>470000472459_470000472460_ID</t>
  </si>
  <si>
    <t>{"formId":"iQFfeub0t0aYB7yFUb0bHh8bdeqJbqRCkguVriZULyBUNkc1N1QxWEpYTVlITEVXQzlYWDhESEVDOS4u","responseId":256}</t>
  </si>
  <si>
    <t>{"formId":"iQFfeub0t0aYB7yFUb0bHh8bdeqJbqRCkguVriZULyBUNzFSMTlMNk9MV09RQlkxVVlQRTMwV1E1Ty4u","responseId":256}</t>
  </si>
  <si>
    <t>470000472147_470000472148_ID</t>
  </si>
  <si>
    <t>{"formId":"iQFfeub0t0aYB7yFUb0bHh8bdeqJbqRCkguVriZULyBUM1RRQVM2R0k5RUhKTldNRUVMRUE2TVJKMy4u","responseId":58}</t>
  </si>
  <si>
    <t>{"formId":"iQFfeub0t0aYB7yFUb0bHh8bdeqJbqRCkguVriZULyBUNEE3VkFXWjBLQUlFS0tFTU9GSUtXQldFUi4u","responseId":91}</t>
  </si>
  <si>
    <t>{"formId":"iQFfeub0t0aYB7yFUb0bHh8bdeqJbqRCkguVriZULyBUM1RRQVM2R0k5RUhKTldNRUVMRUE2TVJKMy4u","responseId":59}</t>
  </si>
  <si>
    <t>Bocht pe</t>
  </si>
  <si>
    <t>{"formId":"iQFfeub0t0aYB7yFUb0bHh8bdeqJbqRCkguVriZULyBUNkc1N1QxWEpYTVlITEVXQzlYWDhESEVDOS4u","responseId":257}</t>
  </si>
  <si>
    <t>{"formId":"iQFfeub0t0aYB7yFUb0bHh8bdeqJbqRCkguVriZULyBUNjVGSFRXWFYzN1dBTE1OUktTRzdBMDZTTS4u","responseId":86}</t>
  </si>
  <si>
    <t>{"formId":"iQFfeub0t0aYB7yFUb0bHh8bdeqJbqRCkguVriZULyBUNjVGSFRXWFYzN1dBTE1OUktTRzdBMDZTTS4u","responseId":87}</t>
  </si>
  <si>
    <t>{"formId":"iQFfeub0t0aYB7yFUb0bHh8bdeqJbqRCkguVriZULyBUNkc1N1QxWEpYTVlITEVXQzlYWDhESEVDOS4u","responseId":258}</t>
  </si>
  <si>
    <t>470000434808_470000434809</t>
  </si>
  <si>
    <t>{"formId":"iQFfeub0t0aYB7yFUb0bHh8bdeqJbqRCkguVriZULyBUNEE3VkFXWjBLQUlFS0tFTU9GSUtXQldFUi4u","responseId":92}</t>
  </si>
  <si>
    <t>{"formId":"iQFfeub0t0aYB7yFUb0bHh8bdeqJbqRCkguVriZULyBUNjVGSFRXWFYzN1dBTE1OUktTRzdBMDZTTS4u","responseId":88}</t>
  </si>
  <si>
    <t>{"formId":"iQFfeub0t0aYB7yFUb0bHh8bdeqJbqRCkguVriZULyBUNjVGSFRXWFYzN1dBTE1OUktTRzdBMDZTTS4u","responseId":89}</t>
  </si>
  <si>
    <t>{"formId":"iQFfeub0t0aYB7yFUb0bHh8bdeqJbqRCkguVriZULyBUNkc1N1QxWEpYTVlITEVXQzlYWDhESEVDOS4u","responseId":259}</t>
  </si>
  <si>
    <t>470000438953_470000438954</t>
  </si>
  <si>
    <t>{"formId":"iQFfeub0t0aYB7yFUb0bHh8bdeqJbqRCkguVriZULyBUNzFSMTlMNk9MV09RQlkxVVlQRTMwV1E1Ty4u","responseId":257}</t>
  </si>
  <si>
    <t>470000472160_ID</t>
  </si>
  <si>
    <t>{"formId":"iQFfeub0t0aYB7yFUb0bHh8bdeqJbqRCkguVriZULyBUNzFSMTlMNk9MV09RQlkxVVlQRTMwV1E1Ty4u","responseId":258}</t>
  </si>
  <si>
    <t>{"formId":"iQFfeub0t0aYB7yFUb0bHh8bdeqJbqRCkguVriZULyBUNzFSMTlMNk9MV09RQlkxVVlQRTMwV1E1Ty4u","responseId":259}</t>
  </si>
  <si>
    <t>470000472162_ID</t>
  </si>
  <si>
    <t>{"formId":"iQFfeub0t0aYB7yFUb0bHh8bdeqJbqRCkguVriZULyBUNzFSMTlMNk9MV09RQlkxVVlQRTMwV1E1Ty4u","responseId":260}</t>
  </si>
  <si>
    <t>{"formId":"iQFfeub0t0aYB7yFUb0bHh8bdeqJbqRCkguVriZULyBUNzFSMTlMNk9MV09RQlkxVVlQRTMwV1E1Ty4u","responseId":261}</t>
  </si>
  <si>
    <t>470000472177_ID</t>
  </si>
  <si>
    <t>{"formId":"iQFfeub0t0aYB7yFUb0bHh8bdeqJbqRCkguVriZULyBUNEE3VkFXWjBLQUlFS0tFTU9GSUtXQldFUi4u","responseId":93}</t>
  </si>
  <si>
    <t>{"formId":"iQFfeub0t0aYB7yFUb0bHh8bdeqJbqRCkguVriZULyBUM1RRQVM2R0k5RUhKTldNRUVMRUE2TVJKMy4u","responseId":60}</t>
  </si>
  <si>
    <t>{"formId":"iQFfeub0t0aYB7yFUb0bHh8bdeqJbqRCkguVriZULyBUNjVGSFRXWFYzN1dBTE1OUktTRzdBMDZTTS4u","responseId":90}</t>
  </si>
  <si>
    <t>{"formId":"iQFfeub0t0aYB7yFUb0bHh8bdeqJbqRCkguVriZULyBUNkc1N1QxWEpYTVlITEVXQzlYWDhESEVDOS4u","responseId":260}</t>
  </si>
  <si>
    <t>{"formId":"iQFfeub0t0aYB7yFUb0bHh8bdeqJbqRCkguVriZULyBUNzFSMTlMNk9MV09RQlkxVVlQRTMwV1E1Ty4u","responseId":262}</t>
  </si>
  <si>
    <t>470000457916_470000457917_ID</t>
  </si>
  <si>
    <t>{"formId":"iQFfeub0t0aYB7yFUb0bHh8bdeqJbqRCkguVriZULyBUNkc1N1QxWEpYTVlITEVXQzlYWDhESEVDOS4u","responseId":261}</t>
  </si>
  <si>
    <t>{"formId":"iQFfeub0t0aYB7yFUb0bHh8bdeqJbqRCkguVriZULyBUNzFSMTlMNk9MV09RQlkxVVlQRTMwV1E1Ty4u","responseId":263}</t>
  </si>
  <si>
    <t>470000472213_ID</t>
  </si>
  <si>
    <t>{"formId":"iQFfeub0t0aYB7yFUb0bHh8bdeqJbqRCkguVriZULyBUM1RRQVM2R0k5RUhKTldNRUVMRUE2TVJKMy4u","responseId":61}</t>
  </si>
  <si>
    <t>470000472179_470000472180</t>
  </si>
  <si>
    <t xml:space="preserve">Nis te klein </t>
  </si>
  <si>
    <t>{"formId":"iQFfeub0t0aYB7yFUb0bHh8bdeqJbqRCkguVriZULyBUNzFSMTlMNk9MV09RQlkxVVlQRTMwV1E1Ty4u","responseId":264}</t>
  </si>
  <si>
    <t>470000427567_470000427568_ID</t>
  </si>
  <si>
    <t>{"formId":"iQFfeub0t0aYB7yFUb0bHh8bdeqJbqRCkguVriZULyBUNjVGSFRXWFYzN1dBTE1OUktTRzdBMDZTTS4u","responseId":91}</t>
  </si>
  <si>
    <t>{"formId":"iQFfeub0t0aYB7yFUb0bHh8bdeqJbqRCkguVriZULyBUNkc1N1QxWEpYTVlITEVXQzlYWDhESEVDOS4u","responseId":262}</t>
  </si>
  <si>
    <t>{"formId":"iQFfeub0t0aYB7yFUb0bHh8bdeqJbqRCkguVriZULyBUNEE3VkFXWjBLQUlFS0tFTU9GSUtXQldFUi4u","responseId":94}</t>
  </si>
  <si>
    <t>{"formId":"iQFfeub0t0aYB7yFUb0bHh8bdeqJbqRCkguVriZULyBUNzFSMTlMNk9MV09RQlkxVVlQRTMwV1E1Ty4u","responseId":265}</t>
  </si>
  <si>
    <t>470000443968_470000443969_ID</t>
  </si>
  <si>
    <t>{"formId":"iQFfeub0t0aYB7yFUb0bHh8bdeqJbqRCkguVriZULyBUNkc1N1QxWEpYTVlITEVXQzlYWDhESEVDOS4u","responseId":263}</t>
  </si>
  <si>
    <t>{"formId":"iQFfeub0t0aYB7yFUb0bHh8bdeqJbqRCkguVriZULyBUNkc1N1QxWEpYTVlITEVXQzlYWDhESEVDOS4u","responseId":264}</t>
  </si>
  <si>
    <t>{"formId":"iQFfeub0t0aYB7yFUb0bHh8bdeqJbqRCkguVriZULyBUNjVGSFRXWFYzN1dBTE1OUktTRzdBMDZTTS4u","responseId":92}</t>
  </si>
  <si>
    <t>{"formId":"iQFfeub0t0aYB7yFUb0bHh8bdeqJbqRCkguVriZULyBUNkc1N1QxWEpYTVlITEVXQzlYWDhESEVDOS4u","responseId":265}</t>
  </si>
  <si>
    <t>470000461518_470000461519</t>
  </si>
  <si>
    <t>{"formId":"iQFfeub0t0aYB7yFUb0bHh8bdeqJbqRCkguVriZULyBUNjVGSFRXWFYzN1dBTE1OUktTRzdBMDZTTS4u","responseId":93}</t>
  </si>
  <si>
    <t>470000461402_470000461403</t>
  </si>
  <si>
    <t>{"formId":"iQFfeub0t0aYB7yFUb0bHh8bdeqJbqRCkguVriZULyBUM1RRQVM2R0k5RUhKTldNRUVMRUE2TVJKMy4u","responseId":62}</t>
  </si>
  <si>
    <t>{"formId":"iQFfeub0t0aYB7yFUb0bHh8bdeqJbqRCkguVriZULyBUNkc1N1QxWEpYTVlITEVXQzlYWDhESEVDOS4u","responseId":266}</t>
  </si>
  <si>
    <t>{"formId":"iQFfeub0t0aYB7yFUb0bHh8bdeqJbqRCkguVriZULyBUNzFSMTlMNk9MV09RQlkxVVlQRTMwV1E1Ty4u","responseId":266}</t>
  </si>
  <si>
    <t>470000427326_ID</t>
  </si>
  <si>
    <t>{"formId":"iQFfeub0t0aYB7yFUb0bHh8bdeqJbqRCkguVriZULyBUNEE3VkFXWjBLQUlFS0tFTU9GSUtXQldFUi4u","responseId":95}</t>
  </si>
  <si>
    <t>{"formId":"iQFfeub0t0aYB7yFUb0bHh8bdeqJbqRCkguVriZULyBUNzFSMTlMNk9MV09RQlkxVVlQRTMwV1E1Ty4u","responseId":267}</t>
  </si>
  <si>
    <t>470000461210_470000461211_ID</t>
  </si>
  <si>
    <t>{"formId":"iQFfeub0t0aYB7yFUb0bHh8bdeqJbqRCkguVriZULyBUNzFSMTlMNk9MV09RQlkxVVlQRTMwV1E1Ty4u","responseId":268}</t>
  </si>
  <si>
    <t>{"formId":"iQFfeub0t0aYB7yFUb0bHh8bdeqJbqRCkguVriZULyBUNkc1N1QxWEpYTVlITEVXQzlYWDhESEVDOS4u","responseId":267}</t>
  </si>
  <si>
    <t>{"formId":"iQFfeub0t0aYB7yFUb0bHh8bdeqJbqRCkguVriZULyBUNkc1N1QxWEpYTVlITEVXQzlYWDhESEVDOS4u","responseId":268}</t>
  </si>
  <si>
    <t>{"formId":"iQFfeub0t0aYB7yFUb0bHh8bdeqJbqRCkguVriZULyBUNjVGSFRXWFYzN1dBTE1OUktTRzdBMDZTTS4u","responseId":94}</t>
  </si>
  <si>
    <t>470000472191_470000472192</t>
  </si>
  <si>
    <t>{"formId":"iQFfeub0t0aYB7yFUb0bHh8bdeqJbqRCkguVriZULyBUNzFSMTlMNk9MV09RQlkxVVlQRTMwV1E1Ty4u","responseId":269}</t>
  </si>
  <si>
    <t>470000472191_470000472192_ID</t>
  </si>
  <si>
    <t>{"formId":"iQFfeub0t0aYB7yFUb0bHh8bdeqJbqRCkguVriZULyBUNzFSMTlMNk9MV09RQlkxVVlQRTMwV1E1Ty4u","responseId":270}</t>
  </si>
  <si>
    <t>{"formId":"iQFfeub0t0aYB7yFUb0bHh8bdeqJbqRCkguVriZULyBUNjVGSFRXWFYzN1dBTE1OUktTRzdBMDZTTS4u","responseId":95}</t>
  </si>
  <si>
    <t>{"formId":"iQFfeub0t0aYB7yFUb0bHh8bdeqJbqRCkguVriZULyBUNkc1N1QxWEpYTVlITEVXQzlYWDhESEVDOS4u","responseId":269}</t>
  </si>
  <si>
    <t>{"formId":"iQFfeub0t0aYB7yFUb0bHh8bdeqJbqRCkguVriZULyBUM1RRQVM2R0k5RUhKTldNRUVMRUE2TVJKMy4u","responseId":63}</t>
  </si>
  <si>
    <t>470000461465_470000461466</t>
  </si>
  <si>
    <t>{"formId":"iQFfeub0t0aYB7yFUb0bHh8bdeqJbqRCkguVriZULyBUNzFSMTlMNk9MV09RQlkxVVlQRTMwV1E1Ty4u","responseId":271}</t>
  </si>
  <si>
    <t>470000472197_470000472198_ID</t>
  </si>
  <si>
    <t>{"formId":"iQFfeub0t0aYB7yFUb0bHh8bdeqJbqRCkguVriZULyBUNkc1N1QxWEpYTVlITEVXQzlYWDhESEVDOS4u","responseId":270}</t>
  </si>
  <si>
    <t>470000461194_470000461195</t>
  </si>
  <si>
    <t>{"formId":"iQFfeub0t0aYB7yFUb0bHh8bdeqJbqRCkguVriZULyBUNEE3VkFXWjBLQUlFS0tFTU9GSUtXQldFUi4u","responseId":96}</t>
  </si>
  <si>
    <t>{"formId":"iQFfeub0t0aYB7yFUb0bHh8bdeqJbqRCkguVriZULyBUNjVGSFRXWFYzN1dBTE1OUktTRzdBMDZTTS4u","responseId":96}</t>
  </si>
  <si>
    <t>{"formId":"iQFfeub0t0aYB7yFUb0bHh8bdeqJbqRCkguVriZULyBUM1RRQVM2R0k5RUhKTldNRUVMRUE2TVJKMy4u","responseId":64}</t>
  </si>
  <si>
    <t>{"formId":"iQFfeub0t0aYB7yFUb0bHh8bdeqJbqRCkguVriZULyBUNzFSMTlMNk9MV09RQlkxVVlQRTMwV1E1Ty4u","responseId":272}</t>
  </si>
  <si>
    <t>470000472184_ID</t>
  </si>
  <si>
    <t>{"formId":"iQFfeub0t0aYB7yFUb0bHh8bdeqJbqRCkguVriZULyBUNzFSMTlMNk9MV09RQlkxVVlQRTMwV1E1Ty4u","responseId":273}</t>
  </si>
  <si>
    <t>470000472221_ID</t>
  </si>
  <si>
    <t>{"formId":"iQFfeub0t0aYB7yFUb0bHh8bdeqJbqRCkguVriZULyBUNzFSMTlMNk9MV09RQlkxVVlQRTMwV1E1Ty4u","responseId":274}</t>
  </si>
  <si>
    <t>470000461357_470000461358_ID</t>
  </si>
  <si>
    <t>{"formId":"iQFfeub0t0aYB7yFUb0bHh8bdeqJbqRCkguVriZULyBUNzFSMTlMNk9MV09RQlkxVVlQRTMwV1E1Ty4u","responseId":275}</t>
  </si>
  <si>
    <t>{"formId":"iQFfeub0t0aYB7yFUb0bHh8bdeqJbqRCkguVriZULyBUM1RRQVM2R0k5RUhKTldNRUVMRUE2TVJKMy4u","responseId":65}</t>
  </si>
  <si>
    <t>{"formId":"iQFfeub0t0aYB7yFUb0bHh8bdeqJbqRCkguVriZULyBUM1RRQVM2R0k5RUhKTldNRUVMRUE2TVJKMy4u","responseId":66}</t>
  </si>
  <si>
    <t>{"formId":"iQFfeub0t0aYB7yFUb0bHh8bdeqJbqRCkguVriZULyBUNkc1N1QxWEpYTVlITEVXQzlYWDhESEVDOS4u","responseId":271}</t>
  </si>
  <si>
    <t>{"formId":"iQFfeub0t0aYB7yFUb0bHh8bdeqJbqRCkguVriZULyBUNzFSMTlMNk9MV09RQlkxVVlQRTMwV1E1Ty4u","responseId":276}</t>
  </si>
  <si>
    <t>470000472229_ID</t>
  </si>
  <si>
    <t>{"formId":"iQFfeub0t0aYB7yFUb0bHh8bdeqJbqRCkguVriZULyBUNjVGSFRXWFYzN1dBTE1OUktTRzdBMDZTTS4u","responseId":97}</t>
  </si>
  <si>
    <t>{"formId":"iQFfeub0t0aYB7yFUb0bHh8bdeqJbqRCkguVriZULyBUNzFSMTlMNk9MV09RQlkxVVlQRTMwV1E1Ty4u","responseId":277}</t>
  </si>
  <si>
    <t>470000472238_ID</t>
  </si>
  <si>
    <t>{"formId":"iQFfeub0t0aYB7yFUb0bHh8bdeqJbqRCkguVriZULyBUNzFSMTlMNk9MV09RQlkxVVlQRTMwV1E1Ty4u","responseId":278}</t>
  </si>
  <si>
    <t>{"formId":"iQFfeub0t0aYB7yFUb0bHh8bdeqJbqRCkguVriZULyBUNzFSMTlMNk9MV09RQlkxVVlQRTMwV1E1Ty4u","responseId":279}</t>
  </si>
  <si>
    <t>470000472244_ID</t>
  </si>
  <si>
    <t>{"formId":"iQFfeub0t0aYB7yFUb0bHh8bdeqJbqRCkguVriZULyBUNzFSMTlMNk9MV09RQlkxVVlQRTMwV1E1Ty4u","responseId":280}</t>
  </si>
  <si>
    <t>{"formId":"iQFfeub0t0aYB7yFUb0bHh8bdeqJbqRCkguVriZULyBUNkc1N1QxWEpYTVlITEVXQzlYWDhESEVDOS4u","responseId":272}</t>
  </si>
  <si>
    <t>{"formId":"iQFfeub0t0aYB7yFUb0bHh8bdeqJbqRCkguVriZULyBUNkc1N1QxWEpYTVlITEVXQzlYWDhESEVDOS4u","responseId":273}</t>
  </si>
  <si>
    <t>{"formId":"iQFfeub0t0aYB7yFUb0bHh8bdeqJbqRCkguVriZULyBUNzFSMTlMNk9MV09RQlkxVVlQRTMwV1E1Ty4u","responseId":281}</t>
  </si>
  <si>
    <t>{"formId":"iQFfeub0t0aYB7yFUb0bHh8bdeqJbqRCkguVriZULyBUNzFSMTlMNk9MV09RQlkxVVlQRTMwV1E1Ty4u","responseId":282}</t>
  </si>
  <si>
    <t>{"formId":"iQFfeub0t0aYB7yFUb0bHh8bdeqJbqRCkguVriZULyBUNzFSMTlMNk9MV09RQlkxVVlQRTMwV1E1Ty4u","responseId":283}</t>
  </si>
  <si>
    <t>470000472231_ID</t>
  </si>
  <si>
    <t>{"formId":"iQFfeub0t0aYB7yFUb0bHh8bdeqJbqRCkguVriZULyBUM1RRQVM2R0k5RUhKTldNRUVMRUE2TVJKMy4u","responseId":67}</t>
  </si>
  <si>
    <t>470000461176_470000461177</t>
  </si>
  <si>
    <t>Lood</t>
  </si>
  <si>
    <t>{"formId":"iQFfeub0t0aYB7yFUb0bHh8bdeqJbqRCkguVriZULyBUNkc1N1QxWEpYTVlITEVXQzlYWDhESEVDOS4u","responseId":274}</t>
  </si>
  <si>
    <t>{"formId":"iQFfeub0t0aYB7yFUb0bHh8bdeqJbqRCkguVriZULyBUNkc1N1QxWEpYTVlITEVXQzlYWDhESEVDOS4u","responseId":275}</t>
  </si>
  <si>
    <t>{"formId":"iQFfeub0t0aYB7yFUb0bHh8bdeqJbqRCkguVriZULyBUNkc1N1QxWEpYTVlITEVXQzlYWDhESEVDOS4u","responseId":276}</t>
  </si>
  <si>
    <t>{"formId":"iQFfeub0t0aYB7yFUb0bHh8bdeqJbqRCkguVriZULyBUNjVGSFRXWFYzN1dBTE1OUktTRzdBMDZTTS4u","responseId":98}</t>
  </si>
  <si>
    <t>{"formId":"iQFfeub0t0aYB7yFUb0bHh8bdeqJbqRCkguVriZULyBUNzFSMTlMNk9MV09RQlkxVVlQRTMwV1E1Ty4u","responseId":284}</t>
  </si>
  <si>
    <t>470000472240_ID</t>
  </si>
  <si>
    <t>{"formId":"iQFfeub0t0aYB7yFUb0bHh8bdeqJbqRCkguVriZULyBUNkc1N1QxWEpYTVlITEVXQzlYWDhESEVDOS4u","responseId":277}</t>
  </si>
  <si>
    <t>{"formId":"iQFfeub0t0aYB7yFUb0bHh8bdeqJbqRCkguVriZULyBUNjVGSFRXWFYzN1dBTE1OUktTRzdBMDZTTS4u","responseId":99}</t>
  </si>
  <si>
    <t>{"formId":"iQFfeub0t0aYB7yFUb0bHh8bdeqJbqRCkguVriZULyBUNkc1N1QxWEpYTVlITEVXQzlYWDhESEVDOS4u","responseId":278}</t>
  </si>
  <si>
    <t>{"formId":"iQFfeub0t0aYB7yFUb0bHh8bdeqJbqRCkguVriZULyBUNjVGSFRXWFYzN1dBTE1OUktTRzdBMDZTTS4u","responseId":100}</t>
  </si>
  <si>
    <t>{"formId":"iQFfeub0t0aYB7yFUb0bHh8bdeqJbqRCkguVriZULyBUNkc1N1QxWEpYTVlITEVXQzlYWDhESEVDOS4u","responseId":279}</t>
  </si>
  <si>
    <t>{"formId":"iQFfeub0t0aYB7yFUb0bHh8bdeqJbqRCkguVriZULyBUNkc1N1QxWEpYTVlITEVXQzlYWDhESEVDOS4u","responseId":280}</t>
  </si>
  <si>
    <t>{"formId":"iQFfeub0t0aYB7yFUb0bHh8bdeqJbqRCkguVriZULyBUM1RRQVM2R0k5RUhKTldNRUVMRUE2TVJKMy4u","responseId":68}</t>
  </si>
  <si>
    <t>470000472454_470000472455</t>
  </si>
  <si>
    <t>{"formId":"iQFfeub0t0aYB7yFUb0bHh8bdeqJbqRCkguVriZULyBUNkc1N1QxWEpYTVlITEVXQzlYWDhESEVDOS4u","responseId":281}</t>
  </si>
  <si>
    <t>{"formId":"iQFfeub0t0aYB7yFUb0bHh8bdeqJbqRCkguVriZULyBUNkc1N1QxWEpYTVlITEVXQzlYWDhESEVDOS4u","responseId":282}</t>
  </si>
  <si>
    <t>{"formId":"iQFfeub0t0aYB7yFUb0bHh8bdeqJbqRCkguVriZULyBUNzFSMTlMNk9MV09RQlkxVVlQRTMwV1E1Ty4u","responseId":285}</t>
  </si>
  <si>
    <t>470000472273_470000472274_ID</t>
  </si>
  <si>
    <t>{"formId":"iQFfeub0t0aYB7yFUb0bHh8bdeqJbqRCkguVriZULyBUM1RRQVM2R0k5RUhKTldNRUVMRUE2TVJKMy4u","responseId":69}</t>
  </si>
  <si>
    <t xml:space="preserve">San elek , Water </t>
  </si>
  <si>
    <t>{"formId":"iQFfeub0t0aYB7yFUb0bHh8bdeqJbqRCkguVriZULyBUNzFSMTlMNk9MV09RQlkxVVlQRTMwV1E1Ty4u","responseId":286}</t>
  </si>
  <si>
    <t>470000472309_ID</t>
  </si>
  <si>
    <t>{"formId":"iQFfeub0t0aYB7yFUb0bHh8bdeqJbqRCkguVriZULyBUM1RRQVM2R0k5RUhKTldNRUVMRUE2TVJKMy4u","responseId":70}</t>
  </si>
  <si>
    <t>Voordeur bellemering</t>
  </si>
  <si>
    <t>{"formId":"iQFfeub0t0aYB7yFUb0bHh8bdeqJbqRCkguVriZULyBUNzFSMTlMNk9MV09RQlkxVVlQRTMwV1E1Ty4u","responseId":287}</t>
  </si>
  <si>
    <t>470000472313_470000472314_ID</t>
  </si>
  <si>
    <t>{"formId":"iQFfeub0t0aYB7yFUb0bHh8bdeqJbqRCkguVriZULyBUNkc1N1QxWEpYTVlITEVXQzlYWDhESEVDOS4u","responseId":283}</t>
  </si>
  <si>
    <t>{"formId":"iQFfeub0t0aYB7yFUb0bHh8bdeqJbqRCkguVriZULyBUNzFSMTlMNk9MV09RQlkxVVlQRTMwV1E1Ty4u","responseId":288}</t>
  </si>
  <si>
    <t>470000472292_ID</t>
  </si>
  <si>
    <t>{"formId":"iQFfeub0t0aYB7yFUb0bHh8bdeqJbqRCkguVriZULyBUNjVGSFRXWFYzN1dBTE1OUktTRzdBMDZTTS4u","responseId":101}</t>
  </si>
  <si>
    <t>{"formId":"iQFfeub0t0aYB7yFUb0bHh8bdeqJbqRCkguVriZULyBUNzFSMTlMNk9MV09RQlkxVVlQRTMwV1E1Ty4u","responseId":289}</t>
  </si>
  <si>
    <t>470000472287_470000472288_ID</t>
  </si>
  <si>
    <t>{"formId":"iQFfeub0t0aYB7yFUb0bHh8bdeqJbqRCkguVriZULyBUNzFSMTlMNk9MV09RQlkxVVlQRTMwV1E1Ty4u","responseId":290}</t>
  </si>
  <si>
    <t>470000472323_470000472324_ID</t>
  </si>
  <si>
    <t>{"formId":"iQFfeub0t0aYB7yFUb0bHh8bdeqJbqRCkguVriZULyBUM1RRQVM2R0k5RUhKTldNRUVMRUE2TVJKMy4u","responseId":71}</t>
  </si>
  <si>
    <t>470000472287_470000472288</t>
  </si>
  <si>
    <t>Kabels in  muur</t>
  </si>
  <si>
    <t>{"formId":"iQFfeub0t0aYB7yFUb0bHh8bdeqJbqRCkguVriZULyBUNkc1N1QxWEpYTVlITEVXQzlYWDhESEVDOS4u","responseId":284}</t>
  </si>
  <si>
    <t>{"formId":"iQFfeub0t0aYB7yFUb0bHh8bdeqJbqRCkguVriZULyBUNkc1N1QxWEpYTVlITEVXQzlYWDhESEVDOS4u","responseId":285}</t>
  </si>
  <si>
    <t>{"formId":"iQFfeub0t0aYB7yFUb0bHh8bdeqJbqRCkguVriZULyBUNzFSMTlMNk9MV09RQlkxVVlQRTMwV1E1Ty4u","responseId":291}</t>
  </si>
  <si>
    <t>470000472465_470000472466_ID</t>
  </si>
  <si>
    <t>{"formId":"iQFfeub0t0aYB7yFUb0bHh8bdeqJbqRCkguVriZULyBUNzFSMTlMNk9MV09RQlkxVVlQRTMwV1E1Ty4u","responseId":292}</t>
  </si>
  <si>
    <t>{"formId":"iQFfeub0t0aYB7yFUb0bHh8bdeqJbqRCkguVriZULyBUNzFSMTlMNk9MV09RQlkxVVlQRTMwV1E1Ty4u","responseId":293}</t>
  </si>
  <si>
    <t>470000472266_470000472267_ID</t>
  </si>
  <si>
    <t>{"formId":"iQFfeub0t0aYB7yFUb0bHh8bdeqJbqRCkguVriZULyBUNjVGSFRXWFYzN1dBTE1OUktTRzdBMDZTTS4u","responseId":102}</t>
  </si>
  <si>
    <t>470000472266_470000472267</t>
  </si>
  <si>
    <t>{"formId":"iQFfeub0t0aYB7yFUb0bHh8bdeqJbqRCkguVriZULyBUNkc1N1QxWEpYTVlITEVXQzlYWDhESEVDOS4u","responseId":286}</t>
  </si>
  <si>
    <t>{"formId":"iQFfeub0t0aYB7yFUb0bHh8bdeqJbqRCkguVriZULyBUNzFSMTlMNk9MV09RQlkxVVlQRTMwV1E1Ty4u","responseId":294}</t>
  </si>
  <si>
    <t>470000460853_ID</t>
  </si>
  <si>
    <t>{"formId":"iQFfeub0t0aYB7yFUb0bHh8bdeqJbqRCkguVriZULyBUM1RRQVM2R0k5RUhKTldNRUVMRUE2TVJKMy4u","responseId":72}</t>
  </si>
  <si>
    <t>470000427370_470000427371</t>
  </si>
  <si>
    <t>{"formId":"iQFfeub0t0aYB7yFUb0bHh8bdeqJbqRCkguVriZULyBUNjVGSFRXWFYzN1dBTE1OUktTRzdBMDZTTS4u","responseId":103}</t>
  </si>
  <si>
    <t>{"formId":"iQFfeub0t0aYB7yFUb0bHh8bdeqJbqRCkguVriZULyBUNkc1N1QxWEpYTVlITEVXQzlYWDhESEVDOS4u","responseId":287}</t>
  </si>
  <si>
    <t>{"formId":"iQFfeub0t0aYB7yFUb0bHh8bdeqJbqRCkguVriZULyBUM1RRQVM2R0k5RUhKTldNRUVMRUE2TVJKMy4u","responseId":73}</t>
  </si>
  <si>
    <t>{"formId":"iQFfeub0t0aYB7yFUb0bHh8bdeqJbqRCkguVriZULyBUM1RRQVM2R0k5RUhKTldNRUVMRUE2TVJKMy4u","responseId":74}</t>
  </si>
  <si>
    <t>{"formId":"iQFfeub0t0aYB7yFUb0bHh8bdeqJbqRCkguVriZULyBUNzFSMTlMNk9MV09RQlkxVVlQRTMwV1E1Ty4u","responseId":295}</t>
  </si>
  <si>
    <t>470000472373_ID</t>
  </si>
  <si>
    <t>{"formId":"iQFfeub0t0aYB7yFUb0bHh8bdeqJbqRCkguVriZULyBUNkc1N1QxWEpYTVlITEVXQzlYWDhESEVDOS4u","responseId":288}</t>
  </si>
  <si>
    <t>{"formId":"iQFfeub0t0aYB7yFUb0bHh8bdeqJbqRCkguVriZULyBUNzFSMTlMNk9MV09RQlkxVVlQRTMwV1E1Ty4u","responseId":296}</t>
  </si>
  <si>
    <t>470000443903_470000443904_ID</t>
  </si>
  <si>
    <t>{"formId":"iQFfeub0t0aYB7yFUb0bHh8bdeqJbqRCkguVriZULyBUNkc1N1QxWEpYTVlITEVXQzlYWDhESEVDOS4u","responseId":289}</t>
  </si>
  <si>
    <t>{"formId":"iQFfeub0t0aYB7yFUb0bHh8bdeqJbqRCkguVriZULyBUM1RRQVM2R0k5RUhKTldNRUVMRUE2TVJKMy4u","responseId":75}</t>
  </si>
  <si>
    <t>470000472333_470000472334</t>
  </si>
  <si>
    <t>{"formId":"iQFfeub0t0aYB7yFUb0bHh8bdeqJbqRCkguVriZULyBUNzFSMTlMNk9MV09RQlkxVVlQRTMwV1E1Ty4u","responseId":297}</t>
  </si>
  <si>
    <t>470000472362_ID</t>
  </si>
  <si>
    <t>{"formId":"iQFfeub0t0aYB7yFUb0bHh8bdeqJbqRCkguVriZULyBUNzFSMTlMNk9MV09RQlkxVVlQRTMwV1E1Ty4u","responseId":298}</t>
  </si>
  <si>
    <t>470000472388_ID</t>
  </si>
  <si>
    <t>{"formId":"iQFfeub0t0aYB7yFUb0bHh8bdeqJbqRCkguVriZULyBUNjVGSFRXWFYzN1dBTE1OUktTRzdBMDZTTS4u","responseId":104}</t>
  </si>
  <si>
    <t>{"formId":"iQFfeub0t0aYB7yFUb0bHh8bdeqJbqRCkguVriZULyBUM1RRQVM2R0k5RUhKTldNRUVMRUE2TVJKMy4u","responseId":76}</t>
  </si>
  <si>
    <t>470000461025_470000461026</t>
  </si>
  <si>
    <t>{"formId":"iQFfeub0t0aYB7yFUb0bHh8bdeqJbqRCkguVriZULyBUNzFSMTlMNk9MV09RQlkxVVlQRTMwV1E1Ty4u","responseId":299}</t>
  </si>
  <si>
    <t>470000434215_ID</t>
  </si>
  <si>
    <t>{"formId":"iQFfeub0t0aYB7yFUb0bHh8bdeqJbqRCkguVriZULyBUNkc1N1QxWEpYTVlITEVXQzlYWDhESEVDOS4u","responseId":290}</t>
  </si>
  <si>
    <t>{"formId":"iQFfeub0t0aYB7yFUb0bHh8bdeqJbqRCkguVriZULyBUNjVGSFRXWFYzN1dBTE1OUktTRzdBMDZTTS4u","responseId":105}</t>
  </si>
  <si>
    <t>470000472377_470000472378</t>
  </si>
  <si>
    <t>{"formId":"iQFfeub0t0aYB7yFUb0bHh8bdeqJbqRCkguVriZULyBUNzFSMTlMNk9MV09RQlkxVVlQRTMwV1E1Ty4u","responseId":300}</t>
  </si>
  <si>
    <t>470000472390_ID</t>
  </si>
  <si>
    <t>{"formId":"iQFfeub0t0aYB7yFUb0bHh8bdeqJbqRCkguVriZULyBUNkc1N1QxWEpYTVlITEVXQzlYWDhESEVDOS4u","responseId":291}</t>
  </si>
  <si>
    <t>{"formId":"iQFfeub0t0aYB7yFUb0bHh8bdeqJbqRCkguVriZULyBUNkc1N1QxWEpYTVlITEVXQzlYWDhESEVDOS4u","responseId":292}</t>
  </si>
  <si>
    <t>{"formId":"iQFfeub0t0aYB7yFUb0bHh8bdeqJbqRCkguVriZULyBUNjVGSFRXWFYzN1dBTE1OUktTRzdBMDZTTS4u","responseId":106}</t>
  </si>
  <si>
    <t>{"formId":"iQFfeub0t0aYB7yFUb0bHh8bdeqJbqRCkguVriZULyBUNzFSMTlMNk9MV09RQlkxVVlQRTMwV1E1Ty4u","responseId":301}</t>
  </si>
  <si>
    <t>470000472377_470000472378_ID</t>
  </si>
  <si>
    <t>{"formId":"iQFfeub0t0aYB7yFUb0bHh8bdeqJbqRCkguVriZULyBUM1RRQVM2R0k5RUhKTldNRUVMRUE2TVJKMy4u","responseId":77}</t>
  </si>
  <si>
    <t xml:space="preserve">Belemmeringen van de voordeur </t>
  </si>
  <si>
    <t>{"formId":"iQFfeub0t0aYB7yFUb0bHh8bdeqJbqRCkguVriZULyBUNkc1N1QxWEpYTVlITEVXQzlYWDhESEVDOS4u","responseId":293}</t>
  </si>
  <si>
    <t>{"formId":"iQFfeub0t0aYB7yFUb0bHh8bdeqJbqRCkguVriZULyBUNzFSMTlMNk9MV09RQlkxVVlQRTMwV1E1Ty4u","responseId":302}</t>
  </si>
  <si>
    <t>470000472422_ID</t>
  </si>
  <si>
    <t>{"formId":"iQFfeub0t0aYB7yFUb0bHh8bdeqJbqRCkguVriZULyBUNjVGSFRXWFYzN1dBTE1OUktTRzdBMDZTTS4u","responseId":107}</t>
  </si>
  <si>
    <t>{"formId":"iQFfeub0t0aYB7yFUb0bHh8bdeqJbqRCkguVriZULyBUNzFSMTlMNk9MV09RQlkxVVlQRTMwV1E1Ty4u","responseId":303}</t>
  </si>
  <si>
    <t>470000472353_ID</t>
  </si>
  <si>
    <t>{"formId":"iQFfeub0t0aYB7yFUb0bHh8bdeqJbqRCkguVriZULyBUNkc1N1QxWEpYTVlITEVXQzlYWDhESEVDOS4u","responseId":294}</t>
  </si>
  <si>
    <t>470000438771_470000438772</t>
  </si>
  <si>
    <t>{"formId":"iQFfeub0t0aYB7yFUb0bHh8bdeqJbqRCkguVriZULyBUNzFSMTlMNk9MV09RQlkxVVlQRTMwV1E1Ty4u","responseId":304}</t>
  </si>
  <si>
    <t>470000472431_470000472432_ID</t>
  </si>
  <si>
    <t>{"formId":"iQFfeub0t0aYB7yFUb0bHh8bdeqJbqRCkguVriZULyBUNjVGSFRXWFYzN1dBTE1OUktTRzdBMDZTTS4u","responseId":108}</t>
  </si>
  <si>
    <t>{"formId":"iQFfeub0t0aYB7yFUb0bHh8bdeqJbqRCkguVriZULyBUNzFSMTlMNk9MV09RQlkxVVlQRTMwV1E1Ty4u","responseId":305}</t>
  </si>
  <si>
    <t>470000472400_ID</t>
  </si>
  <si>
    <t>{"formId":"iQFfeub0t0aYB7yFUb0bHh8bdeqJbqRCkguVriZULyBUM1RRQVM2R0k5RUhKTldNRUVMRUE2TVJKMy4u","responseId":78}</t>
  </si>
  <si>
    <t>470000472431_470000472432</t>
  </si>
  <si>
    <t>{"formId":"iQFfeub0t0aYB7yFUb0bHh8bdeqJbqRCkguVriZULyBUM1RRQVM2R0k5RUhKTldNRUVMRUE2TVJKMy4u","responseId":79}</t>
  </si>
  <si>
    <t>470000472426_470000472427</t>
  </si>
  <si>
    <t>{"formId":"iQFfeub0t0aYB7yFUb0bHh8bdeqJbqRCkguVriZULyBUNzFSMTlMNk9MV09RQlkxVVlQRTMwV1E1Ty4u","responseId":306}</t>
  </si>
  <si>
    <t>470000458056_470000458057_ID</t>
  </si>
  <si>
    <t>{"formId":"iQFfeub0t0aYB7yFUb0bHh8bdeqJbqRCkguVriZULyBUNzFSMTlMNk9MV09RQlkxVVlQRTMwV1E1Ty4u","responseId":307}</t>
  </si>
  <si>
    <t>470000457428_470000457429_ID</t>
  </si>
  <si>
    <t>{"formId":"iQFfeub0t0aYB7yFUb0bHh8bdeqJbqRCkguVriZULyBUNjVGSFRXWFYzN1dBTE1OUktTRzdBMDZTTS4u","responseId":109}</t>
  </si>
  <si>
    <t>{"formId":"iQFfeub0t0aYB7yFUb0bHh8bdeqJbqRCkguVriZULyBUM1RRQVM2R0k5RUhKTldNRUVMRUE2TVJKMy4u","responseId":80}</t>
  </si>
  <si>
    <t>470000461411_470000461412</t>
  </si>
  <si>
    <t>{"formId":"iQFfeub0t0aYB7yFUb0bHh8bdeqJbqRCkguVriZULyBUNkc1N1QxWEpYTVlITEVXQzlYWDhESEVDOS4u","responseId":295}</t>
  </si>
  <si>
    <t>{"formId":"iQFfeub0t0aYB7yFUb0bHh8bdeqJbqRCkguVriZULyBUM1RRQVM2R0k5RUhKTldNRUVMRUE2TVJKMy4u","responseId":81}</t>
  </si>
  <si>
    <t>{"formId":"iQFfeub0t0aYB7yFUb0bHh8bdeqJbqRCkguVriZULyBUNkc1N1QxWEpYTVlITEVXQzlYWDhESEVDOS4u","responseId":296}</t>
  </si>
  <si>
    <t>{"formId":"iQFfeub0t0aYB7yFUb0bHh8bdeqJbqRCkguVriZULyBUNEE3VkFXWjBLQUlFS0tFTU9GSUtXQldFUi4u","responseId":97}</t>
  </si>
  <si>
    <t>{"formId":"iQFfeub0t0aYB7yFUb0bHh8bdeqJbqRCkguVriZULyBUNjVGSFRXWFYzN1dBTE1OUktTRzdBMDZTTS4u","responseId":110}</t>
  </si>
  <si>
    <t>470000399376_470000399380</t>
  </si>
  <si>
    <t>koppeling watermeter eclips losgekomen vandaar de lange werktijd</t>
  </si>
  <si>
    <t>{"formId":"iQFfeub0t0aYB7yFUb0bHh8bdeqJbqRCkguVriZULyBUNkc1N1QxWEpYTVlITEVXQzlYWDhESEVDOS4u","responseId":297}</t>
  </si>
  <si>
    <t>470000461110_470000461111</t>
  </si>
  <si>
    <t>{"formId":"iQFfeub0t0aYB7yFUb0bHh8bdeqJbqRCkguVriZULyBUM1RRQVM2R0k5RUhKTldNRUVMRUE2TVJKMy4u","responseId":82}</t>
  </si>
  <si>
    <t>470000369428_ID</t>
  </si>
  <si>
    <t>{"formId":"iQFfeub0t0aYB7yFUb0bHh8bdeqJbqRCkguVriZULyBURjM1NElVOU9ZRzVDWkc0RVpNUDcxNkU4UC4u","responseId":44}</t>
  </si>
  <si>
    <t>{"formId":"iQFfeub0t0aYB7yFUb0bHh8bdeqJbqRCkguVriZULyBURjM1NElVOU9ZRzVDWkc0RVpNUDcxNkU4UC4u","responseId":45}</t>
  </si>
  <si>
    <t>{"formId":"iQFfeub0t0aYB7yFUb0bHh8bdeqJbqRCkguVriZULyBUNkc1N1QxWEpYTVlITEVXQzlYWDhESEVDOS4u","responseId":298}</t>
  </si>
  <si>
    <t>{"formId":"iQFfeub0t0aYB7yFUb0bHh8bdeqJbqRCkguVriZULyBUNEE3VkFXWjBLQUlFS0tFTU9GSUtXQldFUi4u","responseId":98}</t>
  </si>
  <si>
    <t>{"formId":"iQFfeub0t0aYB7yFUb0bHh8bdeqJbqRCkguVriZULyBUNkc1N1QxWEpYTVlITEVXQzlYWDhESEVDOS4u","responseId":299}</t>
  </si>
  <si>
    <t>{"formId":"iQFfeub0t0aYB7yFUb0bHh8bdeqJbqRCkguVriZULyBUNkc1N1QxWEpYTVlITEVXQzlYWDhESEVDOS4u","responseId":300}</t>
  </si>
  <si>
    <t>{"formId":"iQFfeub0t0aYB7yFUb0bHh8bdeqJbqRCkguVriZULyBUM1RRQVM2R0k5RUhKTldNRUVMRUE2TVJKMy4u","responseId":83}</t>
  </si>
  <si>
    <t>470000461354_470000461355_ID</t>
  </si>
  <si>
    <t>{"formId":"iQFfeub0t0aYB7yFUb0bHh8bdeqJbqRCkguVriZULyBUNjVGSFRXWFYzN1dBTE1OUktTRzdBMDZTTS4u","responseId":111}</t>
  </si>
  <si>
    <t>{"formId":"iQFfeub0t0aYB7yFUb0bHh8bdeqJbqRCkguVriZULyBUM1RRQVM2R0k5RUhKTldNRUVMRUE2TVJKMy4u","responseId":84}</t>
  </si>
  <si>
    <t>470000438861_470000438862_ID</t>
  </si>
  <si>
    <t>{"formId":"iQFfeub0t0aYB7yFUb0bHh8bdeqJbqRCkguVriZULyBUM1RRQVM2R0k5RUhKTldNRUVMRUE2TVJKMy4u","responseId":85}</t>
  </si>
  <si>
    <t>{"formId":"iQFfeub0t0aYB7yFUb0bHh8bdeqJbqRCkguVriZULyBUNkc1N1QxWEpYTVlITEVXQzlYWDhESEVDOS4u","responseId":301}</t>
  </si>
  <si>
    <t>{"formId":"iQFfeub0t0aYB7yFUb0bHh8bdeqJbqRCkguVriZULyBUNjVGSFRXWFYzN1dBTE1OUktTRzdBMDZTTS4u","responseId":112}</t>
  </si>
  <si>
    <t>470000472137_470000472138</t>
  </si>
  <si>
    <t>{"formId":"iQFfeub0t0aYB7yFUb0bHh8bdeqJbqRCkguVriZULyBUM1RRQVM2R0k5RUhKTldNRUVMRUE2TVJKMy4u","responseId":86}</t>
  </si>
  <si>
    <t>470000472137_470000472138_ID</t>
  </si>
  <si>
    <t>{"formId":"iQFfeub0t0aYB7yFUb0bHh8bdeqJbqRCkguVriZULyBUNEE3VkFXWjBLQUlFS0tFTU9GSUtXQldFUi4u","responseId":99}</t>
  </si>
  <si>
    <t>{"formId":"iQFfeub0t0aYB7yFUb0bHh8bdeqJbqRCkguVriZULyBUNkc1N1QxWEpYTVlITEVXQzlYWDhESEVDOS4u","responseId":302}</t>
  </si>
  <si>
    <t>{"formId":"iQFfeub0t0aYB7yFUb0bHh8bdeqJbqRCkguVriZULyBUM1RRQVM2R0k5RUhKTldNRUVMRUE2TVJKMy4u","responseId":87}</t>
  </si>
  <si>
    <t>470000472347_ID</t>
  </si>
  <si>
    <t>{"formId":"iQFfeub0t0aYB7yFUb0bHh8bdeqJbqRCkguVriZULyBUM1RRQVM2R0k5RUhKTldNRUVMRUE2TVJKMy4u","responseId":88}</t>
  </si>
  <si>
    <t>{"formId":"iQFfeub0t0aYB7yFUb0bHh8bdeqJbqRCkguVriZULyBUM1RRQVM2R0k5RUhKTldNRUVMRUE2TVJKMy4u","responseId":89}</t>
  </si>
  <si>
    <t>470000472210_470000472211_ID</t>
  </si>
  <si>
    <t>{"formId":"iQFfeub0t0aYB7yFUb0bHh8bdeqJbqRCkguVriZULyBURjM1NElVOU9ZRzVDWkc0RVpNUDcxNkU4UC4u","responseId":46}</t>
  </si>
  <si>
    <t>{"formId":"iQFfeub0t0aYB7yFUb0bHh8bdeqJbqRCkguVriZULyBUNkc1N1QxWEpYTVlITEVXQzlYWDhESEVDOS4u","responseId":303}</t>
  </si>
  <si>
    <t>{"formId":"iQFfeub0t0aYB7yFUb0bHh8bdeqJbqRCkguVriZULyBURjM1NElVOU9ZRzVDWkc0RVpNUDcxNkU4UC4u","responseId":47}</t>
  </si>
  <si>
    <t>{"formId":"iQFfeub0t0aYB7yFUb0bHh8bdeqJbqRCkguVriZULyBUNEE3VkFXWjBLQUlFS0tFTU9GSUtXQldFUi4u","responseId":100}</t>
  </si>
  <si>
    <t>{"formId":"iQFfeub0t0aYB7yFUb0bHh8bdeqJbqRCkguVriZULyBUM1RRQVM2R0k5RUhKTldNRUVMRUE2TVJKMy4u","responseId":90}</t>
  </si>
  <si>
    <t>470000438821_ID</t>
  </si>
  <si>
    <t>{"formId":"iQFfeub0t0aYB7yFUb0bHh8bdeqJbqRCkguVriZULyBUM1RRQVM2R0k5RUhKTldNRUVMRUE2TVJKMy4u","responseId":91}</t>
  </si>
  <si>
    <t>{"formId":"iQFfeub0t0aYB7yFUb0bHh8bdeqJbqRCkguVriZULyBUNkc1N1QxWEpYTVlITEVXQzlYWDhESEVDOS4u","responseId":304}</t>
  </si>
  <si>
    <t>{"formId":"iQFfeub0t0aYB7yFUb0bHh8bdeqJbqRCkguVriZULyBUNjVGSFRXWFYzN1dBTE1OUktTRzdBMDZTTS4u","responseId":113}</t>
  </si>
  <si>
    <t>{"formId":"iQFfeub0t0aYB7yFUb0bHh8bdeqJbqRCkguVriZULyBUNkc1N1QxWEpYTVlITEVXQzlYWDhESEVDOS4u","responseId":305}</t>
  </si>
  <si>
    <t>{"formId":"iQFfeub0t0aYB7yFUb0bHh8bdeqJbqRCkguVriZULyBUM1RRQVM2R0k5RUhKTldNRUVMRUE2TVJKMy4u","responseId":92}</t>
  </si>
  <si>
    <t>470000416821_ID</t>
  </si>
  <si>
    <t>{"formId":"iQFfeub0t0aYB7yFUb0bHh8bdeqJbqRCkguVriZULyBUNEE3VkFXWjBLQUlFS0tFTU9GSUtXQldFUi4u","responseId":101}</t>
  </si>
  <si>
    <t>{"formId":"iQFfeub0t0aYB7yFUb0bHh8bdeqJbqRCkguVriZULyBUM1RRQVM2R0k5RUhKTldNRUVMRUE2TVJKMy4u","responseId":93}</t>
  </si>
  <si>
    <t>470000410515_ID</t>
  </si>
  <si>
    <t>{"formId":"iQFfeub0t0aYB7yFUb0bHh8bdeqJbqRCkguVriZULyBUM1RRQVM2R0k5RUhKTldNRUVMRUE2TVJKMy4u","responseId":94}</t>
  </si>
  <si>
    <t>{"formId":"iQFfeub0t0aYB7yFUb0bHh8bdeqJbqRCkguVriZULyBUNEE3VkFXWjBLQUlFS0tFTU9GSUtXQldFUi4u","responseId":102}</t>
  </si>
  <si>
    <t>470000451167_470000451168</t>
  </si>
  <si>
    <t>{"formId":"iQFfeub0t0aYB7yFUb0bHh8bdeqJbqRCkguVriZULyBUNEE3VkFXWjBLQUlFS0tFTU9GSUtXQldFUi4u","responseId":103}</t>
  </si>
  <si>
    <t>{"formId":"iQFfeub0t0aYB7yFUb0bHh8bdeqJbqRCkguVriZULyBUM1RRQVM2R0k5RUhKTldNRUVMRUE2TVJKMy4u","responseId":95}</t>
  </si>
  <si>
    <t>470000410512_470000410513_ID</t>
  </si>
  <si>
    <t>{"formId":"iQFfeub0t0aYB7yFUb0bHh8bdeqJbqRCkguVriZULyBUM1RRQVM2R0k5RUhKTldNRUVMRUE2TVJKMy4u","responseId":96}</t>
  </si>
  <si>
    <t>470000477101_ID</t>
  </si>
  <si>
    <t>{"formId":"iQFfeub0t0aYB7yFUb0bHh8bdeqJbqRCkguVriZULyBUM1RRQVM2R0k5RUhKTldNRUVMRUE2TVJKMy4u","responseId":97}</t>
  </si>
  <si>
    <t>{"formId":"iQFfeub0t0aYB7yFUb0bHh8bdeqJbqRCkguVriZULyBUNEE3VkFXWjBLQUlFS0tFTU9GSUtXQldFUi4u","responseId":104}</t>
  </si>
  <si>
    <t>{"formId":"iQFfeub0t0aYB7yFUb0bHh8bdeqJbqRCkguVriZULyBUNkc1N1QxWEpYTVlITEVXQzlYWDhESEVDOS4u","responseId":306}</t>
  </si>
  <si>
    <t>{"formId":"iQFfeub0t0aYB7yFUb0bHh8bdeqJbqRCkguVriZULyBUNkc1N1QxWEpYTVlITEVXQzlYWDhESEVDOS4u","responseId":307}</t>
  </si>
  <si>
    <t>{"formId":"iQFfeub0t0aYB7yFUb0bHh8bdeqJbqRCkguVriZULyBUNjVGSFRXWFYzN1dBTE1OUktTRzdBMDZTTS4u","responseId":114}</t>
  </si>
  <si>
    <t>{"formId":"iQFfeub0t0aYB7yFUb0bHh8bdeqJbqRCkguVriZULyBUNjVGSFRXWFYzN1dBTE1OUktTRzdBMDZTTS4u","responseId":115}</t>
  </si>
  <si>
    <t>{"formId":"iQFfeub0t0aYB7yFUb0bHh8bdeqJbqRCkguVriZULyBUNEE3VkFXWjBLQUlFS0tFTU9GSUtXQldFUi4u","responseId":105}</t>
  </si>
  <si>
    <t>470000435098_470000435099</t>
  </si>
  <si>
    <t>{"formId":"iQFfeub0t0aYB7yFUb0bHh8bdeqJbqRCkguVriZULyBUM1RRQVM2R0k5RUhKTldNRUVMRUE2TVJKMy4u","responseId":98}</t>
  </si>
  <si>
    <t>470000472480_ID</t>
  </si>
  <si>
    <t>{"formId":"iQFfeub0t0aYB7yFUb0bHh8bdeqJbqRCkguVriZULyBUM1RRQVM2R0k5RUhKTldNRUVMRUE2TVJKMy4u","responseId":99}</t>
  </si>
  <si>
    <t>470000421755_470000421756_ID</t>
  </si>
  <si>
    <t>{"formId":"iQFfeub0t0aYB7yFUb0bHh8bdeqJbqRCkguVriZULyBUNkc1N1QxWEpYTVlITEVXQzlYWDhESEVDOS4u","responseId":308}</t>
  </si>
  <si>
    <t>{"formId":"iQFfeub0t0aYB7yFUb0bHh8bdeqJbqRCkguVriZULyBUM1RRQVM2R0k5RUhKTldNRUVMRUE2TVJKMy4u","responseId":100}</t>
  </si>
  <si>
    <t>470000417927_470000417928_ID</t>
  </si>
  <si>
    <t>{"formId":"iQFfeub0t0aYB7yFUb0bHh8bdeqJbqRCkguVriZULyBUNEE3VkFXWjBLQUlFS0tFTU9GSUtXQldFUi4u","responseId":106}</t>
  </si>
  <si>
    <t>{"formId":"iQFfeub0t0aYB7yFUb0bHh8bdeqJbqRCkguVriZULyBUM1RRQVM2R0k5RUhKTldNRUVMRUE2TVJKMy4u","responseId":101}</t>
  </si>
  <si>
    <t>470000451132_470000451133_ID</t>
  </si>
  <si>
    <t>{"formId":"iQFfeub0t0aYB7yFUb0bHh8bdeqJbqRCkguVriZULyBUM1RRQVM2R0k5RUhKTldNRUVMRUE2TVJKMy4u","responseId":102}</t>
  </si>
  <si>
    <t>{"formId":"iQFfeub0t0aYB7yFUb0bHh8bdeqJbqRCkguVriZULyBUM1RRQVM2R0k5RUhKTldNRUVMRUE2TVJKMy4u","responseId":103}</t>
  </si>
  <si>
    <t>470000472329_ID</t>
  </si>
  <si>
    <t>{"formId":"iQFfeub0t0aYB7yFUb0bHh8bdeqJbqRCkguVriZULyBUNjVGSFRXWFYzN1dBTE1OUktTRzdBMDZTTS4u","responseId":116}</t>
  </si>
  <si>
    <t>{"formId":"iQFfeub0t0aYB7yFUb0bHh8bdeqJbqRCkguVriZULyBUNjVGSFRXWFYzN1dBTE1OUktTRzdBMDZTTS4u","responseId":117}</t>
  </si>
  <si>
    <t>{"formId":"iQFfeub0t0aYB7yFUb0bHh8bdeqJbqRCkguVriZULyBUNkc1N1QxWEpYTVlITEVXQzlYWDhESEVDOS4u","responseId":309}</t>
  </si>
  <si>
    <t>470000410759_470000410760</t>
  </si>
  <si>
    <t>{"formId":"iQFfeub0t0aYB7yFUb0bHh8bdeqJbqRCkguVriZULyBUNEE3VkFXWjBLQUlFS0tFTU9GSUtXQldFUi4u","responseId":107}</t>
  </si>
  <si>
    <t>{"formId":"iQFfeub0t0aYB7yFUb0bHh8bdeqJbqRCkguVriZULyBUM1RRQVM2R0k5RUhKTldNRUVMRUE2TVJKMy4u","responseId":104}</t>
  </si>
  <si>
    <t>470000460980_470000460981_ID</t>
  </si>
  <si>
    <t>{"formId":"iQFfeub0t0aYB7yFUb0bHh8bdeqJbqRCkguVriZULyBUM1RRQVM2R0k5RUhKTldNRUVMRUE2TVJKMy4u","responseId":105}</t>
  </si>
  <si>
    <t>470000472090_ID</t>
  </si>
  <si>
    <t>{"formId":"iQFfeub0t0aYB7yFUb0bHh8bdeqJbqRCkguVriZULyBUNjVGSFRXWFYzN1dBTE1OUktTRzdBMDZTTS4u","responseId":118}</t>
  </si>
  <si>
    <t>{"formId":"iQFfeub0t0aYB7yFUb0bHh8bdeqJbqRCkguVriZULyBUM1RRQVM2R0k5RUhKTldNRUVMRUE2TVJKMy4u","responseId":106}</t>
  </si>
  <si>
    <t>{"formId":"iQFfeub0t0aYB7yFUb0bHh8bdeqJbqRCkguVriZULyBUNkc1N1QxWEpYTVlITEVXQzlYWDhESEVDOS4u","responseId":310}</t>
  </si>
  <si>
    <t>{"formId":"iQFfeub0t0aYB7yFUb0bHh8bdeqJbqRCkguVriZULyBUNjVGSFRXWFYzN1dBTE1OUktTRzdBMDZTTS4u","responseId":119}</t>
  </si>
  <si>
    <t>{"formId":"iQFfeub0t0aYB7yFUb0bHh8bdeqJbqRCkguVriZULyBUNEE3VkFXWjBLQUlFS0tFTU9GSUtXQldFUi4u","responseId":108}</t>
  </si>
  <si>
    <t>{"formId":"iQFfeub0t0aYB7yFUb0bHh8bdeqJbqRCkguVriZULyBUM1RRQVM2R0k5RUhKTldNRUVMRUE2TVJKMy4u","responseId":107}</t>
  </si>
  <si>
    <t>470000472186_ID</t>
  </si>
  <si>
    <t>{"formId":"iQFfeub0t0aYB7yFUb0bHh8bdeqJbqRCkguVriZULyBUM1RRQVM2R0k5RUhKTldNRUVMRUE2TVJKMy4u","responseId":108}</t>
  </si>
  <si>
    <t>470000457725_470000457726_ID</t>
  </si>
  <si>
    <t>{"formId":"iQFfeub0t0aYB7yFUb0bHh8bdeqJbqRCkguVriZULyBUM1RRQVM2R0k5RUhKTldNRUVMRUE2TVJKMy4u","responseId":109}</t>
  </si>
  <si>
    <t>470000435121_470000435122_ID</t>
  </si>
  <si>
    <t>{"formId":"iQFfeub0t0aYB7yFUb0bHh8bdeqJbqRCkguVriZULyBUNkc1N1QxWEpYTVlITEVXQzlYWDhESEVDOS4u","responseId":311}</t>
  </si>
  <si>
    <t>{"formId":"iQFfeub0t0aYB7yFUb0bHh8bdeqJbqRCkguVriZULyBUNkc1N1QxWEpYTVlITEVXQzlYWDhESEVDOS4u","responseId":312}</t>
  </si>
  <si>
    <t>{"formId":"iQFfeub0t0aYB7yFUb0bHh8bdeqJbqRCkguVriZULyBUNjVGSFRXWFYzN1dBTE1OUktTRzdBMDZTTS4u","responseId":120}</t>
  </si>
  <si>
    <t>470000461297_470000461298</t>
  </si>
  <si>
    <t>{"formId":"iQFfeub0t0aYB7yFUb0bHh8bdeqJbqRCkguVriZULyBUM1RRQVM2R0k5RUhKTldNRUVMRUE2TVJKMy4u","responseId":110}</t>
  </si>
  <si>
    <t>470000461297_470000461298_ID</t>
  </si>
  <si>
    <t>{"formId":"iQFfeub0t0aYB7yFUb0bHh8bdeqJbqRCkguVriZULyBUM1RRQVM2R0k5RUhKTldNRUVMRUE2TVJKMy4u","responseId":111}</t>
  </si>
  <si>
    <t>{"formId":"iQFfeub0t0aYB7yFUb0bHh8bdeqJbqRCkguVriZULyBUNjVGSFRXWFYzN1dBTE1OUktTRzdBMDZTTS4u","responseId":121}</t>
  </si>
  <si>
    <t>470000461462_470000461463</t>
  </si>
  <si>
    <t>{"formId":"iQFfeub0t0aYB7yFUb0bHh8bdeqJbqRCkguVriZULyBUM1RRQVM2R0k5RUhKTldNRUVMRUE2TVJKMy4u","responseId":112}</t>
  </si>
  <si>
    <t>470000458026_470000458027_ID</t>
  </si>
  <si>
    <t>{"formId":"iQFfeub0t0aYB7yFUb0bHh8bdeqJbqRCkguVriZULyBUM1RRQVM2R0k5RUhKTldNRUVMRUE2TVJKMy4u","responseId":113}</t>
  </si>
  <si>
    <t>470000461462_470000461463_ID</t>
  </si>
  <si>
    <t>{"formId":"iQFfeub0t0aYB7yFUb0bHh8bdeqJbqRCkguVriZULyBUNjVGSFRXWFYzN1dBTE1OUktTRzdBMDZTTS4u","responseId":122}</t>
  </si>
  <si>
    <t>{"formId":"iQFfeub0t0aYB7yFUb0bHh8bdeqJbqRCkguVriZULyBUNEE3VkFXWjBLQUlFS0tFTU9GSUtXQldFUi4u","responseId":109}</t>
  </si>
  <si>
    <t>{"formId":"iQFfeub0t0aYB7yFUb0bHh8bdeqJbqRCkguVriZULyBUNkc1N1QxWEpYTVlITEVXQzlYWDhESEVDOS4u","responseId":313}</t>
  </si>
  <si>
    <t>470000461342_470000461343</t>
  </si>
  <si>
    <t>{"formId":"iQFfeub0t0aYB7yFUb0bHh8bdeqJbqRCkguVriZULyBUM1RRQVM2R0k5RUhKTldNRUVMRUE2TVJKMy4u","responseId":114}</t>
  </si>
  <si>
    <t>470000477118_470000477119_ID</t>
  </si>
  <si>
    <t>{"formId":"iQFfeub0t0aYB7yFUb0bHh8bdeqJbqRCkguVriZULyBUM1RRQVM2R0k5RUhKTldNRUVMRUE2TVJKMy4u","responseId":115}</t>
  </si>
  <si>
    <t>470000477077_ID</t>
  </si>
  <si>
    <t>{"formId":"iQFfeub0t0aYB7yFUb0bHh8bdeqJbqRCkguVriZULyBUNEE3VkFXWjBLQUlFS0tFTU9GSUtXQldFUi4u","responseId":110}</t>
  </si>
  <si>
    <t>{"formId":"iQFfeub0t0aYB7yFUb0bHh8bdeqJbqRCkguVriZULyBUNkc1N1QxWEpYTVlITEVXQzlYWDhESEVDOS4u","responseId":314}</t>
  </si>
  <si>
    <t>{"formId":"iQFfeub0t0aYB7yFUb0bHh8bdeqJbqRCkguVriZULyBUNjVGSFRXWFYzN1dBTE1OUktTRzdBMDZTTS4u","responseId":123}</t>
  </si>
  <si>
    <t>{"formId":"iQFfeub0t0aYB7yFUb0bHh8bdeqJbqRCkguVriZULyBUNkc1N1QxWEpYTVlITEVXQzlYWDhESEVDOS4u","responseId":315}</t>
  </si>
  <si>
    <t>{"formId":"iQFfeub0t0aYB7yFUb0bHh8bdeqJbqRCkguVriZULyBUM1RRQVM2R0k5RUhKTldNRUVMRUE2TVJKMy4u","responseId":116}</t>
  </si>
  <si>
    <t>{"formId":"iQFfeub0t0aYB7yFUb0bHh8bdeqJbqRCkguVriZULyBUNkc1N1QxWEpYTVlITEVXQzlYWDhESEVDOS4u","responseId":316}</t>
  </si>
  <si>
    <t>{"formId":"iQFfeub0t0aYB7yFUb0bHh8bdeqJbqRCkguVriZULyBUNEE3VkFXWjBLQUlFS0tFTU9GSUtXQldFUi4u","responseId":111}</t>
  </si>
  <si>
    <t>470000434529_470000434530</t>
  </si>
  <si>
    <t>{"formId":"iQFfeub0t0aYB7yFUb0bHh8bdeqJbqRCkguVriZULyBUNkc1N1QxWEpYTVlITEVXQzlYWDhESEVDOS4u","responseId":317}</t>
  </si>
  <si>
    <t>{"formId":"iQFfeub0t0aYB7yFUb0bHh8bdeqJbqRCkguVriZULyBUNjVGSFRXWFYzN1dBTE1OUktTRzdBMDZTTS4u","responseId":124}</t>
  </si>
  <si>
    <t>470000479335_470000479336</t>
  </si>
  <si>
    <t>{"formId":"iQFfeub0t0aYB7yFUb0bHh8bdeqJbqRCkguVriZULyBUNkc1N1QxWEpYTVlITEVXQzlYWDhESEVDOS4u","responseId":318}</t>
  </si>
  <si>
    <t>{"formId":"iQFfeub0t0aYB7yFUb0bHh8bdeqJbqRCkguVriZULyBUNEE3VkFXWjBLQUlFS0tFTU9GSUtXQldFUi4u","responseId":112}</t>
  </si>
  <si>
    <t>{"formId":"iQFfeub0t0aYB7yFUb0bHh8bdeqJbqRCkguVriZULyBUNjVGSFRXWFYzN1dBTE1OUktTRzdBMDZTTS4u","responseId":125}</t>
  </si>
  <si>
    <t>470000460868_470000460869</t>
  </si>
  <si>
    <t>{"formId":"iQFfeub0t0aYB7yFUb0bHh8bdeqJbqRCkguVriZULyBUNjVGSFRXWFYzN1dBTE1OUktTRzdBMDZTTS4u","responseId":126}</t>
  </si>
  <si>
    <t>{"formId":"iQFfeub0t0aYB7yFUb0bHh8bdeqJbqRCkguVriZULyBUNkc1N1QxWEpYTVlITEVXQzlYWDhESEVDOS4u","responseId":319}</t>
  </si>
  <si>
    <t>{"formId":"iQFfeub0t0aYB7yFUb0bHh8bdeqJbqRCkguVriZULyBUNkc1N1QxWEpYTVlITEVXQzlYWDhESEVDOS4u","responseId":320}</t>
  </si>
  <si>
    <t>{"formId":"iQFfeub0t0aYB7yFUb0bHh8bdeqJbqRCkguVriZULyBUM1RRQVM2R0k5RUhKTldNRUVMRUE2TVJKMy4u","responseId":117}</t>
  </si>
  <si>
    <t>470000461057_470000461058</t>
  </si>
  <si>
    <t>{"formId":"iQFfeub0t0aYB7yFUb0bHh8bdeqJbqRCkguVriZULyBUNjVGSFRXWFYzN1dBTE1OUktTRzdBMDZTTS4u","responseId":127}</t>
  </si>
  <si>
    <t>470000477154_470000477155</t>
  </si>
  <si>
    <t>{"formId":"iQFfeub0t0aYB7yFUb0bHh8bdeqJbqRCkguVriZULyBUNkc1N1QxWEpYTVlITEVXQzlYWDhESEVDOS4u","responseId":321}</t>
  </si>
  <si>
    <t>{"formId":"iQFfeub0t0aYB7yFUb0bHh8bdeqJbqRCkguVriZULyBUNEE3VkFXWjBLQUlFS0tFTU9GSUtXQldFUi4u","responseId":113}</t>
  </si>
  <si>
    <t>{"formId":"iQFfeub0t0aYB7yFUb0bHh8bdeqJbqRCkguVriZULyBUNjVGSFRXWFYzN1dBTE1OUktTRzdBMDZTTS4u","responseId":128}</t>
  </si>
  <si>
    <t>{"formId":"iQFfeub0t0aYB7yFUb0bHh8bdeqJbqRCkguVriZULyBUNkc1N1QxWEpYTVlITEVXQzlYWDhESEVDOS4u","responseId":322}</t>
  </si>
  <si>
    <t>{"formId":"iQFfeub0t0aYB7yFUb0bHh8bdeqJbqRCkguVriZULyBUNjVGSFRXWFYzN1dBTE1OUktTRzdBMDZTTS4u","responseId":129}</t>
  </si>
  <si>
    <t>470000479324_470000479325</t>
  </si>
  <si>
    <t>{"formId":"iQFfeub0t0aYB7yFUb0bHh8bdeqJbqRCkguVriZULyBUNEE3VkFXWjBLQUlFS0tFTU9GSUtXQldFUi4u","responseId":114}</t>
  </si>
  <si>
    <t>{"formId":"iQFfeub0t0aYB7yFUb0bHh8bdeqJbqRCkguVriZULyBUNkc1N1QxWEpYTVlITEVXQzlYWDhESEVDOS4u","responseId":323}</t>
  </si>
  <si>
    <t>{"formId":"iQFfeub0t0aYB7yFUb0bHh8bdeqJbqRCkguVriZULyBUM1RRQVM2R0k5RUhKTldNRUVMRUE2TVJKMy4u","responseId":118}</t>
  </si>
  <si>
    <t>470000461042_470000461043</t>
  </si>
  <si>
    <t>{"formId":"iQFfeub0t0aYB7yFUb0bHh8bdeqJbqRCkguVriZULyBUNEE3VkFXWjBLQUlFS0tFTU9GSUtXQldFUi4u","responseId":115}</t>
  </si>
  <si>
    <t>470000472256_470000472257</t>
  </si>
  <si>
    <t>{"formId":"iQFfeub0t0aYB7yFUb0bHh8bdeqJbqRCkguVriZULyBUNkc1N1QxWEpYTVlITEVXQzlYWDhESEVDOS4u","responseId":324}</t>
  </si>
  <si>
    <t>{"formId":"iQFfeub0t0aYB7yFUb0bHh8bdeqJbqRCkguVriZULyBUNjVGSFRXWFYzN1dBTE1OUktTRzdBMDZTTS4u","responseId":130}</t>
  </si>
  <si>
    <t>470000477063_470000477064</t>
  </si>
  <si>
    <t>{"formId":"iQFfeub0t0aYB7yFUb0bHh8bdeqJbqRCkguVriZULyBUNkc1N1QxWEpYTVlITEVXQzlYWDhESEVDOS4u","responseId":325}</t>
  </si>
  <si>
    <t>{"formId":"iQFfeub0t0aYB7yFUb0bHh8bdeqJbqRCkguVriZULyBUNEE3VkFXWjBLQUlFS0tFTU9GSUtXQldFUi4u","responseId":116}</t>
  </si>
  <si>
    <t>{"formId":"iQFfeub0t0aYB7yFUb0bHh8bdeqJbqRCkguVriZULyBUM1RRQVM2R0k5RUhKTldNRUVMRUE2TVJKMy4u","responseId":119}</t>
  </si>
  <si>
    <t>470000461260_470000461261</t>
  </si>
  <si>
    <t>{"formId":"iQFfeub0t0aYB7yFUb0bHh8bdeqJbqRCkguVriZULyBUM1RRQVM2R0k5RUhKTldNRUVMRUE2TVJKMy4u","responseId":120}</t>
  </si>
  <si>
    <t>{"formId":"iQFfeub0t0aYB7yFUb0bHh8bdeqJbqRCkguVriZULyBUM1RRQVM2R0k5RUhKTldNRUVMRUE2TVJKMy4u","responseId":121}</t>
  </si>
  <si>
    <t>{"formId":"iQFfeub0t0aYB7yFUb0bHh8bdeqJbqRCkguVriZULyBUNkc1N1QxWEpYTVlITEVXQzlYWDhESEVDOS4u","responseId":326}</t>
  </si>
  <si>
    <t>{"formId":"iQFfeub0t0aYB7yFUb0bHh8bdeqJbqRCkguVriZULyBUNjVGSFRXWFYzN1dBTE1OUktTRzdBMDZTTS4u","responseId":131}</t>
  </si>
  <si>
    <t>{"formId":"iQFfeub0t0aYB7yFUb0bHh8bdeqJbqRCkguVriZULyBUNkc1N1QxWEpYTVlITEVXQzlYWDhESEVDOS4u","responseId":327}</t>
  </si>
  <si>
    <t>{"formId":"iQFfeub0t0aYB7yFUb0bHh8bdeqJbqRCkguVriZULyBUNjVGSFRXWFYzN1dBTE1OUktTRzdBMDZTTS4u","responseId":132}</t>
  </si>
  <si>
    <t>470000477015_470000477016</t>
  </si>
  <si>
    <t>{"formId":"iQFfeub0t0aYB7yFUb0bHh8bdeqJbqRCkguVriZULyBUNjVGSFRXWFYzN1dBTE1OUktTRzdBMDZTTS4u","responseId":133}</t>
  </si>
  <si>
    <t>470000477057_470000477058</t>
  </si>
  <si>
    <t>{"formId":"iQFfeub0t0aYB7yFUb0bHh8bdeqJbqRCkguVriZULyBUNEE3VkFXWjBLQUlFS0tFTU9GSUtXQldFUi4u","responseId":117}</t>
  </si>
  <si>
    <t>470000477030_470000477031</t>
  </si>
  <si>
    <t>{"formId":"iQFfeub0t0aYB7yFUb0bHh8bdeqJbqRCkguVriZULyBUNkc1N1QxWEpYTVlITEVXQzlYWDhESEVDOS4u","responseId":328}</t>
  </si>
  <si>
    <t>{"formId":"iQFfeub0t0aYB7yFUb0bHh8bdeqJbqRCkguVriZULyBUM1RRQVM2R0k5RUhKTldNRUVMRUE2TVJKMy4u","responseId":122}</t>
  </si>
  <si>
    <t>470000450970_470000450971</t>
  </si>
  <si>
    <t>{"formId":"iQFfeub0t0aYB7yFUb0bHh8bdeqJbqRCkguVriZULyBUNkc1N1QxWEpYTVlITEVXQzlYWDhESEVDOS4u","responseId":329}</t>
  </si>
  <si>
    <t>{"formId":"iQFfeub0t0aYB7yFUb0bHh8bdeqJbqRCkguVriZULyBUNkc1N1QxWEpYTVlITEVXQzlYWDhESEVDOS4u","responseId":330}</t>
  </si>
  <si>
    <t>{"formId":"iQFfeub0t0aYB7yFUb0bHh8bdeqJbqRCkguVriZULyBUNEE3VkFXWjBLQUlFS0tFTU9GSUtXQldFUi4u","responseId":118}</t>
  </si>
  <si>
    <t>{"formId":"iQFfeub0t0aYB7yFUb0bHh8bdeqJbqRCkguVriZULyBUNkc1N1QxWEpYTVlITEVXQzlYWDhESEVDOS4u","responseId":331}</t>
  </si>
  <si>
    <t>{"formId":"iQFfeub0t0aYB7yFUb0bHh8bdeqJbqRCkguVriZULyBUM1RRQVM2R0k5RUhKTldNRUVMRUE2TVJKMy4u","responseId":123}</t>
  </si>
  <si>
    <t>470000443694_470000443695</t>
  </si>
  <si>
    <t>{"formId":"iQFfeub0t0aYB7yFUb0bHh8bdeqJbqRCkguVriZULyBUNEE3VkFXWjBLQUlFS0tFTU9GSUtXQldFUi4u","responseId":119}</t>
  </si>
  <si>
    <t>{"formId":"iQFfeub0t0aYB7yFUb0bHh8bdeqJbqRCkguVriZULyBUNkc1N1QxWEpYTVlITEVXQzlYWDhESEVDOS4u","responseId":332}</t>
  </si>
  <si>
    <t>470000477018_470000477019</t>
  </si>
  <si>
    <t>{"formId":"iQFfeub0t0aYB7yFUb0bHh8bdeqJbqRCkguVriZULyBUNjVGSFRXWFYzN1dBTE1OUktTRzdBMDZTTS4u","responseId":134}</t>
  </si>
  <si>
    <t>470000477072_470000477073</t>
  </si>
  <si>
    <t>{"formId":"iQFfeub0t0aYB7yFUb0bHh8bdeqJbqRCkguVriZULyBUNkc1N1QxWEpYTVlITEVXQzlYWDhESEVDOS4u","responseId":333}</t>
  </si>
  <si>
    <t>470000477727_470000477728</t>
  </si>
  <si>
    <t>{"formId":"iQFfeub0t0aYB7yFUb0bHh8bdeqJbqRCkguVriZULyBUNEE3VkFXWjBLQUlFS0tFTU9GSUtXQldFUi4u","responseId":120}</t>
  </si>
  <si>
    <t>{"formId":"iQFfeub0t0aYB7yFUb0bHh8bdeqJbqRCkguVriZULyBUNkc1N1QxWEpYTVlITEVXQzlYWDhESEVDOS4u","responseId":334}</t>
  </si>
  <si>
    <t>{"formId":"iQFfeub0t0aYB7yFUb0bHh8bdeqJbqRCkguVriZULyBUNkc1N1QxWEpYTVlITEVXQzlYWDhESEVDOS4u","responseId":335}</t>
  </si>
  <si>
    <t>{"formId":"iQFfeub0t0aYB7yFUb0bHh8bdeqJbqRCkguVriZULyBUM1RRQVM2R0k5RUhKTldNRUVMRUE2TVJKMy4u","responseId":124}</t>
  </si>
  <si>
    <t>470000400513_470000400517</t>
  </si>
  <si>
    <t>Water ging niet</t>
  </si>
  <si>
    <t>{"formId":"iQFfeub0t0aYB7yFUb0bHh8bdeqJbqRCkguVriZULyBUNjVGSFRXWFYzN1dBTE1OUktTRzdBMDZTTS4u","responseId":135}</t>
  </si>
  <si>
    <t>470000477060_470000477061</t>
  </si>
  <si>
    <t>{"formId":"iQFfeub0t0aYB7yFUb0bHh8bdeqJbqRCkguVriZULyBUNkc1N1QxWEpYTVlITEVXQzlYWDhESEVDOS4u","responseId":336}</t>
  </si>
  <si>
    <t>{"formId":"iQFfeub0t0aYB7yFUb0bHh8bdeqJbqRCkguVriZULyBUM1RRQVM2R0k5RUhKTldNRUVMRUE2TVJKMy4u","responseId":125}</t>
  </si>
  <si>
    <t>470000400507_470000400511</t>
  </si>
  <si>
    <t>Nis te klein geen water</t>
  </si>
  <si>
    <t>{"formId":"iQFfeub0t0aYB7yFUb0bHh8bdeqJbqRCkguVriZULyBUM1RRQVM2R0k5RUhKTldNRUVMRUE2TVJKMy4u","responseId":126}</t>
  </si>
  <si>
    <t>Water en elek niet</t>
  </si>
  <si>
    <t>{"formId":"iQFfeub0t0aYB7yFUb0bHh8bdeqJbqRCkguVriZULyBUNkc1N1QxWEpYTVlITEVXQzlYWDhESEVDOS4u","responseId":337}</t>
  </si>
  <si>
    <t>{"formId":"iQFfeub0t0aYB7yFUb0bHh8bdeqJbqRCkguVriZULyBUNEE3VkFXWjBLQUlFS0tFTU9GSUtXQldFUi4u","responseId":121}</t>
  </si>
  <si>
    <t>{"formId":"iQFfeub0t0aYB7yFUb0bHh8bdeqJbqRCkguVriZULyBUNjVGSFRXWFYzN1dBTE1OUktTRzdBMDZTTS4u","responseId":136}</t>
  </si>
  <si>
    <t>{"formId":"iQFfeub0t0aYB7yFUb0bHh8bdeqJbqRCkguVriZULyBUNkc1N1QxWEpYTVlITEVXQzlYWDhESEVDOS4u","responseId":338}</t>
  </si>
  <si>
    <t>{"formId":"iQFfeub0t0aYB7yFUb0bHh8bdeqJbqRCkguVriZULyBUNkc1N1QxWEpYTVlITEVXQzlYWDhESEVDOS4u","responseId":339}</t>
  </si>
  <si>
    <t>{"formId":"iQFfeub0t0aYB7yFUb0bHh8bdeqJbqRCkguVriZULyBUM1RRQVM2R0k5RUhKTldNRUVMRUE2TVJKMy4u","responseId":127}</t>
  </si>
  <si>
    <t>{"formId":"iQFfeub0t0aYB7yFUb0bHh8bdeqJbqRCkguVriZULyBUM1RRQVM2R0k5RUhKTldNRUVMRUE2TVJKMy4u","responseId":128}</t>
  </si>
  <si>
    <t>{"formId":"iQFfeub0t0aYB7yFUb0bHh8bdeqJbqRCkguVriZULyBUNEE3VkFXWjBLQUlFS0tFTU9GSUtXQldFUi4u","responseId":122}</t>
  </si>
  <si>
    <t>{"formId":"iQFfeub0t0aYB7yFUb0bHh8bdeqJbqRCkguVriZULyBUNEE3VkFXWjBLQUlFS0tFTU9GSUtXQldFUi4u","responseId":123}</t>
  </si>
  <si>
    <t>470000477042_470000477043</t>
  </si>
  <si>
    <t>{"formId":"iQFfeub0t0aYB7yFUb0bHh8bdeqJbqRCkguVriZULyBUM1RRQVM2R0k5RUhKTldNRUVMRUE2TVJKMy4u","responseId":129}</t>
  </si>
  <si>
    <t>Slechte staat</t>
  </si>
  <si>
    <t>{"formId":"iQFfeub0t0aYB7yFUb0bHh8bdeqJbqRCkguVriZULyBUNkc1N1QxWEpYTVlITEVXQzlYWDhESEVDOS4u","responseId":340}</t>
  </si>
  <si>
    <t>{"formId":"iQFfeub0t0aYB7yFUb0bHh8bdeqJbqRCkguVriZULyBUM1RRQVM2R0k5RUhKTldNRUVMRUE2TVJKMy4u","responseId":130}</t>
  </si>
  <si>
    <t>{"formId":"iQFfeub0t0aYB7yFUb0bHh8bdeqJbqRCkguVriZULyBUNEE3VkFXWjBLQUlFS0tFTU9GSUtXQldFUi4u","responseId":124}</t>
  </si>
  <si>
    <t>470000477039_470000477040</t>
  </si>
  <si>
    <t>{"formId":"iQFfeub0t0aYB7yFUb0bHh8bdeqJbqRCkguVriZULyBUNEE3VkFXWjBLQUlFS0tFTU9GSUtXQldFUi4u","responseId":125}</t>
  </si>
  <si>
    <t>{"formId":"iQFfeub0t0aYB7yFUb0bHh8bdeqJbqRCkguVriZULyBUNjVGSFRXWFYzN1dBTE1OUktTRzdBMDZTTS4u","responseId":137}</t>
  </si>
  <si>
    <t>470000479100_470000479101</t>
  </si>
  <si>
    <t>{"formId":"iQFfeub0t0aYB7yFUb0bHh8bdeqJbqRCkguVriZULyBUNkc1N1QxWEpYTVlITEVXQzlYWDhESEVDOS4u","responseId":341}</t>
  </si>
  <si>
    <t>{"formId":"iQFfeub0t0aYB7yFUb0bHh8bdeqJbqRCkguVriZULyBUNkc1N1QxWEpYTVlITEVXQzlYWDhESEVDOS4u","responseId":342}</t>
  </si>
  <si>
    <t>{"formId":"iQFfeub0t0aYB7yFUb0bHh8bdeqJbqRCkguVriZULyBUNEE3VkFXWjBLQUlFS0tFTU9GSUtXQldFUi4u","responseId":126}</t>
  </si>
  <si>
    <t>{"formId":"iQFfeub0t0aYB7yFUb0bHh8bdeqJbqRCkguVriZULyBUNkc1N1QxWEpYTVlITEVXQzlYWDhESEVDOS4u","responseId":343}</t>
  </si>
  <si>
    <t>{"formId":"iQFfeub0t0aYB7yFUb0bHh8bdeqJbqRCkguVriZULyBUNkc1N1QxWEpYTVlITEVXQzlYWDhESEVDOS4u","responseId":344}</t>
  </si>
  <si>
    <t>{"formId":"iQFfeub0t0aYB7yFUb0bHh8bdeqJbqRCkguVriZULyBUM1RRQVM2R0k5RUhKTldNRUVMRUE2TVJKMy4u","responseId":131}</t>
  </si>
  <si>
    <t>{"formId":"iQFfeub0t0aYB7yFUb0bHh8bdeqJbqRCkguVriZULyBUNkc1N1QxWEpYTVlITEVXQzlYWDhESEVDOS4u","responseId":345}</t>
  </si>
  <si>
    <t>470000461351_470000461352</t>
  </si>
  <si>
    <t>{"formId":"iQFfeub0t0aYB7yFUb0bHh8bdeqJbqRCkguVriZULyBUNEE3VkFXWjBLQUlFS0tFTU9GSUtXQldFUi4u","responseId":127}</t>
  </si>
  <si>
    <t>{"formId":"iQFfeub0t0aYB7yFUb0bHh8bdeqJbqRCkguVriZULyBUNEE3VkFXWjBLQUlFS0tFTU9GSUtXQldFUi4u","responseId":128}</t>
  </si>
  <si>
    <t>{"formId":"iQFfeub0t0aYB7yFUb0bHh8bdeqJbqRCkguVriZULyBUNEE3VkFXWjBLQUlFS0tFTU9GSUtXQldFUi4u","responseId":129}</t>
  </si>
  <si>
    <t>{"formId":"iQFfeub0t0aYB7yFUb0bHh8bdeqJbqRCkguVriZULyBUNkc1N1QxWEpYTVlITEVXQzlYWDhESEVDOS4u","responseId":346}</t>
  </si>
  <si>
    <t>{"formId":"iQFfeub0t0aYB7yFUb0bHh8bdeqJbqRCkguVriZULyBUNkc1N1QxWEpYTVlITEVXQzlYWDhESEVDOS4u","responseId":347}</t>
  </si>
  <si>
    <t>470000472092_470000472093</t>
  </si>
  <si>
    <t>{"formId":"iQFfeub0t0aYB7yFUb0bHh8bdeqJbqRCkguVriZULyBUM1RRQVM2R0k5RUhKTldNRUVMRUE2TVJKMy4u","responseId":132}</t>
  </si>
  <si>
    <t>{"formId":"iQFfeub0t0aYB7yFUb0bHh8bdeqJbqRCkguVriZULyBUNEE3VkFXWjBLQUlFS0tFTU9GSUtXQldFUi4u","responseId":130}</t>
  </si>
  <si>
    <t>{"formId":"iQFfeub0t0aYB7yFUb0bHh8bdeqJbqRCkguVriZULyBUNjVGSFRXWFYzN1dBTE1OUktTRzdBMDZTTS4u","responseId":138}</t>
  </si>
  <si>
    <t>{"formId":"iQFfeub0t0aYB7yFUb0bHh8bdeqJbqRCkguVriZULyBUNjVGSFRXWFYzN1dBTE1OUktTRzdBMDZTTS4u","responseId":139}</t>
  </si>
  <si>
    <t>{"formId":"iQFfeub0t0aYB7yFUb0bHh8bdeqJbqRCkguVriZULyBUNEE3VkFXWjBLQUlFS0tFTU9GSUtXQldFUi4u","responseId":131}</t>
  </si>
  <si>
    <t>{"formId":"iQFfeub0t0aYB7yFUb0bHh8bdeqJbqRCkguVriZULyBUNkc1N1QxWEpYTVlITEVXQzlYWDhESEVDOS4u","responseId":348}</t>
  </si>
  <si>
    <t>{"formId":"iQFfeub0t0aYB7yFUb0bHh8bdeqJbqRCkguVriZULyBUNkc1N1QxWEpYTVlITEVXQzlYWDhESEVDOS4u","responseId":349}</t>
  </si>
  <si>
    <t>{"formId":"iQFfeub0t0aYB7yFUb0bHh8bdeqJbqRCkguVriZULyBUNkc1N1QxWEpYTVlITEVXQzlYWDhESEVDOS4u","responseId":350}</t>
  </si>
  <si>
    <t>470000477027_470000477028</t>
  </si>
  <si>
    <t>{"formId":"iQFfeub0t0aYB7yFUb0bHh8bdeqJbqRCkguVriZULyBUNkc1N1QxWEpYTVlITEVXQzlYWDhESEVDOS4u","responseId":351}</t>
  </si>
  <si>
    <t>470000461090_470000461091</t>
  </si>
  <si>
    <t>{"formId":"iQFfeub0t0aYB7yFUb0bHh8bdeqJbqRCkguVriZULyBUNkc1N1QxWEpYTVlITEVXQzlYWDhESEVDOS4u","responseId":352}</t>
  </si>
  <si>
    <t>{"formId":"iQFfeub0t0aYB7yFUb0bHh8bdeqJbqRCkguVriZULyBUM1RRQVM2R0k5RUhKTldNRUVMRUE2TVJKMy4u","responseId":133}</t>
  </si>
  <si>
    <t>{"formId":"iQFfeub0t0aYB7yFUb0bHh8bdeqJbqRCkguVriZULyBUNkc1N1QxWEpYTVlITEVXQzlYWDhESEVDOS4u","responseId":353}</t>
  </si>
  <si>
    <t>{"formId":"iQFfeub0t0aYB7yFUb0bHh8bdeqJbqRCkguVriZULyBUNjVGSFRXWFYzN1dBTE1OUktTRzdBMDZTTS4u","responseId":140}</t>
  </si>
  <si>
    <t>{"formId":"iQFfeub0t0aYB7yFUb0bHh8bdeqJbqRCkguVriZULyBUNkc1N1QxWEpYTVlITEVXQzlYWDhESEVDOS4u","responseId":354}</t>
  </si>
  <si>
    <t>{"formId":"iQFfeub0t0aYB7yFUb0bHh8bdeqJbqRCkguVriZULyBUNEE3VkFXWjBLQUlFS0tFTU9GSUtXQldFUi4u","responseId":132}</t>
  </si>
  <si>
    <t>{"formId":"iQFfeub0t0aYB7yFUb0bHh8bdeqJbqRCkguVriZULyBUNkc1N1QxWEpYTVlITEVXQzlYWDhESEVDOS4u","responseId":355}</t>
  </si>
  <si>
    <t>{"formId":"iQFfeub0t0aYB7yFUb0bHh8bdeqJbqRCkguVriZULyBUNjVGSFRXWFYzN1dBTE1OUktTRzdBMDZTTS4u","responseId":141}</t>
  </si>
  <si>
    <t>470000477339_470000477340</t>
  </si>
  <si>
    <t>{"formId":"iQFfeub0t0aYB7yFUb0bHh8bdeqJbqRCkguVriZULyBUM1RRQVM2R0k5RUhKTldNRUVMRUE2TVJKMy4u","responseId":134}</t>
  </si>
  <si>
    <t>470000477127_470000477128</t>
  </si>
  <si>
    <t>Traplift deurtje blijft open</t>
  </si>
  <si>
    <t>{"formId":"iQFfeub0t0aYB7yFUb0bHh8bdeqJbqRCkguVriZULyBUNkc1N1QxWEpYTVlITEVXQzlYWDhESEVDOS4u","responseId":356}</t>
  </si>
  <si>
    <t>{"formId":"iQFfeub0t0aYB7yFUb0bHh8bdeqJbqRCkguVriZULyBUNEE3VkFXWjBLQUlFS0tFTU9GSUtXQldFUi4u","responseId":133}</t>
  </si>
  <si>
    <t>{"formId":"iQFfeub0t0aYB7yFUb0bHh8bdeqJbqRCkguVriZULyBUNkc1N1QxWEpYTVlITEVXQzlYWDhESEVDOS4u","responseId":357}</t>
  </si>
  <si>
    <t>{"formId":"iQFfeub0t0aYB7yFUb0bHh8bdeqJbqRCkguVriZULyBUNEE3VkFXWjBLQUlFS0tFTU9GSUtXQldFUi4u","responseId":134}</t>
  </si>
  <si>
    <t>{"formId":"iQFfeub0t0aYB7yFUb0bHh8bdeqJbqRCkguVriZULyBUNEE3VkFXWjBLQUlFS0tFTU9GSUtXQldFUi4u","responseId":135}</t>
  </si>
  <si>
    <t>{"formId":"iQFfeub0t0aYB7yFUb0bHh8bdeqJbqRCkguVriZULyBUNkc1N1QxWEpYTVlITEVXQzlYWDhESEVDOS4u","responseId":358}</t>
  </si>
  <si>
    <t>{"formId":"iQFfeub0t0aYB7yFUb0bHh8bdeqJbqRCkguVriZULyBUM1RRQVM2R0k5RUhKTldNRUVMRUE2TVJKMy4u","responseId":135}</t>
  </si>
  <si>
    <t xml:space="preserve">Luchtnet </t>
  </si>
  <si>
    <t>{"formId":"iQFfeub0t0aYB7yFUb0bHh8bdeqJbqRCkguVriZULyBUM1RRQVM2R0k5RUhKTldNRUVMRUE2TVJKMy4u","responseId":136}</t>
  </si>
  <si>
    <t>{"formId":"iQFfeub0t0aYB7yFUb0bHh8bdeqJbqRCkguVriZULyBUM1RRQVM2R0k5RUhKTldNRUVMRUE2TVJKMy4u","responseId":137}</t>
  </si>
  <si>
    <t>{"formId":"iQFfeub0t0aYB7yFUb0bHh8bdeqJbqRCkguVriZULyBUM1RRQVM2R0k5RUhKTldNRUVMRUE2TVJKMy4u","responseId":138}</t>
  </si>
  <si>
    <t>{"formId":"iQFfeub0t0aYB7yFUb0bHh8bdeqJbqRCkguVriZULyBUNkc1N1QxWEpYTVlITEVXQzlYWDhESEVDOS4u","responseId":359}</t>
  </si>
  <si>
    <t>470000477138_470000477139</t>
  </si>
  <si>
    <t>{"formId":"iQFfeub0t0aYB7yFUb0bHh8bdeqJbqRCkguVriZULyBUNEE3VkFXWjBLQUlFS0tFTU9GSUtXQldFUi4u","responseId":136}</t>
  </si>
  <si>
    <t>{"formId":"iQFfeub0t0aYB7yFUb0bHh8bdeqJbqRCkguVriZULyBUNkc1N1QxWEpYTVlITEVXQzlYWDhESEVDOS4u","responseId":360}</t>
  </si>
  <si>
    <t>470000478986_470000478987</t>
  </si>
  <si>
    <t>{"formId":"iQFfeub0t0aYB7yFUb0bHh8bdeqJbqRCkguVriZULyBUNkc1N1QxWEpYTVlITEVXQzlYWDhESEVDOS4u","responseId":361}</t>
  </si>
  <si>
    <t>{"formId":"iQFfeub0t0aYB7yFUb0bHh8bdeqJbqRCkguVriZULyBUM1RRQVM2R0k5RUhKTldNRUVMRUE2TVJKMy4u","responseId":139}</t>
  </si>
  <si>
    <t>{"formId":"iQFfeub0t0aYB7yFUb0bHh8bdeqJbqRCkguVriZULyBUNEE3VkFXWjBLQUlFS0tFTU9GSUtXQldFUi4u","responseId":137}</t>
  </si>
  <si>
    <t>{"formId":"iQFfeub0t0aYB7yFUb0bHh8bdeqJbqRCkguVriZULyBUNkc1N1QxWEpYTVlITEVXQzlYWDhESEVDOS4u","responseId":362}</t>
  </si>
  <si>
    <t>470000477141_470000477142</t>
  </si>
  <si>
    <t>{"formId":"iQFfeub0t0aYB7yFUb0bHh8bdeqJbqRCkguVriZULyBUM1RRQVM2R0k5RUhKTldNRUVMRUE2TVJKMy4u","responseId":140}</t>
  </si>
  <si>
    <t>{"formId":"iQFfeub0t0aYB7yFUb0bHh8bdeqJbqRCkguVriZULyBUQ00yN05CTE80STYwQVJIMkQ3S0MzTEdJOS4u","responseId":19}</t>
  </si>
  <si>
    <t>Infra sas bezig moest het zo afmelden</t>
  </si>
  <si>
    <t>{"formId":"iQFfeub0t0aYB7yFUb0bHh8bdeqJbqRCkguVriZULyBUNkc1N1QxWEpYTVlITEVXQzlYWDhESEVDOS4u","responseId":363}</t>
  </si>
  <si>
    <t>{"formId":"iQFfeub0t0aYB7yFUb0bHh8bdeqJbqRCkguVriZULyBUNEE3VkFXWjBLQUlFS0tFTU9GSUtXQldFUi4u","responseId":138}</t>
  </si>
  <si>
    <t>{"formId":"iQFfeub0t0aYB7yFUb0bHh8bdeqJbqRCkguVriZULyBUNkc1N1QxWEpYTVlITEVXQzlYWDhESEVDOS4u","responseId":364}</t>
  </si>
  <si>
    <t>{"formId":"iQFfeub0t0aYB7yFUb0bHh8bdeqJbqRCkguVriZULyBUNkc1N1QxWEpYTVlITEVXQzlYWDhESEVDOS4u","responseId":365}</t>
  </si>
  <si>
    <t>{"formId":"iQFfeub0t0aYB7yFUb0bHh8bdeqJbqRCkguVriZULyBUM1RRQVM2R0k5RUhKTldNRUVMRUE2TVJKMy4u","responseId":141}</t>
  </si>
  <si>
    <t>470000477199_470000477200</t>
  </si>
  <si>
    <t>{"formId":"iQFfeub0t0aYB7yFUb0bHh8bdeqJbqRCkguVriZULyBUNkc1N1QxWEpYTVlITEVXQzlYWDhESEVDOS4u","responseId":366}</t>
  </si>
  <si>
    <t>{"formId":"iQFfeub0t0aYB7yFUb0bHh8bdeqJbqRCkguVriZULyBUNkc1N1QxWEpYTVlITEVXQzlYWDhESEVDOS4u","responseId":367}</t>
  </si>
  <si>
    <t>{"formId":"iQFfeub0t0aYB7yFUb0bHh8bdeqJbqRCkguVriZULyBUNkc1N1QxWEpYTVlITEVXQzlYWDhESEVDOS4u","responseId":368}</t>
  </si>
  <si>
    <t>{"formId":"iQFfeub0t0aYB7yFUb0bHh8bdeqJbqRCkguVriZULyBUOFBRU0FQQlZFQzVGTENJQkVZMlZXTU5MQi4u","responseId":58}</t>
  </si>
  <si>
    <t>Elek. Sanering</t>
  </si>
  <si>
    <t>{"formId":"iQFfeub0t0aYB7yFUb0bHh8bdeqJbqRCkguVriZULyBUNjVGSFRXWFYzN1dBTE1OUktTRzdBMDZTTS4u","responseId":142}</t>
  </si>
  <si>
    <t>470000477196_470000477197</t>
  </si>
  <si>
    <t>{"formId":"iQFfeub0t0aYB7yFUb0bHh8bdeqJbqRCkguVriZULyBUNjVGSFRXWFYzN1dBTE1OUktTRzdBMDZTTS4u","responseId":143}</t>
  </si>
  <si>
    <t>470000477167_470000477168</t>
  </si>
  <si>
    <t>{"formId":"iQFfeub0t0aYB7yFUb0bHh8bdeqJbqRCkguVriZULyBUNkc1N1QxWEpYTVlITEVXQzlYWDhESEVDOS4u","responseId":369}</t>
  </si>
  <si>
    <t>{"formId":"iQFfeub0t0aYB7yFUb0bHh8bdeqJbqRCkguVriZULyBUQ00yN05CTE80STYwQVJIMkQ3S0MzTEdJOS4u","responseId":20}</t>
  </si>
  <si>
    <t>470000458330_470000458331</t>
  </si>
  <si>
    <t>{"formId":"iQFfeub0t0aYB7yFUb0bHh8bdeqJbqRCkguVriZULyBUNEE3VkFXWjBLQUlFS0tFTU9GSUtXQldFUi4u","responseId":139}</t>
  </si>
  <si>
    <t>{"formId":"iQFfeub0t0aYB7yFUb0bHh8bdeqJbqRCkguVriZULyBUNkc1N1QxWEpYTVlITEVXQzlYWDhESEVDOS4u","responseId":370}</t>
  </si>
  <si>
    <t>{"formId":"iQFfeub0t0aYB7yFUb0bHh8bdeqJbqRCkguVriZULyBUNkc1N1QxWEpYTVlITEVXQzlYWDhESEVDOS4u","responseId":371}</t>
  </si>
  <si>
    <t>{"formId":"iQFfeub0t0aYB7yFUb0bHh8bdeqJbqRCkguVriZULyBUNkc1N1QxWEpYTVlITEVXQzlYWDhESEVDOS4u","responseId":372}</t>
  </si>
  <si>
    <t>{"formId":"iQFfeub0t0aYB7yFUb0bHh8bdeqJbqRCkguVriZULyBUNkc1N1QxWEpYTVlITEVXQzlYWDhESEVDOS4u","responseId":373}</t>
  </si>
  <si>
    <t>{"formId":"iQFfeub0t0aYB7yFUb0bHh8bdeqJbqRCkguVriZULyBUNEE3VkFXWjBLQUlFS0tFTU9GSUtXQldFUi4u","responseId":140}</t>
  </si>
  <si>
    <t>{"formId":"iQFfeub0t0aYB7yFUb0bHh8bdeqJbqRCkguVriZULyBUNkc1N1QxWEpYTVlITEVXQzlYWDhESEVDOS4u","responseId":374}</t>
  </si>
  <si>
    <t>{"formId":"iQFfeub0t0aYB7yFUb0bHh8bdeqJbqRCkguVriZULyBUQ00yN05CTE80STYwQVJIMkQ3S0MzTEdJOS4u","responseId":21}</t>
  </si>
  <si>
    <t>{"formId":"iQFfeub0t0aYB7yFUb0bHh8bdeqJbqRCkguVriZULyBUM1RRQVM2R0k5RUhKTldNRUVMRUE2TVJKMy4u","responseId":142}</t>
  </si>
  <si>
    <t>470000477225_470000477226</t>
  </si>
  <si>
    <t>{"formId":"iQFfeub0t0aYB7yFUb0bHh8bdeqJbqRCkguVriZULyBUOFBRU0FQQlZFQzVGTENJQkVZMlZXTU5MQi4u","responseId":59}</t>
  </si>
  <si>
    <t>{"formId":"iQFfeub0t0aYB7yFUb0bHh8bdeqJbqRCkguVriZULyBUNkc1N1QxWEpYTVlITEVXQzlYWDhESEVDOS4u","responseId":375}</t>
  </si>
  <si>
    <t>{"formId":"iQFfeub0t0aYB7yFUb0bHh8bdeqJbqRCkguVriZULyBUNjVGSFRXWFYzN1dBTE1OUktTRzdBMDZTTS4u","responseId":144}</t>
  </si>
  <si>
    <t>470000477182_470000477183</t>
  </si>
  <si>
    <t>{"formId":"iQFfeub0t0aYB7yFUb0bHh8bdeqJbqRCkguVriZULyBUNkc1N1QxWEpYTVlITEVXQzlYWDhESEVDOS4u","responseId":376}</t>
  </si>
  <si>
    <t>{"formId":"iQFfeub0t0aYB7yFUb0bHh8bdeqJbqRCkguVriZULyBUNkc1N1QxWEpYTVlITEVXQzlYWDhESEVDOS4u","responseId":377}</t>
  </si>
  <si>
    <t>{"formId":"iQFfeub0t0aYB7yFUb0bHh8bdeqJbqRCkguVriZULyBUNkc1N1QxWEpYTVlITEVXQzlYWDhESEVDOS4u","responseId":378}</t>
  </si>
  <si>
    <t>{"formId":"iQFfeub0t0aYB7yFUb0bHh8bdeqJbqRCkguVriZULyBUNEE3VkFXWjBLQUlFS0tFTU9GSUtXQldFUi4u","responseId":141}</t>
  </si>
  <si>
    <t>{"formId":"iQFfeub0t0aYB7yFUb0bHh8bdeqJbqRCkguVriZULyBUNkc1N1QxWEpYTVlITEVXQzlYWDhESEVDOS4u","responseId":379}</t>
  </si>
  <si>
    <t>{"formId":"iQFfeub0t0aYB7yFUb0bHh8bdeqJbqRCkguVriZULyBUNjVGSFRXWFYzN1dBTE1OUktTRzdBMDZTTS4u","responseId":145}</t>
  </si>
  <si>
    <t>{"formId":"iQFfeub0t0aYB7yFUb0bHh8bdeqJbqRCkguVriZULyBUNjVGSFRXWFYzN1dBTE1OUktTRzdBMDZTTS4u","responseId":146}</t>
  </si>
  <si>
    <t>{"formId":"iQFfeub0t0aYB7yFUb0bHh8bdeqJbqRCkguVriZULyBUQ00yN05CTE80STYwQVJIMkQ3S0MzTEdJOS4u","responseId":22}</t>
  </si>
  <si>
    <t>470000461113_470000461114</t>
  </si>
  <si>
    <t>{"formId":"iQFfeub0t0aYB7yFUb0bHh8bdeqJbqRCkguVriZULyBUNkc1N1QxWEpYTVlITEVXQzlYWDhESEVDOS4u","responseId":380}</t>
  </si>
  <si>
    <t>{"formId":"iQFfeub0t0aYB7yFUb0bHh8bdeqJbqRCkguVriZULyBUM1RRQVM2R0k5RUhKTldNRUVMRUE2TVJKMy4u","responseId":143}</t>
  </si>
  <si>
    <t>470000477185_470000477186</t>
  </si>
  <si>
    <t>{"formId":"iQFfeub0t0aYB7yFUb0bHh8bdeqJbqRCkguVriZULyBUNkc1N1QxWEpYTVlITEVXQzlYWDhESEVDOS4u","responseId":381}</t>
  </si>
  <si>
    <t>{"formId":"iQFfeub0t0aYB7yFUb0bHh8bdeqJbqRCkguVriZULyBUNEE3VkFXWjBLQUlFS0tFTU9GSUtXQldFUi4u","responseId":142}</t>
  </si>
  <si>
    <t>{"formId":"iQFfeub0t0aYB7yFUb0bHh8bdeqJbqRCkguVriZULyBUNkc1N1QxWEpYTVlITEVXQzlYWDhESEVDOS4u","responseId":382}</t>
  </si>
  <si>
    <t>{"formId":"iQFfeub0t0aYB7yFUb0bHh8bdeqJbqRCkguVriZULyBUNjVGSFRXWFYzN1dBTE1OUktTRzdBMDZTTS4u","responseId":147}</t>
  </si>
  <si>
    <t>{"formId":"iQFfeub0t0aYB7yFUb0bHh8bdeqJbqRCkguVriZULyBUQ00yN05CTE80STYwQVJIMkQ3S0MzTEdJOS4u","responseId":23}</t>
  </si>
  <si>
    <t>470000479395_470000479396</t>
  </si>
  <si>
    <t>{"formId":"iQFfeub0t0aYB7yFUb0bHh8bdeqJbqRCkguVriZULyBUNEE3VkFXWjBLQUlFS0tFTU9GSUtXQldFUi4u","responseId":143}</t>
  </si>
  <si>
    <t>{"formId":"iQFfeub0t0aYB7yFUb0bHh8bdeqJbqRCkguVriZULyBUNkc1N1QxWEpYTVlITEVXQzlYWDhESEVDOS4u","responseId":383}</t>
  </si>
  <si>
    <t>{"formId":"iQFfeub0t0aYB7yFUb0bHh8bdeqJbqRCkguVriZULyBUNkc1N1QxWEpYTVlITEVXQzlYWDhESEVDOS4u","responseId":384}</t>
  </si>
  <si>
    <t>{"formId":"iQFfeub0t0aYB7yFUb0bHh8bdeqJbqRCkguVriZULyBUNkc1N1QxWEpYTVlITEVXQzlYWDhESEVDOS4u","responseId":385}</t>
  </si>
  <si>
    <t>{"formId":"iQFfeub0t0aYB7yFUb0bHh8bdeqJbqRCkguVriZULyBUNkc1N1QxWEpYTVlITEVXQzlYWDhESEVDOS4u","responseId":386}</t>
  </si>
  <si>
    <t>{"formId":"iQFfeub0t0aYB7yFUb0bHh8bdeqJbqRCkguVriZULyBUM1RRQVM2R0k5RUhKTldNRUVMRUE2TVJKMy4u","responseId":144}</t>
  </si>
  <si>
    <t>470000477257_470000477258</t>
  </si>
  <si>
    <t>{"formId":"iQFfeub0t0aYB7yFUb0bHh8bdeqJbqRCkguVriZULyBUM1RRQVM2R0k5RUhKTldNRUVMRUE2TVJKMy4u","responseId":145}</t>
  </si>
  <si>
    <t>470000479279_470000479280</t>
  </si>
  <si>
    <t>{"formId":"iQFfeub0t0aYB7yFUb0bHh8bdeqJbqRCkguVriZULyBUQ00yN05CTE80STYwQVJIMkQ3S0MzTEdJOS4u","responseId":24}</t>
  </si>
  <si>
    <t>{"formId":"iQFfeub0t0aYB7yFUb0bHh8bdeqJbqRCkguVriZULyBUNkc1N1QxWEpYTVlITEVXQzlYWDhESEVDOS4u","responseId":387}</t>
  </si>
  <si>
    <t>{"formId":"iQFfeub0t0aYB7yFUb0bHh8bdeqJbqRCkguVriZULyBUNkc1N1QxWEpYTVlITEVXQzlYWDhESEVDOS4u","responseId":388}</t>
  </si>
  <si>
    <t>470000477302_470000477303</t>
  </si>
  <si>
    <t>{"formId":"iQFfeub0t0aYB7yFUb0bHh8bdeqJbqRCkguVriZULyBUNkc1N1QxWEpYTVlITEVXQzlYWDhESEVDOS4u","responseId":389}</t>
  </si>
  <si>
    <t>{"formId":"iQFfeub0t0aYB7yFUb0bHh8bdeqJbqRCkguVriZULyBUQ00yN05CTE80STYwQVJIMkQ3S0MzTEdJOS4u","responseId":25}</t>
  </si>
  <si>
    <t>470000477293_470000477294</t>
  </si>
  <si>
    <t>Elek sanrring</t>
  </si>
  <si>
    <t>{"formId":"iQFfeub0t0aYB7yFUb0bHh8bdeqJbqRCkguVriZULyBUQ00yN05CTE80STYwQVJIMkQ3S0MzTEdJOS4u","responseId":26}</t>
  </si>
  <si>
    <t>Elek wat sanering</t>
  </si>
  <si>
    <t>{"formId":"iQFfeub0t0aYB7yFUb0bHh8bdeqJbqRCkguVriZULyBUNkc1N1QxWEpYTVlITEVXQzlYWDhESEVDOS4u","responseId":390}</t>
  </si>
  <si>
    <t>{"formId":"iQFfeub0t0aYB7yFUb0bHh8bdeqJbqRCkguVriZULyBUNkc1N1QxWEpYTVlITEVXQzlYWDhESEVDOS4u","responseId":391}</t>
  </si>
  <si>
    <t>{"formId":"iQFfeub0t0aYB7yFUb0bHh8bdeqJbqRCkguVriZULyBUOFBRU0FQQlZFQzVGTENJQkVZMlZXTU5MQi4u","responseId":60}</t>
  </si>
  <si>
    <t>{"formId":"iQFfeub0t0aYB7yFUb0bHh8bdeqJbqRCkguVriZULyBUNkc1N1QxWEpYTVlITEVXQzlYWDhESEVDOS4u","responseId":392}</t>
  </si>
  <si>
    <t>{"formId":"iQFfeub0t0aYB7yFUb0bHh8bdeqJbqRCkguVriZULyBUNkc1N1QxWEpYTVlITEVXQzlYWDhESEVDOS4u","responseId":393}</t>
  </si>
  <si>
    <t>{"formId":"iQFfeub0t0aYB7yFUb0bHh8bdeqJbqRCkguVriZULyBUQ00yN05CTE80STYwQVJIMkQ3S0MzTEdJOS4u","responseId":27}</t>
  </si>
  <si>
    <t>{"formId":"iQFfeub0t0aYB7yFUb0bHh8bdeqJbqRCkguVriZULyBUNjVGSFRXWFYzN1dBTE1OUktTRzdBMDZTTS4u","responseId":148}</t>
  </si>
  <si>
    <t>{"formId":"iQFfeub0t0aYB7yFUb0bHh8bdeqJbqRCkguVriZULyBUNkc1N1QxWEpYTVlITEVXQzlYWDhESEVDOS4u","responseId":394}</t>
  </si>
  <si>
    <t>{"formId":"iQFfeub0t0aYB7yFUb0bHh8bdeqJbqRCkguVriZULyBUNkc1N1QxWEpYTVlITEVXQzlYWDhESEVDOS4u","responseId":395}</t>
  </si>
  <si>
    <t>{"formId":"iQFfeub0t0aYB7yFUb0bHh8bdeqJbqRCkguVriZULyBUNjVGSFRXWFYzN1dBTE1OUktTRzdBMDZTTS4u","responseId":149}</t>
  </si>
  <si>
    <t>{"formId":"iQFfeub0t0aYB7yFUb0bHh8bdeqJbqRCkguVriZULyBUQ00yN05CTE80STYwQVJIMkQ3S0MzTEdJOS4u","responseId":28}</t>
  </si>
  <si>
    <t>{"formId":"iQFfeub0t0aYB7yFUb0bHh8bdeqJbqRCkguVriZULyBUNkc1N1QxWEpYTVlITEVXQzlYWDhESEVDOS4u","responseId":396}</t>
  </si>
  <si>
    <t>{"formId":"iQFfeub0t0aYB7yFUb0bHh8bdeqJbqRCkguVriZULyBUNkc1N1QxWEpYTVlITEVXQzlYWDhESEVDOS4u","responseId":397}</t>
  </si>
  <si>
    <t>{"formId":"iQFfeub0t0aYB7yFUb0bHh8bdeqJbqRCkguVriZULyBUNjVGSFRXWFYzN1dBTE1OUktTRzdBMDZTTS4u","responseId":150}</t>
  </si>
  <si>
    <t>{"formId":"iQFfeub0t0aYB7yFUb0bHh8bdeqJbqRCkguVriZULyBUNkc1N1QxWEpYTVlITEVXQzlYWDhESEVDOS4u","responseId":398}</t>
  </si>
  <si>
    <t>{"formId":"iQFfeub0t0aYB7yFUb0bHh8bdeqJbqRCkguVriZULyBUQ00yN05CTE80STYwQVJIMkQ3S0MzTEdJOS4u","responseId":29}</t>
  </si>
  <si>
    <t>{"formId":"iQFfeub0t0aYB7yFUb0bHh8bdeqJbqRCkguVriZULyBUNkc1N1QxWEpYTVlITEVXQzlYWDhESEVDOS4u","responseId":399}</t>
  </si>
  <si>
    <t>{"formId":"iQFfeub0t0aYB7yFUb0bHh8bdeqJbqRCkguVriZULyBUNkc1N1QxWEpYTVlITEVXQzlYWDhESEVDOS4u","responseId":400}</t>
  </si>
  <si>
    <t>{"formId":"iQFfeub0t0aYB7yFUb0bHh8bdeqJbqRCkguVriZULyBUNkc1N1QxWEpYTVlITEVXQzlYWDhESEVDOS4u","responseId":401}</t>
  </si>
  <si>
    <t>{"formId":"iQFfeub0t0aYB7yFUb0bHh8bdeqJbqRCkguVriZULyBUQ00yN05CTE80STYwQVJIMkQ3S0MzTEdJOS4u","responseId":30}</t>
  </si>
  <si>
    <t>{"formId":"iQFfeub0t0aYB7yFUb0bHh8bdeqJbqRCkguVriZULyBUNkc1N1QxWEpYTVlITEVXQzlYWDhESEVDOS4u","responseId":402}</t>
  </si>
  <si>
    <t>{"formId":"iQFfeub0t0aYB7yFUb0bHh8bdeqJbqRCkguVriZULyBUNjVGSFRXWFYzN1dBTE1OUktTRzdBMDZTTS4u","responseId":151}</t>
  </si>
  <si>
    <t>{"formId":"iQFfeub0t0aYB7yFUb0bHh8bdeqJbqRCkguVriZULyBUNkc1N1QxWEpYTVlITEVXQzlYWDhESEVDOS4u","responseId":403}</t>
  </si>
  <si>
    <t>{"formId":"iQFfeub0t0aYB7yFUb0bHh8bdeqJbqRCkguVriZULyBUNkc1N1QxWEpYTVlITEVXQzlYWDhESEVDOS4u","responseId":404}</t>
  </si>
  <si>
    <t>{"formId":"iQFfeub0t0aYB7yFUb0bHh8bdeqJbqRCkguVriZULyBUQ00yN05CTE80STYwQVJIMkQ3S0MzTEdJOS4u","responseId":31}</t>
  </si>
  <si>
    <t>{"formId":"iQFfeub0t0aYB7yFUb0bHh8bdeqJbqRCkguVriZULyBUNkc1N1QxWEpYTVlITEVXQzlYWDhESEVDOS4u","responseId":405}</t>
  </si>
  <si>
    <t>{"formId":"iQFfeub0t0aYB7yFUb0bHh8bdeqJbqRCkguVriZULyBUNkc1N1QxWEpYTVlITEVXQzlYWDhESEVDOS4u","responseId":406}</t>
  </si>
  <si>
    <t>{"formId":"iQFfeub0t0aYB7yFUb0bHh8bdeqJbqRCkguVriZULyBUNjVGSFRXWFYzN1dBTE1OUktTRzdBMDZTTS4u","responseId":152}</t>
  </si>
  <si>
    <t>470000477321_470000477322</t>
  </si>
  <si>
    <t>{"formId":"iQFfeub0t0aYB7yFUb0bHh8bdeqJbqRCkguVriZULyBUQ00yN05CTE80STYwQVJIMkQ3S0MzTEdJOS4u","responseId":32}</t>
  </si>
  <si>
    <t>Raakt de voordeur</t>
  </si>
  <si>
    <t>{"formId":"iQFfeub0t0aYB7yFUb0bHh8bdeqJbqRCkguVriZULyBUNkc1N1QxWEpYTVlITEVXQzlYWDhESEVDOS4u","responseId":407}</t>
  </si>
  <si>
    <t>{"formId":"iQFfeub0t0aYB7yFUb0bHh8bdeqJbqRCkguVriZULyBUNkc1N1QxWEpYTVlITEVXQzlYWDhESEVDOS4u","responseId":408}</t>
  </si>
  <si>
    <t>{"formId":"iQFfeub0t0aYB7yFUb0bHh8bdeqJbqRCkguVriZULyBUNkc1N1QxWEpYTVlITEVXQzlYWDhESEVDOS4u","responseId":409}</t>
  </si>
  <si>
    <t>{"formId":"iQFfeub0t0aYB7yFUb0bHh8bdeqJbqRCkguVriZULyBUNkc1N1QxWEpYTVlITEVXQzlYWDhESEVDOS4u","responseId":410}</t>
  </si>
  <si>
    <t>{"formId":"iQFfeub0t0aYB7yFUb0bHh8bdeqJbqRCkguVriZULyBUNkc1N1QxWEpYTVlITEVXQzlYWDhESEVDOS4u","responseId":411}</t>
  </si>
  <si>
    <t>470000479392_470000479393</t>
  </si>
  <si>
    <t>{"formId":"iQFfeub0t0aYB7yFUb0bHh8bdeqJbqRCkguVriZULyBUNkc1N1QxWEpYTVlITEVXQzlYWDhESEVDOS4u","responseId":412}</t>
  </si>
  <si>
    <t>{"formId":"iQFfeub0t0aYB7yFUb0bHh8bdeqJbqRCkguVriZULyBUNjVGSFRXWFYzN1dBTE1OUktTRzdBMDZTTS4u","responseId":153}</t>
  </si>
  <si>
    <t>{"formId":"iQFfeub0t0aYB7yFUb0bHh8bdeqJbqRCkguVriZULyBUM1RRQVM2R0k5RUhKTldNRUVMRUE2TVJKMy4u","responseId":146}</t>
  </si>
  <si>
    <t>470000477093_470000477094</t>
  </si>
  <si>
    <t xml:space="preserve">17d </t>
  </si>
  <si>
    <t>{"formId":"iQFfeub0t0aYB7yFUb0bHh8bdeqJbqRCkguVriZULyBUM1RRQVM2R0k5RUhKTldNRUVMRUE2TVJKMy4u","responseId":147}</t>
  </si>
  <si>
    <t>470000460222_ID</t>
  </si>
  <si>
    <t>{"formId":"iQFfeub0t0aYB7yFUb0bHh8bdeqJbqRCkguVriZULyBUM1RRQVM2R0k5RUhKTldNRUVMRUE2TVJKMy4u","responseId":148}</t>
  </si>
  <si>
    <t>470000460224_470000460225_ID</t>
  </si>
  <si>
    <t>{"formId":"iQFfeub0t0aYB7yFUb0bHh8bdeqJbqRCkguVriZULyBUM1RRQVM2R0k5RUhKTldNRUVMRUE2TVJKMy4u","responseId":149}</t>
  </si>
  <si>
    <t>470000460227_ID</t>
  </si>
  <si>
    <t>{"formId":"iQFfeub0t0aYB7yFUb0bHh8bdeqJbqRCkguVriZULyBUM1RRQVM2R0k5RUhKTldNRUVMRUE2TVJKMy4u","responseId":150}</t>
  </si>
  <si>
    <t>470000460229_ID</t>
  </si>
  <si>
    <t>{"formId":"iQFfeub0t0aYB7yFUb0bHh8bdeqJbqRCkguVriZULyBUNjVGSFRXWFYzN1dBTE1OUktTRzdBMDZTTS4u","responseId":154}</t>
  </si>
  <si>
    <t>{"formId":"iQFfeub0t0aYB7yFUb0bHh8bdeqJbqRCkguVriZULyBUNkc1N1QxWEpYTVlITEVXQzlYWDhESEVDOS4u","responseId":413}</t>
  </si>
  <si>
    <t>{"formId":"iQFfeub0t0aYB7yFUb0bHh8bdeqJbqRCkguVriZULyBUNkc1N1QxWEpYTVlITEVXQzlYWDhESEVDOS4u","responseId":414}</t>
  </si>
  <si>
    <t>{"formId":"iQFfeub0t0aYB7yFUb0bHh8bdeqJbqRCkguVriZULyBUNkc1N1QxWEpYTVlITEVXQzlYWDhESEVDOS4u","responseId":415}</t>
  </si>
  <si>
    <t>{"formId":"iQFfeub0t0aYB7yFUb0bHh8bdeqJbqRCkguVriZULyBUNkc1N1QxWEpYTVlITEVXQzlYWDhESEVDOS4u","responseId":416}</t>
  </si>
  <si>
    <t>{"formId":"iQFfeub0t0aYB7yFUb0bHh8bdeqJbqRCkguVriZULyBUNkc1N1QxWEpYTVlITEVXQzlYWDhESEVDOS4u","responseId":417}</t>
  </si>
  <si>
    <t>{"formId":"iQFfeub0t0aYB7yFUb0bHh8bdeqJbqRCkguVriZULyBUM1RRQVM2R0k5RUhKTldNRUVMRUE2TVJKMy4u","responseId":151}</t>
  </si>
  <si>
    <t>{"formId":"iQFfeub0t0aYB7yFUb0bHh8bdeqJbqRCkguVriZULyBUQ00yN05CTE80STYwQVJIMkQ3S0MzTEdJOS4u","responseId":33}</t>
  </si>
  <si>
    <t>470000477404_470000477405</t>
  </si>
  <si>
    <t>{"formId":"iQFfeub0t0aYB7yFUb0bHh8bdeqJbqRCkguVriZULyBUNkc1N1QxWEpYTVlITEVXQzlYWDhESEVDOS4u","responseId":418}</t>
  </si>
  <si>
    <t>{"formId":"iQFfeub0t0aYB7yFUb0bHh8bdeqJbqRCkguVriZULyBUM1RRQVM2R0k5RUhKTldNRUVMRUE2TVJKMy4u","responseId":152}</t>
  </si>
  <si>
    <t>470000477423_470000477424_ID</t>
  </si>
  <si>
    <t>{"formId":"iQFfeub0t0aYB7yFUb0bHh8bdeqJbqRCkguVriZULyBUM1RRQVM2R0k5RUhKTldNRUVMRUE2TVJKMy4u","responseId":153}</t>
  </si>
  <si>
    <t>{"formId":"iQFfeub0t0aYB7yFUb0bHh8bdeqJbqRCkguVriZULyBUNkc1N1QxWEpYTVlITEVXQzlYWDhESEVDOS4u","responseId":419}</t>
  </si>
  <si>
    <t>{"formId":"iQFfeub0t0aYB7yFUb0bHh8bdeqJbqRCkguVriZULyBUNkc1N1QxWEpYTVlITEVXQzlYWDhESEVDOS4u","responseId":420}</t>
  </si>
  <si>
    <t>{"formId":"iQFfeub0t0aYB7yFUb0bHh8bdeqJbqRCkguVriZULyBUM1RRQVM2R0k5RUhKTldNRUVMRUE2TVJKMy4u","responseId":154}</t>
  </si>
  <si>
    <t>470000477414_ID</t>
  </si>
  <si>
    <t>{"formId":"iQFfeub0t0aYB7yFUb0bHh8bdeqJbqRCkguVriZULyBUM1RRQVM2R0k5RUhKTldNRUVMRUE2TVJKMy4u","responseId":155}</t>
  </si>
  <si>
    <t>470000477396_470000477397_ID</t>
  </si>
  <si>
    <t>{"formId":"iQFfeub0t0aYB7yFUb0bHh8bdeqJbqRCkguVriZULyBUM1RRQVM2R0k5RUhKTldNRUVMRUE2TVJKMy4u","responseId":156}</t>
  </si>
  <si>
    <t>470000477411_470000477412_ID</t>
  </si>
  <si>
    <t>{"formId":"iQFfeub0t0aYB7yFUb0bHh8bdeqJbqRCkguVriZULyBUNkc1N1QxWEpYTVlITEVXQzlYWDhESEVDOS4u","responseId":421}</t>
  </si>
  <si>
    <t>{"formId":"iQFfeub0t0aYB7yFUb0bHh8bdeqJbqRCkguVriZULyBUM1RRQVM2R0k5RUhKTldNRUVMRUE2TVJKMy4u","responseId":157}</t>
  </si>
  <si>
    <t>470000477262_ID</t>
  </si>
  <si>
    <t>{"formId":"iQFfeub0t0aYB7yFUb0bHh8bdeqJbqRCkguVriZULyBUM1RRQVM2R0k5RUhKTldNRUVMRUE2TVJKMy4u","responseId":158}</t>
  </si>
  <si>
    <t>470000477366_ID</t>
  </si>
  <si>
    <t>{"formId":"iQFfeub0t0aYB7yFUb0bHh8bdeqJbqRCkguVriZULyBUM1RRQVM2R0k5RUhKTldNRUVMRUE2TVJKMy4u","responseId":159}</t>
  </si>
  <si>
    <t>470000477458_470000477459_ID</t>
  </si>
  <si>
    <t>{"formId":"iQFfeub0t0aYB7yFUb0bHh8bdeqJbqRCkguVriZULyBUNkc1N1QxWEpYTVlITEVXQzlYWDhESEVDOS4u","responseId":422}</t>
  </si>
  <si>
    <t>{"formId":"iQFfeub0t0aYB7yFUb0bHh8bdeqJbqRCkguVriZULyBUNkc1N1QxWEpYTVlITEVXQzlYWDhESEVDOS4u","responseId":423}</t>
  </si>
  <si>
    <t>{"formId":"iQFfeub0t0aYB7yFUb0bHh8bdeqJbqRCkguVriZULyBUM1RRQVM2R0k5RUhKTldNRUVMRUE2TVJKMy4u","responseId":160}</t>
  </si>
  <si>
    <t>470000477508_470000477509_ID</t>
  </si>
  <si>
    <t>{"formId":"iQFfeub0t0aYB7yFUb0bHh8bdeqJbqRCkguVriZULyBUNkc1N1QxWEpYTVlITEVXQzlYWDhESEVDOS4u","responseId":424}</t>
  </si>
  <si>
    <t>{"formId":"iQFfeub0t0aYB7yFUb0bHh8bdeqJbqRCkguVriZULyBUQ00yN05CTE80STYwQVJIMkQ3S0MzTEdJOS4u","responseId":34}</t>
  </si>
  <si>
    <t>470000477485_470000477486</t>
  </si>
  <si>
    <t>{"formId":"iQFfeub0t0aYB7yFUb0bHh8bdeqJbqRCkguVriZULyBUQ00yN05CTE80STYwQVJIMkQ3S0MzTEdJOS4u","responseId":35}</t>
  </si>
  <si>
    <t>470000477396_470000477397</t>
  </si>
  <si>
    <t>{"formId":"iQFfeub0t0aYB7yFUb0bHh8bdeqJbqRCkguVriZULyBUM1RRQVM2R0k5RUhKTldNRUVMRUE2TVJKMy4u","responseId":161}</t>
  </si>
  <si>
    <t>470000477490_ID</t>
  </si>
  <si>
    <t>{"formId":"iQFfeub0t0aYB7yFUb0bHh8bdeqJbqRCkguVriZULyBUNkc1N1QxWEpYTVlITEVXQzlYWDhESEVDOS4u","responseId":425}</t>
  </si>
  <si>
    <t>{"formId":"iQFfeub0t0aYB7yFUb0bHh8bdeqJbqRCkguVriZULyBUNkc1N1QxWEpYTVlITEVXQzlYWDhESEVDOS4u","responseId":426}</t>
  </si>
  <si>
    <t>{"formId":"iQFfeub0t0aYB7yFUb0bHh8bdeqJbqRCkguVriZULyBUQ00yN05CTE80STYwQVJIMkQ3S0MzTEdJOS4u","responseId":36}</t>
  </si>
  <si>
    <t>470000477477_470000477478</t>
  </si>
  <si>
    <t xml:space="preserve">Elek sanering </t>
  </si>
  <si>
    <t>{"formId":"iQFfeub0t0aYB7yFUb0bHh8bdeqJbqRCkguVriZULyBUQ00yN05CTE80STYwQVJIMkQ3S0MzTEdJOS4u","responseId":37}</t>
  </si>
  <si>
    <t>{"formId":"iQFfeub0t0aYB7yFUb0bHh8bdeqJbqRCkguVriZULyBUM1RRQVM2R0k5RUhKTldNRUVMRUE2TVJKMy4u","responseId":162}</t>
  </si>
  <si>
    <t>{"formId":"iQFfeub0t0aYB7yFUb0bHh8bdeqJbqRCkguVriZULyBUM1RRQVM2R0k5RUhKTldNRUVMRUE2TVJKMy4u","responseId":163}</t>
  </si>
  <si>
    <t>{"formId":"iQFfeub0t0aYB7yFUb0bHh8bdeqJbqRCkguVriZULyBUNjVGSFRXWFYzN1dBTE1OUktTRzdBMDZTTS4u","responseId":155}</t>
  </si>
  <si>
    <t>{"formId":"iQFfeub0t0aYB7yFUb0bHh8bdeqJbqRCkguVriZULyBUNkc1N1QxWEpYTVlITEVXQzlYWDhESEVDOS4u","responseId":427}</t>
  </si>
  <si>
    <t>{"formId":"iQFfeub0t0aYB7yFUb0bHh8bdeqJbqRCkguVriZULyBUNkc1N1QxWEpYTVlITEVXQzlYWDhESEVDOS4u","responseId":428}</t>
  </si>
  <si>
    <t>{"formId":"iQFfeub0t0aYB7yFUb0bHh8bdeqJbqRCkguVriZULyBUNkc1N1QxWEpYTVlITEVXQzlYWDhESEVDOS4u","responseId":429}</t>
  </si>
  <si>
    <t>{"formId":"iQFfeub0t0aYB7yFUb0bHh8bdeqJbqRCkguVriZULyBUNkc1N1QxWEpYTVlITEVXQzlYWDhESEVDOS4u","responseId":430}</t>
  </si>
  <si>
    <t>{"formId":"iQFfeub0t0aYB7yFUb0bHh8bdeqJbqRCkguVriZULyBUNkc1N1QxWEpYTVlITEVXQzlYWDhESEVDOS4u","responseId":431}</t>
  </si>
  <si>
    <t>{"formId":"iQFfeub0t0aYB7yFUb0bHh8bdeqJbqRCkguVriZULyBUNjVGSFRXWFYzN1dBTE1OUktTRzdBMDZTTS4u","responseId":156}</t>
  </si>
  <si>
    <t>{"formId":"iQFfeub0t0aYB7yFUb0bHh8bdeqJbqRCkguVriZULyBUQ00yN05CTE80STYwQVJIMkQ3S0MzTEdJOS4u","responseId":38}</t>
  </si>
  <si>
    <t>470000477505_470000477506</t>
  </si>
  <si>
    <t>{"formId":"iQFfeub0t0aYB7yFUb0bHh8bdeqJbqRCkguVriZULyBUNkc1N1QxWEpYTVlITEVXQzlYWDhESEVDOS4u","responseId":432}</t>
  </si>
  <si>
    <t>{"formId":"iQFfeub0t0aYB7yFUb0bHh8bdeqJbqRCkguVriZULyBUNkc1N1QxWEpYTVlITEVXQzlYWDhESEVDOS4u","responseId":433}</t>
  </si>
  <si>
    <t>{"formId":"iQFfeub0t0aYB7yFUb0bHh8bdeqJbqRCkguVriZULyBUNkc1N1QxWEpYTVlITEVXQzlYWDhESEVDOS4u","responseId":434}</t>
  </si>
  <si>
    <t>{"formId":"iQFfeub0t0aYB7yFUb0bHh8bdeqJbqRCkguVriZULyBUNjVGSFRXWFYzN1dBTE1OUktTRzdBMDZTTS4u","responseId":157}</t>
  </si>
  <si>
    <t>{"formId":"iQFfeub0t0aYB7yFUb0bHh8bdeqJbqRCkguVriZULyBUNjVGSFRXWFYzN1dBTE1OUktTRzdBMDZTTS4u","responseId":158}</t>
  </si>
  <si>
    <t>{"formId":"iQFfeub0t0aYB7yFUb0bHh8bdeqJbqRCkguVriZULyBUNkc1N1QxWEpYTVlITEVXQzlYWDhESEVDOS4u","responseId":435}</t>
  </si>
  <si>
    <t>{"formId":"iQFfeub0t0aYB7yFUb0bHh8bdeqJbqRCkguVriZULyBUNkc1N1QxWEpYTVlITEVXQzlYWDhESEVDOS4u","responseId":436}</t>
  </si>
  <si>
    <t>{"formId":"iQFfeub0t0aYB7yFUb0bHh8bdeqJbqRCkguVriZULyBUNkc1N1QxWEpYTVlITEVXQzlYWDhESEVDOS4u","responseId":437}</t>
  </si>
  <si>
    <t>{"formId":"iQFfeub0t0aYB7yFUb0bHh8bdeqJbqRCkguVriZULyBUNkc1N1QxWEpYTVlITEVXQzlYWDhESEVDOS4u","responseId":438}</t>
  </si>
  <si>
    <t>{"formId":"iQFfeub0t0aYB7yFUb0bHh8bdeqJbqRCkguVriZULyBUNkc1N1QxWEpYTVlITEVXQzlYWDhESEVDOS4u","responseId":439}</t>
  </si>
  <si>
    <t>{"formId":"iQFfeub0t0aYB7yFUb0bHh8bdeqJbqRCkguVriZULyBUQ00yN05CTE80STYwQVJIMkQ3S0MzTEdJOS4u","responseId":39}</t>
  </si>
  <si>
    <t>{"formId":"iQFfeub0t0aYB7yFUb0bHh8bdeqJbqRCkguVriZULyBUQ00yN05CTE80STYwQVJIMkQ3S0MzTEdJOS4u","responseId":40}</t>
  </si>
  <si>
    <t>{"formId":"iQFfeub0t0aYB7yFUb0bHh8bdeqJbqRCkguVriZULyBUNjVGSFRXWFYzN1dBTE1OUktTRzdBMDZTTS4u","responseId":159}</t>
  </si>
  <si>
    <t>{"formId":"iQFfeub0t0aYB7yFUb0bHh8bdeqJbqRCkguVriZULyBUQ00yN05CTE80STYwQVJIMkQ3S0MzTEdJOS4u","responseId":41}</t>
  </si>
  <si>
    <t>{"formId":"iQFfeub0t0aYB7yFUb0bHh8bdeqJbqRCkguVriZULyBUNkc1N1QxWEpYTVlITEVXQzlYWDhESEVDOS4u","responseId":440}</t>
  </si>
  <si>
    <t>{"formId":"iQFfeub0t0aYB7yFUb0bHh8bdeqJbqRCkguVriZULyBUNkc1N1QxWEpYTVlITEVXQzlYWDhESEVDOS4u","responseId":441}</t>
  </si>
  <si>
    <t>{"formId":"iQFfeub0t0aYB7yFUb0bHh8bdeqJbqRCkguVriZULyBUNkc1N1QxWEpYTVlITEVXQzlYWDhESEVDOS4u","responseId":442}</t>
  </si>
  <si>
    <t>{"formId":"iQFfeub0t0aYB7yFUb0bHh8bdeqJbqRCkguVriZULyBUNjVGSFRXWFYzN1dBTE1OUktTRzdBMDZTTS4u","responseId":160}</t>
  </si>
  <si>
    <t>{"formId":"iQFfeub0t0aYB7yFUb0bHh8bdeqJbqRCkguVriZULyBUNkc1N1QxWEpYTVlITEVXQzlYWDhESEVDOS4u","responseId":443}</t>
  </si>
  <si>
    <t>{"formId":"iQFfeub0t0aYB7yFUb0bHh8bdeqJbqRCkguVriZULyBUM1RRQVM2R0k5RUhKTldNRUVMRUE2TVJKMy4u","responseId":164}</t>
  </si>
  <si>
    <t>470000477612_470000477613_ID</t>
  </si>
  <si>
    <t>{"formId":"iQFfeub0t0aYB7yFUb0bHh8bdeqJbqRCkguVriZULyBUQ00yN05CTE80STYwQVJIMkQ3S0MzTEdJOS4u","responseId":42}</t>
  </si>
  <si>
    <t>470000477656_470000477657</t>
  </si>
  <si>
    <t>{"formId":"iQFfeub0t0aYB7yFUb0bHh8bdeqJbqRCkguVriZULyBUM1RRQVM2R0k5RUhKTldNRUVMRUE2TVJKMy4u","responseId":165}</t>
  </si>
  <si>
    <t>470000477656_470000477657_ID</t>
  </si>
  <si>
    <t>{"formId":"iQFfeub0t0aYB7yFUb0bHh8bdeqJbqRCkguVriZULyBUQ00yN05CTE80STYwQVJIMkQ3S0MzTEdJOS4u","responseId":43}</t>
  </si>
  <si>
    <t>{"formId":"iQFfeub0t0aYB7yFUb0bHh8bdeqJbqRCkguVriZULyBUM1RRQVM2R0k5RUhKTldNRUVMRUE2TVJKMy4u","responseId":166}</t>
  </si>
  <si>
    <t>470000477654_ID</t>
  </si>
  <si>
    <t>{"formId":"iQFfeub0t0aYB7yFUb0bHh8bdeqJbqRCkguVriZULyBUQ00yN05CTE80STYwQVJIMkQ3S0MzTEdJOS4u","responseId":44}</t>
  </si>
  <si>
    <t>{"formId":"iQFfeub0t0aYB7yFUb0bHh8bdeqJbqRCkguVriZULyBUM1RRQVM2R0k5RUhKTldNRUVMRUE2TVJKMy4u","responseId":167}</t>
  </si>
  <si>
    <t>470000477716_470000477717_ID</t>
  </si>
  <si>
    <t>{"formId":"iQFfeub0t0aYB7yFUb0bHh8bdeqJbqRCkguVriZULyBUM1RRQVM2R0k5RUhKTldNRUVMRUE2TVJKMy4u","responseId":168}</t>
  </si>
  <si>
    <t>470000479202_470000479203_ID</t>
  </si>
  <si>
    <t>{"formId":"iQFfeub0t0aYB7yFUb0bHh8bdeqJbqRCkguVriZULyBUM1RRQVM2R0k5RUhKTldNRUVMRUE2TVJKMy4u","responseId":169}</t>
  </si>
  <si>
    <t>{"formId":"iQFfeub0t0aYB7yFUb0bHh8bdeqJbqRCkguVriZULyBUM1RRQVM2R0k5RUhKTldNRUVMRUE2TVJKMy4u","responseId":170}</t>
  </si>
  <si>
    <t>470000478833_470000478834_ID</t>
  </si>
  <si>
    <t>{"formId":"iQFfeub0t0aYB7yFUb0bHh8bdeqJbqRCkguVriZULyBUM1RRQVM2R0k5RUhKTldNRUVMRUE2TVJKMy4u","responseId":171}</t>
  </si>
  <si>
    <t>470000477636_470000477637_ID</t>
  </si>
  <si>
    <t>{"formId":"iQFfeub0t0aYB7yFUb0bHh8bdeqJbqRCkguVriZULyBUM1RRQVM2R0k5RUhKTldNRUVMRUE2TVJKMy4u","responseId":172}</t>
  </si>
  <si>
    <t>{"formId":"iQFfeub0t0aYB7yFUb0bHh8bdeqJbqRCkguVriZULyBUM1RRQVM2R0k5RUhKTldNRUVMRUE2TVJKMy4u","responseId":173}</t>
  </si>
  <si>
    <t>470000477618_470000477619_ID</t>
  </si>
  <si>
    <t>{"formId":"iQFfeub0t0aYB7yFUb0bHh8bdeqJbqRCkguVriZULyBUOFBRU0FQQlZFQzVGTENJQkVZMlZXTU5MQi4u","responseId":61}</t>
  </si>
  <si>
    <t>470000477716_470000477717</t>
  </si>
  <si>
    <t>{"formId":"iQFfeub0t0aYB7yFUb0bHh8bdeqJbqRCkguVriZULyBUOFBRU0FQQlZFQzVGTENJQkVZMlZXTU5MQi4u","responseId":62}</t>
  </si>
  <si>
    <t>470000477696_470000477697</t>
  </si>
  <si>
    <t>{"formId":"iQFfeub0t0aYB7yFUb0bHh8bdeqJbqRCkguVriZULyBUM1RRQVM2R0k5RUhKTldNRUVMRUE2TVJKMy4u","responseId":174}</t>
  </si>
  <si>
    <t>470000477682_ID</t>
  </si>
  <si>
    <t>{"formId":"iQFfeub0t0aYB7yFUb0bHh8bdeqJbqRCkguVriZULyBUQ00yN05CTE80STYwQVJIMkQ3S0MzTEdJOS4u","responseId":45}</t>
  </si>
  <si>
    <t>W meter dirpe put</t>
  </si>
  <si>
    <t>{"formId":"iQFfeub0t0aYB7yFUb0bHh8bdeqJbqRCkguVriZULyBUM1RRQVM2R0k5RUhKTldNRUVMRUE2TVJKMy4u","responseId":175}</t>
  </si>
  <si>
    <t>470000477674_ID</t>
  </si>
  <si>
    <t>{"formId":"iQFfeub0t0aYB7yFUb0bHh8bdeqJbqRCkguVriZULyBUM1RRQVM2R0k5RUhKTldNRUVMRUE2TVJKMy4u","responseId":176}</t>
  </si>
  <si>
    <t>470000479178_470000479179_ID</t>
  </si>
  <si>
    <t>{"formId":"iQFfeub0t0aYB7yFUb0bHh8bdeqJbqRCkguVriZULyBUQ00yN05CTE80STYwQVJIMkQ3S0MzTEdJOS4u","responseId":46}</t>
  </si>
  <si>
    <t>470000477661_470000477662</t>
  </si>
  <si>
    <t>Sanering elek en gas</t>
  </si>
  <si>
    <t>{"formId":"iQFfeub0t0aYB7yFUb0bHh8bdeqJbqRCkguVriZULyBUM1RRQVM2R0k5RUhKTldNRUVMRUE2TVJKMy4u","responseId":177}</t>
  </si>
  <si>
    <t>470000479181_470000479182_ID</t>
  </si>
  <si>
    <t>{"formId":"iQFfeub0t0aYB7yFUb0bHh8bdeqJbqRCkguVriZULyBUM1RRQVM2R0k5RUhKTldNRUVMRUE2TVJKMy4u","responseId":178}</t>
  </si>
  <si>
    <t>470000479168_470000479169_ID</t>
  </si>
  <si>
    <t>{"formId":"iQFfeub0t0aYB7yFUb0bHh8bdeqJbqRCkguVriZULyBUOFBRU0FQQlZFQzVGTENJQkVZMlZXTU5MQi4u","responseId":63}</t>
  </si>
  <si>
    <t>470000479079_470000479080</t>
  </si>
  <si>
    <t>{"formId":"iQFfeub0t0aYB7yFUb0bHh8bdeqJbqRCkguVriZULyBUM1RRQVM2R0k5RUhKTldNRUVMRUE2TVJKMy4u","responseId":179}</t>
  </si>
  <si>
    <t>470000479165_470000479166_ID</t>
  </si>
  <si>
    <t>{"formId":"iQFfeub0t0aYB7yFUb0bHh8bdeqJbqRCkguVriZULyBUQ00yN05CTE80STYwQVJIMkQ3S0MzTEdJOS4u","responseId":47}</t>
  </si>
  <si>
    <t>{"formId":"iQFfeub0t0aYB7yFUb0bHh8bdeqJbqRCkguVriZULyBUM1RRQVM2R0k5RUhKTldNRUVMRUE2TVJKMy4u","responseId":180}</t>
  </si>
  <si>
    <t>470000477701_ID</t>
  </si>
  <si>
    <t>{"formId":"iQFfeub0t0aYB7yFUb0bHh8bdeqJbqRCkguVriZULyBUM1RRQVM2R0k5RUhKTldNRUVMRUE2TVJKMy4u","responseId":181}</t>
  </si>
  <si>
    <t>470000477687_470000477688_ID</t>
  </si>
  <si>
    <t>{"formId":"iQFfeub0t0aYB7yFUb0bHh8bdeqJbqRCkguVriZULyBUM1RRQVM2R0k5RUhKTldNRUVMRUE2TVJKMy4u","responseId":182}</t>
  </si>
  <si>
    <t>470000477066_470000477067_ID</t>
  </si>
  <si>
    <t>{"formId":"iQFfeub0t0aYB7yFUb0bHh8bdeqJbqRCkguVriZULyBUQ00yN05CTE80STYwQVJIMkQ3S0MzTEdJOS4u","responseId":48}</t>
  </si>
  <si>
    <t>{"formId":"iQFfeub0t0aYB7yFUb0bHh8bdeqJbqRCkguVriZULyBUOFBRU0FQQlZFQzVGTENJQkVZMlZXTU5MQi4u","responseId":64}</t>
  </si>
  <si>
    <t>470000477066_470000477067</t>
  </si>
  <si>
    <t>{"formId":"iQFfeub0t0aYB7yFUb0bHh8bdeqJbqRCkguVriZULyBUOFBRU0FQQlZFQzVGTENJQkVZMlZXTU5MQi4u","responseId":65}</t>
  </si>
  <si>
    <t>470000233056_470000233057</t>
  </si>
  <si>
    <t>{"formId":"iQFfeub0t0aYB7yFUb0bHh8bdeqJbqRCkguVriZULyBUNjVGSFRXWFYzN1dBTE1OUktTRzdBMDZTTS4u","responseId":161}</t>
  </si>
  <si>
    <t>{"formId":"iQFfeub0t0aYB7yFUb0bHh8bdeqJbqRCkguVriZULyBUNkc1N1QxWEpYTVlITEVXQzlYWDhESEVDOS4u","responseId":444}</t>
  </si>
  <si>
    <t>{"formId":"iQFfeub0t0aYB7yFUb0bHh8bdeqJbqRCkguVriZULyBUNjVGSFRXWFYzN1dBTE1OUktTRzdBMDZTTS4u","responseId":162}</t>
  </si>
  <si>
    <t>{"formId":"iQFfeub0t0aYB7yFUb0bHh8bdeqJbqRCkguVriZULyBUNkc1N1QxWEpYTVlITEVXQzlYWDhESEVDOS4u","responseId":445}</t>
  </si>
  <si>
    <t>{"formId":"iQFfeub0t0aYB7yFUb0bHh8bdeqJbqRCkguVriZULyBUNkc1N1QxWEpYTVlITEVXQzlYWDhESEVDOS4u","responseId":446}</t>
  </si>
  <si>
    <t>{"formId":"iQFfeub0t0aYB7yFUb0bHh8bdeqJbqRCkguVriZULyBUNkc1N1QxWEpYTVlITEVXQzlYWDhESEVDOS4u","responseId":447}</t>
  </si>
  <si>
    <t>{"formId":"iQFfeub0t0aYB7yFUb0bHh8bdeqJbqRCkguVriZULyBUNjVGSFRXWFYzN1dBTE1OUktTRzdBMDZTTS4u","responseId":163}</t>
  </si>
  <si>
    <t>{"formId":"iQFfeub0t0aYB7yFUb0bHh8bdeqJbqRCkguVriZULyBUNkc1N1QxWEpYTVlITEVXQzlYWDhESEVDOS4u","responseId":448}</t>
  </si>
  <si>
    <t>470000477764_470000477765</t>
  </si>
  <si>
    <t>{"formId":"iQFfeub0t0aYB7yFUb0bHh8bdeqJbqRCkguVriZULyBUNzFSMTlMNk9MV09RQlkxVVlQRTMwV1E1Ty4u","responseId":308}</t>
  </si>
  <si>
    <t>470000477738_470000477739_ID</t>
  </si>
  <si>
    <t>{"formId":"iQFfeub0t0aYB7yFUb0bHh8bdeqJbqRCkguVriZULyBUNzFSMTlMNk9MV09RQlkxVVlQRTMwV1E1Ty4u","responseId":309}</t>
  </si>
  <si>
    <t>470000477672_ID</t>
  </si>
  <si>
    <t>{"formId":"iQFfeub0t0aYB7yFUb0bHh8bdeqJbqRCkguVriZULyBUNzFSMTlMNk9MV09RQlkxVVlQRTMwV1E1Ty4u","responseId":310}</t>
  </si>
  <si>
    <t>470000477767_470000477768_ID</t>
  </si>
  <si>
    <t>{"formId":"iQFfeub0t0aYB7yFUb0bHh8bdeqJbqRCkguVriZULyBUM1RRQVM2R0k5RUhKTldNRUVMRUE2TVJKMy4u","responseId":183}</t>
  </si>
  <si>
    <t>470000477738_470000477739</t>
  </si>
  <si>
    <t>{"formId":"iQFfeub0t0aYB7yFUb0bHh8bdeqJbqRCkguVriZULyBUQ00yN05CTE80STYwQVJIMkQ3S0MzTEdJOS4u","responseId":49}</t>
  </si>
  <si>
    <t>{"formId":"iQFfeub0t0aYB7yFUb0bHh8bdeqJbqRCkguVriZULyBUNjVGSFRXWFYzN1dBTE1OUktTRzdBMDZTTS4u","responseId":164}</t>
  </si>
  <si>
    <t>{"formId":"iQFfeub0t0aYB7yFUb0bHh8bdeqJbqRCkguVriZULyBUNkc1N1QxWEpYTVlITEVXQzlYWDhESEVDOS4u","responseId":449}</t>
  </si>
  <si>
    <t>{"formId":"iQFfeub0t0aYB7yFUb0bHh8bdeqJbqRCkguVriZULyBUNzFSMTlMNk9MV09RQlkxVVlQRTMwV1E1Ty4u","responseId":311}</t>
  </si>
  <si>
    <t>{"formId":"iQFfeub0t0aYB7yFUb0bHh8bdeqJbqRCkguVriZULyBUNzFSMTlMNk9MV09RQlkxVVlQRTMwV1E1Ty4u","responseId":312}</t>
  </si>
  <si>
    <t>470000477752_470000477753_ID</t>
  </si>
  <si>
    <t>{"formId":"iQFfeub0t0aYB7yFUb0bHh8bdeqJbqRCkguVriZULyBUNkc1N1QxWEpYTVlITEVXQzlYWDhESEVDOS4u","responseId":450}</t>
  </si>
  <si>
    <t>{"formId":"iQFfeub0t0aYB7yFUb0bHh8bdeqJbqRCkguVriZULyBUNzFSMTlMNk9MV09RQlkxVVlQRTMwV1E1Ty4u","responseId":313}</t>
  </si>
  <si>
    <t>470000477770_470000477771_ID</t>
  </si>
  <si>
    <t>{"formId":"iQFfeub0t0aYB7yFUb0bHh8bdeqJbqRCkguVriZULyBUNkc1N1QxWEpYTVlITEVXQzlYWDhESEVDOS4u","responseId":451}</t>
  </si>
  <si>
    <t>{"formId":"iQFfeub0t0aYB7yFUb0bHh8bdeqJbqRCkguVriZULyBUQ00yN05CTE80STYwQVJIMkQ3S0MzTEdJOS4u","responseId":50}</t>
  </si>
  <si>
    <t>470000477770_470000477771</t>
  </si>
  <si>
    <t>{"formId":"iQFfeub0t0aYB7yFUb0bHh8bdeqJbqRCkguVriZULyBUOFBRU0FQQlZFQzVGTENJQkVZMlZXTU5MQi4u","responseId":66}</t>
  </si>
  <si>
    <t>470000410314_470000410315</t>
  </si>
  <si>
    <t>{"formId":"iQFfeub0t0aYB7yFUb0bHh8bdeqJbqRCkguVriZULyBUOFBRU0FQQlZFQzVGTENJQkVZMlZXTU5MQi4u","responseId":67}</t>
  </si>
  <si>
    <t>470000410311_470000410312</t>
  </si>
  <si>
    <t>{"formId":"iQFfeub0t0aYB7yFUb0bHh8bdeqJbqRCkguVriZULyBUNzFSMTlMNk9MV09RQlkxVVlQRTMwV1E1Ty4u","responseId":314}</t>
  </si>
  <si>
    <t>470000477749_470000477750_ID</t>
  </si>
  <si>
    <t>{"formId":"iQFfeub0t0aYB7yFUb0bHh8bdeqJbqRCkguVriZULyBUNzFSMTlMNk9MV09RQlkxVVlQRTMwV1E1Ty4u","responseId":315}</t>
  </si>
  <si>
    <t>470000477788_470000477789_ID</t>
  </si>
  <si>
    <t>{"formId":"iQFfeub0t0aYB7yFUb0bHh8bdeqJbqRCkguVriZULyBUNjVGSFRXWFYzN1dBTE1OUktTRzdBMDZTTS4u","responseId":165}</t>
  </si>
  <si>
    <t>470000478197_470000478198</t>
  </si>
  <si>
    <t>{"formId":"iQFfeub0t0aYB7yFUb0bHh8bdeqJbqRCkguVriZULyBUM1RRQVM2R0k5RUhKTldNRUVMRUE2TVJKMy4u","responseId":184}</t>
  </si>
  <si>
    <t>470000477785_470000477786</t>
  </si>
  <si>
    <t>Hoofdkraan gaat niet dicht</t>
  </si>
  <si>
    <t>{"formId":"iQFfeub0t0aYB7yFUb0bHh8bdeqJbqRCkguVriZULyBUNzFSMTlMNk9MV09RQlkxVVlQRTMwV1E1Ty4u","responseId":316}</t>
  </si>
  <si>
    <t>470000478197_470000478198_ID</t>
  </si>
  <si>
    <t>{"formId":"iQFfeub0t0aYB7yFUb0bHh8bdeqJbqRCkguVriZULyBUNkc1N1QxWEpYTVlITEVXQzlYWDhESEVDOS4u","responseId":452}</t>
  </si>
  <si>
    <t>470000479199_470000479200</t>
  </si>
  <si>
    <t>{"formId":"iQFfeub0t0aYB7yFUb0bHh8bdeqJbqRCkguVriZULyBUQ00yN05CTE80STYwQVJIMkQ3S0MzTEdJOS4u","responseId":51}</t>
  </si>
  <si>
    <t>{"formId":"iQFfeub0t0aYB7yFUb0bHh8bdeqJbqRCkguVriZULyBUNzFSMTlMNk9MV09RQlkxVVlQRTMwV1E1Ty4u","responseId":317}</t>
  </si>
  <si>
    <t>{"formId":"iQFfeub0t0aYB7yFUb0bHh8bdeqJbqRCkguVriZULyBUNkc1N1QxWEpYTVlITEVXQzlYWDhESEVDOS4u","responseId":453}</t>
  </si>
  <si>
    <t>{"formId":"iQFfeub0t0aYB7yFUb0bHh8bdeqJbqRCkguVriZULyBUOFBRU0FQQlZFQzVGTENJQkVZMlZXTU5MQi4u","responseId":68}</t>
  </si>
  <si>
    <t>470000427547_470000427548</t>
  </si>
  <si>
    <t>{"formId":"iQFfeub0t0aYB7yFUb0bHh8bdeqJbqRCkguVriZULyBUNzFSMTlMNk9MV09RQlkxVVlQRTMwV1E1Ty4u","responseId":318}</t>
  </si>
  <si>
    <t>470000479088_470000479089_ID</t>
  </si>
  <si>
    <t>{"formId":"iQFfeub0t0aYB7yFUb0bHh8bdeqJbqRCkguVriZULyBUNzFSMTlMNk9MV09RQlkxVVlQRTMwV1E1Ty4u","responseId":319}</t>
  </si>
  <si>
    <t>{"formId":"iQFfeub0t0aYB7yFUb0bHh8bdeqJbqRCkguVriZULyBUNkc1N1QxWEpYTVlITEVXQzlYWDhESEVDOS4u","responseId":454}</t>
  </si>
  <si>
    <t>{"formId":"iQFfeub0t0aYB7yFUb0bHh8bdeqJbqRCkguVriZULyBUNkc1N1QxWEpYTVlITEVXQzlYWDhESEVDOS4u","responseId":455}</t>
  </si>
  <si>
    <t>470000477800_470000477801</t>
  </si>
  <si>
    <t>{"formId":"iQFfeub0t0aYB7yFUb0bHh8bdeqJbqRCkguVriZULyBUQ00yN05CTE80STYwQVJIMkQ3S0MzTEdJOS4u","responseId":52}</t>
  </si>
  <si>
    <t>470000477679_470000477680</t>
  </si>
  <si>
    <t>{"formId":"iQFfeub0t0aYB7yFUb0bHh8bdeqJbqRCkguVriZULyBUNzFSMTlMNk9MV09RQlkxVVlQRTMwV1E1Ty4u","responseId":320}</t>
  </si>
  <si>
    <t>470000477823_470000477824_ID</t>
  </si>
  <si>
    <t>{"formId":"iQFfeub0t0aYB7yFUb0bHh8bdeqJbqRCkguVriZULyBUNzFSMTlMNk9MV09RQlkxVVlQRTMwV1E1Ty4u","responseId":321}</t>
  </si>
  <si>
    <t>{"formId":"iQFfeub0t0aYB7yFUb0bHh8bdeqJbqRCkguVriZULyBUNjVGSFRXWFYzN1dBTE1OUktTRzdBMDZTTS4u","responseId":166}</t>
  </si>
  <si>
    <t>{"formId":"iQFfeub0t0aYB7yFUb0bHh8bdeqJbqRCkguVriZULyBUNkc1N1QxWEpYTVlITEVXQzlYWDhESEVDOS4u","responseId":456}</t>
  </si>
  <si>
    <t>{"formId":"iQFfeub0t0aYB7yFUb0bHh8bdeqJbqRCkguVriZULyBUOFBRU0FQQlZFQzVGTENJQkVZMlZXTU5MQi4u","responseId":69}</t>
  </si>
  <si>
    <t>470000477823_470000477824</t>
  </si>
  <si>
    <t>{"formId":"iQFfeub0t0aYB7yFUb0bHh8bdeqJbqRCkguVriZULyBUNzFSMTlMNk9MV09RQlkxVVlQRTMwV1E1Ty4u","responseId":322}</t>
  </si>
  <si>
    <t>470000477839_ID</t>
  </si>
  <si>
    <t>{"formId":"iQFfeub0t0aYB7yFUb0bHh8bdeqJbqRCkguVriZULyBUM1RRQVM2R0k5RUhKTldNRUVMRUE2TVJKMy4u","responseId":185}</t>
  </si>
  <si>
    <t>{"formId":"iQFfeub0t0aYB7yFUb0bHh8bdeqJbqRCkguVriZULyBUNkc1N1QxWEpYTVlITEVXQzlYWDhESEVDOS4u","responseId":457}</t>
  </si>
  <si>
    <t>470000477761_470000477762</t>
  </si>
  <si>
    <t>{"formId":"iQFfeub0t0aYB7yFUb0bHh8bdeqJbqRCkguVriZULyBUQ00yN05CTE80STYwQVJIMkQ3S0MzTEdJOS4u","responseId":53}</t>
  </si>
  <si>
    <t>{"formId":"iQFfeub0t0aYB7yFUb0bHh8bdeqJbqRCkguVriZULyBUNzFSMTlMNk9MV09RQlkxVVlQRTMwV1E1Ty4u","responseId":323}</t>
  </si>
  <si>
    <t>470000477352_ID</t>
  </si>
  <si>
    <t>{"formId":"iQFfeub0t0aYB7yFUb0bHh8bdeqJbqRCkguVriZULyBUNkc1N1QxWEpYTVlITEVXQzlYWDhESEVDOS4u","responseId":458}</t>
  </si>
  <si>
    <t>{"formId":"iQFfeub0t0aYB7yFUb0bHh8bdeqJbqRCkguVriZULyBUNzFSMTlMNk9MV09RQlkxVVlQRTMwV1E1Ty4u","responseId":324}</t>
  </si>
  <si>
    <t>470000478155_470000478156_ID</t>
  </si>
  <si>
    <t>{"formId":"iQFfeub0t0aYB7yFUb0bHh8bdeqJbqRCkguVriZULyBUM1RRQVM2R0k5RUhKTldNRUVMRUE2TVJKMy4u","responseId":186}</t>
  </si>
  <si>
    <t>470000478155_470000478156</t>
  </si>
  <si>
    <t xml:space="preserve">Hoofdkraan gaat niet dicht </t>
  </si>
  <si>
    <t>{"formId":"iQFfeub0t0aYB7yFUb0bHh8bdeqJbqRCkguVriZULyBUQ00yN05CTE80STYwQVJIMkQ3S0MzTEdJOS4u","responseId":54}</t>
  </si>
  <si>
    <t>{"formId":"iQFfeub0t0aYB7yFUb0bHh8bdeqJbqRCkguVriZULyBUNkc1N1QxWEpYTVlITEVXQzlYWDhESEVDOS4u","responseId":459}</t>
  </si>
  <si>
    <t>{"formId":"iQFfeub0t0aYB7yFUb0bHh8bdeqJbqRCkguVriZULyBUNkc1N1QxWEpYTVlITEVXQzlYWDhESEVDOS4u","responseId":460}</t>
  </si>
  <si>
    <t>{"formId":"iQFfeub0t0aYB7yFUb0bHh8bdeqJbqRCkguVriZULyBUNzFSMTlMNk9MV09RQlkxVVlQRTMwV1E1Ty4u","responseId":325}</t>
  </si>
  <si>
    <t>470000477818_470000477819_ID</t>
  </si>
  <si>
    <t>{"formId":"iQFfeub0t0aYB7yFUb0bHh8bdeqJbqRCkguVriZULyBUNjVGSFRXWFYzN1dBTE1OUktTRzdBMDZTTS4u","responseId":167}</t>
  </si>
  <si>
    <t>470000477009_470000477010</t>
  </si>
  <si>
    <t>{"formId":"iQFfeub0t0aYB7yFUb0bHh8bdeqJbqRCkguVriZULyBUNkc1N1QxWEpYTVlITEVXQzlYWDhESEVDOS4u","responseId":461}</t>
  </si>
  <si>
    <t>{"formId":"iQFfeub0t0aYB7yFUb0bHh8bdeqJbqRCkguVriZULyBUQ00yN05CTE80STYwQVJIMkQ3S0MzTEdJOS4u","responseId":55}</t>
  </si>
  <si>
    <t>{"formId":"iQFfeub0t0aYB7yFUb0bHh8bdeqJbqRCkguVriZULyBUNkc1N1QxWEpYTVlITEVXQzlYWDhESEVDOS4u","responseId":462}</t>
  </si>
  <si>
    <t>{"formId":"iQFfeub0t0aYB7yFUb0bHh8bdeqJbqRCkguVriZULyBUNzFSMTlMNk9MV09RQlkxVVlQRTMwV1E1Ty4u","responseId":326}</t>
  </si>
  <si>
    <t>470000478664_470000478665_ID</t>
  </si>
  <si>
    <t>{"formId":"iQFfeub0t0aYB7yFUb0bHh8bdeqJbqRCkguVriZULyBUOFBRU0FQQlZFQzVGTENJQkVZMlZXTU5MQi4u","responseId":70}</t>
  </si>
  <si>
    <t>470000477850_470000477851</t>
  </si>
  <si>
    <t>{"formId":"iQFfeub0t0aYB7yFUb0bHh8bdeqJbqRCkguVriZULyBUNzFSMTlMNk9MV09RQlkxVVlQRTMwV1E1Ty4u","responseId":327}</t>
  </si>
  <si>
    <t>470000479383_470000479384_ID</t>
  </si>
  <si>
    <t>{"formId":"iQFfeub0t0aYB7yFUb0bHh8bdeqJbqRCkguVriZULyBUNzFSMTlMNk9MV09RQlkxVVlQRTMwV1E1Ty4u","responseId":328}</t>
  </si>
  <si>
    <t>470000477513_ID</t>
  </si>
  <si>
    <t>{"formId":"iQFfeub0t0aYB7yFUb0bHh8bdeqJbqRCkguVriZULyBUNzFSMTlMNk9MV09RQlkxVVlQRTMwV1E1Ty4u","responseId":329}</t>
  </si>
  <si>
    <t>{"formId":"iQFfeub0t0aYB7yFUb0bHh8bdeqJbqRCkguVriZULyBUNkc1N1QxWEpYTVlITEVXQzlYWDhESEVDOS4u","responseId":463}</t>
  </si>
  <si>
    <t>{"formId":"iQFfeub0t0aYB7yFUb0bHh8bdeqJbqRCkguVriZULyBUNjVGSFRXWFYzN1dBTE1OUktTRzdBMDZTTS4u","responseId":168}</t>
  </si>
  <si>
    <t>470000478031_470000478032</t>
  </si>
  <si>
    <t>{"formId":"iQFfeub0t0aYB7yFUb0bHh8bdeqJbqRCkguVriZULyBUNzFSMTlMNk9MV09RQlkxVVlQRTMwV1E1Ty4u","responseId":330}</t>
  </si>
  <si>
    <t>470000479254_ID</t>
  </si>
  <si>
    <t>{"formId":"iQFfeub0t0aYB7yFUb0bHh8bdeqJbqRCkguVriZULyBUQ00yN05CTE80STYwQVJIMkQ3S0MzTEdJOS4u","responseId":56}</t>
  </si>
  <si>
    <t>{"formId":"iQFfeub0t0aYB7yFUb0bHh8bdeqJbqRCkguVriZULyBUOFBRU0FQQlZFQzVGTENJQkVZMlZXTU5MQi4u","responseId":71}</t>
  </si>
  <si>
    <t>{"formId":"iQFfeub0t0aYB7yFUb0bHh8bdeqJbqRCkguVriZULyBUNzFSMTlMNk9MV09RQlkxVVlQRTMwV1E1Ty4u","responseId":331}</t>
  </si>
  <si>
    <t>470000478031_470000478032_ID</t>
  </si>
  <si>
    <t>{"formId":"iQFfeub0t0aYB7yFUb0bHh8bdeqJbqRCkguVriZULyBUNkc1N1QxWEpYTVlITEVXQzlYWDhESEVDOS4u","responseId":465}</t>
  </si>
  <si>
    <t>{"formId":"iQFfeub0t0aYB7yFUb0bHh8bdeqJbqRCkguVriZULyBUNkc1N1QxWEpYTVlITEVXQzlYWDhESEVDOS4u","responseId":464}</t>
  </si>
  <si>
    <t>{"formId":"iQFfeub0t0aYB7yFUb0bHh8bdeqJbqRCkguVriZULyBUNzFSMTlMNk9MV09RQlkxVVlQRTMwV1E1Ty4u","responseId":332}</t>
  </si>
  <si>
    <t>470000477121_470000477122_ID</t>
  </si>
  <si>
    <t>{"formId":"iQFfeub0t0aYB7yFUb0bHh8bdeqJbqRCkguVriZULyBUNzFSMTlMNk9MV09RQlkxVVlQRTMwV1E1Ty4u","responseId":333}</t>
  </si>
  <si>
    <t>470000477932_470000477933_ID</t>
  </si>
  <si>
    <t>{"formId":"iQFfeub0t0aYB7yFUb0bHh8bdeqJbqRCkguVriZULyBUNkc1N1QxWEpYTVlITEVXQzlYWDhESEVDOS4u","responseId":466}</t>
  </si>
  <si>
    <t>{"formId":"iQFfeub0t0aYB7yFUb0bHh8bdeqJbqRCkguVriZULyBUNzFSMTlMNk9MV09RQlkxVVlQRTMwV1E1Ty4u","responseId":334}</t>
  </si>
  <si>
    <t>470000477923_470000477924_ID</t>
  </si>
  <si>
    <t>{"formId":"iQFfeub0t0aYB7yFUb0bHh8bdeqJbqRCkguVriZULyBUNkc1N1QxWEpYTVlITEVXQzlYWDhESEVDOS4u","responseId":467}</t>
  </si>
  <si>
    <t>{"formId":"iQFfeub0t0aYB7yFUb0bHh8bdeqJbqRCkguVriZULyBUNzFSMTlMNk9MV09RQlkxVVlQRTMwV1E1Ty4u","responseId":335}</t>
  </si>
  <si>
    <t>470000477252_470000477253_ID</t>
  </si>
  <si>
    <t>{"formId":"iQFfeub0t0aYB7yFUb0bHh8bdeqJbqRCkguVriZULyBUNkc1N1QxWEpYTVlITEVXQzlYWDhESEVDOS4u","responseId":468}</t>
  </si>
  <si>
    <t>{"formId":"iQFfeub0t0aYB7yFUb0bHh8bdeqJbqRCkguVriZULyBUOFBRU0FQQlZFQzVGTENJQkVZMlZXTU5MQi4u","responseId":72}</t>
  </si>
  <si>
    <t>470000479294_470000479295</t>
  </si>
  <si>
    <t>{"formId":"iQFfeub0t0aYB7yFUb0bHh8bdeqJbqRCkguVriZULyBUNkc1N1QxWEpYTVlITEVXQzlYWDhESEVDOS4u","responseId":469}</t>
  </si>
  <si>
    <t>{"formId":"iQFfeub0t0aYB7yFUb0bHh8bdeqJbqRCkguVriZULyBUM1RRQVM2R0k5RUhKTldNRUVMRUE2TVJKMy4u","responseId":187}</t>
  </si>
  <si>
    <t>470000482969_470000482970_ID</t>
  </si>
  <si>
    <t>{"formId":"iQFfeub0t0aYB7yFUb0bHh8bdeqJbqRCkguVriZULyBUM1RRQVM2R0k5RUhKTldNRUVMRUE2TVJKMy4u","responseId":188}</t>
  </si>
  <si>
    <t>470000482972_470000482973_ID</t>
  </si>
  <si>
    <t>{"formId":"iQFfeub0t0aYB7yFUb0bHh8bdeqJbqRCkguVriZULyBUM1RRQVM2R0k5RUhKTldNRUVMRUE2TVJKMy4u","responseId":189}</t>
  </si>
  <si>
    <t>470000482966_470000482967_ID</t>
  </si>
  <si>
    <t>{"formId":"iQFfeub0t0aYB7yFUb0bHh8bdeqJbqRCkguVriZULyBUM1RRQVM2R0k5RUhKTldNRUVMRUE2TVJKMy4u","responseId":190}</t>
  </si>
  <si>
    <t>400283351_470000475024</t>
  </si>
  <si>
    <t>{"formId":"iQFfeub0t0aYB7yFUb0bHh8bdeqJbqRCkguVriZULyBUNkc1N1QxWEpYTVlITEVXQzlYWDhESEVDOS4u","responseId":470}</t>
  </si>
  <si>
    <t>470000479312_470000479313</t>
  </si>
  <si>
    <t>{"formId":"iQFfeub0t0aYB7yFUb0bHh8bdeqJbqRCkguVriZULyBUQ00yN05CTE80STYwQVJIMkQ3S0MzTEdJOS4u","responseId":57}</t>
  </si>
  <si>
    <t>470000477917_470000477918</t>
  </si>
  <si>
    <t>{"formId":"iQFfeub0t0aYB7yFUb0bHh8bdeqJbqRCkguVriZULyBUNkc1N1QxWEpYTVlITEVXQzlYWDhESEVDOS4u","responseId":471}</t>
  </si>
  <si>
    <t>{"formId":"iQFfeub0t0aYB7yFUb0bHh8bdeqJbqRCkguVriZULyBUNzFSMTlMNk9MV09RQlkxVVlQRTMwV1E1Ty4u","responseId":336}</t>
  </si>
  <si>
    <t>{"formId":"iQFfeub0t0aYB7yFUb0bHh8bdeqJbqRCkguVriZULyBUNzFSMTlMNk9MV09RQlkxVVlQRTMwV1E1Ty4u","responseId":337}</t>
  </si>
  <si>
    <t>470000477917_470000477918_ID</t>
  </si>
  <si>
    <t>{"formId":"iQFfeub0t0aYB7yFUb0bHh8bdeqJbqRCkguVriZULyBUNkc1N1QxWEpYTVlITEVXQzlYWDhESEVDOS4u","responseId":472}</t>
  </si>
  <si>
    <t>{"formId":"iQFfeub0t0aYB7yFUb0bHh8bdeqJbqRCkguVriZULyBUNzFSMTlMNk9MV09RQlkxVVlQRTMwV1E1Ty4u","responseId":338}</t>
  </si>
  <si>
    <t>470000477938_470000477939_ID</t>
  </si>
  <si>
    <t>{"formId":"iQFfeub0t0aYB7yFUb0bHh8bdeqJbqRCkguVriZULyBUNzFSMTlMNk9MV09RQlkxVVlQRTMwV1E1Ty4u","responseId":339}</t>
  </si>
  <si>
    <t>470000478010_470000478011_ID</t>
  </si>
  <si>
    <t>{"formId":"iQFfeub0t0aYB7yFUb0bHh8bdeqJbqRCkguVriZULyBUNkc1N1QxWEpYTVlITEVXQzlYWDhESEVDOS4u","responseId":473}</t>
  </si>
  <si>
    <t>470000477693_470000477694</t>
  </si>
  <si>
    <t>{"formId":"iQFfeub0t0aYB7yFUb0bHh8bdeqJbqRCkguVriZULyBUNzFSMTlMNk9MV09RQlkxVVlQRTMwV1E1Ty4u","responseId":340}</t>
  </si>
  <si>
    <t>470000477992_470000477993_ID</t>
  </si>
  <si>
    <t>{"formId":"iQFfeub0t0aYB7yFUb0bHh8bdeqJbqRCkguVriZULyBUNkc1N1QxWEpYTVlITEVXQzlYWDhESEVDOS4u","responseId":474}</t>
  </si>
  <si>
    <t>470000477953_470000477954</t>
  </si>
  <si>
    <t>{"formId":"iQFfeub0t0aYB7yFUb0bHh8bdeqJbqRCkguVriZULyBUNzFSMTlMNk9MV09RQlkxVVlQRTMwV1E1Ty4u","responseId":341}</t>
  </si>
  <si>
    <t>470000477892_ID</t>
  </si>
  <si>
    <t>{"formId":"iQFfeub0t0aYB7yFUb0bHh8bdeqJbqRCkguVriZULyBUNjVGSFRXWFYzN1dBTE1OUktTRzdBMDZTTS4u","responseId":169}</t>
  </si>
  <si>
    <t>470000477938_470000477939</t>
  </si>
  <si>
    <t>{"formId":"iQFfeub0t0aYB7yFUb0bHh8bdeqJbqRCkguVriZULyBUNkc1N1QxWEpYTVlITEVXQzlYWDhESEVDOS4u","responseId":475}</t>
  </si>
  <si>
    <t>470000479344_470000479345</t>
  </si>
  <si>
    <t>{"formId":"iQFfeub0t0aYB7yFUb0bHh8bdeqJbqRCkguVriZULyBUQ00yN05CTE80STYwQVJIMkQ3S0MzTEdJOS4u","responseId":58}</t>
  </si>
  <si>
    <t>{"formId":"iQFfeub0t0aYB7yFUb0bHh8bdeqJbqRCkguVriZULyBUNzFSMTlMNk9MV09RQlkxVVlQRTMwV1E1Ty4u","responseId":342}</t>
  </si>
  <si>
    <t>470000477935_470000477936_ID</t>
  </si>
  <si>
    <t>{"formId":"iQFfeub0t0aYB7yFUb0bHh8bdeqJbqRCkguVriZULyBUNzFSMTlMNk9MV09RQlkxVVlQRTMwV1E1Ty4u","responseId":343}</t>
  </si>
  <si>
    <t>470000477989_470000477990_ID</t>
  </si>
  <si>
    <t>{"formId":"iQFfeub0t0aYB7yFUb0bHh8bdeqJbqRCkguVriZULyBUNkc1N1QxWEpYTVlITEVXQzlYWDhESEVDOS4u","responseId":476}</t>
  </si>
  <si>
    <t>470000477965_470000477966</t>
  </si>
  <si>
    <t>{"formId":"iQFfeub0t0aYB7yFUb0bHh8bdeqJbqRCkguVriZULyBUM1RRQVM2R0k5RUhKTldNRUVMRUE2TVJKMy4u","responseId":191}</t>
  </si>
  <si>
    <t>470000482889_470000482890_ID</t>
  </si>
  <si>
    <t>{"formId":"iQFfeub0t0aYB7yFUb0bHh8bdeqJbqRCkguVriZULyBUM1RRQVM2R0k5RUhKTldNRUVMRUE2TVJKMy4u","responseId":192}</t>
  </si>
  <si>
    <t>470000482886_470000482887_ID</t>
  </si>
  <si>
    <t>{"formId":"iQFfeub0t0aYB7yFUb0bHh8bdeqJbqRCkguVriZULyBUM1RRQVM2R0k5RUhKTldNRUVMRUE2TVJKMy4u","responseId":193}</t>
  </si>
  <si>
    <t>470000482884_ID</t>
  </si>
  <si>
    <t>{"formId":"iQFfeub0t0aYB7yFUb0bHh8bdeqJbqRCkguVriZULyBUNkc1N1QxWEpYTVlITEVXQzlYWDhESEVDOS4u","responseId":477}</t>
  </si>
  <si>
    <t>470000477971_470000477972</t>
  </si>
  <si>
    <t>{"formId":"iQFfeub0t0aYB7yFUb0bHh8bdeqJbqRCkguVriZULyBUNkc1N1QxWEpYTVlITEVXQzlYWDhESEVDOS4u","responseId":478}</t>
  </si>
  <si>
    <t>{"formId":"iQFfeub0t0aYB7yFUb0bHh8bdeqJbqRCkguVriZULyBUQ00yN05CTE80STYwQVJIMkQ3S0MzTEdJOS4u","responseId":59}</t>
  </si>
  <si>
    <t>Watermeter onbereikbaar</t>
  </si>
  <si>
    <t>{"formId":"iQFfeub0t0aYB7yFUb0bHh8bdeqJbqRCkguVriZULyBUNzFSMTlMNk9MV09RQlkxVVlQRTMwV1E1Ty4u","responseId":344}</t>
  </si>
  <si>
    <t>470000477959_470000477960_ID</t>
  </si>
  <si>
    <t>{"formId":"iQFfeub0t0aYB7yFUb0bHh8bdeqJbqRCkguVriZULyBUNjVGSFRXWFYzN1dBTE1OUktTRzdBMDZTTS4u","responseId":170}</t>
  </si>
  <si>
    <t>470000477959_470000477960</t>
  </si>
  <si>
    <t>{"formId":"iQFfeub0t0aYB7yFUb0bHh8bdeqJbqRCkguVriZULyBUNkc1N1QxWEpYTVlITEVXQzlYWDhESEVDOS4u","responseId":479}</t>
  </si>
  <si>
    <t>470000478019_470000478020</t>
  </si>
  <si>
    <t>{"formId":"iQFfeub0t0aYB7yFUb0bHh8bdeqJbqRCkguVriZULyBUNkc1N1QxWEpYTVlITEVXQzlYWDhESEVDOS4u","responseId":480}</t>
  </si>
  <si>
    <t>470000477995_470000477996</t>
  </si>
  <si>
    <t>{"formId":"iQFfeub0t0aYB7yFUb0bHh8bdeqJbqRCkguVriZULyBUM1RRQVM2R0k5RUhKTldNRUVMRUE2TVJKMy4u","responseId":194}</t>
  </si>
  <si>
    <t>470000483505_ID</t>
  </si>
  <si>
    <t>{"formId":"iQFfeub0t0aYB7yFUb0bHh8bdeqJbqRCkguVriZULyBUM1RRQVM2R0k5RUhKTldNRUVMRUE2TVJKMy4u","responseId":195}</t>
  </si>
  <si>
    <t>470000483507_470000483508_ID</t>
  </si>
  <si>
    <t>{"formId":"iQFfeub0t0aYB7yFUb0bHh8bdeqJbqRCkguVriZULyBUM1RRQVM2R0k5RUhKTldNRUVMRUE2TVJKMy4u","responseId":196}</t>
  </si>
  <si>
    <t>470000483640_470000483641_ID</t>
  </si>
  <si>
    <t>{"formId":"iQFfeub0t0aYB7yFUb0bHh8bdeqJbqRCkguVriZULyBUM1RRQVM2R0k5RUhKTldNRUVMRUE2TVJKMy4u","responseId":197}</t>
  </si>
  <si>
    <t>470000483643_470000483644_ID</t>
  </si>
  <si>
    <t>{"formId":"iQFfeub0t0aYB7yFUb0bHh8bdeqJbqRCkguVriZULyBUQ00yN05CTE80STYwQVJIMkQ3S0MzTEdJOS4u","responseId":60}</t>
  </si>
  <si>
    <t>{"formId":"iQFfeub0t0aYB7yFUb0bHh8bdeqJbqRCkguVriZULyBUNkc1N1QxWEpYTVlITEVXQzlYWDhESEVDOS4u","responseId":481}</t>
  </si>
  <si>
    <t>{"formId":"iQFfeub0t0aYB7yFUb0bHh8bdeqJbqRCkguVriZULyBUNkc1N1QxWEpYTVlITEVXQzlYWDhESEVDOS4u","responseId":482}</t>
  </si>
  <si>
    <t>{"formId":"iQFfeub0t0aYB7yFUb0bHh8bdeqJbqRCkguVriZULyBUNkc1N1QxWEpYTVlITEVXQzlYWDhESEVDOS4u","responseId":483}</t>
  </si>
  <si>
    <t>470000477707_470000477708</t>
  </si>
  <si>
    <t>{"formId":"iQFfeub0t0aYB7yFUb0bHh8bdeqJbqRCkguVriZULyBUQ00yN05CTE80STYwQVJIMkQ3S0MzTEdJOS4u","responseId":61}</t>
  </si>
  <si>
    <t>{"formId":"iQFfeub0t0aYB7yFUb0bHh8bdeqJbqRCkguVriZULyBUNjVGSFRXWFYzN1dBTE1OUktTRzdBMDZTTS4u","responseId":171}</t>
  </si>
  <si>
    <t>{"formId":"iQFfeub0t0aYB7yFUb0bHh8bdeqJbqRCkguVriZULyBUNkc1N1QxWEpYTVlITEVXQzlYWDhESEVDOS4u","responseId":484}</t>
  </si>
  <si>
    <t>{"formId":"iQFfeub0t0aYB7yFUb0bHh8bdeqJbqRCkguVriZULyBUNzFSMTlMNk9MV09RQlkxVVlQRTMwV1E1Ty4u","responseId":345}</t>
  </si>
  <si>
    <t>470000478001_470000478002_ID</t>
  </si>
  <si>
    <t>{"formId":"iQFfeub0t0aYB7yFUb0bHh8bdeqJbqRCkguVriZULyBUNzFSMTlMNk9MV09RQlkxVVlQRTMwV1E1Ty4u","responseId":346}</t>
  </si>
  <si>
    <t>470000417755_ID</t>
  </si>
  <si>
    <t>{"formId":"iQFfeub0t0aYB7yFUb0bHh8bdeqJbqRCkguVriZULyBUNzFSMTlMNk9MV09RQlkxVVlQRTMwV1E1Ty4u","responseId":347}</t>
  </si>
  <si>
    <t>{"formId":"iQFfeub0t0aYB7yFUb0bHh8bdeqJbqRCkguVriZULyBUNzFSMTlMNk9MV09RQlkxVVlQRTMwV1E1Ty4u","responseId":348}</t>
  </si>
  <si>
    <t>470000478110_ID</t>
  </si>
  <si>
    <t>{"formId":"iQFfeub0t0aYB7yFUb0bHh8bdeqJbqRCkguVriZULyBUNkc1N1QxWEpYTVlITEVXQzlYWDhESEVDOS4u","responseId":485}</t>
  </si>
  <si>
    <t>{"formId":"iQFfeub0t0aYB7yFUb0bHh8bdeqJbqRCkguVriZULyBUNzFSMTlMNk9MV09RQlkxVVlQRTMwV1E1Ty4u","responseId":349}</t>
  </si>
  <si>
    <t>470000478074_470000478075_ID</t>
  </si>
  <si>
    <t>{"formId":"iQFfeub0t0aYB7yFUb0bHh8bdeqJbqRCkguVriZULyBUNzFSMTlMNk9MV09RQlkxVVlQRTMwV1E1Ty4u","responseId":350}</t>
  </si>
  <si>
    <t>{"formId":"iQFfeub0t0aYB7yFUb0bHh8bdeqJbqRCkguVriZULyBUM1RRQVM2R0k5RUhKTldNRUVMRUE2TVJKMy4u","responseId":198}</t>
  </si>
  <si>
    <t>470000439833_470000439834</t>
  </si>
  <si>
    <t>Proj</t>
  </si>
  <si>
    <t>{"formId":"iQFfeub0t0aYB7yFUb0bHh8bdeqJbqRCkguVriZULyBUM1RRQVM2R0k5RUhKTldNRUVMRUE2TVJKMy4u","responseId":199}</t>
  </si>
  <si>
    <t>470000439836_470000439837</t>
  </si>
  <si>
    <t>{"formId":"iQFfeub0t0aYB7yFUb0bHh8bdeqJbqRCkguVriZULyBUM1RRQVM2R0k5RUhKTldNRUVMRUE2TVJKMy4u","responseId":200}</t>
  </si>
  <si>
    <t>{"formId":"iQFfeub0t0aYB7yFUb0bHh8bdeqJbqRCkguVriZULyBUM1RRQVM2R0k5RUhKTldNRUVMRUE2TVJKMy4u","responseId":201}</t>
  </si>
  <si>
    <t>{"formId":"iQFfeub0t0aYB7yFUb0bHh8bdeqJbqRCkguVriZULyBUNkc1N1QxWEpYTVlITEVXQzlYWDhESEVDOS4u","responseId":486}</t>
  </si>
  <si>
    <t>{"formId":"iQFfeub0t0aYB7yFUb0bHh8bdeqJbqRCkguVriZULyBUNjVGSFRXWFYzN1dBTE1OUktTRzdBMDZTTS4u","responseId":172}</t>
  </si>
  <si>
    <t>{"formId":"iQFfeub0t0aYB7yFUb0bHh8bdeqJbqRCkguVriZULyBUNkc1N1QxWEpYTVlITEVXQzlYWDhESEVDOS4u","responseId":487}</t>
  </si>
  <si>
    <t>{"formId":"iQFfeub0t0aYB7yFUb0bHh8bdeqJbqRCkguVriZULyBUNzFSMTlMNk9MV09RQlkxVVlQRTMwV1E1Ty4u","responseId":351}</t>
  </si>
  <si>
    <t>470000478094_ID</t>
  </si>
  <si>
    <t>{"formId":"iQFfeub0t0aYB7yFUb0bHh8bdeqJbqRCkguVriZULyBUQ00yN05CTE80STYwQVJIMkQ3S0MzTEdJOS4u","responseId":62}</t>
  </si>
  <si>
    <t>{"formId":"iQFfeub0t0aYB7yFUb0bHh8bdeqJbqRCkguVriZULyBUOFBRU0FQQlZFQzVGTENJQkVZMlZXTU5MQi4u","responseId":73}</t>
  </si>
  <si>
    <t>{"formId":"iQFfeub0t0aYB7yFUb0bHh8bdeqJbqRCkguVriZULyBUNzFSMTlMNk9MV09RQlkxVVlQRTMwV1E1Ty4u","responseId":352}</t>
  </si>
  <si>
    <t>470000478080_ID</t>
  </si>
  <si>
    <t>{"formId":"iQFfeub0t0aYB7yFUb0bHh8bdeqJbqRCkguVriZULyBUNkc1N1QxWEpYTVlITEVXQzlYWDhESEVDOS4u","responseId":488}</t>
  </si>
  <si>
    <t>{"formId":"iQFfeub0t0aYB7yFUb0bHh8bdeqJbqRCkguVriZULyBUNkc1N1QxWEpYTVlITEVXQzlYWDhESEVDOS4u","responseId":489}</t>
  </si>
  <si>
    <t>470000477860_470000477861</t>
  </si>
  <si>
    <t>{"formId":"iQFfeub0t0aYB7yFUb0bHh8bdeqJbqRCkguVriZULyBUNzFSMTlMNk9MV09RQlkxVVlQRTMwV1E1Ty4u","responseId":353}</t>
  </si>
  <si>
    <t>{"formId":"iQFfeub0t0aYB7yFUb0bHh8bdeqJbqRCkguVriZULyBUNzFSMTlMNk9MV09RQlkxVVlQRTMwV1E1Ty4u","responseId":354}</t>
  </si>
  <si>
    <t>470000478022_470000478023_ID</t>
  </si>
  <si>
    <t>{"formId":"iQFfeub0t0aYB7yFUb0bHh8bdeqJbqRCkguVriZULyBUNzFSMTlMNk9MV09RQlkxVVlQRTMwV1E1Ty4u","responseId":355}</t>
  </si>
  <si>
    <t>470000478043_ID</t>
  </si>
  <si>
    <t>{"formId":"iQFfeub0t0aYB7yFUb0bHh8bdeqJbqRCkguVriZULyBUNzFSMTlMNk9MV09RQlkxVVlQRTMwV1E1Ty4u","responseId":356}</t>
  </si>
  <si>
    <t>470000479465_470000479466_ID</t>
  </si>
  <si>
    <t>{"formId":"iQFfeub0t0aYB7yFUb0bHh8bdeqJbqRCkguVriZULyBUNkc1N1QxWEpYTVlITEVXQzlYWDhESEVDOS4u","responseId":490}</t>
  </si>
  <si>
    <t>{"formId":"iQFfeub0t0aYB7yFUb0bHh8bdeqJbqRCkguVriZULyBUNjVGSFRXWFYzN1dBTE1OUktTRzdBMDZTTS4u","responseId":173}</t>
  </si>
  <si>
    <t>470000477914_470000477915</t>
  </si>
  <si>
    <t>{"formId":"iQFfeub0t0aYB7yFUb0bHh8bdeqJbqRCkguVriZULyBUNzFSMTlMNk9MV09RQlkxVVlQRTMwV1E1Ty4u","responseId":357}</t>
  </si>
  <si>
    <t>470000477914_470000477915_ID</t>
  </si>
  <si>
    <t>{"formId":"iQFfeub0t0aYB7yFUb0bHh8bdeqJbqRCkguVriZULyBUOFBRU0FQQlZFQzVGTENJQkVZMlZXTU5MQi4u","responseId":74}</t>
  </si>
  <si>
    <t>470000478089_470000478090</t>
  </si>
  <si>
    <t>{"formId":"iQFfeub0t0aYB7yFUb0bHh8bdeqJbqRCkguVriZULyBUQ00yN05CTE80STYwQVJIMkQ3S0MzTEdJOS4u","responseId":63}</t>
  </si>
  <si>
    <t>470000478067_470000478068</t>
  </si>
  <si>
    <t>{"formId":"iQFfeub0t0aYB7yFUb0bHh8bdeqJbqRCkguVriZULyBUNzFSMTlMNk9MV09RQlkxVVlQRTMwV1E1Ty4u","responseId":358}</t>
  </si>
  <si>
    <t>{"formId":"iQFfeub0t0aYB7yFUb0bHh8bdeqJbqRCkguVriZULyBUNkc1N1QxWEpYTVlITEVXQzlYWDhESEVDOS4u","responseId":491}</t>
  </si>
  <si>
    <t>{"formId":"iQFfeub0t0aYB7yFUb0bHh8bdeqJbqRCkguVriZULyBUNzFSMTlMNk9MV09RQlkxVVlQRTMwV1E1Ty4u","responseId":359}</t>
  </si>
  <si>
    <t>470000478173_470000478174_ID</t>
  </si>
  <si>
    <t>{"formId":"iQFfeub0t0aYB7yFUb0bHh8bdeqJbqRCkguVriZULyBUQ00yN05CTE80STYwQVJIMkQ3S0MzTEdJOS4u","responseId":64}</t>
  </si>
  <si>
    <t>{"formId":"iQFfeub0t0aYB7yFUb0bHh8bdeqJbqRCkguVriZULyBUNkc1N1QxWEpYTVlITEVXQzlYWDhESEVDOS4u","responseId":492}</t>
  </si>
  <si>
    <t>{"formId":"iQFfeub0t0aYB7yFUb0bHh8bdeqJbqRCkguVriZULyBUNzFSMTlMNk9MV09RQlkxVVlQRTMwV1E1Ty4u","responseId":360}</t>
  </si>
  <si>
    <t>470000478122_ID</t>
  </si>
  <si>
    <t>{"formId":"iQFfeub0t0aYB7yFUb0bHh8bdeqJbqRCkguVriZULyBUM1RRQVM2R0k5RUhKTldNRUVMRUE2TVJKMy4u","responseId":202}</t>
  </si>
  <si>
    <t>470000515207_470000515208</t>
  </si>
  <si>
    <t>{"formId":"iQFfeub0t0aYB7yFUb0bHh8bdeqJbqRCkguVriZULyBUM1RRQVM2R0k5RUhKTldNRUVMRUE2TVJKMy4u","responseId":203}</t>
  </si>
  <si>
    <t>{"formId":"iQFfeub0t0aYB7yFUb0bHh8bdeqJbqRCkguVriZULyBUNzFSMTlMNk9MV09RQlkxVVlQRTMwV1E1Ty4u","responseId":361}</t>
  </si>
  <si>
    <t>470000479091_470000479092_ID</t>
  </si>
  <si>
    <t>{"formId":"iQFfeub0t0aYB7yFUb0bHh8bdeqJbqRCkguVriZULyBUNkc1N1QxWEpYTVlITEVXQzlYWDhESEVDOS4u","responseId":493}</t>
  </si>
  <si>
    <t>{"formId":"iQFfeub0t0aYB7yFUb0bHh8bdeqJbqRCkguVriZULyBUNzFSMTlMNk9MV09RQlkxVVlQRTMwV1E1Ty4u","responseId":362}</t>
  </si>
  <si>
    <t>470000478167_470000478168_ID</t>
  </si>
  <si>
    <t>{"formId":"iQFfeub0t0aYB7yFUb0bHh8bdeqJbqRCkguVriZULyBUNkc1N1QxWEpYTVlITEVXQzlYWDhESEVDOS4u","responseId":494}</t>
  </si>
  <si>
    <t>{"formId":"iQFfeub0t0aYB7yFUb0bHh8bdeqJbqRCkguVriZULyBUNkc1N1QxWEpYTVlITEVXQzlYWDhESEVDOS4u","responseId":495}</t>
  </si>
  <si>
    <t>{"formId":"iQFfeub0t0aYB7yFUb0bHh8bdeqJbqRCkguVriZULyBUNkc1N1QxWEpYTVlITEVXQzlYWDhESEVDOS4u","responseId":496}</t>
  </si>
  <si>
    <t>{"formId":"iQFfeub0t0aYB7yFUb0bHh8bdeqJbqRCkguVriZULyBUNzFSMTlMNk9MV09RQlkxVVlQRTMwV1E1Ty4u","responseId":363}</t>
  </si>
  <si>
    <t>470000478145_470000478146_ID</t>
  </si>
  <si>
    <t>{"formId":"iQFfeub0t0aYB7yFUb0bHh8bdeqJbqRCkguVriZULyBUOFBRU0FQQlZFQzVGTENJQkVZMlZXTU5MQi4u","responseId":75}</t>
  </si>
  <si>
    <t>470000478105_470000478106</t>
  </si>
  <si>
    <t>{"formId":"iQFfeub0t0aYB7yFUb0bHh8bdeqJbqRCkguVriZULyBUNkc1N1QxWEpYTVlITEVXQzlYWDhESEVDOS4u","responseId":497}</t>
  </si>
  <si>
    <t>{"formId":"iQFfeub0t0aYB7yFUb0bHh8bdeqJbqRCkguVriZULyBUQ00yN05CTE80STYwQVJIMkQ3S0MzTEdJOS4u","responseId":65}</t>
  </si>
  <si>
    <t>470000477368_470000477369</t>
  </si>
  <si>
    <t>{"formId":"iQFfeub0t0aYB7yFUb0bHh8bdeqJbqRCkguVriZULyBUNzFSMTlMNk9MV09RQlkxVVlQRTMwV1E1Ty4u","responseId":364}</t>
  </si>
  <si>
    <t>470000478161_470000478162_ID</t>
  </si>
  <si>
    <t>{"formId":"iQFfeub0t0aYB7yFUb0bHh8bdeqJbqRCkguVriZULyBUNjVGSFRXWFYzN1dBTE1OUktTRzdBMDZTTS4u","responseId":174}</t>
  </si>
  <si>
    <t>470000479091_470000479092</t>
  </si>
  <si>
    <t>{"formId":"iQFfeub0t0aYB7yFUb0bHh8bdeqJbqRCkguVriZULyBUNjVGSFRXWFYzN1dBTE1OUktTRzdBMDZTTS4u","responseId":175}</t>
  </si>
  <si>
    <t>{"formId":"iQFfeub0t0aYB7yFUb0bHh8bdeqJbqRCkguVriZULyBUNjVGSFRXWFYzN1dBTE1OUktTRzdBMDZTTS4u","responseId":176}</t>
  </si>
  <si>
    <t>470000478161_470000478162</t>
  </si>
  <si>
    <t>{"formId":"iQFfeub0t0aYB7yFUb0bHh8bdeqJbqRCkguVriZULyBUNjVGSFRXWFYzN1dBTE1OUktTRzdBMDZTTS4u","responseId":177}</t>
  </si>
  <si>
    <t>{"formId":"iQFfeub0t0aYB7yFUb0bHh8bdeqJbqRCkguVriZULyBUNzFSMTlMNk9MV09RQlkxVVlQRTMwV1E1Ty4u","responseId":365}</t>
  </si>
  <si>
    <t>470000478158_470000478159_ID</t>
  </si>
  <si>
    <t>{"formId":"iQFfeub0t0aYB7yFUb0bHh8bdeqJbqRCkguVriZULyBUM1RRQVM2R0k5RUhKTldNRUVMRUE2TVJKMy4u","responseId":204}</t>
  </si>
  <si>
    <t>470000440102_470000440103</t>
  </si>
  <si>
    <t>{"formId":"iQFfeub0t0aYB7yFUb0bHh8bdeqJbqRCkguVriZULyBUM1RRQVM2R0k5RUhKTldNRUVMRUE2TVJKMy4u","responseId":205}</t>
  </si>
  <si>
    <t>{"formId":"iQFfeub0t0aYB7yFUb0bHh8bdeqJbqRCkguVriZULyBUM1RRQVM2R0k5RUhKTldNRUVMRUE2TVJKMy4u","responseId":206}</t>
  </si>
  <si>
    <t>470000440099_470000440100</t>
  </si>
  <si>
    <t>{"formId":"iQFfeub0t0aYB7yFUb0bHh8bdeqJbqRCkguVriZULyBUNkc1N1QxWEpYTVlITEVXQzlYWDhESEVDOS4u","responseId":498}</t>
  </si>
  <si>
    <t>{"formId":"iQFfeub0t0aYB7yFUb0bHh8bdeqJbqRCkguVriZULyBUNzFSMTlMNk9MV09RQlkxVVlQRTMwV1E1Ty4u","responseId":366}</t>
  </si>
  <si>
    <t>470000478176_470000478177_ID</t>
  </si>
  <si>
    <t>{"formId":"iQFfeub0t0aYB7yFUb0bHh8bdeqJbqRCkguVriZULyBUNzFSMTlMNk9MV09RQlkxVVlQRTMwV1E1Ty4u","responseId":367}</t>
  </si>
  <si>
    <t>470000478182_470000478183_ID</t>
  </si>
  <si>
    <t>{"formId":"iQFfeub0t0aYB7yFUb0bHh8bdeqJbqRCkguVriZULyBUOFBRU0FQQlZFQzVGTENJQkVZMlZXTU5MQi4u","responseId":76}</t>
  </si>
  <si>
    <t>470000478215_470000478216</t>
  </si>
  <si>
    <t>{"formId":"iQFfeub0t0aYB7yFUb0bHh8bdeqJbqRCkguVriZULyBUNzFSMTlMNk9MV09RQlkxVVlQRTMwV1E1Ty4u","responseId":368}</t>
  </si>
  <si>
    <t>470000478179_470000478180_ID</t>
  </si>
  <si>
    <t>{"formId":"iQFfeub0t0aYB7yFUb0bHh8bdeqJbqRCkguVriZULyBUNjVGSFRXWFYzN1dBTE1OUktTRzdBMDZTTS4u","responseId":178}</t>
  </si>
  <si>
    <t>{"formId":"iQFfeub0t0aYB7yFUb0bHh8bdeqJbqRCkguVriZULyBUNEE3VkFXWjBLQUlFS0tFTU9GSUtXQldFUi4u","responseId":144}</t>
  </si>
  <si>
    <t>470000439829_ID</t>
  </si>
  <si>
    <t>{"formId":"iQFfeub0t0aYB7yFUb0bHh8bdeqJbqRCkguVriZULyBUNEE3VkFXWjBLQUlFS0tFTU9GSUtXQldFUi4u","responseId":145}</t>
  </si>
  <si>
    <t>470000439833_470000439834_ID</t>
  </si>
  <si>
    <t>{"formId":"iQFfeub0t0aYB7yFUb0bHh8bdeqJbqRCkguVriZULyBUNEE3VkFXWjBLQUlFS0tFTU9GSUtXQldFUi4u","responseId":146}</t>
  </si>
  <si>
    <t>470000439836_470000439837_ID</t>
  </si>
  <si>
    <t>{"formId":"iQFfeub0t0aYB7yFUb0bHh8bdeqJbqRCkguVriZULyBUNEE3VkFXWjBLQUlFS0tFTU9GSUtXQldFUi4u","responseId":147}</t>
  </si>
  <si>
    <t>470000439831_ID</t>
  </si>
  <si>
    <t>{"formId":"iQFfeub0t0aYB7yFUb0bHh8bdeqJbqRCkguVriZULyBUNEE3VkFXWjBLQUlFS0tFTU9GSUtXQldFUi4u","responseId":148}</t>
  </si>
  <si>
    <t>470000515207_470000515208_ID</t>
  </si>
  <si>
    <t>{"formId":"iQFfeub0t0aYB7yFUb0bHh8bdeqJbqRCkguVriZULyBUNEE3VkFXWjBLQUlFS0tFTU9GSUtXQldFUi4u","responseId":149}</t>
  </si>
  <si>
    <t>470000515210_ID</t>
  </si>
  <si>
    <t>{"formId":"iQFfeub0t0aYB7yFUb0bHh8bdeqJbqRCkguVriZULyBUNEE3VkFXWjBLQUlFS0tFTU9GSUtXQldFUi4u","responseId":150}</t>
  </si>
  <si>
    <t>470000515212_ID</t>
  </si>
  <si>
    <t>{"formId":"iQFfeub0t0aYB7yFUb0bHh8bdeqJbqRCkguVriZULyBUNEE3VkFXWjBLQUlFS0tFTU9GSUtXQldFUi4u","responseId":151}</t>
  </si>
  <si>
    <t>470000440099_470000440100_ID</t>
  </si>
  <si>
    <t>{"formId":"iQFfeub0t0aYB7yFUb0bHh8bdeqJbqRCkguVriZULyBUNEE3VkFXWjBLQUlFS0tFTU9GSUtXQldFUi4u","responseId":152}</t>
  </si>
  <si>
    <t>470000440097_ID</t>
  </si>
  <si>
    <t>{"formId":"iQFfeub0t0aYB7yFUb0bHh8bdeqJbqRCkguVriZULyBUNEE3VkFXWjBLQUlFS0tFTU9GSUtXQldFUi4u","responseId":153}</t>
  </si>
  <si>
    <t>470000440102_470000440103_ID</t>
  </si>
  <si>
    <t>{"formId":"iQFfeub0t0aYB7yFUb0bHh8bdeqJbqRCkguVriZULyBUNkc1N1QxWEpYTVlITEVXQzlYWDhESEVDOS4u","responseId":499}</t>
  </si>
  <si>
    <t>{"formId":"iQFfeub0t0aYB7yFUb0bHh8bdeqJbqRCkguVriZULyBUNzFSMTlMNk9MV09RQlkxVVlQRTMwV1E1Ty4u","responseId":369}</t>
  </si>
  <si>
    <t>470000478209_470000478210_ID</t>
  </si>
  <si>
    <t>{"formId":"iQFfeub0t0aYB7yFUb0bHh8bdeqJbqRCkguVriZULyBUNkc1N1QxWEpYTVlITEVXQzlYWDhESEVDOS4u","responseId":500}</t>
  </si>
  <si>
    <t>{"formId":"iQFfeub0t0aYB7yFUb0bHh8bdeqJbqRCkguVriZULyBUNzFSMTlMNk9MV09RQlkxVVlQRTMwV1E1Ty4u","responseId":370}</t>
  </si>
  <si>
    <t>470000478194_470000478195_ID</t>
  </si>
  <si>
    <t>{"formId":"iQFfeub0t0aYB7yFUb0bHh8bdeqJbqRCkguVriZULyBUNjVGSFRXWFYzN1dBTE1OUktTRzdBMDZTTS4u","responseId":179}</t>
  </si>
  <si>
    <t>{"formId":"iQFfeub0t0aYB7yFUb0bHh8bdeqJbqRCkguVriZULyBUM1RRQVM2R0k5RUhKTldNRUVMRUE2TVJKMy4u","responseId":207}</t>
  </si>
  <si>
    <t>470000515282_ID</t>
  </si>
  <si>
    <t>{"formId":"iQFfeub0t0aYB7yFUb0bHh8bdeqJbqRCkguVriZULyBUM1RRQVM2R0k5RUhKTldNRUVMRUE2TVJKMy4u","responseId":208}</t>
  </si>
  <si>
    <t>470000515284_ID</t>
  </si>
  <si>
    <t>{"formId":"iQFfeub0t0aYB7yFUb0bHh8bdeqJbqRCkguVriZULyBUM1RRQVM2R0k5RUhKTldNRUVMRUE2TVJKMy4u","responseId":209}</t>
  </si>
  <si>
    <t>470000515214_470000515215_ID</t>
  </si>
  <si>
    <t>{"formId":"iQFfeub0t0aYB7yFUb0bHh8bdeqJbqRCkguVriZULyBUNzFSMTlMNk9MV09RQlkxVVlQRTMwV1E1Ty4u","responseId":371}</t>
  </si>
  <si>
    <t>470000478251_470000478252_ID</t>
  </si>
  <si>
    <t>{"formId":"iQFfeub0t0aYB7yFUb0bHh8bdeqJbqRCkguVriZULyBUNzFSMTlMNk9MV09RQlkxVVlQRTMwV1E1Ty4u","responseId":372}</t>
  </si>
  <si>
    <t>{"formId":"iQFfeub0t0aYB7yFUb0bHh8bdeqJbqRCkguVriZULyBUQ00yN05CTE80STYwQVJIMkQ3S0MzTEdJOS4u","responseId":66}</t>
  </si>
  <si>
    <t>470000479147_470000479148</t>
  </si>
  <si>
    <t>{"formId":"iQFfeub0t0aYB7yFUb0bHh8bdeqJbqRCkguVriZULyBUNkc1N1QxWEpYTVlITEVXQzlYWDhESEVDOS4u","responseId":501}</t>
  </si>
  <si>
    <t>{"formId":"iQFfeub0t0aYB7yFUb0bHh8bdeqJbqRCkguVriZULyBUNkc1N1QxWEpYTVlITEVXQzlYWDhESEVDOS4u","responseId":502}</t>
  </si>
  <si>
    <t>{"formId":"iQFfeub0t0aYB7yFUb0bHh8bdeqJbqRCkguVriZULyBUNzFSMTlMNk9MV09RQlkxVVlQRTMwV1E1Ty4u","responseId":373}</t>
  </si>
  <si>
    <t>470000479147_470000479148_ID</t>
  </si>
  <si>
    <t>{"formId":"iQFfeub0t0aYB7yFUb0bHh8bdeqJbqRCkguVriZULyBUNzFSMTlMNk9MV09RQlkxVVlQRTMwV1E1Ty4u","responseId":374}</t>
  </si>
  <si>
    <t>470000478206_470000478207_ID</t>
  </si>
  <si>
    <t>{"formId":"iQFfeub0t0aYB7yFUb0bHh8bdeqJbqRCkguVriZULyBUNzFSMTlMNk9MV09RQlkxVVlQRTMwV1E1Ty4u","responseId":375}</t>
  </si>
  <si>
    <t>470000478200_470000478201_ID</t>
  </si>
  <si>
    <t>{"formId":"iQFfeub0t0aYB7yFUb0bHh8bdeqJbqRCkguVriZULyBUNzFSMTlMNk9MV09RQlkxVVlQRTMwV1E1Ty4u","responseId":376}</t>
  </si>
  <si>
    <t>470000478221_470000478222_ID</t>
  </si>
  <si>
    <t>{"formId":"iQFfeub0t0aYB7yFUb0bHh8bdeqJbqRCkguVriZULyBUNkc1N1QxWEpYTVlITEVXQzlYWDhESEVDOS4u","responseId":503}</t>
  </si>
  <si>
    <t>{"formId":"iQFfeub0t0aYB7yFUb0bHh8bdeqJbqRCkguVriZULyBUNkc1N1QxWEpYTVlITEVXQzlYWDhESEVDOS4u","responseId":504}</t>
  </si>
  <si>
    <t>{"formId":"iQFfeub0t0aYB7yFUb0bHh8bdeqJbqRCkguVriZULyBUNkc1N1QxWEpYTVlITEVXQzlYWDhESEVDOS4u","responseId":505}</t>
  </si>
  <si>
    <t>{"formId":"iQFfeub0t0aYB7yFUb0bHh8bdeqJbqRCkguVriZULyBUNzFSMTlMNk9MV09RQlkxVVlQRTMwV1E1Ty4u","responseId":377}</t>
  </si>
  <si>
    <t>470000478257_470000478258_ID</t>
  </si>
  <si>
    <t>{"formId":"iQFfeub0t0aYB7yFUb0bHh8bdeqJbqRCkguVriZULyBUNjVGSFRXWFYzN1dBTE1OUktTRzdBMDZTTS4u","responseId":180}</t>
  </si>
  <si>
    <t>470000478257_470000478258</t>
  </si>
  <si>
    <t>{"formId":"iQFfeub0t0aYB7yFUb0bHh8bdeqJbqRCkguVriZULyBUNzFSMTlMNk9MV09RQlkxVVlQRTMwV1E1Ty4u","responseId":378}</t>
  </si>
  <si>
    <t>470000478203_470000478204_ID</t>
  </si>
  <si>
    <t>{"formId":"iQFfeub0t0aYB7yFUb0bHh8bdeqJbqRCkguVriZULyBUNzFSMTlMNk9MV09RQlkxVVlQRTMwV1E1Ty4u","responseId":379}</t>
  </si>
  <si>
    <t>470000478254_470000478255_ID</t>
  </si>
  <si>
    <t>{"formId":"iQFfeub0t0aYB7yFUb0bHh8bdeqJbqRCkguVriZULyBUOFBRU0FQQlZFQzVGTENJQkVZMlZXTU5MQi4u","responseId":77}</t>
  </si>
  <si>
    <t>470000479108_470000479109</t>
  </si>
  <si>
    <t>Probleme met de watermeter, drm duurde het zo lang</t>
  </si>
  <si>
    <t>{"formId":"iQFfeub0t0aYB7yFUb0bHh8bdeqJbqRCkguVriZULyBUOFBRU0FQQlZFQzVGTENJQkVZMlZXTU5MQi4u","responseId":78}</t>
  </si>
  <si>
    <t>470000479476_470000479477</t>
  </si>
  <si>
    <t>{"formId":"iQFfeub0t0aYB7yFUb0bHh8bdeqJbqRCkguVriZULyBUNkc1N1QxWEpYTVlITEVXQzlYWDhESEVDOS4u","responseId":506}</t>
  </si>
  <si>
    <t>470000479479_470000479480</t>
  </si>
  <si>
    <t>{"formId":"iQFfeub0t0aYB7yFUb0bHh8bdeqJbqRCkguVriZULyBUNkc1N1QxWEpYTVlITEVXQzlYWDhESEVDOS4u","responseId":507}</t>
  </si>
  <si>
    <t>{"formId":"iQFfeub0t0aYB7yFUb0bHh8bdeqJbqRCkguVriZULyBUQ00yN05CTE80STYwQVJIMkQ3S0MzTEdJOS4u","responseId":67}</t>
  </si>
  <si>
    <t>{"formId":"iQFfeub0t0aYB7yFUb0bHh8bdeqJbqRCkguVriZULyBUNzFSMTlMNk9MV09RQlkxVVlQRTMwV1E1Ty4u","responseId":380}</t>
  </si>
  <si>
    <t>470000478242_470000478243_ID</t>
  </si>
  <si>
    <t>{"formId":"iQFfeub0t0aYB7yFUb0bHh8bdeqJbqRCkguVriZULyBUNkc1N1QxWEpYTVlITEVXQzlYWDhESEVDOS4u","responseId":508}</t>
  </si>
  <si>
    <t>{"formId":"iQFfeub0t0aYB7yFUb0bHh8bdeqJbqRCkguVriZULyBUNkc1N1QxWEpYTVlITEVXQzlYWDhESEVDOS4u","responseId":509}</t>
  </si>
  <si>
    <t>{"formId":"iQFfeub0t0aYB7yFUb0bHh8bdeqJbqRCkguVriZULyBUNkc1N1QxWEpYTVlITEVXQzlYWDhESEVDOS4u","responseId":510}</t>
  </si>
  <si>
    <t>470000478362_470000478363</t>
  </si>
  <si>
    <t>{"formId":"iQFfeub0t0aYB7yFUb0bHh8bdeqJbqRCkguVriZULyBUNjVGSFRXWFYzN1dBTE1OUktTRzdBMDZTTS4u","responseId":181}</t>
  </si>
  <si>
    <t>470000478260_470000478261</t>
  </si>
  <si>
    <t>{"formId":"iQFfeub0t0aYB7yFUb0bHh8bdeqJbqRCkguVriZULyBUNkc1N1QxWEpYTVlITEVXQzlYWDhESEVDOS4u","responseId":511}</t>
  </si>
  <si>
    <t>470000478224_470000478225</t>
  </si>
  <si>
    <t>{"formId":"iQFfeub0t0aYB7yFUb0bHh8bdeqJbqRCkguVriZULyBUNkc1N1QxWEpYTVlITEVXQzlYWDhESEVDOS4u","responseId":512}</t>
  </si>
  <si>
    <t>{"formId":"iQFfeub0t0aYB7yFUb0bHh8bdeqJbqRCkguVriZULyBUNzFSMTlMNk9MV09RQlkxVVlQRTMwV1E1Ty4u","responseId":381}</t>
  </si>
  <si>
    <t>470000478260_470000478261_ID</t>
  </si>
  <si>
    <t>{"formId":"iQFfeub0t0aYB7yFUb0bHh8bdeqJbqRCkguVriZULyBUQ00yN05CTE80STYwQVJIMkQ3S0MzTEdJOS4u","responseId":68}</t>
  </si>
  <si>
    <t>470000478115_470000478116</t>
  </si>
  <si>
    <t>{"formId":"iQFfeub0t0aYB7yFUb0bHh8bdeqJbqRCkguVriZULyBUNkc1N1QxWEpYTVlITEVXQzlYWDhESEVDOS4u","responseId":513}</t>
  </si>
  <si>
    <t>{"formId":"iQFfeub0t0aYB7yFUb0bHh8bdeqJbqRCkguVriZULyBUNzFSMTlMNk9MV09RQlkxVVlQRTMwV1E1Ty4u","responseId":382}</t>
  </si>
  <si>
    <t>470000478290_470000478291_ID</t>
  </si>
  <si>
    <t>{"formId":"iQFfeub0t0aYB7yFUb0bHh8bdeqJbqRCkguVriZULyBUNkc1N1QxWEpYTVlITEVXQzlYWDhESEVDOS4u","responseId":514}</t>
  </si>
  <si>
    <t>{"formId":"iQFfeub0t0aYB7yFUb0bHh8bdeqJbqRCkguVriZULyBUOFBRU0FQQlZFQzVGTENJQkVZMlZXTU5MQi4u","responseId":79}</t>
  </si>
  <si>
    <t>{"formId":"iQFfeub0t0aYB7yFUb0bHh8bdeqJbqRCkguVriZULyBUNkc1N1QxWEpYTVlITEVXQzlYWDhESEVDOS4u","responseId":515}</t>
  </si>
  <si>
    <t>470000478281_470000478282</t>
  </si>
  <si>
    <t>{"formId":"iQFfeub0t0aYB7yFUb0bHh8bdeqJbqRCkguVriZULyBUNzFSMTlMNk9MV09RQlkxVVlQRTMwV1E1Ty4u","responseId":383}</t>
  </si>
  <si>
    <t>470000478296_470000478297_ID</t>
  </si>
  <si>
    <t>{"formId":"iQFfeub0t0aYB7yFUb0bHh8bdeqJbqRCkguVriZULyBUNjVGSFRXWFYzN1dBTE1OUktTRzdBMDZTTS4u","responseId":182}</t>
  </si>
  <si>
    <t>470000478296_470000478297</t>
  </si>
  <si>
    <t>{"formId":"iQFfeub0t0aYB7yFUb0bHh8bdeqJbqRCkguVriZULyBUOFBRU0FQQlZFQzVGTENJQkVZMlZXTU5MQi4u","responseId":80}</t>
  </si>
  <si>
    <t>{"formId":"iQFfeub0t0aYB7yFUb0bHh8bdeqJbqRCkguVriZULyBUNkc1N1QxWEpYTVlITEVXQzlYWDhESEVDOS4u","responseId":516}</t>
  </si>
  <si>
    <t>470000478278_470000478279</t>
  </si>
  <si>
    <t>{"formId":"iQFfeub0t0aYB7yFUb0bHh8bdeqJbqRCkguVriZULyBUNkc1N1QxWEpYTVlITEVXQzlYWDhESEVDOS4u","responseId":517}</t>
  </si>
  <si>
    <t>470000478227_470000478228</t>
  </si>
  <si>
    <t>{"formId":"iQFfeub0t0aYB7yFUb0bHh8bdeqJbqRCkguVriZULyBUNkc1N1QxWEpYTVlITEVXQzlYWDhESEVDOS4u","responseId":518}</t>
  </si>
  <si>
    <t>{"formId":"iQFfeub0t0aYB7yFUb0bHh8bdeqJbqRCkguVriZULyBUM1RRQVM2R0k5RUhKTldNRUVMRUE2TVJKMy4u","responseId":210}</t>
  </si>
  <si>
    <t>470000515254_470000515255_ID</t>
  </si>
  <si>
    <t>{"formId":"iQFfeub0t0aYB7yFUb0bHh8bdeqJbqRCkguVriZULyBUM1RRQVM2R0k5RUhKTldNRUVMRUE2TVJKMy4u","responseId":211}</t>
  </si>
  <si>
    <t>470000515257_470000515258_ID</t>
  </si>
  <si>
    <t>{"formId":"iQFfeub0t0aYB7yFUb0bHh8bdeqJbqRCkguVriZULyBUM1RRQVM2R0k5RUhKTldNRUVMRUE2TVJKMy4u","responseId":212}</t>
  </si>
  <si>
    <t>470000515249_ID</t>
  </si>
  <si>
    <t>{"formId":"iQFfeub0t0aYB7yFUb0bHh8bdeqJbqRCkguVriZULyBUM1RRQVM2R0k5RUhKTldNRUVMRUE2TVJKMy4u","responseId":213}</t>
  </si>
  <si>
    <t>470000515251_470000515252_ID</t>
  </si>
  <si>
    <t>{"formId":"iQFfeub0t0aYB7yFUb0bHh8bdeqJbqRCkguVriZULyBUNkc1N1QxWEpYTVlITEVXQzlYWDhESEVDOS4u","responseId":519}</t>
  </si>
  <si>
    <t>{"formId":"iQFfeub0t0aYB7yFUb0bHh8bdeqJbqRCkguVriZULyBUNzFSMTlMNk9MV09RQlkxVVlQRTMwV1E1Ty4u","responseId":384}</t>
  </si>
  <si>
    <t>470000478284_470000478285_ID</t>
  </si>
  <si>
    <t>{"formId":"iQFfeub0t0aYB7yFUb0bHh8bdeqJbqRCkguVriZULyBUNkc1N1QxWEpYTVlITEVXQzlYWDhESEVDOS4u","responseId":520}</t>
  </si>
  <si>
    <t>{"formId":"iQFfeub0t0aYB7yFUb0bHh8bdeqJbqRCkguVriZULyBUNzFSMTlMNk9MV09RQlkxVVlQRTMwV1E1Ty4u","responseId":385}</t>
  </si>
  <si>
    <t>470000478323_470000478324_ID</t>
  </si>
  <si>
    <t>{"formId":"iQFfeub0t0aYB7yFUb0bHh8bdeqJbqRCkguVriZULyBUNzFSMTlMNk9MV09RQlkxVVlQRTMwV1E1Ty4u","responseId":386}</t>
  </si>
  <si>
    <t>470000477621_470000477622_ID</t>
  </si>
  <si>
    <t>{"formId":"iQFfeub0t0aYB7yFUb0bHh8bdeqJbqRCkguVriZULyBUNzFSMTlMNk9MV09RQlkxVVlQRTMwV1E1Ty4u","responseId":387}</t>
  </si>
  <si>
    <t>470000478329_470000478330_ID</t>
  </si>
  <si>
    <t>{"formId":"iQFfeub0t0aYB7yFUb0bHh8bdeqJbqRCkguVriZULyBUM1RRQVM2R0k5RUhKTldNRUVMRUE2TVJKMy4u","responseId":214}</t>
  </si>
  <si>
    <t>470000515245_ID</t>
  </si>
  <si>
    <t>{"formId":"iQFfeub0t0aYB7yFUb0bHh8bdeqJbqRCkguVriZULyBUM1RRQVM2R0k5RUhKTldNRUVMRUE2TVJKMy4u","responseId":215}</t>
  </si>
  <si>
    <t>470000515247_ID</t>
  </si>
  <si>
    <t>{"formId":"iQFfeub0t0aYB7yFUb0bHh8bdeqJbqRCkguVriZULyBUM1RRQVM2R0k5RUhKTldNRUVMRUE2TVJKMy4u","responseId":216}</t>
  </si>
  <si>
    <t>470000515241_ID</t>
  </si>
  <si>
    <t>{"formId":"iQFfeub0t0aYB7yFUb0bHh8bdeqJbqRCkguVriZULyBUM1RRQVM2R0k5RUhKTldNRUVMRUE2TVJKMy4u","responseId":217}</t>
  </si>
  <si>
    <t>470000515243_ID</t>
  </si>
  <si>
    <t>{"formId":"iQFfeub0t0aYB7yFUb0bHh8bdeqJbqRCkguVriZULyBUNzFSMTlMNk9MV09RQlkxVVlQRTMwV1E1Ty4u","responseId":388}</t>
  </si>
  <si>
    <t>470000478287_470000478288_ID</t>
  </si>
  <si>
    <t>{"formId":"iQFfeub0t0aYB7yFUb0bHh8bdeqJbqRCkguVriZULyBUNzFSMTlMNk9MV09RQlkxVVlQRTMwV1E1Ty4u","responseId":389}</t>
  </si>
  <si>
    <t>{"formId":"iQFfeub0t0aYB7yFUb0bHh8bdeqJbqRCkguVriZULyBUNkc1N1QxWEpYTVlITEVXQzlYWDhESEVDOS4u","responseId":521}</t>
  </si>
  <si>
    <t>470000478212_470000478213</t>
  </si>
  <si>
    <t>{"formId":"iQFfeub0t0aYB7yFUb0bHh8bdeqJbqRCkguVriZULyBUNzFSMTlMNk9MV09RQlkxVVlQRTMwV1E1Ty4u","responseId":390}</t>
  </si>
  <si>
    <t>470000478347_470000478348_ID</t>
  </si>
  <si>
    <t>{"formId":"iQFfeub0t0aYB7yFUb0bHh8bdeqJbqRCkguVriZULyBUNzFSMTlMNk9MV09RQlkxVVlQRTMwV1E1Ty4u","responseId":391}</t>
  </si>
  <si>
    <t>470000478341_470000478342_ID</t>
  </si>
  <si>
    <t>{"formId":"iQFfeub0t0aYB7yFUb0bHh8bdeqJbqRCkguVriZULyBUNzFSMTlMNk9MV09RQlkxVVlQRTMwV1E1Ty4u","responseId":392}</t>
  </si>
  <si>
    <t>{"formId":"iQFfeub0t0aYB7yFUb0bHh8bdeqJbqRCkguVriZULyBUNkc1N1QxWEpYTVlITEVXQzlYWDhESEVDOS4u","responseId":522}</t>
  </si>
  <si>
    <t>{"formId":"iQFfeub0t0aYB7yFUb0bHh8bdeqJbqRCkguVriZULyBUNzFSMTlMNk9MV09RQlkxVVlQRTMwV1E1Ty4u","responseId":393}</t>
  </si>
  <si>
    <t>470000478320_470000478321_ID</t>
  </si>
  <si>
    <t>{"formId":"iQFfeub0t0aYB7yFUb0bHh8bdeqJbqRCkguVriZULyBUNjVGSFRXWFYzN1dBTE1OUktTRzdBMDZTTS4u","responseId":183}</t>
  </si>
  <si>
    <t>470000478317_470000478318</t>
  </si>
  <si>
    <t>{"formId":"iQFfeub0t0aYB7yFUb0bHh8bdeqJbqRCkguVriZULyBUNzFSMTlMNk9MV09RQlkxVVlQRTMwV1E1Ty4u","responseId":394}</t>
  </si>
  <si>
    <t>470000478317_470000478318_ID</t>
  </si>
  <si>
    <t>{"formId":"iQFfeub0t0aYB7yFUb0bHh8bdeqJbqRCkguVriZULyBUNzFSMTlMNk9MV09RQlkxVVlQRTMwV1E1Ty4u","responseId":395}</t>
  </si>
  <si>
    <t>{"formId":"iQFfeub0t0aYB7yFUb0bHh8bdeqJbqRCkguVriZULyBUNzFSMTlMNk9MV09RQlkxVVlQRTMwV1E1Ty4u","responseId":396}</t>
  </si>
  <si>
    <t>{"formId":"iQFfeub0t0aYB7yFUb0bHh8bdeqJbqRCkguVriZULyBUNzFSMTlMNk9MV09RQlkxVVlQRTMwV1E1Ty4u","responseId":397}</t>
  </si>
  <si>
    <t>470000478299_470000478300_ID</t>
  </si>
  <si>
    <t>{"formId":"iQFfeub0t0aYB7yFUb0bHh8bdeqJbqRCkguVriZULyBUOFBRU0FQQlZFQzVGTENJQkVZMlZXTU5MQi4u","responseId":81}</t>
  </si>
  <si>
    <t>470000478299_470000478300</t>
  </si>
  <si>
    <t>{"formId":"iQFfeub0t0aYB7yFUb0bHh8bdeqJbqRCkguVriZULyBUOFBRU0FQQlZFQzVGTENJQkVZMlZXTU5MQi4u","responseId":82}</t>
  </si>
  <si>
    <t>470000479365_470000479366</t>
  </si>
  <si>
    <t>{"formId":"iQFfeub0t0aYB7yFUb0bHh8bdeqJbqRCkguVriZULyBUOFBRU0FQQlZFQzVGTENJQkVZMlZXTU5MQi4u","responseId":83}</t>
  </si>
  <si>
    <t>{"formId":"iQFfeub0t0aYB7yFUb0bHh8bdeqJbqRCkguVriZULyBUNkc1N1QxWEpYTVlITEVXQzlYWDhESEVDOS4u","responseId":523}</t>
  </si>
  <si>
    <t>470000457712_470000457713</t>
  </si>
  <si>
    <t>{"formId":"iQFfeub0t0aYB7yFUb0bHh8bdeqJbqRCkguVriZULyBUNjVGSFRXWFYzN1dBTE1OUktTRzdBMDZTTS4u","responseId":184}</t>
  </si>
  <si>
    <t>470000478371_470000478372</t>
  </si>
  <si>
    <t>{"formId":"iQFfeub0t0aYB7yFUb0bHh8bdeqJbqRCkguVriZULyBUNkc1N1QxWEpYTVlITEVXQzlYWDhESEVDOS4u","responseId":524}</t>
  </si>
  <si>
    <t>{"formId":"iQFfeub0t0aYB7yFUb0bHh8bdeqJbqRCkguVriZULyBUNzFSMTlMNk9MV09RQlkxVVlQRTMwV1E1Ty4u","responseId":398}</t>
  </si>
  <si>
    <t>470000478414_470000478415_ID</t>
  </si>
  <si>
    <t>{"formId":"iQFfeub0t0aYB7yFUb0bHh8bdeqJbqRCkguVriZULyBUNzFSMTlMNk9MV09RQlkxVVlQRTMwV1E1Ty4u","responseId":399}</t>
  </si>
  <si>
    <t>470000478371_470000478372_ID</t>
  </si>
  <si>
    <t>{"formId":"iQFfeub0t0aYB7yFUb0bHh8bdeqJbqRCkguVriZULyBUNjVGSFRXWFYzN1dBTE1OUktTRzdBMDZTTS4u","responseId":185}</t>
  </si>
  <si>
    <t>470000478368_470000478369</t>
  </si>
  <si>
    <t>{"formId":"iQFfeub0t0aYB7yFUb0bHh8bdeqJbqRCkguVriZULyBUQ00yN05CTE80STYwQVJIMkQ3S0MzTEdJOS4u","responseId":69}</t>
  </si>
  <si>
    <t>470000478390_470000478391</t>
  </si>
  <si>
    <t>{"formId":"iQFfeub0t0aYB7yFUb0bHh8bdeqJbqRCkguVriZULyBUNkc1N1QxWEpYTVlITEVXQzlYWDhESEVDOS4u","responseId":525}</t>
  </si>
  <si>
    <t>{"formId":"iQFfeub0t0aYB7yFUb0bHh8bdeqJbqRCkguVriZULyBUNkc1N1QxWEpYTVlITEVXQzlYWDhESEVDOS4u","responseId":526}</t>
  </si>
  <si>
    <t>{"formId":"iQFfeub0t0aYB7yFUb0bHh8bdeqJbqRCkguVriZULyBUNzFSMTlMNk9MV09RQlkxVVlQRTMwV1E1Ty4u","responseId":400}</t>
  </si>
  <si>
    <t>470000478368_470000478369_ID</t>
  </si>
  <si>
    <t>{"formId":"iQFfeub0t0aYB7yFUb0bHh8bdeqJbqRCkguVriZULyBUNzFSMTlMNk9MV09RQlkxVVlQRTMwV1E1Ty4u","responseId":401}</t>
  </si>
  <si>
    <t>470000478430_470000478431_ID</t>
  </si>
  <si>
    <t>{"formId":"iQFfeub0t0aYB7yFUb0bHh8bdeqJbqRCkguVriZULyBUNkc1N1QxWEpYTVlITEVXQzlYWDhESEVDOS4u","responseId":527}</t>
  </si>
  <si>
    <t>470000434346_470000434347</t>
  </si>
  <si>
    <t>{"formId":"iQFfeub0t0aYB7yFUb0bHh8bdeqJbqRCkguVriZULyBUNzFSMTlMNk9MV09RQlkxVVlQRTMwV1E1Ty4u","responseId":402}</t>
  </si>
  <si>
    <t>470000478435_ID</t>
  </si>
  <si>
    <t>{"formId":"iQFfeub0t0aYB7yFUb0bHh8bdeqJbqRCkguVriZULyBUOFBRU0FQQlZFQzVGTENJQkVZMlZXTU5MQi4u","responseId":84}</t>
  </si>
  <si>
    <t>470000478419_470000478420</t>
  </si>
  <si>
    <t>{"formId":"iQFfeub0t0aYB7yFUb0bHh8bdeqJbqRCkguVriZULyBUNzFSMTlMNk9MV09RQlkxVVlQRTMwV1E1Ty4u","responseId":403}</t>
  </si>
  <si>
    <t>470000478402_ID</t>
  </si>
  <si>
    <t>{"formId":"iQFfeub0t0aYB7yFUb0bHh8bdeqJbqRCkguVriZULyBUNzFSMTlMNk9MV09RQlkxVVlQRTMwV1E1Ty4u","responseId":404}</t>
  </si>
  <si>
    <t>{"formId":"iQFfeub0t0aYB7yFUb0bHh8bdeqJbqRCkguVriZULyBUM1RRQVM2R0k5RUhKTldNRUVMRUE2TVJKMy4u","responseId":218}</t>
  </si>
  <si>
    <t>470000483533_470000483534_ID</t>
  </si>
  <si>
    <t>{"formId":"iQFfeub0t0aYB7yFUb0bHh8bdeqJbqRCkguVriZULyBUM1RRQVM2R0k5RUhKTldNRUVMRUE2TVJKMy4u","responseId":219}</t>
  </si>
  <si>
    <t>470000483536_470000483537_ID</t>
  </si>
  <si>
    <t>{"formId":"iQFfeub0t0aYB7yFUb0bHh8bdeqJbqRCkguVriZULyBUNzFSMTlMNk9MV09RQlkxVVlQRTMwV1E1Ty4u","responseId":405}</t>
  </si>
  <si>
    <t>470000478376_470000478377_ID</t>
  </si>
  <si>
    <t>{"formId":"iQFfeub0t0aYB7yFUb0bHh8bdeqJbqRCkguVriZULyBUQ00yN05CTE80STYwQVJIMkQ3S0MzTEdJOS4u","responseId":70}</t>
  </si>
  <si>
    <t>470000478376_470000478377</t>
  </si>
  <si>
    <t>{"formId":"iQFfeub0t0aYB7yFUb0bHh8bdeqJbqRCkguVriZULyBUNjVGSFRXWFYzN1dBTE1OUktTRzdBMDZTTS4u","responseId":186}</t>
  </si>
  <si>
    <t>{"formId":"iQFfeub0t0aYB7yFUb0bHh8bdeqJbqRCkguVriZULyBUNzFSMTlMNk9MV09RQlkxVVlQRTMwV1E1Ty4u","responseId":406}</t>
  </si>
  <si>
    <t>{"formId":"iQFfeub0t0aYB7yFUb0bHh8bdeqJbqRCkguVriZULyBUNkc1N1QxWEpYTVlITEVXQzlYWDhESEVDOS4u","responseId":528}</t>
  </si>
  <si>
    <t>{"formId":"iQFfeub0t0aYB7yFUb0bHh8bdeqJbqRCkguVriZULyBUM1RRQVM2R0k5RUhKTldNRUVMRUE2TVJKMy4u","responseId":220}</t>
  </si>
  <si>
    <t>470000483539_470000483540_ID</t>
  </si>
  <si>
    <t>{"formId":"iQFfeub0t0aYB7yFUb0bHh8bdeqJbqRCkguVriZULyBUNzFSMTlMNk9MV09RQlkxVVlQRTMwV1E1Ty4u","responseId":407}</t>
  </si>
  <si>
    <t>470000479490_470000479491_ID</t>
  </si>
  <si>
    <t>{"formId":"iQFfeub0t0aYB7yFUb0bHh8bdeqJbqRCkguVriZULyBUM1RRQVM2R0k5RUhKTldNRUVMRUE2TVJKMy4u","responseId":221}</t>
  </si>
  <si>
    <t>{"formId":"iQFfeub0t0aYB7yFUb0bHh8bdeqJbqRCkguVriZULyBUNkc1N1QxWEpYTVlITEVXQzlYWDhESEVDOS4u","responseId":529}</t>
  </si>
  <si>
    <t>{"formId":"iQFfeub0t0aYB7yFUb0bHh8bdeqJbqRCkguVriZULyBUNkc1N1QxWEpYTVlITEVXQzlYWDhESEVDOS4u","responseId":530}</t>
  </si>
  <si>
    <t>{"formId":"iQFfeub0t0aYB7yFUb0bHh8bdeqJbqRCkguVriZULyBUQ00yN05CTE80STYwQVJIMkQ3S0MzTEdJOS4u","responseId":71}</t>
  </si>
  <si>
    <t>{"formId":"iQFfeub0t0aYB7yFUb0bHh8bdeqJbqRCkguVriZULyBUNzFSMTlMNk9MV09RQlkxVVlQRTMwV1E1Ty4u","responseId":408}</t>
  </si>
  <si>
    <t>470000478396_470000478397_ID</t>
  </si>
  <si>
    <t>{"formId":"iQFfeub0t0aYB7yFUb0bHh8bdeqJbqRCkguVriZULyBUNjVGSFRXWFYzN1dBTE1OUktTRzdBMDZTTS4u","responseId":187}</t>
  </si>
  <si>
    <t>470000478396_470000478397</t>
  </si>
  <si>
    <t>{"formId":"iQFfeub0t0aYB7yFUb0bHh8bdeqJbqRCkguVriZULyBUNjVGSFRXWFYzN1dBTE1OUktTRzdBMDZTTS4u","responseId":188}</t>
  </si>
  <si>
    <t>{"formId":"iQFfeub0t0aYB7yFUb0bHh8bdeqJbqRCkguVriZULyBUNkc1N1QxWEpYTVlITEVXQzlYWDhESEVDOS4u","responseId":531}</t>
  </si>
  <si>
    <t>{"formId":"iQFfeub0t0aYB7yFUb0bHh8bdeqJbqRCkguVriZULyBUOFBRU0FQQlZFQzVGTENJQkVZMlZXTU5MQi4u","responseId":85}</t>
  </si>
  <si>
    <t>470000478381_470000478382</t>
  </si>
  <si>
    <t>{"formId":"iQFfeub0t0aYB7yFUb0bHh8bdeqJbqRCkguVriZULyBUNkc1N1QxWEpYTVlITEVXQzlYWDhESEVDOS4u","responseId":532}</t>
  </si>
  <si>
    <t>{"formId":"iQFfeub0t0aYB7yFUb0bHh8bdeqJbqRCkguVriZULyBUNkc1N1QxWEpYTVlITEVXQzlYWDhESEVDOS4u","responseId":533}</t>
  </si>
  <si>
    <t>{"formId":"iQFfeub0t0aYB7yFUb0bHh8bdeqJbqRCkguVriZULyBUNzFSMTlMNk9MV09RQlkxVVlQRTMwV1E1Ty4u","responseId":409}</t>
  </si>
  <si>
    <t>470000478388_ID</t>
  </si>
  <si>
    <t>{"formId":"iQFfeub0t0aYB7yFUb0bHh8bdeqJbqRCkguVriZULyBUQ00yN05CTE80STYwQVJIMkQ3S0MzTEdJOS4u","responseId":72}</t>
  </si>
  <si>
    <t>{"formId":"iQFfeub0t0aYB7yFUb0bHh8bdeqJbqRCkguVriZULyBUOFBRU0FQQlZFQzVGTENJQkVZMlZXTU5MQi4u","responseId":86}</t>
  </si>
  <si>
    <t>{"formId":"iQFfeub0t0aYB7yFUb0bHh8bdeqJbqRCkguVriZULyBUNkc1N1QxWEpYTVlITEVXQzlYWDhESEVDOS4u","responseId":534}</t>
  </si>
  <si>
    <t>{"formId":"iQFfeub0t0aYB7yFUb0bHh8bdeqJbqRCkguVriZULyBUNjVGSFRXWFYzN1dBTE1OUktTRzdBMDZTTS4u","responseId":189}</t>
  </si>
  <si>
    <t>{"formId":"iQFfeub0t0aYB7yFUb0bHh8bdeqJbqRCkguVriZULyBUNkc1N1QxWEpYTVlITEVXQzlYWDhESEVDOS4u","responseId":535}</t>
  </si>
  <si>
    <t>{"formId":"iQFfeub0t0aYB7yFUb0bHh8bdeqJbqRCkguVriZULyBUNkc1N1QxWEpYTVlITEVXQzlYWDhESEVDOS4u","responseId":536}</t>
  </si>
  <si>
    <t>{"formId":"iQFfeub0t0aYB7yFUb0bHh8bdeqJbqRCkguVriZULyBUNzFSMTlMNk9MV09RQlkxVVlQRTMwV1E1Ty4u","responseId":410}</t>
  </si>
  <si>
    <t>470000478494_ID</t>
  </si>
  <si>
    <t>{"formId":"iQFfeub0t0aYB7yFUb0bHh8bdeqJbqRCkguVriZULyBUNkc1N1QxWEpYTVlITEVXQzlYWDhESEVDOS4u","responseId":537}</t>
  </si>
  <si>
    <t>{"formId":"iQFfeub0t0aYB7yFUb0bHh8bdeqJbqRCkguVriZULyBUQ00yN05CTE80STYwQVJIMkQ3S0MzTEdJOS4u","responseId":73}</t>
  </si>
  <si>
    <t>Watermeter niet toeg</t>
  </si>
  <si>
    <t>{"formId":"iQFfeub0t0aYB7yFUb0bHh8bdeqJbqRCkguVriZULyBUNkc1N1QxWEpYTVlITEVXQzlYWDhESEVDOS4u","responseId":538}</t>
  </si>
  <si>
    <t>{"formId":"iQFfeub0t0aYB7yFUb0bHh8bdeqJbqRCkguVriZULyBUNzFSMTlMNk9MV09RQlkxVVlQRTMwV1E1Ty4u","responseId":411}</t>
  </si>
  <si>
    <t>470000477908_470000477909_ID</t>
  </si>
  <si>
    <t>{"formId":"iQFfeub0t0aYB7yFUb0bHh8bdeqJbqRCkguVriZULyBUM1RRQVM2R0k5RUhKTldNRUVMRUE2TVJKMy4u","responseId":222}</t>
  </si>
  <si>
    <t>470000477908_470000477909</t>
  </si>
  <si>
    <t>{"formId":"iQFfeub0t0aYB7yFUb0bHh8bdeqJbqRCkguVriZULyBUNkc1N1QxWEpYTVlITEVXQzlYWDhESEVDOS4u","responseId":539}</t>
  </si>
  <si>
    <t>{"formId":"iQFfeub0t0aYB7yFUb0bHh8bdeqJbqRCkguVriZULyBUNzFSMTlMNk9MV09RQlkxVVlQRTMwV1E1Ty4u","responseId":412}</t>
  </si>
  <si>
    <t>470000478365_470000478366_ID</t>
  </si>
  <si>
    <t>{"formId":"iQFfeub0t0aYB7yFUb0bHh8bdeqJbqRCkguVriZULyBUNzFSMTlMNk9MV09RQlkxVVlQRTMwV1E1Ty4u","responseId":413}</t>
  </si>
  <si>
    <t>{"formId":"iQFfeub0t0aYB7yFUb0bHh8bdeqJbqRCkguVriZULyBUNzFSMTlMNk9MV09RQlkxVVlQRTMwV1E1Ty4u","responseId":414}</t>
  </si>
  <si>
    <t>470000478500_470000478501_ID</t>
  </si>
  <si>
    <t>{"formId":"iQFfeub0t0aYB7yFUb0bHh8bdeqJbqRCkguVriZULyBUNkc1N1QxWEpYTVlITEVXQzlYWDhESEVDOS4u","responseId":540}</t>
  </si>
  <si>
    <t>{"formId":"iQFfeub0t0aYB7yFUb0bHh8bdeqJbqRCkguVriZULyBUNjVGSFRXWFYzN1dBTE1OUktTRzdBMDZTTS4u","responseId":190}</t>
  </si>
  <si>
    <t>470000478500_470000478501</t>
  </si>
  <si>
    <t>{"formId":"iQFfeub0t0aYB7yFUb0bHh8bdeqJbqRCkguVriZULyBUNjVGSFRXWFYzN1dBTE1OUktTRzdBMDZTTS4u","responseId":191}</t>
  </si>
  <si>
    <t>{"formId":"iQFfeub0t0aYB7yFUb0bHh8bdeqJbqRCkguVriZULyBUNzFSMTlMNk9MV09RQlkxVVlQRTMwV1E1Ty4u","responseId":415}</t>
  </si>
  <si>
    <t>470000479262_470000479263_ID</t>
  </si>
  <si>
    <t>{"formId":"iQFfeub0t0aYB7yFUb0bHh8bdeqJbqRCkguVriZULyBUNzFSMTlMNk9MV09RQlkxVVlQRTMwV1E1Ty4u","responseId":416}</t>
  </si>
  <si>
    <t>{"formId":"iQFfeub0t0aYB7yFUb0bHh8bdeqJbqRCkguVriZULyBUNkc1N1QxWEpYTVlITEVXQzlYWDhESEVDOS4u","responseId":541}</t>
  </si>
  <si>
    <t>470000479315_470000479316</t>
  </si>
  <si>
    <t>{"formId":"iQFfeub0t0aYB7yFUb0bHh8bdeqJbqRCkguVriZULyBUNzFSMTlMNk9MV09RQlkxVVlQRTMwV1E1Ty4u","responseId":417}</t>
  </si>
  <si>
    <t>470000477950_470000477951_ID</t>
  </si>
  <si>
    <t>{"formId":"iQFfeub0t0aYB7yFUb0bHh8bdeqJbqRCkguVriZULyBUM1RRQVM2R0k5RUhKTldNRUVMRUE2TVJKMy4u","responseId":223}</t>
  </si>
  <si>
    <t>470000477950_470000477951</t>
  </si>
  <si>
    <t>Roest</t>
  </si>
  <si>
    <t>{"formId":"iQFfeub0t0aYB7yFUb0bHh8bdeqJbqRCkguVriZULyBUOFBRU0FQQlZFQzVGTENJQkVZMlZXTU5MQi4u","responseId":87}</t>
  </si>
  <si>
    <t>{"formId":"iQFfeub0t0aYB7yFUb0bHh8bdeqJbqRCkguVriZULyBUOFBRU0FQQlZFQzVGTENJQkVZMlZXTU5MQi4u","responseId":88}</t>
  </si>
  <si>
    <t>470000478365_470000478366</t>
  </si>
  <si>
    <t>{"formId":"iQFfeub0t0aYB7yFUb0bHh8bdeqJbqRCkguVriZULyBUOFBRU0FQQlZFQzVGTENJQkVZMlZXTU5MQi4u","responseId":89}</t>
  </si>
  <si>
    <t>{"formId":"iQFfeub0t0aYB7yFUb0bHh8bdeqJbqRCkguVriZULyBUNkc1N1QxWEpYTVlITEVXQzlYWDhESEVDOS4u","responseId":542}</t>
  </si>
  <si>
    <t>{"formId":"iQFfeub0t0aYB7yFUb0bHh8bdeqJbqRCkguVriZULyBUNkc1N1QxWEpYTVlITEVXQzlYWDhESEVDOS4u","responseId":543}</t>
  </si>
  <si>
    <t>{"formId":"iQFfeub0t0aYB7yFUb0bHh8bdeqJbqRCkguVriZULyBUQ00yN05CTE80STYwQVJIMkQ3S0MzTEdJOS4u","responseId":74}</t>
  </si>
  <si>
    <t>{"formId":"iQFfeub0t0aYB7yFUb0bHh8bdeqJbqRCkguVriZULyBUOFBRU0FQQlZFQzVGTENJQkVZMlZXTU5MQi4u","responseId":90}</t>
  </si>
  <si>
    <t>470000290844_470000290845</t>
  </si>
  <si>
    <t>Elek sanering</t>
  </si>
  <si>
    <t>{"formId":"iQFfeub0t0aYB7yFUb0bHh8bdeqJbqRCkguVriZULyBUQ00yN05CTE80STYwQVJIMkQ3S0MzTEdJOS4u","responseId":76}</t>
  </si>
  <si>
    <t>{"formId":"iQFfeub0t0aYB7yFUb0bHh8bdeqJbqRCkguVriZULyBUQ00yN05CTE80STYwQVJIMkQ3S0MzTEdJOS4u","responseId":75}</t>
  </si>
  <si>
    <t>{"formId":"iQFfeub0t0aYB7yFUb0bHh8bdeqJbqRCkguVriZULyBUNjVGSFRXWFYzN1dBTE1OUktTRzdBMDZTTS4u","responseId":192}</t>
  </si>
  <si>
    <t>{"formId":"iQFfeub0t0aYB7yFUb0bHh8bdeqJbqRCkguVriZULyBUNzFSMTlMNk9MV09RQlkxVVlQRTMwV1E1Ty4u","responseId":418}</t>
  </si>
  <si>
    <t>470000478542_ID</t>
  </si>
  <si>
    <t>{"formId":"iQFfeub0t0aYB7yFUb0bHh8bdeqJbqRCkguVriZULyBUNkc1N1QxWEpYTVlITEVXQzlYWDhESEVDOS4u","responseId":544}</t>
  </si>
  <si>
    <t>{"formId":"iQFfeub0t0aYB7yFUb0bHh8bdeqJbqRCkguVriZULyBUNkc1N1QxWEpYTVlITEVXQzlYWDhESEVDOS4u","responseId":545}</t>
  </si>
  <si>
    <t>{"formId":"iQFfeub0t0aYB7yFUb0bHh8bdeqJbqRCkguVriZULyBUNzFSMTlMNk9MV09RQlkxVVlQRTMwV1E1Ty4u","responseId":419}</t>
  </si>
  <si>
    <t>470000478552_ID</t>
  </si>
  <si>
    <t>{"formId":"iQFfeub0t0aYB7yFUb0bHh8bdeqJbqRCkguVriZULyBUNjVGSFRXWFYzN1dBTE1OUktTRzdBMDZTTS4u","responseId":193}</t>
  </si>
  <si>
    <t>{"formId":"iQFfeub0t0aYB7yFUb0bHh8bdeqJbqRCkguVriZULyBUM1RRQVM2R0k5RUhKTldNRUVMRUE2TVJKMy4u","responseId":224}</t>
  </si>
  <si>
    <t>470000430723_470000430724_ID</t>
  </si>
  <si>
    <t>{"formId":"iQFfeub0t0aYB7yFUb0bHh8bdeqJbqRCkguVriZULyBUM1RRQVM2R0k5RUhKTldNRUVMRUE2TVJKMy4u","responseId":225}</t>
  </si>
  <si>
    <t>470000430726_470000430727_ID</t>
  </si>
  <si>
    <t>{"formId":"iQFfeub0t0aYB7yFUb0bHh8bdeqJbqRCkguVriZULyBUM1RRQVM2R0k5RUhKTldNRUVMRUE2TVJKMy4u","responseId":226}</t>
  </si>
  <si>
    <t>470000430732_470000430733_ID</t>
  </si>
  <si>
    <t>{"formId":"iQFfeub0t0aYB7yFUb0bHh8bdeqJbqRCkguVriZULyBUOFBRU0FQQlZFQzVGTENJQkVZMlZXTU5MQi4u","responseId":91}</t>
  </si>
  <si>
    <t>{"formId":"iQFfeub0t0aYB7yFUb0bHh8bdeqJbqRCkguVriZULyBUNzFSMTlMNk9MV09RQlkxVVlQRTMwV1E1Ty4u","responseId":420}</t>
  </si>
  <si>
    <t>470000478568_ID</t>
  </si>
  <si>
    <t>{"formId":"iQFfeub0t0aYB7yFUb0bHh8bdeqJbqRCkguVriZULyBUM1RRQVM2R0k5RUhKTldNRUVMRUE2TVJKMy4u","responseId":227}</t>
  </si>
  <si>
    <t>470000430729_470000430730_ID</t>
  </si>
  <si>
    <t>{"formId":"iQFfeub0t0aYB7yFUb0bHh8bdeqJbqRCkguVriZULyBUNkc1N1QxWEpYTVlITEVXQzlYWDhESEVDOS4u","responseId":546}</t>
  </si>
  <si>
    <t>{"formId":"iQFfeub0t0aYB7yFUb0bHh8bdeqJbqRCkguVriZULyBUNzFSMTlMNk9MV09RQlkxVVlQRTMwV1E1Ty4u","responseId":421}</t>
  </si>
  <si>
    <t>470000478540_ID</t>
  </si>
  <si>
    <t>{"formId":"iQFfeub0t0aYB7yFUb0bHh8bdeqJbqRCkguVriZULyBUNkc1N1QxWEpYTVlITEVXQzlYWDhESEVDOS4u","responseId":547}</t>
  </si>
  <si>
    <t>{"formId":"iQFfeub0t0aYB7yFUb0bHh8bdeqJbqRCkguVriZULyBUNjVGSFRXWFYzN1dBTE1OUktTRzdBMDZTTS4u","responseId":194}</t>
  </si>
  <si>
    <t>{"formId":"iQFfeub0t0aYB7yFUb0bHh8bdeqJbqRCkguVriZULyBUNzFSMTlMNk9MV09RQlkxVVlQRTMwV1E1Ty4u","responseId":422}</t>
  </si>
  <si>
    <t>470000478632_470000478633_ID</t>
  </si>
  <si>
    <t>{"formId":"iQFfeub0t0aYB7yFUb0bHh8bdeqJbqRCkguVriZULyBUNkc1N1QxWEpYTVlITEVXQzlYWDhESEVDOS4u","responseId":548}</t>
  </si>
  <si>
    <t>{"formId":"iQFfeub0t0aYB7yFUb0bHh8bdeqJbqRCkguVriZULyBUQ00yN05CTE80STYwQVJIMkQ3S0MzTEdJOS4u","responseId":77}</t>
  </si>
  <si>
    <t>470000478537_470000478538</t>
  </si>
  <si>
    <t>{"formId":"iQFfeub0t0aYB7yFUb0bHh8bdeqJbqRCkguVriZULyBUOFBRU0FQQlZFQzVGTENJQkVZMlZXTU5MQi4u","responseId":92}</t>
  </si>
  <si>
    <t>470000458086_470000458087</t>
  </si>
  <si>
    <t>{"formId":"iQFfeub0t0aYB7yFUb0bHh8bdeqJbqRCkguVriZULyBUNkc1N1QxWEpYTVlITEVXQzlYWDhESEVDOS4u","responseId":549}</t>
  </si>
  <si>
    <t>{"formId":"iQFfeub0t0aYB7yFUb0bHh8bdeqJbqRCkguVriZULyBUNzFSMTlMNk9MV09RQlkxVVlQRTMwV1E1Ty4u","responseId":423}</t>
  </si>
  <si>
    <t>470000478546_ID</t>
  </si>
  <si>
    <t>{"formId":"iQFfeub0t0aYB7yFUb0bHh8bdeqJbqRCkguVriZULyBUNzFSMTlMNk9MV09RQlkxVVlQRTMwV1E1Ty4u","responseId":424}</t>
  </si>
  <si>
    <t>470000478642_ID</t>
  </si>
  <si>
    <t>{"formId":"iQFfeub0t0aYB7yFUb0bHh8bdeqJbqRCkguVriZULyBUNjVGSFRXWFYzN1dBTE1OUktTRzdBMDZTTS4u","responseId":195}</t>
  </si>
  <si>
    <t>{"formId":"iQFfeub0t0aYB7yFUb0bHh8bdeqJbqRCkguVriZULyBUNzFSMTlMNk9MV09RQlkxVVlQRTMwV1E1Ty4u","responseId":425}</t>
  </si>
  <si>
    <t>470000478604_ID</t>
  </si>
  <si>
    <t>{"formId":"iQFfeub0t0aYB7yFUb0bHh8bdeqJbqRCkguVriZULyBUM1RRQVM2R0k5RUhKTldNRUVMRUE2TVJKMy4u","responseId":228}</t>
  </si>
  <si>
    <t>470000479350_470000479351</t>
  </si>
  <si>
    <t>{"formId":"iQFfeub0t0aYB7yFUb0bHh8bdeqJbqRCkguVriZULyBUNzFSMTlMNk9MV09RQlkxVVlQRTMwV1E1Ty4u","responseId":426}</t>
  </si>
  <si>
    <t>470000478544_ID</t>
  </si>
  <si>
    <t>{"formId":"iQFfeub0t0aYB7yFUb0bHh8bdeqJbqRCkguVriZULyBUNkc1N1QxWEpYTVlITEVXQzlYWDhESEVDOS4u","responseId":550}</t>
  </si>
  <si>
    <t>{"formId":"iQFfeub0t0aYB7yFUb0bHh8bdeqJbqRCkguVriZULyBUOFBRU0FQQlZFQzVGTENJQkVZMlZXTU5MQi4u","responseId":93}</t>
  </si>
  <si>
    <t>470000457414_470000457415</t>
  </si>
  <si>
    <t>{"formId":"iQFfeub0t0aYB7yFUb0bHh8bdeqJbqRCkguVriZULyBUNzFSMTlMNk9MV09RQlkxVVlQRTMwV1E1Ty4u","responseId":427}</t>
  </si>
  <si>
    <t>470000479380_470000479381_ID</t>
  </si>
  <si>
    <t>{"formId":"iQFfeub0t0aYB7yFUb0bHh8bdeqJbqRCkguVriZULyBUNkc1N1QxWEpYTVlITEVXQzlYWDhESEVDOS4u","responseId":551}</t>
  </si>
  <si>
    <t>470000478230_470000478231</t>
  </si>
  <si>
    <t>{"formId":"iQFfeub0t0aYB7yFUb0bHh8bdeqJbqRCkguVriZULyBUQ00yN05CTE80STYwQVJIMkQ3S0MzTEdJOS4u","responseId":78}</t>
  </si>
  <si>
    <t>{"formId":"iQFfeub0t0aYB7yFUb0bHh8bdeqJbqRCkguVriZULyBUM1RRQVM2R0k5RUhKTldNRUVMRUE2TVJKMy4u","responseId":229}</t>
  </si>
  <si>
    <t>Te kort en geen 10 kare</t>
  </si>
  <si>
    <t>{"formId":"iQFfeub0t0aYB7yFUb0bHh8bdeqJbqRCkguVriZULyBUNzFSMTlMNk9MV09RQlkxVVlQRTMwV1E1Ty4u","responseId":428}</t>
  </si>
  <si>
    <t>470000478606_ID</t>
  </si>
  <si>
    <t>{"formId":"iQFfeub0t0aYB7yFUb0bHh8bdeqJbqRCkguVriZULyBUNkc1N1QxWEpYTVlITEVXQzlYWDhESEVDOS4u","responseId":552}</t>
  </si>
  <si>
    <t>{"formId":"iQFfeub0t0aYB7yFUb0bHh8bdeqJbqRCkguVriZULyBUNjVGSFRXWFYzN1dBTE1OUktTRzdBMDZTTS4u","responseId":196}</t>
  </si>
  <si>
    <t>470000478624_470000478625</t>
  </si>
  <si>
    <t>{"formId":"iQFfeub0t0aYB7yFUb0bHh8bdeqJbqRCkguVriZULyBUNkc1N1QxWEpYTVlITEVXQzlYWDhESEVDOS4u","responseId":553}</t>
  </si>
  <si>
    <t>{"formId":"iQFfeub0t0aYB7yFUb0bHh8bdeqJbqRCkguVriZULyBUNzFSMTlMNk9MV09RQlkxVVlQRTMwV1E1Ty4u","responseId":429}</t>
  </si>
  <si>
    <t>470000478624_470000478625_ID</t>
  </si>
  <si>
    <t>{"formId":"iQFfeub0t0aYB7yFUb0bHh8bdeqJbqRCkguVriZULyBUNzFSMTlMNk9MV09RQlkxVVlQRTMwV1E1Ty4u","responseId":430}</t>
  </si>
  <si>
    <t>470000478656_470000478657_ID</t>
  </si>
  <si>
    <t>{"formId":"iQFfeub0t0aYB7yFUb0bHh8bdeqJbqRCkguVriZULyBUQ00yN05CTE80STYwQVJIMkQ3S0MzTEdJOS4u","responseId":79}</t>
  </si>
  <si>
    <t>{"formId":"iQFfeub0t0aYB7yFUb0bHh8bdeqJbqRCkguVriZULyBUOFBRU0FQQlZFQzVGTENJQkVZMlZXTU5MQi4u","responseId":94}</t>
  </si>
  <si>
    <t>470000451699_470000451700</t>
  </si>
  <si>
    <t>{"formId":"iQFfeub0t0aYB7yFUb0bHh8bdeqJbqRCkguVriZULyBUNkc1N1QxWEpYTVlITEVXQzlYWDhESEVDOS4u","responseId":554}</t>
  </si>
  <si>
    <t>{"formId":"iQFfeub0t0aYB7yFUb0bHh8bdeqJbqRCkguVriZULyBUNzFSMTlMNk9MV09RQlkxVVlQRTMwV1E1Ty4u","responseId":431}</t>
  </si>
  <si>
    <t>470000479039_ID</t>
  </si>
  <si>
    <t>{"formId":"iQFfeub0t0aYB7yFUb0bHh8bdeqJbqRCkguVriZULyBUNzFSMTlMNk9MV09RQlkxVVlQRTMwV1E1Ty4u","responseId":432}</t>
  </si>
  <si>
    <t>470000478741_ID</t>
  </si>
  <si>
    <t>{"formId":"iQFfeub0t0aYB7yFUb0bHh8bdeqJbqRCkguVriZULyBUM1RRQVM2R0k5RUhKTldNRUVMRUE2TVJKMy4u","responseId":230}</t>
  </si>
  <si>
    <t>470000478694_470000478695</t>
  </si>
  <si>
    <t>{"formId":"iQFfeub0t0aYB7yFUb0bHh8bdeqJbqRCkguVriZULyBUNzFSMTlMNk9MV09RQlkxVVlQRTMwV1E1Ty4u","responseId":433}</t>
  </si>
  <si>
    <t>470000478653_470000478654_ID</t>
  </si>
  <si>
    <t>{"formId":"iQFfeub0t0aYB7yFUb0bHh8bdeqJbqRCkguVriZULyBUNzFSMTlMNk9MV09RQlkxVVlQRTMwV1E1Ty4u","responseId":434}</t>
  </si>
  <si>
    <t>{"formId":"iQFfeub0t0aYB7yFUb0bHh8bdeqJbqRCkguVriZULyBUNzFSMTlMNk9MV09RQlkxVVlQRTMwV1E1Ty4u","responseId":435}</t>
  </si>
  <si>
    <t>470000478745_ID</t>
  </si>
  <si>
    <t>{"formId":"iQFfeub0t0aYB7yFUb0bHh8bdeqJbqRCkguVriZULyBUOFBRU0FQQlZFQzVGTENJQkVZMlZXTU5MQi4u","responseId":95}</t>
  </si>
  <si>
    <t>470000208817_470000208818</t>
  </si>
  <si>
    <t>{"formId":"iQFfeub0t0aYB7yFUb0bHh8bdeqJbqRCkguVriZULyBUM1RRQVM2R0k5RUhKTldNRUVMRUE2TVJKMy4u","responseId":231}</t>
  </si>
  <si>
    <t>470000477956_470000477957</t>
  </si>
  <si>
    <t>{"formId":"iQFfeub0t0aYB7yFUb0bHh8bdeqJbqRCkguVriZULyBUNkc1N1QxWEpYTVlITEVXQzlYWDhESEVDOS4u","responseId":555}</t>
  </si>
  <si>
    <t>{"formId":"iQFfeub0t0aYB7yFUb0bHh8bdeqJbqRCkguVriZULyBUNkc1N1QxWEpYTVlITEVXQzlYWDhESEVDOS4u","responseId":556}</t>
  </si>
  <si>
    <t>{"formId":"iQFfeub0t0aYB7yFUb0bHh8bdeqJbqRCkguVriZULyBUQ00yN05CTE80STYwQVJIMkQ3S0MzTEdJOS4u","responseId":80}</t>
  </si>
  <si>
    <t>{"formId":"iQFfeub0t0aYB7yFUb0bHh8bdeqJbqRCkguVriZULyBUNkc1N1QxWEpYTVlITEVXQzlYWDhESEVDOS4u","responseId":557}</t>
  </si>
  <si>
    <t>{"formId":"iQFfeub0t0aYB7yFUb0bHh8bdeqJbqRCkguVriZULyBUNkc1N1QxWEpYTVlITEVXQzlYWDhESEVDOS4u","responseId":558}</t>
  </si>
  <si>
    <t>{"formId":"iQFfeub0t0aYB7yFUb0bHh8bdeqJbqRCkguVriZULyBUOFBRU0FQQlZFQzVGTENJQkVZMlZXTU5MQi4u","responseId":96}</t>
  </si>
  <si>
    <t>470000478706_470000478707</t>
  </si>
  <si>
    <t>{"formId":"iQFfeub0t0aYB7yFUb0bHh8bdeqJbqRCkguVriZULyBUNzFSMTlMNk9MV09RQlkxVVlQRTMwV1E1Ty4u","responseId":436}</t>
  </si>
  <si>
    <t>470000508404_470000508405_ID</t>
  </si>
  <si>
    <t>{"formId":"iQFfeub0t0aYB7yFUb0bHh8bdeqJbqRCkguVriZULyBUNzFSMTlMNk9MV09RQlkxVVlQRTMwV1E1Ty4u","responseId":437}</t>
  </si>
  <si>
    <t>470000479416_ID</t>
  </si>
  <si>
    <t>{"formId":"iQFfeub0t0aYB7yFUb0bHh8bdeqJbqRCkguVriZULyBUNEE3VkFXWjBLQUlFS0tFTU9GSUtXQldFUi4u","responseId":154}</t>
  </si>
  <si>
    <t>470000440129_ID</t>
  </si>
  <si>
    <t>{"formId":"iQFfeub0t0aYB7yFUb0bHh8bdeqJbqRCkguVriZULyBUNEE3VkFXWjBLQUlFS0tFTU9GSUtXQldFUi4u","responseId":155}</t>
  </si>
  <si>
    <t>470000440079_470000440080_ID</t>
  </si>
  <si>
    <t>{"formId":"iQFfeub0t0aYB7yFUb0bHh8bdeqJbqRCkguVriZULyBUNEE3VkFXWjBLQUlFS0tFTU9GSUtXQldFUi4u","responseId":156}</t>
  </si>
  <si>
    <t>470000440082_470000440083_ID</t>
  </si>
  <si>
    <t>{"formId":"iQFfeub0t0aYB7yFUb0bHh8bdeqJbqRCkguVriZULyBUNEE3VkFXWjBLQUlFS0tFTU9GSUtXQldFUi4u","responseId":157}</t>
  </si>
  <si>
    <t>470000440131_470000440132_ID</t>
  </si>
  <si>
    <t>{"formId":"iQFfeub0t0aYB7yFUb0bHh8bdeqJbqRCkguVriZULyBUNkc1N1QxWEpYTVlITEVXQzlYWDhESEVDOS4u","responseId":559}</t>
  </si>
  <si>
    <t>{"formId":"iQFfeub0t0aYB7yFUb0bHh8bdeqJbqRCkguVriZULyBUNjVGSFRXWFYzN1dBTE1OUktTRzdBMDZTTS4u","responseId":197}</t>
  </si>
  <si>
    <t>470000478763_470000478764</t>
  </si>
  <si>
    <t>{"formId":"iQFfeub0t0aYB7yFUb0bHh8bdeqJbqRCkguVriZULyBUQ00yN05CTE80STYwQVJIMkQ3S0MzTEdJOS4u","responseId":81}</t>
  </si>
  <si>
    <t>470000479418_470000479419</t>
  </si>
  <si>
    <t>{"formId":"iQFfeub0t0aYB7yFUb0bHh8bdeqJbqRCkguVriZULyBUNkc1N1QxWEpYTVlITEVXQzlYWDhESEVDOS4u","responseId":560}</t>
  </si>
  <si>
    <t>470000478724_470000478725</t>
  </si>
  <si>
    <t>{"formId":"iQFfeub0t0aYB7yFUb0bHh8bdeqJbqRCkguVriZULyBUNzFSMTlMNk9MV09RQlkxVVlQRTMwV1E1Ty4u","responseId":438}</t>
  </si>
  <si>
    <t>470000479418_470000479419_ID</t>
  </si>
  <si>
    <t>{"formId":"iQFfeub0t0aYB7yFUb0bHh8bdeqJbqRCkguVriZULyBUNzFSMTlMNk9MV09RQlkxVVlQRTMwV1E1Ty4u","responseId":439}</t>
  </si>
  <si>
    <t>470000478691_470000478692_ID</t>
  </si>
  <si>
    <t>{"formId":"iQFfeub0t0aYB7yFUb0bHh8bdeqJbqRCkguVriZULyBUNzFSMTlMNk9MV09RQlkxVVlQRTMwV1E1Ty4u","responseId":440}</t>
  </si>
  <si>
    <t>470000479421_470000479422_ID</t>
  </si>
  <si>
    <t>{"formId":"iQFfeub0t0aYB7yFUb0bHh8bdeqJbqRCkguVriZULyBUNzFSMTlMNk9MV09RQlkxVVlQRTMwV1E1Ty4u","responseId":441}</t>
  </si>
  <si>
    <t>470000478766_470000478767_ID</t>
  </si>
  <si>
    <t>{"formId":"iQFfeub0t0aYB7yFUb0bHh8bdeqJbqRCkguVriZULyBUNkc1N1QxWEpYTVlITEVXQzlYWDhESEVDOS4u","responseId":561}</t>
  </si>
  <si>
    <t>{"formId":"iQFfeub0t0aYB7yFUb0bHh8bdeqJbqRCkguVriZULyBUM1RRQVM2R0k5RUhKTldNRUVMRUE2TVJKMy4u","responseId":232}</t>
  </si>
  <si>
    <t>470000478747_470000478748</t>
  </si>
  <si>
    <t>Geen 10 kare</t>
  </si>
  <si>
    <t>{"formId":"iQFfeub0t0aYB7yFUb0bHh8bdeqJbqRCkguVriZULyBUNkc1N1QxWEpYTVlITEVXQzlYWDhESEVDOS4u","responseId":562}</t>
  </si>
  <si>
    <t>470000478700_470000478701</t>
  </si>
  <si>
    <t>{"formId":"iQFfeub0t0aYB7yFUb0bHh8bdeqJbqRCkguVriZULyBUNjVGSFRXWFYzN1dBTE1OUktTRzdBMDZTTS4u","responseId":198}</t>
  </si>
  <si>
    <t>470000478766_470000478767</t>
  </si>
  <si>
    <t>{"formId":"iQFfeub0t0aYB7yFUb0bHh8bdeqJbqRCkguVriZULyBUNjVGSFRXWFYzN1dBTE1OUktTRzdBMDZTTS4u","responseId":199}</t>
  </si>
  <si>
    <t>{"formId":"iQFfeub0t0aYB7yFUb0bHh8bdeqJbqRCkguVriZULyBUNkc1N1QxWEpYTVlITEVXQzlYWDhESEVDOS4u","responseId":563}</t>
  </si>
  <si>
    <t>470000478703_470000478704</t>
  </si>
  <si>
    <t>{"formId":"iQFfeub0t0aYB7yFUb0bHh8bdeqJbqRCkguVriZULyBUNjVGSFRXWFYzN1dBTE1OUktTRzdBMDZTTS4u","responseId":200}</t>
  </si>
  <si>
    <t>{"formId":"iQFfeub0t0aYB7yFUb0bHh8bdeqJbqRCkguVriZULyBUNzFSMTlMNk9MV09RQlkxVVlQRTMwV1E1Ty4u","responseId":442}</t>
  </si>
  <si>
    <t>470000479401_470000479402_ID</t>
  </si>
  <si>
    <t>{"formId":"iQFfeub0t0aYB7yFUb0bHh8bdeqJbqRCkguVriZULyBUNzFSMTlMNk9MV09RQlkxVVlQRTMwV1E1Ty4u","responseId":443}</t>
  </si>
  <si>
    <t>470000479444_470000479445_ID</t>
  </si>
  <si>
    <t>{"formId":"iQFfeub0t0aYB7yFUb0bHh8bdeqJbqRCkguVriZULyBUNzFSMTlMNk9MV09RQlkxVVlQRTMwV1E1Ty4u","responseId":444}</t>
  </si>
  <si>
    <t>{"formId":"iQFfeub0t0aYB7yFUb0bHh8bdeqJbqRCkguVriZULyBUOFBRU0FQQlZFQzVGTENJQkVZMlZXTU5MQi4u","responseId":97}</t>
  </si>
  <si>
    <t>{"formId":"iQFfeub0t0aYB7yFUb0bHh8bdeqJbqRCkguVriZULyBUOFBRU0FQQlZFQzVGTENJQkVZMlZXTU5MQi4u","responseId":98}</t>
  </si>
  <si>
    <t>{"formId":"iQFfeub0t0aYB7yFUb0bHh8bdeqJbqRCkguVriZULyBUNzFSMTlMNk9MV09RQlkxVVlQRTMwV1E1Ty4u","responseId":445}</t>
  </si>
  <si>
    <t>470000478784_ID</t>
  </si>
  <si>
    <t>{"formId":"iQFfeub0t0aYB7yFUb0bHh8bdeqJbqRCkguVriZULyBUNzFSMTlMNk9MV09RQlkxVVlQRTMwV1E1Ty4u","responseId":446}</t>
  </si>
  <si>
    <t>470000478774_470000478775_ID</t>
  </si>
  <si>
    <t>{"formId":"iQFfeub0t0aYB7yFUb0bHh8bdeqJbqRCkguVriZULyBUNjVGSFRXWFYzN1dBTE1OUktTRzdBMDZTTS4u","responseId":201}</t>
  </si>
  <si>
    <t xml:space="preserve">watermeter toch uitgevoerd </t>
  </si>
  <si>
    <t>{"formId":"iQFfeub0t0aYB7yFUb0bHh8bdeqJbqRCkguVriZULyBUNzFSMTlMNk9MV09RQlkxVVlQRTMwV1E1Ty4u","responseId":447}</t>
  </si>
  <si>
    <t>470000479424_470000479425_ID</t>
  </si>
  <si>
    <t>{"formId":"iQFfeub0t0aYB7yFUb0bHh8bdeqJbqRCkguVriZULyBUNkc1N1QxWEpYTVlITEVXQzlYWDhESEVDOS4u","responseId":564}</t>
  </si>
  <si>
    <t>{"formId":"iQFfeub0t0aYB7yFUb0bHh8bdeqJbqRCkguVriZULyBUQ00yN05CTE80STYwQVJIMkQ3S0MzTEdJOS4u","responseId":82}</t>
  </si>
  <si>
    <t>470000478774_470000478775</t>
  </si>
  <si>
    <t>{"formId":"iQFfeub0t0aYB7yFUb0bHh8bdeqJbqRCkguVriZULyBUNkc1N1QxWEpYTVlITEVXQzlYWDhESEVDOS4u","responseId":565}</t>
  </si>
  <si>
    <t>{"formId":"iQFfeub0t0aYB7yFUb0bHh8bdeqJbqRCkguVriZULyBUNzFSMTlMNk9MV09RQlkxVVlQRTMwV1E1Ty4u","responseId":448}</t>
  </si>
  <si>
    <t>470000510936_470000510937_ID</t>
  </si>
  <si>
    <t>{"formId":"iQFfeub0t0aYB7yFUb0bHh8bdeqJbqRCkguVriZULyBUNzFSMTlMNk9MV09RQlkxVVlQRTMwV1E1Ty4u","responseId":449}</t>
  </si>
  <si>
    <t>470000479427_470000479428_ID</t>
  </si>
  <si>
    <t>{"formId":"iQFfeub0t0aYB7yFUb0bHh8bdeqJbqRCkguVriZULyBUNkc1N1QxWEpYTVlITEVXQzlYWDhESEVDOS4u","responseId":566}</t>
  </si>
  <si>
    <t>{"formId":"iQFfeub0t0aYB7yFUb0bHh8bdeqJbqRCkguVriZULyBUQ00yN05CTE80STYwQVJIMkQ3S0MzTEdJOS4u","responseId":83}</t>
  </si>
  <si>
    <t>{"formId":"iQFfeub0t0aYB7yFUb0bHh8bdeqJbqRCkguVriZULyBUNzFSMTlMNk9MV09RQlkxVVlQRTMwV1E1Ty4u","responseId":450}</t>
  </si>
  <si>
    <t>470000478807_ID</t>
  </si>
  <si>
    <t>{"formId":"iQFfeub0t0aYB7yFUb0bHh8bdeqJbqRCkguVriZULyBUNkc1N1QxWEpYTVlITEVXQzlYWDhESEVDOS4u","responseId":567}</t>
  </si>
  <si>
    <t>{"formId":"iQFfeub0t0aYB7yFUb0bHh8bdeqJbqRCkguVriZULyBUNjVGSFRXWFYzN1dBTE1OUktTRzdBMDZTTS4u","responseId":202}</t>
  </si>
  <si>
    <t>470000479207_470000479208</t>
  </si>
  <si>
    <t>{"formId":"iQFfeub0t0aYB7yFUb0bHh8bdeqJbqRCkguVriZULyBUOFBRU0FQQlZFQzVGTENJQkVZMlZXTU5MQi4u","responseId":99}</t>
  </si>
  <si>
    <t>470000478760_470000478761</t>
  </si>
  <si>
    <t>{"formId":"iQFfeub0t0aYB7yFUb0bHh8bdeqJbqRCkguVriZULyBUNzFSMTlMNk9MV09RQlkxVVlQRTMwV1E1Ty4u","responseId":451}</t>
  </si>
  <si>
    <t>470000479207_470000479208_ID</t>
  </si>
  <si>
    <t>{"formId":"iQFfeub0t0aYB7yFUb0bHh8bdeqJbqRCkguVriZULyBUM1RRQVM2R0k5RUhKTldNRUVMRUE2TVJKMy4u","responseId":233}</t>
  </si>
  <si>
    <t>{"formId":"iQFfeub0t0aYB7yFUb0bHh8bdeqJbqRCkguVriZULyBUNzFSMTlMNk9MV09RQlkxVVlQRTMwV1E1Ty4u","responseId":452}</t>
  </si>
  <si>
    <t>470000478794_470000478795_ID</t>
  </si>
  <si>
    <t>{"formId":"iQFfeub0t0aYB7yFUb0bHh8bdeqJbqRCkguVriZULyBUNzFSMTlMNk9MV09RQlkxVVlQRTMwV1E1Ty4u","responseId":453}</t>
  </si>
  <si>
    <t>{"formId":"iQFfeub0t0aYB7yFUb0bHh8bdeqJbqRCkguVriZULyBUQ00yN05CTE80STYwQVJIMkQ3S0MzTEdJOS4u","responseId":84}</t>
  </si>
  <si>
    <t>470000479210_470000479211</t>
  </si>
  <si>
    <t>{"formId":"iQFfeub0t0aYB7yFUb0bHh8bdeqJbqRCkguVriZULyBUNzFSMTlMNk9MV09RQlkxVVlQRTMwV1E1Ty4u","responseId":454}</t>
  </si>
  <si>
    <t>470000479210_470000479211_ID</t>
  </si>
  <si>
    <t>{"formId":"iQFfeub0t0aYB7yFUb0bHh8bdeqJbqRCkguVriZULyBUNkc1N1QxWEpYTVlITEVXQzlYWDhESEVDOS4u","responseId":568}</t>
  </si>
  <si>
    <t>{"formId":"iQFfeub0t0aYB7yFUb0bHh8bdeqJbqRCkguVriZULyBUNkc1N1QxWEpYTVlITEVXQzlYWDhESEVDOS4u","responseId":569}</t>
  </si>
  <si>
    <t>470000478839_470000478840</t>
  </si>
  <si>
    <t>{"formId":"iQFfeub0t0aYB7yFUb0bHh8bdeqJbqRCkguVriZULyBUNkc1N1QxWEpYTVlITEVXQzlYWDhESEVDOS4u","responseId":570}</t>
  </si>
  <si>
    <t>{"formId":"iQFfeub0t0aYB7yFUb0bHh8bdeqJbqRCkguVriZULyBUNkc1N1QxWEpYTVlITEVXQzlYWDhESEVDOS4u","responseId":571}</t>
  </si>
  <si>
    <t>{"formId":"iQFfeub0t0aYB7yFUb0bHh8bdeqJbqRCkguVriZULyBUNjVGSFRXWFYzN1dBTE1OUktTRzdBMDZTTS4u","responseId":203}</t>
  </si>
  <si>
    <t>470000479190_470000479191</t>
  </si>
  <si>
    <t>{"formId":"iQFfeub0t0aYB7yFUb0bHh8bdeqJbqRCkguVriZULyBUNjVGSFRXWFYzN1dBTE1OUktTRzdBMDZTTS4u","responseId":204}</t>
  </si>
  <si>
    <t>{"formId":"iQFfeub0t0aYB7yFUb0bHh8bdeqJbqRCkguVriZULyBUNjVGSFRXWFYzN1dBTE1OUktTRzdBMDZTTS4u","responseId":205}</t>
  </si>
  <si>
    <t>{"formId":"iQFfeub0t0aYB7yFUb0bHh8bdeqJbqRCkguVriZULyBUNjVGSFRXWFYzN1dBTE1OUktTRzdBMDZTTS4u","responseId":206}</t>
  </si>
  <si>
    <t>470000479193_470000479194</t>
  </si>
  <si>
    <t>{"formId":"iQFfeub0t0aYB7yFUb0bHh8bdeqJbqRCkguVriZULyBUNjVGSFRXWFYzN1dBTE1OUktTRzdBMDZTTS4u","responseId":207}</t>
  </si>
  <si>
    <t>geen water</t>
  </si>
  <si>
    <t>{"formId":"iQFfeub0t0aYB7yFUb0bHh8bdeqJbqRCkguVriZULyBUNzFSMTlMNk9MV09RQlkxVVlQRTMwV1E1Ty4u","responseId":455}</t>
  </si>
  <si>
    <t>470000479190_470000479191_ID</t>
  </si>
  <si>
    <t>{"formId":"iQFfeub0t0aYB7yFUb0bHh8bdeqJbqRCkguVriZULyBUOFBRU0FQQlZFQzVGTENJQkVZMlZXTU5MQi4u","responseId":100}</t>
  </si>
  <si>
    <t>470000476997_470000476998</t>
  </si>
  <si>
    <t>{"formId":"iQFfeub0t0aYB7yFUb0bHh8bdeqJbqRCkguVriZULyBUNkc1N1QxWEpYTVlITEVXQzlYWDhESEVDOS4u","responseId":572}</t>
  </si>
  <si>
    <t>{"formId":"iQFfeub0t0aYB7yFUb0bHh8bdeqJbqRCkguVriZULyBUNzFSMTlMNk9MV09RQlkxVVlQRTMwV1E1Ty4u","responseId":456}</t>
  </si>
  <si>
    <t>470000478797_ID</t>
  </si>
  <si>
    <t>{"formId":"iQFfeub0t0aYB7yFUb0bHh8bdeqJbqRCkguVriZULyBUNzFSMTlMNk9MV09RQlkxVVlQRTMwV1E1Ty4u","responseId":457}</t>
  </si>
  <si>
    <t>470000478824_470000478825_ID</t>
  </si>
  <si>
    <t>{"formId":"iQFfeub0t0aYB7yFUb0bHh8bdeqJbqRCkguVriZULyBUNzFSMTlMNk9MV09RQlkxVVlQRTMwV1E1Ty4u","responseId":458}</t>
  </si>
  <si>
    <t>470000479193_470000479194_ID</t>
  </si>
  <si>
    <t>{"formId":"iQFfeub0t0aYB7yFUb0bHh8bdeqJbqRCkguVriZULyBUNzFSMTlMNk9MV09RQlkxVVlQRTMwV1E1Ty4u","responseId":459}</t>
  </si>
  <si>
    <t>{"formId":"iQFfeub0t0aYB7yFUb0bHh8bdeqJbqRCkguVriZULyBUNkc1N1QxWEpYTVlITEVXQzlYWDhESEVDOS4u","responseId":573}</t>
  </si>
  <si>
    <t>{"formId":"iQFfeub0t0aYB7yFUb0bHh8bdeqJbqRCkguVriZULyBUNzFSMTlMNk9MV09RQlkxVVlQRTMwV1E1Ty4u","responseId":460}</t>
  </si>
  <si>
    <t>470000479398_470000479399_ID</t>
  </si>
  <si>
    <t>{"formId":"iQFfeub0t0aYB7yFUb0bHh8bdeqJbqRCkguVriZULyBUOFBRU0FQQlZFQzVGTENJQkVZMlZXTU5MQi4u","responseId":101}</t>
  </si>
  <si>
    <t>{"formId":"iQFfeub0t0aYB7yFUb0bHh8bdeqJbqRCkguVriZULyBUQ00yN05CTE80STYwQVJIMkQ3S0MzTEdJOS4u","responseId":85}</t>
  </si>
  <si>
    <t>470000458131_470000458132</t>
  </si>
  <si>
    <t>{"formId":"iQFfeub0t0aYB7yFUb0bHh8bdeqJbqRCkguVriZULyBUNkc1N1QxWEpYTVlITEVXQzlYWDhESEVDOS4u","responseId":574}</t>
  </si>
  <si>
    <t>{"formId":"iQFfeub0t0aYB7yFUb0bHh8bdeqJbqRCkguVriZULyBUQ00yN05CTE80STYwQVJIMkQ3S0MzTEdJOS4u","responseId":86}</t>
  </si>
  <si>
    <t>{"formId":"iQFfeub0t0aYB7yFUb0bHh8bdeqJbqRCkguVriZULyBUNkc1N1QxWEpYTVlITEVXQzlYWDhESEVDOS4u","responseId":575}</t>
  </si>
  <si>
    <t>{"formId":"iQFfeub0t0aYB7yFUb0bHh8bdeqJbqRCkguVriZULyBUNkc1N1QxWEpYTVlITEVXQzlYWDhESEVDOS4u","responseId":576}</t>
  </si>
  <si>
    <t>{"formId":"iQFfeub0t0aYB7yFUb0bHh8bdeqJbqRCkguVriZULyBUNzFSMTlMNk9MV09RQlkxVVlQRTMwV1E1Ty4u","responseId":461}</t>
  </si>
  <si>
    <t>470000477421_ID</t>
  </si>
  <si>
    <t>{"formId":"iQFfeub0t0aYB7yFUb0bHh8bdeqJbqRCkguVriZULyBUQ00yN05CTE80STYwQVJIMkQ3S0MzTEdJOS4u","responseId":87}</t>
  </si>
  <si>
    <t>{"formId":"iQFfeub0t0aYB7yFUb0bHh8bdeqJbqRCkguVriZULyBUNkc1N1QxWEpYTVlITEVXQzlYWDhESEVDOS4u","responseId":577}</t>
  </si>
  <si>
    <t>{"formId":"iQFfeub0t0aYB7yFUb0bHh8bdeqJbqRCkguVriZULyBUNzFSMTlMNk9MV09RQlkxVVlQRTMwV1E1Ty4u","responseId":462}</t>
  </si>
  <si>
    <t>470000478864_ID</t>
  </si>
  <si>
    <t>{"formId":"iQFfeub0t0aYB7yFUb0bHh8bdeqJbqRCkguVriZULyBUNkc1N1QxWEpYTVlITEVXQzlYWDhESEVDOS4u","responseId":578}</t>
  </si>
  <si>
    <t>{"formId":"iQFfeub0t0aYB7yFUb0bHh8bdeqJbqRCkguVriZULyBUNzFSMTlMNk9MV09RQlkxVVlQRTMwV1E1Ty4u","responseId":463}</t>
  </si>
  <si>
    <t>470000478842_ID</t>
  </si>
  <si>
    <t>{"formId":"iQFfeub0t0aYB7yFUb0bHh8bdeqJbqRCkguVriZULyBUNjVGSFRXWFYzN1dBTE1OUktTRzdBMDZTTS4u","responseId":208}</t>
  </si>
  <si>
    <t>{"formId":"iQFfeub0t0aYB7yFUb0bHh8bdeqJbqRCkguVriZULyBUOFBRU0FQQlZFQzVGTENJQkVZMlZXTU5MQi4u","responseId":102}</t>
  </si>
  <si>
    <t>470000478871_470000478872</t>
  </si>
  <si>
    <t>{"formId":"iQFfeub0t0aYB7yFUb0bHh8bdeqJbqRCkguVriZULyBUNkc1N1QxWEpYTVlITEVXQzlYWDhESEVDOS4u","responseId":579}</t>
  </si>
  <si>
    <t>{"formId":"iQFfeub0t0aYB7yFUb0bHh8bdeqJbqRCkguVriZULyBUNzFSMTlMNk9MV09RQlkxVVlQRTMwV1E1Ty4u","responseId":464}</t>
  </si>
  <si>
    <t>470000478846_470000478847_ID</t>
  </si>
  <si>
    <t>{"formId":"iQFfeub0t0aYB7yFUb0bHh8bdeqJbqRCkguVriZULyBUNjVGSFRXWFYzN1dBTE1OUktTRzdBMDZTTS4u","responseId":209}</t>
  </si>
  <si>
    <t>{"formId":"iQFfeub0t0aYB7yFUb0bHh8bdeqJbqRCkguVriZULyBUNkc1N1QxWEpYTVlITEVXQzlYWDhESEVDOS4u","responseId":580}</t>
  </si>
  <si>
    <t>{"formId":"iQFfeub0t0aYB7yFUb0bHh8bdeqJbqRCkguVriZULyBUNzFSMTlMNk9MV09RQlkxVVlQRTMwV1E1Ty4u","responseId":465}</t>
  </si>
  <si>
    <t>470000479129_470000479130_ID</t>
  </si>
  <si>
    <t>{"formId":"iQFfeub0t0aYB7yFUb0bHh8bdeqJbqRCkguVriZULyBUQ00yN05CTE80STYwQVJIMkQ3S0MzTEdJOS4u","responseId":88}</t>
  </si>
  <si>
    <t>470000508633_470000508634</t>
  </si>
  <si>
    <t>{"formId":"iQFfeub0t0aYB7yFUb0bHh8bdeqJbqRCkguVriZULyBUNkc1N1QxWEpYTVlITEVXQzlYWDhESEVDOS4u","responseId":581}</t>
  </si>
  <si>
    <t>{"formId":"iQFfeub0t0aYB7yFUb0bHh8bdeqJbqRCkguVriZULyBUNzFSMTlMNk9MV09RQlkxVVlQRTMwV1E1Ty4u","responseId":466}</t>
  </si>
  <si>
    <t>{"formId":"iQFfeub0t0aYB7yFUb0bHh8bdeqJbqRCkguVriZULyBUNkc1N1QxWEpYTVlITEVXQzlYWDhESEVDOS4u","responseId":582}</t>
  </si>
  <si>
    <t>{"formId":"iQFfeub0t0aYB7yFUb0bHh8bdeqJbqRCkguVriZULyBUNzFSMTlMNk9MV09RQlkxVVlQRTMwV1E1Ty4u","responseId":467}</t>
  </si>
  <si>
    <t>470000508633_470000508634_ID</t>
  </si>
  <si>
    <t>{"formId":"iQFfeub0t0aYB7yFUb0bHh8bdeqJbqRCkguVriZULyBUNzFSMTlMNk9MV09RQlkxVVlQRTMwV1E1Ty4u","responseId":468}</t>
  </si>
  <si>
    <t>470000479046_470000479047_ID</t>
  </si>
  <si>
    <t>{"formId":"iQFfeub0t0aYB7yFUb0bHh8bdeqJbqRCkguVriZULyBUNzFSMTlMNk9MV09RQlkxVVlQRTMwV1E1Ty4u","responseId":469}</t>
  </si>
  <si>
    <t>{"formId":"iQFfeub0t0aYB7yFUb0bHh8bdeqJbqRCkguVriZULyBUNkc1N1QxWEpYTVlITEVXQzlYWDhESEVDOS4u","responseId":583}</t>
  </si>
  <si>
    <t>{"formId":"iQFfeub0t0aYB7yFUb0bHh8bdeqJbqRCkguVriZULyBUNjVGSFRXWFYzN1dBTE1OUktTRzdBMDZTTS4u","responseId":210}</t>
  </si>
  <si>
    <t>{"formId":"iQFfeub0t0aYB7yFUb0bHh8bdeqJbqRCkguVriZULyBUOFBRU0FQQlZFQzVGTENJQkVZMlZXTU5MQi4u","responseId":103}</t>
  </si>
  <si>
    <t>470000478874_470000478875</t>
  </si>
  <si>
    <t>{"formId":"iQFfeub0t0aYB7yFUb0bHh8bdeqJbqRCkguVriZULyBUNzFSMTlMNk9MV09RQlkxVVlQRTMwV1E1Ty4u","responseId":470}</t>
  </si>
  <si>
    <t>470000478855_470000478856_ID</t>
  </si>
  <si>
    <t>{"formId":"iQFfeub0t0aYB7yFUb0bHh8bdeqJbqRCkguVriZULyBUNzFSMTlMNk9MV09RQlkxVVlQRTMwV1E1Ty4u","responseId":471}</t>
  </si>
  <si>
    <t>470000478862_ID</t>
  </si>
  <si>
    <t>{"formId":"iQFfeub0t0aYB7yFUb0bHh8bdeqJbqRCkguVriZULyBUNkc1N1QxWEpYTVlITEVXQzlYWDhESEVDOS4u","responseId":584}</t>
  </si>
  <si>
    <t>{"formId":"iQFfeub0t0aYB7yFUb0bHh8bdeqJbqRCkguVriZULyBUQ00yN05CTE80STYwQVJIMkQ3S0MzTEdJOS4u","responseId":89}</t>
  </si>
  <si>
    <t>470000510265_470000510266</t>
  </si>
  <si>
    <t>{"formId":"iQFfeub0t0aYB7yFUb0bHh8bdeqJbqRCkguVriZULyBUNkc1N1QxWEpYTVlITEVXQzlYWDhESEVDOS4u","responseId":585}</t>
  </si>
  <si>
    <t>{"formId":"iQFfeub0t0aYB7yFUb0bHh8bdeqJbqRCkguVriZULyBUNkc1N1QxWEpYTVlITEVXQzlYWDhESEVDOS4u","responseId":586}</t>
  </si>
  <si>
    <t>{"formId":"iQFfeub0t0aYB7yFUb0bHh8bdeqJbqRCkguVriZULyBUNkc1N1QxWEpYTVlITEVXQzlYWDhESEVDOS4u","responseId":587}</t>
  </si>
  <si>
    <t>470000478901_470000478902</t>
  </si>
  <si>
    <t>{"formId":"iQFfeub0t0aYB7yFUb0bHh8bdeqJbqRCkguVriZULyBUNkc1N1QxWEpYTVlITEVXQzlYWDhESEVDOS4u","responseId":588}</t>
  </si>
  <si>
    <t>{"formId":"iQFfeub0t0aYB7yFUb0bHh8bdeqJbqRCkguVriZULyBUNzFSMTlMNk9MV09RQlkxVVlQRTMwV1E1Ty4u","responseId":472}</t>
  </si>
  <si>
    <t>{"formId":"iQFfeub0t0aYB7yFUb0bHh8bdeqJbqRCkguVriZULyBUNzFSMTlMNk9MV09RQlkxVVlQRTMwV1E1Ty4u","responseId":473}</t>
  </si>
  <si>
    <t>470000479407_470000479408_ID</t>
  </si>
  <si>
    <t>{"formId":"iQFfeub0t0aYB7yFUb0bHh8bdeqJbqRCkguVriZULyBUNzFSMTlMNk9MV09RQlkxVVlQRTMwV1E1Ty4u","responseId":474}</t>
  </si>
  <si>
    <t>470000478747_470000478748_ID</t>
  </si>
  <si>
    <t>{"formId":"iQFfeub0t0aYB7yFUb0bHh8bdeqJbqRCkguVriZULyBUNkc1N1QxWEpYTVlITEVXQzlYWDhESEVDOS4u","responseId":589}</t>
  </si>
  <si>
    <t>470000478904_470000478905</t>
  </si>
  <si>
    <t>{"formId":"iQFfeub0t0aYB7yFUb0bHh8bdeqJbqRCkguVriZULyBUNkc1N1QxWEpYTVlITEVXQzlYWDhESEVDOS4u","responseId":590}</t>
  </si>
  <si>
    <t>{"formId":"iQFfeub0t0aYB7yFUb0bHh8bdeqJbqRCkguVriZULyBUNzFSMTlMNk9MV09RQlkxVVlQRTMwV1E1Ty4u","responseId":475}</t>
  </si>
  <si>
    <t>470000478858_ID</t>
  </si>
  <si>
    <t>{"formId":"iQFfeub0t0aYB7yFUb0bHh8bdeqJbqRCkguVriZULyBUNjVGSFRXWFYzN1dBTE1OUktTRzdBMDZTTS4u","responseId":211}</t>
  </si>
  <si>
    <t>{"formId":"iQFfeub0t0aYB7yFUb0bHh8bdeqJbqRCkguVriZULyBUQ00yN05CTE80STYwQVJIMkQ3S0MzTEdJOS4u","responseId":90}</t>
  </si>
  <si>
    <t>470000478916_470000478917</t>
  </si>
  <si>
    <t>{"formId":"iQFfeub0t0aYB7yFUb0bHh8bdeqJbqRCkguVriZULyBUOFBRU0FQQlZFQzVGTENJQkVZMlZXTU5MQi4u","responseId":104}</t>
  </si>
  <si>
    <t>470000478868_470000478869</t>
  </si>
  <si>
    <t>{"formId":"iQFfeub0t0aYB7yFUb0bHh8bdeqJbqRCkguVriZULyBUNzFSMTlMNk9MV09RQlkxVVlQRTMwV1E1Ty4u","responseId":476}</t>
  </si>
  <si>
    <t>470000478916_470000478917_ID</t>
  </si>
  <si>
    <t>{"formId":"iQFfeub0t0aYB7yFUb0bHh8bdeqJbqRCkguVriZULyBUNkc1N1QxWEpYTVlITEVXQzlYWDhESEVDOS4u","responseId":591}</t>
  </si>
  <si>
    <t>470000508291_470000508292</t>
  </si>
  <si>
    <t>{"formId":"iQFfeub0t0aYB7yFUb0bHh8bdeqJbqRCkguVriZULyBUNzFSMTlMNk9MV09RQlkxVVlQRTMwV1E1Ty4u","responseId":477}</t>
  </si>
  <si>
    <t>470000478925_ID</t>
  </si>
  <si>
    <t>{"formId":"iQFfeub0t0aYB7yFUb0bHh8bdeqJbqRCkguVriZULyBUNzFSMTlMNk9MV09RQlkxVVlQRTMwV1E1Ty4u","responseId":478}</t>
  </si>
  <si>
    <t>{"formId":"iQFfeub0t0aYB7yFUb0bHh8bdeqJbqRCkguVriZULyBUNzFSMTlMNk9MV09RQlkxVVlQRTMwV1E1Ty4u","responseId":479}</t>
  </si>
  <si>
    <t>470000478868_470000478869_ID</t>
  </si>
  <si>
    <t>{"formId":"iQFfeub0t0aYB7yFUb0bHh8bdeqJbqRCkguVriZULyBUNzFSMTlMNk9MV09RQlkxVVlQRTMwV1E1Ty4u","responseId":480}</t>
  </si>
  <si>
    <t>470000479234_470000479235_ID</t>
  </si>
  <si>
    <t>{"formId":"iQFfeub0t0aYB7yFUb0bHh8bdeqJbqRCkguVriZULyBUQ00yN05CTE80STYwQVJIMkQ3S0MzTEdJOS4u","responseId":91}</t>
  </si>
  <si>
    <t>{"formId":"iQFfeub0t0aYB7yFUb0bHh8bdeqJbqRCkguVriZULyBUNzFSMTlMNk9MV09RQlkxVVlQRTMwV1E1Ty4u","responseId":481}</t>
  </si>
  <si>
    <t>470000478853_ID</t>
  </si>
  <si>
    <t>{"formId":"iQFfeub0t0aYB7yFUb0bHh8bdeqJbqRCkguVriZULyBUNjVGSFRXWFYzN1dBTE1OUktTRzdBMDZTTS4u","responseId":212}</t>
  </si>
  <si>
    <t>{"formId":"iQFfeub0t0aYB7yFUb0bHh8bdeqJbqRCkguVriZULyBUNkc1N1QxWEpYTVlITEVXQzlYWDhESEVDOS4u","responseId":592}</t>
  </si>
  <si>
    <t>{"formId":"iQFfeub0t0aYB7yFUb0bHh8bdeqJbqRCkguVriZULyBUNkc1N1QxWEpYTVlITEVXQzlYWDhESEVDOS4u","responseId":593}</t>
  </si>
  <si>
    <t>{"formId":"iQFfeub0t0aYB7yFUb0bHh8bdeqJbqRCkguVriZULyBUNzFSMTlMNk9MV09RQlkxVVlQRTMwV1E1Ty4u","responseId":482}</t>
  </si>
  <si>
    <t>470000479216_470000479217_ID</t>
  </si>
  <si>
    <t>{"formId":"iQFfeub0t0aYB7yFUb0bHh8bdeqJbqRCkguVriZULyBUNkc1N1QxWEpYTVlITEVXQzlYWDhESEVDOS4u","responseId":594}</t>
  </si>
  <si>
    <t>{"formId":"iQFfeub0t0aYB7yFUb0bHh8bdeqJbqRCkguVriZULyBUNjVGSFRXWFYzN1dBTE1OUktTRzdBMDZTTS4u","responseId":213}</t>
  </si>
  <si>
    <t>470000510962_470000510963</t>
  </si>
  <si>
    <t>{"formId":"iQFfeub0t0aYB7yFUb0bHh8bdeqJbqRCkguVriZULyBUNzFSMTlMNk9MV09RQlkxVVlQRTMwV1E1Ty4u","responseId":483}</t>
  </si>
  <si>
    <t>470000479240_470000479241_ID</t>
  </si>
  <si>
    <t>{"formId":"iQFfeub0t0aYB7yFUb0bHh8bdeqJbqRCkguVriZULyBUNzFSMTlMNk9MV09RQlkxVVlQRTMwV1E1Ty4u","responseId":484}</t>
  </si>
  <si>
    <t>{"formId":"iQFfeub0t0aYB7yFUb0bHh8bdeqJbqRCkguVriZULyBUNzFSMTlMNk9MV09RQlkxVVlQRTMwV1E1Ty4u","responseId":485}</t>
  </si>
  <si>
    <t>{"formId":"iQFfeub0t0aYB7yFUb0bHh8bdeqJbqRCkguVriZULyBUNzFSMTlMNk9MV09RQlkxVVlQRTMwV1E1Ty4u","responseId":486}</t>
  </si>
  <si>
    <t>{"formId":"iQFfeub0t0aYB7yFUb0bHh8bdeqJbqRCkguVriZULyBUQ00yN05CTE80STYwQVJIMkQ3S0MzTEdJOS4u","responseId":92}</t>
  </si>
  <si>
    <t>470000479240_470000479241</t>
  </si>
  <si>
    <t>{"formId":"iQFfeub0t0aYB7yFUb0bHh8bdeqJbqRCkguVriZULyBUNkc1N1QxWEpYTVlITEVXQzlYWDhESEVDOS4u","responseId":595}</t>
  </si>
  <si>
    <t>{"formId":"iQFfeub0t0aYB7yFUb0bHh8bdeqJbqRCkguVriZULyBUNzFSMTlMNk9MV09RQlkxVVlQRTMwV1E1Ty4u","responseId":487}</t>
  </si>
  <si>
    <t>470000510962_470000510963_ID</t>
  </si>
  <si>
    <t>{"formId":"iQFfeub0t0aYB7yFUb0bHh8bdeqJbqRCkguVriZULyBUNEE3VkFXWjBLQUlFS0tFTU9GSUtXQldFUi4u","responseId":158}</t>
  </si>
  <si>
    <t>470000440093_ID</t>
  </si>
  <si>
    <t>{"formId":"iQFfeub0t0aYB7yFUb0bHh8bdeqJbqRCkguVriZULyBUNEE3VkFXWjBLQUlFS0tFTU9GSUtXQldFUi4u","responseId":159}</t>
  </si>
  <si>
    <t>470000440091_ID</t>
  </si>
  <si>
    <t>{"formId":"iQFfeub0t0aYB7yFUb0bHh8bdeqJbqRCkguVriZULyBUNEE3VkFXWjBLQUlFS0tFTU9GSUtXQldFUi4u","responseId":160}</t>
  </si>
  <si>
    <t>470000440095_ID</t>
  </si>
  <si>
    <t>{"formId":"iQFfeub0t0aYB7yFUb0bHh8bdeqJbqRCkguVriZULyBUNEE3VkFXWjBLQUlFS0tFTU9GSUtXQldFUi4u","responseId":161}</t>
  </si>
  <si>
    <t>470000430692_ID</t>
  </si>
  <si>
    <t>{"formId":"iQFfeub0t0aYB7yFUb0bHh8bdeqJbqRCkguVriZULyBUNEE3VkFXWjBLQUlFS0tFTU9GSUtXQldFUi4u","responseId":162}</t>
  </si>
  <si>
    <t>470000430689_470000430690_ID</t>
  </si>
  <si>
    <t>{"formId":"iQFfeub0t0aYB7yFUb0bHh8bdeqJbqRCkguVriZULyBUNEE3VkFXWjBLQUlFS0tFTU9GSUtXQldFUi4u","responseId":163}</t>
  </si>
  <si>
    <t>470000430702_ID</t>
  </si>
  <si>
    <t>{"formId":"iQFfeub0t0aYB7yFUb0bHh8bdeqJbqRCkguVriZULyBUNEE3VkFXWjBLQUlFS0tFTU9GSUtXQldFUi4u","responseId":164}</t>
  </si>
  <si>
    <t>470000430704_470000430705_ID</t>
  </si>
  <si>
    <t>{"formId":"iQFfeub0t0aYB7yFUb0bHh8bdeqJbqRCkguVriZULyBUNEE3VkFXWjBLQUlFS0tFTU9GSUtXQldFUi4u","responseId":165}</t>
  </si>
  <si>
    <t>470000430707_470000430708_ID</t>
  </si>
  <si>
    <t>{"formId":"iQFfeub0t0aYB7yFUb0bHh8bdeqJbqRCkguVriZULyBUNEE3VkFXWjBLQUlFS0tFTU9GSUtXQldFUi4u","responseId":166}</t>
  </si>
  <si>
    <t>470000439746_ID</t>
  </si>
  <si>
    <t>{"formId":"iQFfeub0t0aYB7yFUb0bHh8bdeqJbqRCkguVriZULyBUNEE3VkFXWjBLQUlFS0tFTU9GSUtXQldFUi4u","responseId":167}</t>
  </si>
  <si>
    <t>470000439748_470000439749_ID</t>
  </si>
  <si>
    <t>{"formId":"iQFfeub0t0aYB7yFUb0bHh8bdeqJbqRCkguVriZULyBUNEE3VkFXWjBLQUlFS0tFTU9GSUtXQldFUi4u","responseId":169}</t>
  </si>
  <si>
    <t>470000439754_470000439755_ID</t>
  </si>
  <si>
    <t>{"formId":"iQFfeub0t0aYB7yFUb0bHh8bdeqJbqRCkguVriZULyBUNEE3VkFXWjBLQUlFS0tFTU9GSUtXQldFUi4u","responseId":168}</t>
  </si>
  <si>
    <t>470000439751_470000439752_ID</t>
  </si>
  <si>
    <t>{"formId":"iQFfeub0t0aYB7yFUb0bHh8bdeqJbqRCkguVriZULyBUQ00yN05CTE80STYwQVJIMkQ3S0MzTEdJOS4u","responseId":93}</t>
  </si>
  <si>
    <t>{"formId":"iQFfeub0t0aYB7yFUb0bHh8bdeqJbqRCkguVriZULyBUNzFSMTlMNk9MV09RQlkxVVlQRTMwV1E1Ty4u","responseId":488}</t>
  </si>
  <si>
    <t>470000472202_ID</t>
  </si>
  <si>
    <t>{"formId":"iQFfeub0t0aYB7yFUb0bHh8bdeqJbqRCkguVriZULyBUNkc1N1QxWEpYTVlITEVXQzlYWDhESEVDOS4u","responseId":596}</t>
  </si>
  <si>
    <t>{"formId":"iQFfeub0t0aYB7yFUb0bHh8bdeqJbqRCkguVriZULyBUNjVGSFRXWFYzN1dBTE1OUktTRzdBMDZTTS4u","responseId":214}</t>
  </si>
  <si>
    <t>{"formId":"iQFfeub0t0aYB7yFUb0bHh8bdeqJbqRCkguVriZULyBUNzFSMTlMNk9MV09RQlkxVVlQRTMwV1E1Ty4u","responseId":489}</t>
  </si>
  <si>
    <t>470000478949_ID</t>
  </si>
  <si>
    <t>{"formId":"iQFfeub0t0aYB7yFUb0bHh8bdeqJbqRCkguVriZULyBUNzFSMTlMNk9MV09RQlkxVVlQRTMwV1E1Ty4u","responseId":490}</t>
  </si>
  <si>
    <t>470000479007_ID</t>
  </si>
  <si>
    <t>{"formId":"iQFfeub0t0aYB7yFUb0bHh8bdeqJbqRCkguVriZULyBUQ00yN05CTE80STYwQVJIMkQ3S0MzTEdJOS4u","responseId":94}</t>
  </si>
  <si>
    <t>{"formId":"iQFfeub0t0aYB7yFUb0bHh8bdeqJbqRCkguVriZULyBUNkc1N1QxWEpYTVlITEVXQzlYWDhESEVDOS4u","responseId":597}</t>
  </si>
  <si>
    <t>{"formId":"iQFfeub0t0aYB7yFUb0bHh8bdeqJbqRCkguVriZULyBUNkc1N1QxWEpYTVlITEVXQzlYWDhESEVDOS4u","responseId":598}</t>
  </si>
  <si>
    <t>{"formId":"iQFfeub0t0aYB7yFUb0bHh8bdeqJbqRCkguVriZULyBUNzFSMTlMNk9MV09RQlkxVVlQRTMwV1E1Ty4u","responseId":491}</t>
  </si>
  <si>
    <t>470000479060_ID</t>
  </si>
  <si>
    <t>{"formId":"iQFfeub0t0aYB7yFUb0bHh8bdeqJbqRCkguVriZULyBUNjVGSFRXWFYzN1dBTE1OUktTRzdBMDZTTS4u","responseId":215}</t>
  </si>
  <si>
    <t>{"formId":"iQFfeub0t0aYB7yFUb0bHh8bdeqJbqRCkguVriZULyBUNzFSMTlMNk9MV09RQlkxVVlQRTMwV1E1Ty4u","responseId":492}</t>
  </si>
  <si>
    <t>470000479009_470000479010_ID</t>
  </si>
  <si>
    <t>{"formId":"iQFfeub0t0aYB7yFUb0bHh8bdeqJbqRCkguVriZULyBUNkc1N1QxWEpYTVlITEVXQzlYWDhESEVDOS4u","responseId":599}</t>
  </si>
  <si>
    <t>{"formId":"iQFfeub0t0aYB7yFUb0bHh8bdeqJbqRCkguVriZULyBUNzFSMTlMNk9MV09RQlkxVVlQRTMwV1E1Ty4u","responseId":493}</t>
  </si>
  <si>
    <t>{"formId":"iQFfeub0t0aYB7yFUb0bHh8bdeqJbqRCkguVriZULyBUNkc1N1QxWEpYTVlITEVXQzlYWDhESEVDOS4u","responseId":600}</t>
  </si>
  <si>
    <t>{"formId":"iQFfeub0t0aYB7yFUb0bHh8bdeqJbqRCkguVriZULyBUNzFSMTlMNk9MV09RQlkxVVlQRTMwV1E1Ty4u","responseId":494}</t>
  </si>
  <si>
    <t>470000478970_470000478971_ID</t>
  </si>
  <si>
    <t>{"formId":"iQFfeub0t0aYB7yFUb0bHh8bdeqJbqRCkguVriZULyBUNEE3VkFXWjBLQUlFS0tFTU9GSUtXQldFUi4u","responseId":170}</t>
  </si>
  <si>
    <t>470000430743_ID</t>
  </si>
  <si>
    <t>{"formId":"iQFfeub0t0aYB7yFUb0bHh8bdeqJbqRCkguVriZULyBUNEE3VkFXWjBLQUlFS0tFTU9GSUtXQldFUi4u","responseId":171}</t>
  </si>
  <si>
    <t>470000430718_ID</t>
  </si>
  <si>
    <t>{"formId":"iQFfeub0t0aYB7yFUb0bHh8bdeqJbqRCkguVriZULyBUNkc1N1QxWEpYTVlITEVXQzlYWDhESEVDOS4u","responseId":601}</t>
  </si>
  <si>
    <t>470000478955_470000478956</t>
  </si>
  <si>
    <t>{"formId":"iQFfeub0t0aYB7yFUb0bHh8bdeqJbqRCkguVriZULyBUNkc1N1QxWEpYTVlITEVXQzlYWDhESEVDOS4u","responseId":602}</t>
  </si>
  <si>
    <t>{"formId":"iQFfeub0t0aYB7yFUb0bHh8bdeqJbqRCkguVriZULyBUQ00yN05CTE80STYwQVJIMkQ3S0MzTEdJOS4u","responseId":95}</t>
  </si>
  <si>
    <t>{"formId":"iQFfeub0t0aYB7yFUb0bHh8bdeqJbqRCkguVriZULyBUNkc1N1QxWEpYTVlITEVXQzlYWDhESEVDOS4u","responseId":603}</t>
  </si>
  <si>
    <t>{"formId":"iQFfeub0t0aYB7yFUb0bHh8bdeqJbqRCkguVriZULyBUNjVGSFRXWFYzN1dBTE1OUktTRzdBMDZTTS4u","responseId":216}</t>
  </si>
  <si>
    <t>470000477941_470000477942</t>
  </si>
  <si>
    <t>{"formId":"iQFfeub0t0aYB7yFUb0bHh8bdeqJbqRCkguVriZULyBUNkc1N1QxWEpYTVlITEVXQzlYWDhESEVDOS4u","responseId":604}</t>
  </si>
  <si>
    <t>{"formId":"iQFfeub0t0aYB7yFUb0bHh8bdeqJbqRCkguVriZULyBUNkc1N1QxWEpYTVlITEVXQzlYWDhESEVDOS4u","responseId":605}</t>
  </si>
  <si>
    <t>470000478934_470000478935</t>
  </si>
  <si>
    <t>{"formId":"iQFfeub0t0aYB7yFUb0bHh8bdeqJbqRCkguVriZULyBUNzFSMTlMNk9MV09RQlkxVVlQRTMwV1E1Ty4u","responseId":495}</t>
  </si>
  <si>
    <t>470000479111_ID</t>
  </si>
  <si>
    <t>{"formId":"iQFfeub0t0aYB7yFUb0bHh8bdeqJbqRCkguVriZULyBUNzFSMTlMNk9MV09RQlkxVVlQRTMwV1E1Ty4u","responseId":496}</t>
  </si>
  <si>
    <t>470000478983_470000478984_ID</t>
  </si>
  <si>
    <t>{"formId":"iQFfeub0t0aYB7yFUb0bHh8bdeqJbqRCkguVriZULyBUNzFSMTlMNk9MV09RQlkxVVlQRTMwV1E1Ty4u","responseId":497}</t>
  </si>
  <si>
    <t>{"formId":"iQFfeub0t0aYB7yFUb0bHh8bdeqJbqRCkguVriZULyBUNzFSMTlMNk9MV09RQlkxVVlQRTMwV1E1Ty4u","responseId":498}</t>
  </si>
  <si>
    <t>470000478962_470000478963_ID</t>
  </si>
  <si>
    <t>{"formId":"iQFfeub0t0aYB7yFUb0bHh8bdeqJbqRCkguVriZULyBUNjVGSFRXWFYzN1dBTE1OUktTRzdBMDZTTS4u","responseId":217}</t>
  </si>
  <si>
    <t>470000478907_470000478908</t>
  </si>
  <si>
    <t>{"formId":"iQFfeub0t0aYB7yFUb0bHh8bdeqJbqRCkguVriZULyBUM1RRQVM2R0k5RUhKTldNRUVMRUE2TVJKMy4u","responseId":234}</t>
  </si>
  <si>
    <t>{"formId":"iQFfeub0t0aYB7yFUb0bHh8bdeqJbqRCkguVriZULyBUM1RRQVM2R0k5RUhKTldNRUVMRUE2TVJKMy4u","responseId":235}</t>
  </si>
  <si>
    <t>Ppl kabel</t>
  </si>
  <si>
    <t>{"formId":"iQFfeub0t0aYB7yFUb0bHh8bdeqJbqRCkguVriZULyBUNzFSMTlMNk9MV09RQlkxVVlQRTMwV1E1Ty4u","responseId":499}</t>
  </si>
  <si>
    <t>470000478907_470000478908_ID</t>
  </si>
  <si>
    <t>{"formId":"iQFfeub0t0aYB7yFUb0bHh8bdeqJbqRCkguVriZULyBUQ00yN05CTE80STYwQVJIMkQ3S0MzTEdJOS4u","responseId":96}</t>
  </si>
  <si>
    <t>470000477642_470000477643</t>
  </si>
  <si>
    <t>{"formId":"iQFfeub0t0aYB7yFUb0bHh8bdeqJbqRCkguVriZULyBUM1RRQVM2R0k5RUhKTldNRUVMRUE2TVJKMy4u","responseId":236}</t>
  </si>
  <si>
    <t>{"formId":"iQFfeub0t0aYB7yFUb0bHh8bdeqJbqRCkguVriZULyBUQ00yN05CTE80STYwQVJIMkQ3S0MzTEdJOS4u","responseId":97}</t>
  </si>
  <si>
    <t>{"formId":"iQFfeub0t0aYB7yFUb0bHh8bdeqJbqRCkguVriZULyBUNzFSMTlMNk9MV09RQlkxVVlQRTMwV1E1Ty4u","responseId":500}</t>
  </si>
  <si>
    <t>470000477642_470000477643_ID</t>
  </si>
  <si>
    <t>{"formId":"iQFfeub0t0aYB7yFUb0bHh8bdeqJbqRCkguVriZULyBUNzFSMTlMNk9MV09RQlkxVVlQRTMwV1E1Ty4u","responseId":501}</t>
  </si>
  <si>
    <t>470000479025_ID</t>
  </si>
  <si>
    <t>{"formId":"iQFfeub0t0aYB7yFUb0bHh8bdeqJbqRCkguVriZULyBUNzFSMTlMNk9MV09RQlkxVVlQRTMwV1E1Ty4u","responseId":502}</t>
  </si>
  <si>
    <t>{"formId":"iQFfeub0t0aYB7yFUb0bHh8bdeqJbqRCkguVriZULyBUNzFSMTlMNk9MV09RQlkxVVlQRTMwV1E1Ty4u","responseId":503}</t>
  </si>
  <si>
    <t>{"formId":"iQFfeub0t0aYB7yFUb0bHh8bdeqJbqRCkguVriZULyBUQ00yN05CTE80STYwQVJIMkQ3S0MzTEdJOS4u","responseId":98}</t>
  </si>
  <si>
    <t>{"formId":"iQFfeub0t0aYB7yFUb0bHh8bdeqJbqRCkguVriZULyBUNjVGSFRXWFYzN1dBTE1OUktTRzdBMDZTTS4u","responseId":218}</t>
  </si>
  <si>
    <t>{"formId":"iQFfeub0t0aYB7yFUb0bHh8bdeqJbqRCkguVriZULyBUNkc1N1QxWEpYTVlITEVXQzlYWDhESEVDOS4u","responseId":606}</t>
  </si>
  <si>
    <t>{"formId":"iQFfeub0t0aYB7yFUb0bHh8bdeqJbqRCkguVriZULyBUNzFSMTlMNk9MV09RQlkxVVlQRTMwV1E1Ty4u","responseId":504}</t>
  </si>
  <si>
    <t>470000477087_ID</t>
  </si>
  <si>
    <t>{"formId":"iQFfeub0t0aYB7yFUb0bHh8bdeqJbqRCkguVriZULyBUQ00yN05CTE80STYwQVJIMkQ3S0MzTEdJOS4u","responseId":99}</t>
  </si>
  <si>
    <t>{"formId":"iQFfeub0t0aYB7yFUb0bHh8bdeqJbqRCkguVriZULyBUNkc1N1QxWEpYTVlITEVXQzlYWDhESEVDOS4u","responseId":607}</t>
  </si>
  <si>
    <t>{"formId":"iQFfeub0t0aYB7yFUb0bHh8bdeqJbqRCkguVriZULyBUNjVGSFRXWFYzN1dBTE1OUktTRzdBMDZTTS4u","responseId":219}</t>
  </si>
  <si>
    <t>470000479022_470000479023</t>
  </si>
  <si>
    <t>{"formId":"iQFfeub0t0aYB7yFUb0bHh8bdeqJbqRCkguVriZULyBUNzFSMTlMNk9MV09RQlkxVVlQRTMwV1E1Ty4u","responseId":505}</t>
  </si>
  <si>
    <t>470000472025_470000472026_ID</t>
  </si>
  <si>
    <t>{"formId":"iQFfeub0t0aYB7yFUb0bHh8bdeqJbqRCkguVriZULyBUNkc1N1QxWEpYTVlITEVXQzlYWDhESEVDOS4u","responseId":608}</t>
  </si>
  <si>
    <t>{"formId":"iQFfeub0t0aYB7yFUb0bHh8bdeqJbqRCkguVriZULyBUNzFSMTlMNk9MV09RQlkxVVlQRTMwV1E1Ty4u","responseId":506}</t>
  </si>
  <si>
    <t>470000479022_470000479023_ID</t>
  </si>
  <si>
    <t>{"formId":"iQFfeub0t0aYB7yFUb0bHh8bdeqJbqRCkguVriZULyBUNjVGSFRXWFYzN1dBTE1OUktTRzdBMDZTTS4u","responseId":220}</t>
  </si>
  <si>
    <t>{"formId":"iQFfeub0t0aYB7yFUb0bHh8bdeqJbqRCkguVriZULyBUM1RRQVM2R0k5RUhKTldNRUVMRUE2TVJKMy4u","responseId":237}</t>
  </si>
  <si>
    <t>470000477048_470000477049</t>
  </si>
  <si>
    <t>{"formId":"iQFfeub0t0aYB7yFUb0bHh8bdeqJbqRCkguVriZULyBUNzFSMTlMNk9MV09RQlkxVVlQRTMwV1E1Ty4u","responseId":507}</t>
  </si>
  <si>
    <t>470000472188_470000472189_ID</t>
  </si>
  <si>
    <t>{"formId":"iQFfeub0t0aYB7yFUb0bHh8bdeqJbqRCkguVriZULyBUNkc1N1QxWEpYTVlITEVXQzlYWDhESEVDOS4u","responseId":609}</t>
  </si>
  <si>
    <t>470000472451_470000472452</t>
  </si>
  <si>
    <t>{"formId":"iQFfeub0t0aYB7yFUb0bHh8bdeqJbqRCkguVriZULyBUNzFSMTlMNk9MV09RQlkxVVlQRTMwV1E1Ty4u","responseId":508}</t>
  </si>
  <si>
    <t>470000509266_470000509267_ID</t>
  </si>
  <si>
    <t>{"formId":"iQFfeub0t0aYB7yFUb0bHh8bdeqJbqRCkguVriZULyBUNzFSMTlMNk9MV09RQlkxVVlQRTMwV1E1Ty4u","responseId":509}</t>
  </si>
  <si>
    <t>{"formId":"iQFfeub0t0aYB7yFUb0bHh8bdeqJbqRCkguVriZULyBUNzFSMTlMNk9MV09RQlkxVVlQRTMwV1E1Ty4u","responseId":510}</t>
  </si>
  <si>
    <t>470000477099_ID</t>
  </si>
  <si>
    <t>{"formId":"iQFfeub0t0aYB7yFUb0bHh8bdeqJbqRCkguVriZULyBUQ00yN05CTE80STYwQVJIMkQ3S0MzTEdJOS4u","responseId":100}</t>
  </si>
  <si>
    <t>{"formId":"iQFfeub0t0aYB7yFUb0bHh8bdeqJbqRCkguVriZULyBUNzFSMTlMNk9MV09RQlkxVVlQRTMwV1E1Ty4u","responseId":511}</t>
  </si>
  <si>
    <t>470000479219_470000479220_ID</t>
  </si>
  <si>
    <t>{"formId":"iQFfeub0t0aYB7yFUb0bHh8bdeqJbqRCkguVriZULyBUNzFSMTlMNk9MV09RQlkxVVlQRTMwV1E1Ty4u","responseId":512}</t>
  </si>
  <si>
    <t>{"formId":"iQFfeub0t0aYB7yFUb0bHh8bdeqJbqRCkguVriZULyBUNzFSMTlMNk9MV09RQlkxVVlQRTMwV1E1Ty4u","responseId":513}</t>
  </si>
  <si>
    <t>470000479222_470000479223_ID</t>
  </si>
  <si>
    <t>{"formId":"iQFfeub0t0aYB7yFUb0bHh8bdeqJbqRCkguVriZULyBUM1RRQVM2R0k5RUhKTldNRUVMRUE2TVJKMy4u","responseId":238}</t>
  </si>
  <si>
    <t>470000460977_470000460978</t>
  </si>
  <si>
    <t>{"formId":"iQFfeub0t0aYB7yFUb0bHh8bdeqJbqRCkguVriZULyBUM1RRQVM2R0k5RUhKTldNRUVMRUE2TVJKMy4u","responseId":239}</t>
  </si>
  <si>
    <t>{"formId":"iQFfeub0t0aYB7yFUb0bHh8bdeqJbqRCkguVriZULyBUNjVGSFRXWFYzN1dBTE1OUktTRzdBMDZTTS4u","responseId":221}</t>
  </si>
  <si>
    <t>{"formId":"iQFfeub0t0aYB7yFUb0bHh8bdeqJbqRCkguVriZULyBUNjVGSFRXWFYzN1dBTE1OUktTRzdBMDZTTS4u","responseId":222}</t>
  </si>
  <si>
    <t>{"formId":"iQFfeub0t0aYB7yFUb0bHh8bdeqJbqRCkguVriZULyBUNzFSMTlMNk9MV09RQlkxVVlQRTMwV1E1Ty4u","responseId":514}</t>
  </si>
  <si>
    <t>470000477054_470000477055_ID</t>
  </si>
  <si>
    <t>{"formId":"iQFfeub0t0aYB7yFUb0bHh8bdeqJbqRCkguVriZULyBUNjVGSFRXWFYzN1dBTE1OUktTRzdBMDZTTS4u","responseId":223}</t>
  </si>
  <si>
    <t>470000508447_470000508448</t>
  </si>
  <si>
    <t>{"formId":"iQFfeub0t0aYB7yFUb0bHh8bdeqJbqRCkguVriZULyBUNzFSMTlMNk9MV09RQlkxVVlQRTMwV1E1Ty4u","responseId":515}</t>
  </si>
  <si>
    <t>470000508447_470000508448_ID</t>
  </si>
  <si>
    <t>{"formId":"iQFfeub0t0aYB7yFUb0bHh8bdeqJbqRCkguVriZULyBUNzFSMTlMNk9MV09RQlkxVVlQRTMwV1E1Ty4u","responseId":516}</t>
  </si>
  <si>
    <t>470000478993_ID</t>
  </si>
  <si>
    <t>{"formId":"iQFfeub0t0aYB7yFUb0bHh8bdeqJbqRCkguVriZULyBUOFBRU0FQQlZFQzVGTENJQkVZMlZXTU5MQi4u","responseId":105}</t>
  </si>
  <si>
    <t>{"formId":"iQFfeub0t0aYB7yFUb0bHh8bdeqJbqRCkguVriZULyBUNzFSMTlMNk9MV09RQlkxVVlQRTMwV1E1Ty4u","responseId":517}</t>
  </si>
  <si>
    <t>470000461489_470000461490_ID</t>
  </si>
  <si>
    <t>{"formId":"iQFfeub0t0aYB7yFUb0bHh8bdeqJbqRCkguVriZULyBUNzFSMTlMNk9MV09RQlkxVVlQRTMwV1E1Ty4u","responseId":518}</t>
  </si>
  <si>
    <t>470000478851_ID</t>
  </si>
  <si>
    <t>{"formId":"iQFfeub0t0aYB7yFUb0bHh8bdeqJbqRCkguVriZULyBUNzFSMTlMNk9MV09RQlkxVVlQRTMwV1E1Ty4u","responseId":519}</t>
  </si>
  <si>
    <t>470000478054_470000478055_ID</t>
  </si>
  <si>
    <t>{"formId":"iQFfeub0t0aYB7yFUb0bHh8bdeqJbqRCkguVriZULyBUQ00yN05CTE80STYwQVJIMkQ3S0MzTEdJOS4u","responseId":101}</t>
  </si>
  <si>
    <t>470000461489_470000461490</t>
  </si>
  <si>
    <t>{"formId":"iQFfeub0t0aYB7yFUb0bHh8bdeqJbqRCkguVriZULyBUQ00yN05CTE80STYwQVJIMkQ3S0MzTEdJOS4u","responseId":102}</t>
  </si>
  <si>
    <t>{"formId":"iQFfeub0t0aYB7yFUb0bHh8bdeqJbqRCkguVriZULyBUNjVGSFRXWFYzN1dBTE1OUktTRzdBMDZTTS4u","responseId":224}</t>
  </si>
  <si>
    <t>470000477977_470000477978</t>
  </si>
  <si>
    <t>{"formId":"iQFfeub0t0aYB7yFUb0bHh8bdeqJbqRCkguVriZULyBUNzFSMTlMNk9MV09RQlkxVVlQRTMwV1E1Ty4u","responseId":520}</t>
  </si>
  <si>
    <t>{"formId":"iQFfeub0t0aYB7yFUb0bHh8bdeqJbqRCkguVriZULyBUNzFSMTlMNk9MV09RQlkxVVlQRTMwV1E1Ty4u","responseId":521}</t>
  </si>
  <si>
    <t>470000477977_470000477978_ID</t>
  </si>
  <si>
    <t>{"formId":"iQFfeub0t0aYB7yFUb0bHh8bdeqJbqRCkguVriZULyBUNzFSMTlMNk9MV09RQlkxVVlQRTMwV1E1Ty4u","responseId":522}</t>
  </si>
  <si>
    <t>470000478819_ID</t>
  </si>
  <si>
    <t>{"formId":"iQFfeub0t0aYB7yFUb0bHh8bdeqJbqRCkguVriZULyBUNjVGSFRXWFYzN1dBTE1OUktTRzdBMDZTTS4u","responseId":225}</t>
  </si>
  <si>
    <t>{"formId":"iQFfeub0t0aYB7yFUb0bHh8bdeqJbqRCkguVriZULyBUNzFSMTlMNk9MV09RQlkxVVlQRTMwV1E1Ty4u","responseId":523}</t>
  </si>
  <si>
    <t>470000477633_470000477634_ID</t>
  </si>
  <si>
    <t>{"formId":"iQFfeub0t0aYB7yFUb0bHh8bdeqJbqRCkguVriZULyBUNzFSMTlMNk9MV09RQlkxVVlQRTMwV1E1Ty4u","responseId":524}</t>
  </si>
  <si>
    <t>470000477345_ID</t>
  </si>
  <si>
    <t>{"formId":"iQFfeub0t0aYB7yFUb0bHh8bdeqJbqRCkguVriZULyBUNzFSMTlMNk9MV09RQlkxVVlQRTMwV1E1Ty4u","responseId":525}</t>
  </si>
  <si>
    <t>{"formId":"iQFfeub0t0aYB7yFUb0bHh8bdeqJbqRCkguVriZULyBUOFBRU0FQQlZFQzVGTENJQkVZMlZXTU5MQi4u","responseId":106}</t>
  </si>
  <si>
    <t>{"formId":"iQFfeub0t0aYB7yFUb0bHh8bdeqJbqRCkguVriZULyBUOFBRU0FQQlZFQzVGTENJQkVZMlZXTU5MQi4u","responseId":107}</t>
  </si>
  <si>
    <t>{"formId":"iQFfeub0t0aYB7yFUb0bHh8bdeqJbqRCkguVriZULyBUQ00yN05CTE80STYwQVJIMkQ3S0MzTEdJOS4u","responseId":103}</t>
  </si>
  <si>
    <t>470000478455_470000478456</t>
  </si>
  <si>
    <t>{"formId":"iQFfeub0t0aYB7yFUb0bHh8bdeqJbqRCkguVriZULyBUNzFSMTlMNk9MV09RQlkxVVlQRTMwV1E1Ty4u","responseId":526}</t>
  </si>
  <si>
    <t>470000507784_ID</t>
  </si>
  <si>
    <t>{"formId":"iQFfeub0t0aYB7yFUb0bHh8bdeqJbqRCkguVriZULyBUM1RRQVM2R0k5RUhKTldNRUVMRUE2TVJKMy4u","responseId":240}</t>
  </si>
  <si>
    <t>{"formId":"iQFfeub0t0aYB7yFUb0bHh8bdeqJbqRCkguVriZULyBUNzFSMTlMNk9MV09RQlkxVVlQRTMwV1E1Ty4u","responseId":527}</t>
  </si>
  <si>
    <t>{"formId":"iQFfeub0t0aYB7yFUb0bHh8bdeqJbqRCkguVriZULyBUM1RRQVM2R0k5RUhKTldNRUVMRUE2TVJKMy4u","responseId":241}</t>
  </si>
  <si>
    <t>{"formId":"iQFfeub0t0aYB7yFUb0bHh8bdeqJbqRCkguVriZULyBUNjVGSFRXWFYzN1dBTE1OUktTRzdBMDZTTS4u","responseId":226}</t>
  </si>
  <si>
    <t>470000427358_470000427359</t>
  </si>
  <si>
    <t>{"formId":"iQFfeub0t0aYB7yFUb0bHh8bdeqJbqRCkguVriZULyBUM1RRQVM2R0k5RUhKTldNRUVMRUE2TVJKMy4u","responseId":242}</t>
  </si>
  <si>
    <t>Nis klein</t>
  </si>
  <si>
    <t>{"formId":"iQFfeub0t0aYB7yFUb0bHh8bdeqJbqRCkguVriZULyBUNzFSMTlMNk9MV09RQlkxVVlQRTMwV1E1Ty4u","responseId":528}</t>
  </si>
  <si>
    <t>470000478679_470000478680_ID</t>
  </si>
  <si>
    <t>{"formId":"iQFfeub0t0aYB7yFUb0bHh8bdeqJbqRCkguVriZULyBUNzFSMTlMNk9MV09RQlkxVVlQRTMwV1E1Ty4u","responseId":529}</t>
  </si>
  <si>
    <t>{"formId":"iQFfeub0t0aYB7yFUb0bHh8bdeqJbqRCkguVriZULyBUOFBRU0FQQlZFQzVGTENJQkVZMlZXTU5MQi4u","responseId":108}</t>
  </si>
  <si>
    <t>470000443986_470000443987</t>
  </si>
  <si>
    <t>{"formId":"iQFfeub0t0aYB7yFUb0bHh8bdeqJbqRCkguVriZULyBUNzFSMTlMNk9MV09RQlkxVVlQRTMwV1E1Ty4u","responseId":530}</t>
  </si>
  <si>
    <t>470000479187_470000479188_ID</t>
  </si>
  <si>
    <t>{"formId":"iQFfeub0t0aYB7yFUb0bHh8bdeqJbqRCkguVriZULyBUNzFSMTlMNk9MV09RQlkxVVlQRTMwV1E1Ty4u","responseId":531}</t>
  </si>
  <si>
    <t>{"formId":"iQFfeub0t0aYB7yFUb0bHh8bdeqJbqRCkguVriZULyBUNjVGSFRXWFYzN1dBTE1OUktTRzdBMDZTTS4u","responseId":227}</t>
  </si>
  <si>
    <t>{"formId":"iQFfeub0t0aYB7yFUb0bHh8bdeqJbqRCkguVriZULyBUQ00yN05CTE80STYwQVJIMkQ3S0MzTEdJOS4u","responseId":104}</t>
  </si>
  <si>
    <t>470000479187_470000479188</t>
  </si>
  <si>
    <t>{"formId":"iQFfeub0t0aYB7yFUb0bHh8bdeqJbqRCkguVriZULyBUNzFSMTlMNk9MV09RQlkxVVlQRTMwV1E1Ty4u","responseId":532}</t>
  </si>
  <si>
    <t>470000507843_ID</t>
  </si>
  <si>
    <t>{"formId":"iQFfeub0t0aYB7yFUb0bHh8bdeqJbqRCkguVriZULyBUM1RRQVM2R0k5RUhKTldNRUVMRUE2TVJKMy4u","responseId":243}</t>
  </si>
  <si>
    <t>{"formId":"iQFfeub0t0aYB7yFUb0bHh8bdeqJbqRCkguVriZULyBUM1RRQVM2R0k5RUhKTldNRUVMRUE2TVJKMy4u","responseId":244}</t>
  </si>
  <si>
    <t>{"formId":"iQFfeub0t0aYB7yFUb0bHh8bdeqJbqRCkguVriZULyBUNzFSMTlMNk9MV09RQlkxVVlQRTMwV1E1Ty4u","responseId":533}</t>
  </si>
  <si>
    <t>470000509943_ID</t>
  </si>
  <si>
    <t>{"formId":"iQFfeub0t0aYB7yFUb0bHh8bdeqJbqRCkguVriZULyBUOFBRU0FQQlZFQzVGTENJQkVZMlZXTU5MQi4u","responseId":109}</t>
  </si>
  <si>
    <t>470000359276_470000359277</t>
  </si>
  <si>
    <t>{"formId":"iQFfeub0t0aYB7yFUb0bHh8bdeqJbqRCkguVriZULyBUM1RRQVM2R0k5RUhKTldNRUVMRUE2TVJKMy4u","responseId":245}</t>
  </si>
  <si>
    <t>{"formId":"iQFfeub0t0aYB7yFUb0bHh8bdeqJbqRCkguVriZULyBUNzFSMTlMNk9MV09RQlkxVVlQRTMwV1E1Ty4u","responseId":534}</t>
  </si>
  <si>
    <t>470000438927_470000438928_ID</t>
  </si>
  <si>
    <t>{"formId":"iQFfeub0t0aYB7yFUb0bHh8bdeqJbqRCkguVriZULyBUNzFSMTlMNk9MV09RQlkxVVlQRTMwV1E1Ty4u","responseId":535}</t>
  </si>
  <si>
    <t>{"formId":"iQFfeub0t0aYB7yFUb0bHh8bdeqJbqRCkguVriZULyBUNjVGSFRXWFYzN1dBTE1OUktTRzdBMDZTTS4u","responseId":228}</t>
  </si>
  <si>
    <t>{"formId":"iQFfeub0t0aYB7yFUb0bHh8bdeqJbqRCkguVriZULyBUNkc1N1QxWEpYTVlITEVXQzlYWDhESEVDOS4u","responseId":610}</t>
  </si>
  <si>
    <t>{"formId":"iQFfeub0t0aYB7yFUb0bHh8bdeqJbqRCkguVriZULyBUQ00yN05CTE80STYwQVJIMkQ3S0MzTEdJOS4u","responseId":105}</t>
  </si>
  <si>
    <t>470000507826_470000507827</t>
  </si>
  <si>
    <t>{"formId":"iQFfeub0t0aYB7yFUb0bHh8bdeqJbqRCkguVriZULyBUQ00yN05CTE80STYwQVJIMkQ3S0MzTEdJOS4u","responseId":106}</t>
  </si>
  <si>
    <t>{"formId":"iQFfeub0t0aYB7yFUb0bHh8bdeqJbqRCkguVriZULyBUNzFSMTlMNk9MV09RQlkxVVlQRTMwV1E1Ty4u","responseId":536}</t>
  </si>
  <si>
    <t>470000477157_470000477158_ID</t>
  </si>
  <si>
    <t>{"formId":"iQFfeub0t0aYB7yFUb0bHh8bdeqJbqRCkguVriZULyBUNkc1N1QxWEpYTVlITEVXQzlYWDhESEVDOS4u","responseId":611}</t>
  </si>
  <si>
    <t>{"formId":"iQFfeub0t0aYB7yFUb0bHh8bdeqJbqRCkguVriZULyBUNjVGSFRXWFYzN1dBTE1OUktTRzdBMDZTTS4u","responseId":229}</t>
  </si>
  <si>
    <t>470000451116_470000451117</t>
  </si>
  <si>
    <t xml:space="preserve">maaseik </t>
  </si>
  <si>
    <t>{"formId":"iQFfeub0t0aYB7yFUb0bHh8bdeqJbqRCkguVriZULyBUNkc1N1QxWEpYTVlITEVXQzlYWDhESEVDOS4u","responseId":612}</t>
  </si>
  <si>
    <t>470000507799_470000507800</t>
  </si>
  <si>
    <t>{"formId":"iQFfeub0t0aYB7yFUb0bHh8bdeqJbqRCkguVriZULyBUOFBRU0FQQlZFQzVGTENJQkVZMlZXTU5MQi4u","responseId":110}</t>
  </si>
  <si>
    <t>{"formId":"iQFfeub0t0aYB7yFUb0bHh8bdeqJbqRCkguVriZULyBUNkc1N1QxWEpYTVlITEVXQzlYWDhESEVDOS4u","responseId":613}</t>
  </si>
  <si>
    <t>{"formId":"iQFfeub0t0aYB7yFUb0bHh8bdeqJbqRCkguVriZULyBUNzFSMTlMNk9MV09RQlkxVVlQRTMwV1E1Ty4u","responseId":537}</t>
  </si>
  <si>
    <t>470000479085_470000479086_ID</t>
  </si>
  <si>
    <t>{"formId":"iQFfeub0t0aYB7yFUb0bHh8bdeqJbqRCkguVriZULyBUNkc1N1QxWEpYTVlITEVXQzlYWDhESEVDOS4u","responseId":614}</t>
  </si>
  <si>
    <t>470000435002_470000435003</t>
  </si>
  <si>
    <t>{"formId":"iQFfeub0t0aYB7yFUb0bHh8bdeqJbqRCkguVriZULyBUNzFSMTlMNk9MV09RQlkxVVlQRTMwV1E1Ty4u","responseId":538}</t>
  </si>
  <si>
    <t>470000461315_470000461316_ID</t>
  </si>
  <si>
    <t>{"formId":"iQFfeub0t0aYB7yFUb0bHh8bdeqJbqRCkguVriZULyBUNkc1N1QxWEpYTVlITEVXQzlYWDhESEVDOS4u","responseId":615}</t>
  </si>
  <si>
    <t>470000507815_470000507816</t>
  </si>
  <si>
    <t>{"formId":"iQFfeub0t0aYB7yFUb0bHh8bdeqJbqRCkguVriZULyBUNkc1N1QxWEpYTVlITEVXQzlYWDhESEVDOS4u","responseId":616}</t>
  </si>
  <si>
    <t>{"formId":"iQFfeub0t0aYB7yFUb0bHh8bdeqJbqRCkguVriZULyBUQ00yN05CTE80STYwQVJIMkQ3S0MzTEdJOS4u","responseId":107}</t>
  </si>
  <si>
    <t>{"formId":"iQFfeub0t0aYB7yFUb0bHh8bdeqJbqRCkguVriZULyBUNjVGSFRXWFYzN1dBTE1OUktTRzdBMDZTTS4u","responseId":230}</t>
  </si>
  <si>
    <t>470000417562_470000417563</t>
  </si>
  <si>
    <t>{"formId":"iQFfeub0t0aYB7yFUb0bHh8bdeqJbqRCkguVriZULyBUNzFSMTlMNk9MV09RQlkxVVlQRTMwV1E1Ty4u","responseId":539}</t>
  </si>
  <si>
    <t>470000477533_ID</t>
  </si>
  <si>
    <t>{"formId":"iQFfeub0t0aYB7yFUb0bHh8bdeqJbqRCkguVriZULyBUNkc1N1QxWEpYTVlITEVXQzlYWDhESEVDOS4u","responseId":617}</t>
  </si>
  <si>
    <t>{"formId":"iQFfeub0t0aYB7yFUb0bHh8bdeqJbqRCkguVriZULyBUNzFSMTlMNk9MV09RQlkxVVlQRTMwV1E1Ty4u","responseId":540}</t>
  </si>
  <si>
    <t>470000477135_470000477136_ID</t>
  </si>
  <si>
    <t>{"formId":"iQFfeub0t0aYB7yFUb0bHh8bdeqJbqRCkguVriZULyBUOFBRU0FQQlZFQzVGTENJQkVZMlZXTU5MQi4u","responseId":111}</t>
  </si>
  <si>
    <t>470000451664_470000451665</t>
  </si>
  <si>
    <t>{"formId":"iQFfeub0t0aYB7yFUb0bHh8bdeqJbqRCkguVriZULyBUNzFSMTlMNk9MV09RQlkxVVlQRTMwV1E1Ty4u","responseId":541}</t>
  </si>
  <si>
    <t>470000477021_470000477022_ID</t>
  </si>
  <si>
    <t>{"formId":"iQFfeub0t0aYB7yFUb0bHh8bdeqJbqRCkguVriZULyBUNzFSMTlMNk9MV09RQlkxVVlQRTMwV1E1Ty4u","responseId":542}</t>
  </si>
  <si>
    <t>470000510551_470000510552_ID</t>
  </si>
  <si>
    <t>{"formId":"iQFfeub0t0aYB7yFUb0bHh8bdeqJbqRCkguVriZULyBUNzFSMTlMNk9MV09RQlkxVVlQRTMwV1E1Ty4u","responseId":543}</t>
  </si>
  <si>
    <t>{"formId":"iQFfeub0t0aYB7yFUb0bHh8bdeqJbqRCkguVriZULyBUNzFSMTlMNk9MV09RQlkxVVlQRTMwV1E1Ty4u","responseId":544}</t>
  </si>
  <si>
    <t>470000439769_470000439770_ID</t>
  </si>
  <si>
    <t>{"formId":"iQFfeub0t0aYB7yFUb0bHh8bdeqJbqRCkguVriZULyBUNzFSMTlMNk9MV09RQlkxVVlQRTMwV1E1Ty4u","responseId":545}</t>
  </si>
  <si>
    <t>{"formId":"iQFfeub0t0aYB7yFUb0bHh8bdeqJbqRCkguVriZULyBUNzFSMTlMNk9MV09RQlkxVVlQRTMwV1E1Ty4u","responseId":546}</t>
  </si>
  <si>
    <t>470000440195_ID</t>
  </si>
  <si>
    <t>{"formId":"iQFfeub0t0aYB7yFUb0bHh8bdeqJbqRCkguVriZULyBUNkc1N1QxWEpYTVlITEVXQzlYWDhESEVDOS4u","responseId":618}</t>
  </si>
  <si>
    <t>{"formId":"iQFfeub0t0aYB7yFUb0bHh8bdeqJbqRCkguVriZULyBUNzFSMTlMNk9MV09RQlkxVVlQRTMwV1E1Ty4u","responseId":547}</t>
  </si>
  <si>
    <t>470000461339_470000461340_ID</t>
  </si>
  <si>
    <t>{"formId":"iQFfeub0t0aYB7yFUb0bHh8bdeqJbqRCkguVriZULyBUQ00yN05CTE80STYwQVJIMkQ3S0MzTEdJOS4u","responseId":108}</t>
  </si>
  <si>
    <t>470000438614_470000438615</t>
  </si>
  <si>
    <t>{"formId":"iQFfeub0t0aYB7yFUb0bHh8bdeqJbqRCkguVriZULyBUNjVGSFRXWFYzN1dBTE1OUktTRzdBMDZTTS4u","responseId":231}</t>
  </si>
  <si>
    <t>470000461339_470000461340</t>
  </si>
  <si>
    <t>{"formId":"iQFfeub0t0aYB7yFUb0bHh8bdeqJbqRCkguVriZULyBUNzFSMTlMNk9MV09RQlkxVVlQRTMwV1E1Ty4u","responseId":548}</t>
  </si>
  <si>
    <t>470000460381_470000460382_ID</t>
  </si>
  <si>
    <t>{"formId":"iQFfeub0t0aYB7yFUb0bHh8bdeqJbqRCkguVriZULyBUNzFSMTlMNk9MV09RQlkxVVlQRTMwV1E1Ty4u","responseId":549}</t>
  </si>
  <si>
    <t>470000460378_470000460379_ID</t>
  </si>
  <si>
    <t>{"formId":"iQFfeub0t0aYB7yFUb0bHh8bdeqJbqRCkguVriZULyBUNzFSMTlMNk9MV09RQlkxVVlQRTMwV1E1Ty4u","responseId":550}</t>
  </si>
  <si>
    <t>470000460413_ID</t>
  </si>
  <si>
    <t>{"formId":"iQFfeub0t0aYB7yFUb0bHh8bdeqJbqRCkguVriZULyBUNkc1N1QxWEpYTVlITEVXQzlYWDhESEVDOS4u","responseId":619}</t>
  </si>
  <si>
    <t>470000478659_470000478660</t>
  </si>
  <si>
    <t>{"formId":"iQFfeub0t0aYB7yFUb0bHh8bdeqJbqRCkguVriZULyBUNkc1N1QxWEpYTVlITEVXQzlYWDhESEVDOS4u","responseId":620}</t>
  </si>
  <si>
    <t>{"formId":"iQFfeub0t0aYB7yFUb0bHh8bdeqJbqRCkguVriZULyBUNkc1N1QxWEpYTVlITEVXQzlYWDhESEVDOS4u","responseId":621}</t>
  </si>
  <si>
    <t>470000510543_470000510544</t>
  </si>
  <si>
    <t>{"formId":"iQFfeub0t0aYB7yFUb0bHh8bdeqJbqRCkguVriZULyBUNkc1N1QxWEpYTVlITEVXQzlYWDhESEVDOS4u","responseId":622}</t>
  </si>
  <si>
    <t>470000478152_470000478153</t>
  </si>
  <si>
    <t>{"formId":"iQFfeub0t0aYB7yFUb0bHh8bdeqJbqRCkguVriZULyBUNzFSMTlMNk9MV09RQlkxVVlQRTMwV1E1Ty4u","responseId":551}</t>
  </si>
  <si>
    <t>470000477003_470000477004_ID</t>
  </si>
  <si>
    <t>{"formId":"iQFfeub0t0aYB7yFUb0bHh8bdeqJbqRCkguVriZULyBUNzFSMTlMNk9MV09RQlkxVVlQRTMwV1E1Ty4u","responseId":552}</t>
  </si>
  <si>
    <t>470000478941_ID</t>
  </si>
  <si>
    <t>{"formId":"iQFfeub0t0aYB7yFUb0bHh8bdeqJbqRCkguVriZULyBUOFBRU0FQQlZFQzVGTENJQkVZMlZXTU5MQi4u","responseId":112}</t>
  </si>
  <si>
    <t>470000257971_470000257972</t>
  </si>
  <si>
    <t>{"formId":"iQFfeub0t0aYB7yFUb0bHh8bdeqJbqRCkguVriZULyBUNkc1N1QxWEpYTVlITEVXQzlYWDhESEVDOS4u","responseId":623}</t>
  </si>
  <si>
    <t>{"formId":"iQFfeub0t0aYB7yFUb0bHh8bdeqJbqRCkguVriZULyBUNjVGSFRXWFYzN1dBTE1OUktTRzdBMDZTTS4u","responseId":232}</t>
  </si>
  <si>
    <t>{"formId":"iQFfeub0t0aYB7yFUb0bHh8bdeqJbqRCkguVriZULyBUNzFSMTlMNk9MV09RQlkxVVlQRTMwV1E1Ty4u","responseId":553}</t>
  </si>
  <si>
    <t>470000477242_ID</t>
  </si>
  <si>
    <t>{"formId":"iQFfeub0t0aYB7yFUb0bHh8bdeqJbqRCkguVriZULyBUNkc1N1QxWEpYTVlITEVXQzlYWDhESEVDOS4u","responseId":624}</t>
  </si>
  <si>
    <t>470000478096_470000478097</t>
  </si>
  <si>
    <t>{"formId":"iQFfeub0t0aYB7yFUb0bHh8bdeqJbqRCkguVriZULyBUNkc1N1QxWEpYTVlITEVXQzlYWDhESEVDOS4u","responseId":625}</t>
  </si>
  <si>
    <t>{"formId":"iQFfeub0t0aYB7yFUb0bHh8bdeqJbqRCkguVriZULyBUNzFSMTlMNk9MV09RQlkxVVlQRTMwV1E1Ty4u","responseId":554}</t>
  </si>
  <si>
    <t>470000461252_ID</t>
  </si>
  <si>
    <t>{"formId":"iQFfeub0t0aYB7yFUb0bHh8bdeqJbqRCkguVriZULyBUNzFSMTlMNk9MV09RQlkxVVlQRTMwV1E1Ty4u","responseId":555}</t>
  </si>
  <si>
    <t>470000507772_ID</t>
  </si>
  <si>
    <t>{"formId":"iQFfeub0t0aYB7yFUb0bHh8bdeqJbqRCkguVriZULyBUNkc1N1QxWEpYTVlITEVXQzlYWDhESEVDOS4u","responseId":626}</t>
  </si>
  <si>
    <t>{"formId":"iQFfeub0t0aYB7yFUb0bHh8bdeqJbqRCkguVriZULyBUNzFSMTlMNk9MV09RQlkxVVlQRTMwV1E1Ty4u","responseId":556}</t>
  </si>
  <si>
    <t>470000460357_470000460358_ID</t>
  </si>
  <si>
    <t>{"formId":"iQFfeub0t0aYB7yFUb0bHh8bdeqJbqRCkguVriZULyBUNzFSMTlMNk9MV09RQlkxVVlQRTMwV1E1Ty4u","responseId":557}</t>
  </si>
  <si>
    <t>470000460363_470000460364_ID</t>
  </si>
  <si>
    <t>{"formId":"iQFfeub0t0aYB7yFUb0bHh8bdeqJbqRCkguVriZULyBUNzFSMTlMNk9MV09RQlkxVVlQRTMwV1E1Ty4u","responseId":558}</t>
  </si>
  <si>
    <t>470000460360_470000460361_ID</t>
  </si>
  <si>
    <t>{"formId":"iQFfeub0t0aYB7yFUb0bHh8bdeqJbqRCkguVriZULyBUNzFSMTlMNk9MV09RQlkxVVlQRTMwV1E1Ty4u","responseId":559}</t>
  </si>
  <si>
    <t>{"formId":"iQFfeub0t0aYB7yFUb0bHh8bdeqJbqRCkguVriZULyBUNzFSMTlMNk9MV09RQlkxVVlQRTMwV1E1Ty4u","responseId":560}</t>
  </si>
  <si>
    <t>{"formId":"iQFfeub0t0aYB7yFUb0bHh8bdeqJbqRCkguVriZULyBUNkc1N1QxWEpYTVlITEVXQzlYWDhESEVDOS4u","responseId":627}</t>
  </si>
  <si>
    <t>{"formId":"iQFfeub0t0aYB7yFUb0bHh8bdeqJbqRCkguVriZULyBUNzFSMTlMNk9MV09RQlkxVVlQRTMwV1E1Ty4u","responseId":561}</t>
  </si>
  <si>
    <t>470000451183_470000451184_ID</t>
  </si>
  <si>
    <t>{"formId":"iQFfeub0t0aYB7yFUb0bHh8bdeqJbqRCkguVriZULyBUNzFSMTlMNk9MV09RQlkxVVlQRTMwV1E1Ty4u","responseId":562}</t>
  </si>
  <si>
    <t>470000451099_470000451100_ID</t>
  </si>
  <si>
    <t>{"formId":"iQFfeub0t0aYB7yFUb0bHh8bdeqJbqRCkguVriZULyBUOFBRU0FQQlZFQzVGTENJQkVZMlZXTU5MQi4u","responseId":113}</t>
  </si>
  <si>
    <t>470000451099_470000451100</t>
  </si>
  <si>
    <t>{"formId":"iQFfeub0t0aYB7yFUb0bHh8bdeqJbqRCkguVriZULyBUNkc1N1QxWEpYTVlITEVXQzlYWDhESEVDOS4u","responseId":628}</t>
  </si>
  <si>
    <t>470000479274_470000479275</t>
  </si>
  <si>
    <t>{"formId":"iQFfeub0t0aYB7yFUb0bHh8bdeqJbqRCkguVriZULyBUNzFSMTlMNk9MV09RQlkxVVlQRTMwV1E1Ty4u","responseId":563}</t>
  </si>
  <si>
    <t>470000509473_ID</t>
  </si>
  <si>
    <t>{"formId":"iQFfeub0t0aYB7yFUb0bHh8bdeqJbqRCkguVriZULyBUNkc1N1QxWEpYTVlITEVXQzlYWDhESEVDOS4u","responseId":629}</t>
  </si>
  <si>
    <t>{"formId":"iQFfeub0t0aYB7yFUb0bHh8bdeqJbqRCkguVriZULyBUNzFSMTlMNk9MV09RQlkxVVlQRTMwV1E1Ty4u","responseId":564}</t>
  </si>
  <si>
    <t>470000460401_470000460402_ID</t>
  </si>
  <si>
    <t>{"formId":"iQFfeub0t0aYB7yFUb0bHh8bdeqJbqRCkguVriZULyBUNzFSMTlMNk9MV09RQlkxVVlQRTMwV1E1Ty4u","responseId":565}</t>
  </si>
  <si>
    <t>470000460398_470000460399_ID</t>
  </si>
  <si>
    <t>{"formId":"iQFfeub0t0aYB7yFUb0bHh8bdeqJbqRCkguVriZULyBUNzFSMTlMNk9MV09RQlkxVVlQRTMwV1E1Ty4u","responseId":566}</t>
  </si>
  <si>
    <t>470000460395_470000460396_ID</t>
  </si>
  <si>
    <t>{"formId":"iQFfeub0t0aYB7yFUb0bHh8bdeqJbqRCkguVriZULyBUNzFSMTlMNk9MV09RQlkxVVlQRTMwV1E1Ty4u","responseId":567}</t>
  </si>
  <si>
    <t>470000460384_ID</t>
  </si>
  <si>
    <t>{"formId":"iQFfeub0t0aYB7yFUb0bHh8bdeqJbqRCkguVriZULyBUNkc1N1QxWEpYTVlITEVXQzlYWDhESEVDOS4u","responseId":630}</t>
  </si>
  <si>
    <t>{"formId":"iQFfeub0t0aYB7yFUb0bHh8bdeqJbqRCkguVriZULyBUNzFSMTlMNk9MV09RQlkxVVlQRTMwV1E1Ty4u","responseId":568}</t>
  </si>
  <si>
    <t>470000507895_470000507896_ID</t>
  </si>
  <si>
    <t>{"formId":"iQFfeub0t0aYB7yFUb0bHh8bdeqJbqRCkguVriZULyBUQ00yN05CTE80STYwQVJIMkQ3S0MzTEdJOS4u","responseId":109}</t>
  </si>
  <si>
    <t>470000510397_470000510398</t>
  </si>
  <si>
    <t>{"formId":"iQFfeub0t0aYB7yFUb0bHh8bdeqJbqRCkguVriZULyBUNzFSMTlMNk9MV09RQlkxVVlQRTMwV1E1Ty4u","responseId":569}</t>
  </si>
  <si>
    <t>470000510397_470000510398_ID</t>
  </si>
  <si>
    <t>{"formId":"iQFfeub0t0aYB7yFUb0bHh8bdeqJbqRCkguVriZULyBUNzFSMTlMNk9MV09RQlkxVVlQRTMwV1E1Ty4u","responseId":570}</t>
  </si>
  <si>
    <t>470000507898_470000507899_ID</t>
  </si>
  <si>
    <t>{"formId":"iQFfeub0t0aYB7yFUb0bHh8bdeqJbqRCkguVriZULyBUNkc1N1QxWEpYTVlITEVXQzlYWDhESEVDOS4u","responseId":631}</t>
  </si>
  <si>
    <t>{"formId":"iQFfeub0t0aYB7yFUb0bHh8bdeqJbqRCkguVriZULyBUNzFSMTlMNk9MV09RQlkxVVlQRTMwV1E1Ty4u","responseId":571}</t>
  </si>
  <si>
    <t>{"formId":"iQFfeub0t0aYB7yFUb0bHh8bdeqJbqRCkguVriZULyBUQ00yN05CTE80STYwQVJIMkQ3S0MzTEdJOS4u","responseId":110}</t>
  </si>
  <si>
    <t>470000510394_470000510395</t>
  </si>
  <si>
    <t>{"formId":"iQFfeub0t0aYB7yFUb0bHh8bdeqJbqRCkguVriZULyBUNzFSMTlMNk9MV09RQlkxVVlQRTMwV1E1Ty4u","responseId":572}</t>
  </si>
  <si>
    <t>470000510394_470000510395_ID</t>
  </si>
  <si>
    <t>{"formId":"iQFfeub0t0aYB7yFUb0bHh8bdeqJbqRCkguVriZULyBUNkc1N1QxWEpYTVlITEVXQzlYWDhESEVDOS4u","responseId":632}</t>
  </si>
  <si>
    <t>{"formId":"iQFfeub0t0aYB7yFUb0bHh8bdeqJbqRCkguVriZULyBUNjVGSFRXWFYzN1dBTE1OUktTRzdBMDZTTS4u","responseId":233}</t>
  </si>
  <si>
    <t>470000460952_470000460953</t>
  </si>
  <si>
    <t>{"formId":"iQFfeub0t0aYB7yFUb0bHh8bdeqJbqRCkguVriZULyBUNzFSMTlMNk9MV09RQlkxVVlQRTMwV1E1Ty4u","responseId":573}</t>
  </si>
  <si>
    <t>470000507871_470000507872_ID</t>
  </si>
  <si>
    <t>{"formId":"iQFfeub0t0aYB7yFUb0bHh8bdeqJbqRCkguVriZULyBUQ00yN05CTE80STYwQVJIMkQ3S0MzTEdJOS4u","responseId":111}</t>
  </si>
  <si>
    <t>470000510400_470000510401</t>
  </si>
  <si>
    <t>{"formId":"iQFfeub0t0aYB7yFUb0bHh8bdeqJbqRCkguVriZULyBUNkc1N1QxWEpYTVlITEVXQzlYWDhESEVDOS4u","responseId":633}</t>
  </si>
  <si>
    <t>{"formId":"iQFfeub0t0aYB7yFUb0bHh8bdeqJbqRCkguVriZULyBUNkc1N1QxWEpYTVlITEVXQzlYWDhESEVDOS4u","responseId":634}</t>
  </si>
  <si>
    <t>{"formId":"iQFfeub0t0aYB7yFUb0bHh8bdeqJbqRCkguVriZULyBUQ00yN05CTE80STYwQVJIMkQ3S0MzTEdJOS4u","responseId":112}</t>
  </si>
  <si>
    <t>{"formId":"iQFfeub0t0aYB7yFUb0bHh8bdeqJbqRCkguVriZULyBUNzFSMTlMNk9MV09RQlkxVVlQRTMwV1E1Ty4u","responseId":574}</t>
  </si>
  <si>
    <t>470000507874_470000507875_ID</t>
  </si>
  <si>
    <t>{"formId":"iQFfeub0t0aYB7yFUb0bHh8bdeqJbqRCkguVriZULyBUNzFSMTlMNk9MV09RQlkxVVlQRTMwV1E1Ty4u","responseId":575}</t>
  </si>
  <si>
    <t>470000507869_ID</t>
  </si>
  <si>
    <t>{"formId":"iQFfeub0t0aYB7yFUb0bHh8bdeqJbqRCkguVriZULyBUQ00yN05CTE80STYwQVJIMkQ3S0MzTEdJOS4u","responseId":113}</t>
  </si>
  <si>
    <t>{"formId":"iQFfeub0t0aYB7yFUb0bHh8bdeqJbqRCkguVriZULyBUQ00yN05CTE80STYwQVJIMkQ3S0MzTEdJOS4u","responseId":114}</t>
  </si>
  <si>
    <t>{"formId":"iQFfeub0t0aYB7yFUb0bHh8bdeqJbqRCkguVriZULyBUNzFSMTlMNk9MV09RQlkxVVlQRTMwV1E1Ty4u","responseId":576}</t>
  </si>
  <si>
    <t>470000507918_ID</t>
  </si>
  <si>
    <t>{"formId":"iQFfeub0t0aYB7yFUb0bHh8bdeqJbqRCkguVriZULyBUNjVGSFRXWFYzN1dBTE1OUktTRzdBMDZTTS4u","responseId":234}</t>
  </si>
  <si>
    <t>{"formId":"iQFfeub0t0aYB7yFUb0bHh8bdeqJbqRCkguVriZULyBUNzFSMTlMNk9MV09RQlkxVVlQRTMwV1E1Ty4u","responseId":577}</t>
  </si>
  <si>
    <t>470000508907_ID</t>
  </si>
  <si>
    <t>{"formId":"iQFfeub0t0aYB7yFUb0bHh8bdeqJbqRCkguVriZULyBUNzFSMTlMNk9MV09RQlkxVVlQRTMwV1E1Ty4u","responseId":578}</t>
  </si>
  <si>
    <t>470000461471_470000461472_ID</t>
  </si>
  <si>
    <t>{"formId":"iQFfeub0t0aYB7yFUb0bHh8bdeqJbqRCkguVriZULyBUQ00yN05CTE80STYwQVJIMkQ3S0MzTEdJOS4u","responseId":115}</t>
  </si>
  <si>
    <t>{"formId":"iQFfeub0t0aYB7yFUb0bHh8bdeqJbqRCkguVriZULyBUNjVGSFRXWFYzN1dBTE1OUktTRzdBMDZTTS4u","responseId":235}</t>
  </si>
  <si>
    <t>{"formId":"iQFfeub0t0aYB7yFUb0bHh8bdeqJbqRCkguVriZULyBUNzFSMTlMNk9MV09RQlkxVVlQRTMwV1E1Ty4u","responseId":579}</t>
  </si>
  <si>
    <t>470000507930_470000507931_ID</t>
  </si>
  <si>
    <t>{"formId":"iQFfeub0t0aYB7yFUb0bHh8bdeqJbqRCkguVriZULyBUNzFSMTlMNk9MV09RQlkxVVlQRTMwV1E1Ty4u","responseId":580}</t>
  </si>
  <si>
    <t>470000507954_ID</t>
  </si>
  <si>
    <t>{"formId":"iQFfeub0t0aYB7yFUb0bHh8bdeqJbqRCkguVriZULyBUNzFSMTlMNk9MV09RQlkxVVlQRTMwV1E1Ty4u","responseId":581}</t>
  </si>
  <si>
    <t>470000507941_ID</t>
  </si>
  <si>
    <t>{"formId":"iQFfeub0t0aYB7yFUb0bHh8bdeqJbqRCkguVriZULyBUNzFSMTlMNk9MV09RQlkxVVlQRTMwV1E1Ty4u","responseId":582}</t>
  </si>
  <si>
    <t>470000510590_470000510591_ID</t>
  </si>
  <si>
    <t>{"formId":"iQFfeub0t0aYB7yFUb0bHh8bdeqJbqRCkguVriZULyBUNzFSMTlMNk9MV09RQlkxVVlQRTMwV1E1Ty4u","responseId":583}</t>
  </si>
  <si>
    <t>{"formId":"iQFfeub0t0aYB7yFUb0bHh8bdeqJbqRCkguVriZULyBUNzFSMTlMNk9MV09RQlkxVVlQRTMwV1E1Ty4u","responseId":584}</t>
  </si>
  <si>
    <t>{"formId":"iQFfeub0t0aYB7yFUb0bHh8bdeqJbqRCkguVriZULyBUNjVGSFRXWFYzN1dBTE1OUktTRzdBMDZTTS4u","responseId":236}</t>
  </si>
  <si>
    <t>{"formId":"iQFfeub0t0aYB7yFUb0bHh8bdeqJbqRCkguVriZULyBUNzFSMTlMNk9MV09RQlkxVVlQRTMwV1E1Ty4u","responseId":585}</t>
  </si>
  <si>
    <t>470000510957_470000510958_ID</t>
  </si>
  <si>
    <t>{"formId":"iQFfeub0t0aYB7yFUb0bHh8bdeqJbqRCkguVriZULyBUQ00yN05CTE80STYwQVJIMkQ3S0MzTEdJOS4u","responseId":116}</t>
  </si>
  <si>
    <t>{"formId":"iQFfeub0t0aYB7yFUb0bHh8bdeqJbqRCkguVriZULyBUNzFSMTlMNk9MV09RQlkxVVlQRTMwV1E1Ty4u","responseId":586}</t>
  </si>
  <si>
    <t>470000439781_ID</t>
  </si>
  <si>
    <t>{"formId":"iQFfeub0t0aYB7yFUb0bHh8bdeqJbqRCkguVriZULyBUNzFSMTlMNk9MV09RQlkxVVlQRTMwV1E1Ty4u","responseId":587}</t>
  </si>
  <si>
    <t>470000439783_ID</t>
  </si>
  <si>
    <t>{"formId":"iQFfeub0t0aYB7yFUb0bHh8bdeqJbqRCkguVriZULyBUNzFSMTlMNk9MV09RQlkxVVlQRTMwV1E1Ty4u","responseId":588}</t>
  </si>
  <si>
    <t>470000439785_ID</t>
  </si>
  <si>
    <t>{"formId":"iQFfeub0t0aYB7yFUb0bHh8bdeqJbqRCkguVriZULyBUNzFSMTlMNk9MV09RQlkxVVlQRTMwV1E1Ty4u","responseId":589}</t>
  </si>
  <si>
    <t>470000439787_ID</t>
  </si>
  <si>
    <t>{"formId":"iQFfeub0t0aYB7yFUb0bHh8bdeqJbqRCkguVriZULyBUNzFSMTlMNk9MV09RQlkxVVlQRTMwV1E1Ty4u","responseId":590}</t>
  </si>
  <si>
    <t>470000439737_ID</t>
  </si>
  <si>
    <t>{"formId":"iQFfeub0t0aYB7yFUb0bHh8bdeqJbqRCkguVriZULyBUNzFSMTlMNk9MV09RQlkxVVlQRTMwV1E1Ty4u","responseId":591}</t>
  </si>
  <si>
    <t>470000440147_ID</t>
  </si>
  <si>
    <t>{"formId":"iQFfeub0t0aYB7yFUb0bHh8bdeqJbqRCkguVriZULyBUNzFSMTlMNk9MV09RQlkxVVlQRTMwV1E1Ty4u","responseId":592}</t>
  </si>
  <si>
    <t>470000440145_ID</t>
  </si>
  <si>
    <t>{"formId":"iQFfeub0t0aYB7yFUb0bHh8bdeqJbqRCkguVriZULyBUNjVGSFRXWFYzN1dBTE1OUktTRzdBMDZTTS4u","responseId":237}</t>
  </si>
  <si>
    <t>470000461381_470000461382</t>
  </si>
  <si>
    <t>{"formId":"iQFfeub0t0aYB7yFUb0bHh8bdeqJbqRCkguVriZULyBUNzFSMTlMNk9MV09RQlkxVVlQRTMwV1E1Ty4u","responseId":593}</t>
  </si>
  <si>
    <t>470000510681_470000510682_ID</t>
  </si>
  <si>
    <t>{"formId":"iQFfeub0t0aYB7yFUb0bHh8bdeqJbqRCkguVriZULyBUNzFSMTlMNk9MV09RQlkxVVlQRTMwV1E1Ty4u","responseId":594}</t>
  </si>
  <si>
    <t>470000510367_470000510368_ID</t>
  </si>
  <si>
    <t>{"formId":"iQFfeub0t0aYB7yFUb0bHh8bdeqJbqRCkguVriZULyBUQ00yN05CTE80STYwQVJIMkQ3S0MzTEdJOS4u","responseId":117}</t>
  </si>
  <si>
    <t>470000510367_470000510368</t>
  </si>
  <si>
    <t>{"formId":"iQFfeub0t0aYB7yFUb0bHh8bdeqJbqRCkguVriZULyBUNzFSMTlMNk9MV09RQlkxVVlQRTMwV1E1Ty4u","responseId":595}</t>
  </si>
  <si>
    <t>470000461381_470000461382_ID</t>
  </si>
  <si>
    <t>{"formId":"iQFfeub0t0aYB7yFUb0bHh8bdeqJbqRCkguVriZULyBUNzFSMTlMNk9MV09RQlkxVVlQRTMwV1E1Ty4u","responseId":596}</t>
  </si>
  <si>
    <t>{"formId":"iQFfeub0t0aYB7yFUb0bHh8bdeqJbqRCkguVriZULyBUNzFSMTlMNk9MV09RQlkxVVlQRTMwV1E1Ty4u","responseId":597}</t>
  </si>
  <si>
    <t>470000507901_470000507902_ID</t>
  </si>
  <si>
    <t>{"formId":"iQFfeub0t0aYB7yFUb0bHh8bdeqJbqRCkguVriZULyBUQ00yN05CTE80STYwQVJIMkQ3S0MzTEdJOS4u","responseId":118}</t>
  </si>
  <si>
    <t>{"formId":"iQFfeub0t0aYB7yFUb0bHh8bdeqJbqRCkguVriZULyBUNzFSMTlMNk9MV09RQlkxVVlQRTMwV1E1Ty4u","responseId":598}</t>
  </si>
  <si>
    <t>470000508013_470000508014_ID</t>
  </si>
  <si>
    <t>{"formId":"iQFfeub0t0aYB7yFUb0bHh8bdeqJbqRCkguVriZULyBUNkc1N1QxWEpYTVlITEVXQzlYWDhESEVDOS4u","responseId":635}</t>
  </si>
  <si>
    <t>{"formId":"iQFfeub0t0aYB7yFUb0bHh8bdeqJbqRCkguVriZULyBUNkc1N1QxWEpYTVlITEVXQzlYWDhESEVDOS4u","responseId":636}</t>
  </si>
  <si>
    <t>470000507946_470000507947</t>
  </si>
  <si>
    <t>{"formId":"iQFfeub0t0aYB7yFUb0bHh8bdeqJbqRCkguVriZULyBUNzFSMTlMNk9MV09RQlkxVVlQRTMwV1E1Ty4u","responseId":599}</t>
  </si>
  <si>
    <t>470000510722_470000510723_ID</t>
  </si>
  <si>
    <t>{"formId":"iQFfeub0t0aYB7yFUb0bHh8bdeqJbqRCkguVriZULyBUNjVGSFRXWFYzN1dBTE1OUktTRzdBMDZTTS4u","responseId":238}</t>
  </si>
  <si>
    <t>470000510722_470000510723</t>
  </si>
  <si>
    <t>{"formId":"iQFfeub0t0aYB7yFUb0bHh8bdeqJbqRCkguVriZULyBUQ00yN05CTE80STYwQVJIMkQ3S0MzTEdJOS4u","responseId":119}</t>
  </si>
  <si>
    <t>{"formId":"iQFfeub0t0aYB7yFUb0bHh8bdeqJbqRCkguVriZULyBUNzFSMTlMNk9MV09RQlkxVVlQRTMwV1E1Ty4u","responseId":600}</t>
  </si>
  <si>
    <t>470000510353_470000510354_ID</t>
  </si>
  <si>
    <t>{"formId":"iQFfeub0t0aYB7yFUb0bHh8bdeqJbqRCkguVriZULyBUNkc1N1QxWEpYTVlITEVXQzlYWDhESEVDOS4u","responseId":637}</t>
  </si>
  <si>
    <t>{"formId":"iQFfeub0t0aYB7yFUb0bHh8bdeqJbqRCkguVriZULyBUNkc1N1QxWEpYTVlITEVXQzlYWDhESEVDOS4u","responseId":638}</t>
  </si>
  <si>
    <t>{"formId":"iQFfeub0t0aYB7yFUb0bHh8bdeqJbqRCkguVriZULyBUNzFSMTlMNk9MV09RQlkxVVlQRTMwV1E1Ty4u","responseId":601}</t>
  </si>
  <si>
    <t>470000510719_470000510720_ID</t>
  </si>
  <si>
    <t>{"formId":"iQFfeub0t0aYB7yFUb0bHh8bdeqJbqRCkguVriZULyBUNjVGSFRXWFYzN1dBTE1OUktTRzdBMDZTTS4u","responseId":239}</t>
  </si>
  <si>
    <t>{"formId":"iQFfeub0t0aYB7yFUb0bHh8bdeqJbqRCkguVriZULyBUNzFSMTlMNk9MV09RQlkxVVlQRTMwV1E1Ty4u","responseId":602}</t>
  </si>
  <si>
    <t>470000507972_470000507973_ID</t>
  </si>
  <si>
    <t>{"formId":"iQFfeub0t0aYB7yFUb0bHh8bdeqJbqRCkguVriZULyBUNzFSMTlMNk9MV09RQlkxVVlQRTMwV1E1Ty4u","responseId":603}</t>
  </si>
  <si>
    <t>470000507969_470000507970_ID</t>
  </si>
  <si>
    <t>{"formId":"iQFfeub0t0aYB7yFUb0bHh8bdeqJbqRCkguVriZULyBUNzFSMTlMNk9MV09RQlkxVVlQRTMwV1E1Ty4u","responseId":604}</t>
  </si>
  <si>
    <t>{"formId":"iQFfeub0t0aYB7yFUb0bHh8bdeqJbqRCkguVriZULyBUNzFSMTlMNk9MV09RQlkxVVlQRTMwV1E1Ty4u","responseId":605}</t>
  </si>
  <si>
    <t>{"formId":"iQFfeub0t0aYB7yFUb0bHh8bdeqJbqRCkguVriZULyBUNzFSMTlMNk9MV09RQlkxVVlQRTMwV1E1Ty4u","responseId":606}</t>
  </si>
  <si>
    <t>470000507978_470000507979_ID</t>
  </si>
  <si>
    <t>{"formId":"iQFfeub0t0aYB7yFUb0bHh8bdeqJbqRCkguVriZULyBUNzFSMTlMNk9MV09RQlkxVVlQRTMwV1E1Ty4u","responseId":607}</t>
  </si>
  <si>
    <t>470000507975_470000507976_ID</t>
  </si>
  <si>
    <t>{"formId":"iQFfeub0t0aYB7yFUb0bHh8bdeqJbqRCkguVriZULyBUNkc1N1QxWEpYTVlITEVXQzlYWDhESEVDOS4u","responseId":639}</t>
  </si>
  <si>
    <t>{"formId":"iQFfeub0t0aYB7yFUb0bHh8bdeqJbqRCkguVriZULyBUNkc1N1QxWEpYTVlITEVXQzlYWDhESEVDOS4u","responseId":640}</t>
  </si>
  <si>
    <t>470000508023_470000508024</t>
  </si>
  <si>
    <t>{"formId":"iQFfeub0t0aYB7yFUb0bHh8bdeqJbqRCkguVriZULyBUNkc1N1QxWEpYTVlITEVXQzlYWDhESEVDOS4u","responseId":641}</t>
  </si>
  <si>
    <t>{"formId":"iQFfeub0t0aYB7yFUb0bHh8bdeqJbqRCkguVriZULyBUNjVGSFRXWFYzN1dBTE1OUktTRzdBMDZTTS4u","responseId":240}</t>
  </si>
  <si>
    <t>{"formId":"iQFfeub0t0aYB7yFUb0bHh8bdeqJbqRCkguVriZULyBUQ00yN05CTE80STYwQVJIMkQ3S0MzTEdJOS4u","responseId":120}</t>
  </si>
  <si>
    <t>{"formId":"iQFfeub0t0aYB7yFUb0bHh8bdeqJbqRCkguVriZULyBUNzFSMTlMNk9MV09RQlkxVVlQRTMwV1E1Ty4u","responseId":608}</t>
  </si>
  <si>
    <t>470000507380_ID</t>
  </si>
  <si>
    <t>{"formId":"iQFfeub0t0aYB7yFUb0bHh8bdeqJbqRCkguVriZULyBUNzFSMTlMNk9MV09RQlkxVVlQRTMwV1E1Ty4u","responseId":609}</t>
  </si>
  <si>
    <t>470000508021_ID</t>
  </si>
  <si>
    <t>{"formId":"iQFfeub0t0aYB7yFUb0bHh8bdeqJbqRCkguVriZULyBUNjVGSFRXWFYzN1dBTE1OUktTRzdBMDZTTS4u","responseId":241}</t>
  </si>
  <si>
    <t>{"formId":"iQFfeub0t0aYB7yFUb0bHh8bdeqJbqRCkguVriZULyBUNzFSMTlMNk9MV09RQlkxVVlQRTMwV1E1Ty4u","responseId":610}</t>
  </si>
  <si>
    <t>470000508052_ID</t>
  </si>
  <si>
    <t>{"formId":"iQFfeub0t0aYB7yFUb0bHh8bdeqJbqRCkguVriZULyBUNkc1N1QxWEpYTVlITEVXQzlYWDhESEVDOS4u","responseId":642}</t>
  </si>
  <si>
    <t>470000461387_470000461388</t>
  </si>
  <si>
    <t>{"formId":"iQFfeub0t0aYB7yFUb0bHh8bdeqJbqRCkguVriZULyBUNjVGSFRXWFYzN1dBTE1OUktTRzdBMDZTTS4u","responseId":242}</t>
  </si>
  <si>
    <t>{"formId":"iQFfeub0t0aYB7yFUb0bHh8bdeqJbqRCkguVriZULyBUNzFSMTlMNk9MV09RQlkxVVlQRTMwV1E1Ty4u","responseId":611}</t>
  </si>
  <si>
    <t>470000508026_470000508027_ID</t>
  </si>
  <si>
    <t>{"formId":"iQFfeub0t0aYB7yFUb0bHh8bdeqJbqRCkguVriZULyBUNkc1N1QxWEpYTVlITEVXQzlYWDhESEVDOS4u","responseId":643}</t>
  </si>
  <si>
    <t>470000510702_470000510703</t>
  </si>
  <si>
    <t>{"formId":"iQFfeub0t0aYB7yFUb0bHh8bdeqJbqRCkguVriZULyBUNkc1N1QxWEpYTVlITEVXQzlYWDhESEVDOS4u","responseId":644}</t>
  </si>
  <si>
    <t>{"formId":"iQFfeub0t0aYB7yFUb0bHh8bdeqJbqRCkguVriZULyBUNkc1N1QxWEpYTVlITEVXQzlYWDhESEVDOS4u","responseId":645}</t>
  </si>
  <si>
    <t>{"formId":"iQFfeub0t0aYB7yFUb0bHh8bdeqJbqRCkguVriZULyBUNkc1N1QxWEpYTVlITEVXQzlYWDhESEVDOS4u","responseId":646}</t>
  </si>
  <si>
    <t>{"formId":"iQFfeub0t0aYB7yFUb0bHh8bdeqJbqRCkguVriZULyBUNzFSMTlMNk9MV09RQlkxVVlQRTMwV1E1Ty4u","responseId":612}</t>
  </si>
  <si>
    <t>470000478470_470000478471_ID</t>
  </si>
  <si>
    <t>{"formId":"iQFfeub0t0aYB7yFUb0bHh8bdeqJbqRCkguVriZULyBUQ00yN05CTE80STYwQVJIMkQ3S0MzTEdJOS4u","responseId":121}</t>
  </si>
  <si>
    <t>{"formId":"iQFfeub0t0aYB7yFUb0bHh8bdeqJbqRCkguVriZULyBUNkc1N1QxWEpYTVlITEVXQzlYWDhESEVDOS4u","responseId":647}</t>
  </si>
  <si>
    <t>470000508038_470000508039</t>
  </si>
  <si>
    <t>{"formId":"iQFfeub0t0aYB7yFUb0bHh8bdeqJbqRCkguVriZULyBUNzFSMTlMNk9MV09RQlkxVVlQRTMwV1E1Ty4u","responseId":613}</t>
  </si>
  <si>
    <t>470000507983_ID</t>
  </si>
  <si>
    <t>{"formId":"iQFfeub0t0aYB7yFUb0bHh8bdeqJbqRCkguVriZULyBUNkc1N1QxWEpYTVlITEVXQzlYWDhESEVDOS4u","responseId":648}</t>
  </si>
  <si>
    <t>{"formId":"iQFfeub0t0aYB7yFUb0bHh8bdeqJbqRCkguVriZULyBUNkc1N1QxWEpYTVlITEVXQzlYWDhESEVDOS4u","responseId":649}</t>
  </si>
  <si>
    <t>470000508060_470000508061</t>
  </si>
  <si>
    <t>{"formId":"iQFfeub0t0aYB7yFUb0bHh8bdeqJbqRCkguVriZULyBUNzFSMTlMNk9MV09RQlkxVVlQRTMwV1E1Ty4u","responseId":614}</t>
  </si>
  <si>
    <t>470000508010_470000508011_ID</t>
  </si>
  <si>
    <t>{"formId":"iQFfeub0t0aYB7yFUb0bHh8bdeqJbqRCkguVriZULyBUNzFSMTlMNk9MV09RQlkxVVlQRTMwV1E1Ty4u","responseId":615}</t>
  </si>
  <si>
    <t>470000508007_470000508008_ID</t>
  </si>
  <si>
    <t>{"formId":"iQFfeub0t0aYB7yFUb0bHh8bdeqJbqRCkguVriZULyBUNzFSMTlMNk9MV09RQlkxVVlQRTMwV1E1Ty4u","responseId":616}</t>
  </si>
  <si>
    <t>470000510829_470000510830_ID</t>
  </si>
  <si>
    <t>{"formId":"iQFfeub0t0aYB7yFUb0bHh8bdeqJbqRCkguVriZULyBUNzFSMTlMNk9MV09RQlkxVVlQRTMwV1E1Ty4u","responseId":617}</t>
  </si>
  <si>
    <t>470000430756_470000430757_ID</t>
  </si>
  <si>
    <t>{"formId":"iQFfeub0t0aYB7yFUb0bHh8bdeqJbqRCkguVriZULyBUNzFSMTlMNk9MV09RQlkxVVlQRTMwV1E1Ty4u","responseId":618}</t>
  </si>
  <si>
    <t>470000430754_ID</t>
  </si>
  <si>
    <t>{"formId":"iQFfeub0t0aYB7yFUb0bHh8bdeqJbqRCkguVriZULyBUNzFSMTlMNk9MV09RQlkxVVlQRTMwV1E1Ty4u","responseId":619}</t>
  </si>
  <si>
    <t>470000430751_470000430752_ID</t>
  </si>
  <si>
    <t>{"formId":"iQFfeub0t0aYB7yFUb0bHh8bdeqJbqRCkguVriZULyBUNzFSMTlMNk9MV09RQlkxVVlQRTMwV1E1Ty4u","responseId":620}</t>
  </si>
  <si>
    <t>470000430748_470000430749_ID</t>
  </si>
  <si>
    <t>{"formId":"iQFfeub0t0aYB7yFUb0bHh8bdeqJbqRCkguVriZULyBUNzFSMTlMNk9MV09RQlkxVVlQRTMwV1E1Ty4u","responseId":621}</t>
  </si>
  <si>
    <t>470000430745_470000430746_ID</t>
  </si>
  <si>
    <t>{"formId":"iQFfeub0t0aYB7yFUb0bHh8bdeqJbqRCkguVriZULyBUNzFSMTlMNk9MV09RQlkxVVlQRTMwV1E1Ty4u","responseId":622}</t>
  </si>
  <si>
    <t>470000430676_ID</t>
  </si>
  <si>
    <t>{"formId":"iQFfeub0t0aYB7yFUb0bHh8bdeqJbqRCkguVriZULyBUNkc1N1QxWEpYTVlITEVXQzlYWDhESEVDOS4u","responseId":650}</t>
  </si>
  <si>
    <t>{"formId":"iQFfeub0t0aYB7yFUb0bHh8bdeqJbqRCkguVriZULyBUNkc1N1QxWEpYTVlITEVXQzlYWDhESEVDOS4u","responseId":651}</t>
  </si>
  <si>
    <t>470000507877_470000507878</t>
  </si>
  <si>
    <t>{"formId":"iQFfeub0t0aYB7yFUb0bHh8bdeqJbqRCkguVriZULyBUNjVGSFRXWFYzN1dBTE1OUktTRzdBMDZTTS4u","responseId":243}</t>
  </si>
  <si>
    <t>{"formId":"iQFfeub0t0aYB7yFUb0bHh8bdeqJbqRCkguVriZULyBUNkc1N1QxWEpYTVlITEVXQzlYWDhESEVDOS4u","responseId":652}</t>
  </si>
  <si>
    <t>{"formId":"iQFfeub0t0aYB7yFUb0bHh8bdeqJbqRCkguVriZULyBUQ00yN05CTE80STYwQVJIMkQ3S0MzTEdJOS4u","responseId":122}</t>
  </si>
  <si>
    <t>{"formId":"iQFfeub0t0aYB7yFUb0bHh8bdeqJbqRCkguVriZULyBUNzFSMTlMNk9MV09RQlkxVVlQRTMwV1E1Ty4u","responseId":623}</t>
  </si>
  <si>
    <t>470000460961_ID</t>
  </si>
  <si>
    <t>{"formId":"iQFfeub0t0aYB7yFUb0bHh8bdeqJbqRCkguVriZULyBUNzFSMTlMNk9MV09RQlkxVVlQRTMwV1E1Ty4u","responseId":624}</t>
  </si>
  <si>
    <t>470000477962_470000477963_ID</t>
  </si>
  <si>
    <t>{"formId":"iQFfeub0t0aYB7yFUb0bHh8bdeqJbqRCkguVriZULyBUNzFSMTlMNk9MV09RQlkxVVlQRTMwV1E1Ty4u","responseId":625}</t>
  </si>
  <si>
    <t>{"formId":"iQFfeub0t0aYB7yFUb0bHh8bdeqJbqRCkguVriZULyBUNkc1N1QxWEpYTVlITEVXQzlYWDhESEVDOS4u","responseId":653}</t>
  </si>
  <si>
    <t>{"formId":"iQFfeub0t0aYB7yFUb0bHh8bdeqJbqRCkguVriZULyBUNjVGSFRXWFYzN1dBTE1OUktTRzdBMDZTTS4u","responseId":244}</t>
  </si>
  <si>
    <t>{"formId":"iQFfeub0t0aYB7yFUb0bHh8bdeqJbqRCkguVriZULyBUOFBRU0FQQlZFQzVGTENJQkVZMlZXTU5MQi4u","responseId":114}</t>
  </si>
  <si>
    <t>{"formId":"iQFfeub0t0aYB7yFUb0bHh8bdeqJbqRCkguVriZULyBUQ00yN05CTE80STYwQVJIMkQ3S0MzTEdJOS4u","responseId":123}</t>
  </si>
  <si>
    <t>{"formId":"iQFfeub0t0aYB7yFUb0bHh8bdeqJbqRCkguVriZULyBUNzFSMTlMNk9MV09RQlkxVVlQRTMwV1E1Ty4u","responseId":626}</t>
  </si>
  <si>
    <t>470000508077_ID</t>
  </si>
  <si>
    <t>{"formId":"iQFfeub0t0aYB7yFUb0bHh8bdeqJbqRCkguVriZULyBUNzFSMTlMNk9MV09RQlkxVVlQRTMwV1E1Ty4u","responseId":627}</t>
  </si>
  <si>
    <t>470000507963_470000507964_ID</t>
  </si>
  <si>
    <t>{"formId":"iQFfeub0t0aYB7yFUb0bHh8bdeqJbqRCkguVriZULyBUNzFSMTlMNk9MV09RQlkxVVlQRTMwV1E1Ty4u","responseId":628}</t>
  </si>
  <si>
    <t>470000508100_470000508101_ID</t>
  </si>
  <si>
    <t>{"formId":"iQFfeub0t0aYB7yFUb0bHh8bdeqJbqRCkguVriZULyBUNzFSMTlMNk9MV09RQlkxVVlQRTMwV1E1Ty4u","responseId":629}</t>
  </si>
  <si>
    <t>470000479309_470000479310_ID</t>
  </si>
  <si>
    <t>{"formId":"iQFfeub0t0aYB7yFUb0bHh8bdeqJbqRCkguVriZULyBUNjVGSFRXWFYzN1dBTE1OUktTRzdBMDZTTS4u","responseId":245}</t>
  </si>
  <si>
    <t>470000478016_470000478017</t>
  </si>
  <si>
    <t>{"formId":"iQFfeub0t0aYB7yFUb0bHh8bdeqJbqRCkguVriZULyBUNkc1N1QxWEpYTVlITEVXQzlYWDhESEVDOS4u","responseId":654}</t>
  </si>
  <si>
    <t>{"formId":"iQFfeub0t0aYB7yFUb0bHh8bdeqJbqRCkguVriZULyBUNzFSMTlMNk9MV09RQlkxVVlQRTMwV1E1Ty4u","responseId":630}</t>
  </si>
  <si>
    <t>470000507365_ID</t>
  </si>
  <si>
    <t>{"formId":"iQFfeub0t0aYB7yFUb0bHh8bdeqJbqRCkguVriZULyBUOFBRU0FQQlZFQzVGTENJQkVZMlZXTU5MQi4u","responseId":115}</t>
  </si>
  <si>
    <t>470000479309_470000479310</t>
  </si>
  <si>
    <t>{"formId":"iQFfeub0t0aYB7yFUb0bHh8bdeqJbqRCkguVriZULyBUNzFSMTlMNk9MV09RQlkxVVlQRTMwV1E1Ty4u","responseId":631}</t>
  </si>
  <si>
    <t>470000508134_ID</t>
  </si>
  <si>
    <t>{"formId":"iQFfeub0t0aYB7yFUb0bHh8bdeqJbqRCkguVriZULyBUNkc1N1QxWEpYTVlITEVXQzlYWDhESEVDOS4u","responseId":655}</t>
  </si>
  <si>
    <t>{"formId":"iQFfeub0t0aYB7yFUb0bHh8bdeqJbqRCkguVriZULyBUNzFSMTlMNk9MV09RQlkxVVlQRTMwV1E1Ty4u","responseId":632}</t>
  </si>
  <si>
    <t>470000508108_470000508109_ID</t>
  </si>
  <si>
    <t>{"formId":"iQFfeub0t0aYB7yFUb0bHh8bdeqJbqRCkguVriZULyBUNzFSMTlMNk9MV09RQlkxVVlQRTMwV1E1Ty4u","responseId":633}</t>
  </si>
  <si>
    <t>470000508105_470000508106_ID</t>
  </si>
  <si>
    <t>{"formId":"iQFfeub0t0aYB7yFUb0bHh8bdeqJbqRCkguVriZULyBUQ00yN05CTE80STYwQVJIMkQ3S0MzTEdJOS4u","responseId":124}</t>
  </si>
  <si>
    <t>{"formId":"iQFfeub0t0aYB7yFUb0bHh8bdeqJbqRCkguVriZULyBUNkc1N1QxWEpYTVlITEVXQzlYWDhESEVDOS4u","responseId":656}</t>
  </si>
  <si>
    <t>470000479303_470000479304</t>
  </si>
  <si>
    <t>{"formId":"iQFfeub0t0aYB7yFUb0bHh8bdeqJbqRCkguVriZULyBUNzFSMTlMNk9MV09RQlkxVVlQRTMwV1E1Ty4u","responseId":634}</t>
  </si>
  <si>
    <t>470000508085_ID</t>
  </si>
  <si>
    <t>{"formId":"iQFfeub0t0aYB7yFUb0bHh8bdeqJbqRCkguVriZULyBUNkc1N1QxWEpYTVlITEVXQzlYWDhESEVDOS4u","responseId":657}</t>
  </si>
  <si>
    <t>{"formId":"iQFfeub0t0aYB7yFUb0bHh8bdeqJbqRCkguVriZULyBUNkc1N1QxWEpYTVlITEVXQzlYWDhESEVDOS4u","responseId":658}</t>
  </si>
  <si>
    <t>{"formId":"iQFfeub0t0aYB7yFUb0bHh8bdeqJbqRCkguVriZULyBUNkc1N1QxWEpYTVlITEVXQzlYWDhESEVDOS4u","responseId":659}</t>
  </si>
  <si>
    <t>470000508119_470000508120</t>
  </si>
  <si>
    <t>{"formId":"iQFfeub0t0aYB7yFUb0bHh8bdeqJbqRCkguVriZULyBUNkc1N1QxWEpYTVlITEVXQzlYWDhESEVDOS4u","responseId":660}</t>
  </si>
  <si>
    <t>{"formId":"iQFfeub0t0aYB7yFUb0bHh8bdeqJbqRCkguVriZULyBUNkc1N1QxWEpYTVlITEVXQzlYWDhESEVDOS4u","responseId":661}</t>
  </si>
  <si>
    <t>{"formId":"iQFfeub0t0aYB7yFUb0bHh8bdeqJbqRCkguVriZULyBUNzFSMTlMNk9MV09RQlkxVVlQRTMwV1E1Ty4u","responseId":635}</t>
  </si>
  <si>
    <t>470000510261_ID</t>
  </si>
  <si>
    <t>{"formId":"iQFfeub0t0aYB7yFUb0bHh8bdeqJbqRCkguVriZULyBUNzFSMTlMNk9MV09RQlkxVVlQRTMwV1E1Ty4u","responseId":636}</t>
  </si>
  <si>
    <t>470000508111_ID</t>
  </si>
  <si>
    <t>{"formId":"iQFfeub0t0aYB7yFUb0bHh8bdeqJbqRCkguVriZULyBUQ00yN05CTE80STYwQVJIMkQ3S0MzTEdJOS4u","responseId":125}</t>
  </si>
  <si>
    <t>470000510886_470000510887</t>
  </si>
  <si>
    <t>{"formId":"iQFfeub0t0aYB7yFUb0bHh8bdeqJbqRCkguVriZULyBUNzFSMTlMNk9MV09RQlkxVVlQRTMwV1E1Ty4u","responseId":637}</t>
  </si>
  <si>
    <t>470000510356_470000510357_ID</t>
  </si>
  <si>
    <t>{"formId":"iQFfeub0t0aYB7yFUb0bHh8bdeqJbqRCkguVriZULyBUNzFSMTlMNk9MV09RQlkxVVlQRTMwV1E1Ty4u","responseId":638}</t>
  </si>
  <si>
    <t>{"formId":"iQFfeub0t0aYB7yFUb0bHh8bdeqJbqRCkguVriZULyBUNzFSMTlMNk9MV09RQlkxVVlQRTMwV1E1Ty4u","responseId":639}</t>
  </si>
  <si>
    <t>470000510886_470000510887_ID</t>
  </si>
  <si>
    <t>{"formId":"iQFfeub0t0aYB7yFUb0bHh8bdeqJbqRCkguVriZULyBUNkc1N1QxWEpYTVlITEVXQzlYWDhESEVDOS4u","responseId":662}</t>
  </si>
  <si>
    <t>{"formId":"iQFfeub0t0aYB7yFUb0bHh8bdeqJbqRCkguVriZULyBUNkc1N1QxWEpYTVlITEVXQzlYWDhESEVDOS4u","responseId":663}</t>
  </si>
  <si>
    <t>470000478140_470000478141</t>
  </si>
  <si>
    <t>{"formId":"iQFfeub0t0aYB7yFUb0bHh8bdeqJbqRCkguVriZULyBUNzFSMTlMNk9MV09RQlkxVVlQRTMwV1E1Ty4u","responseId":640}</t>
  </si>
  <si>
    <t>470000478789_470000478790_ID</t>
  </si>
  <si>
    <t>{"formId":"iQFfeub0t0aYB7yFUb0bHh8bdeqJbqRCkguVriZULyBUOFBRU0FQQlZFQzVGTENJQkVZMlZXTU5MQi4u","responseId":116}</t>
  </si>
  <si>
    <t>{"formId":"iQFfeub0t0aYB7yFUb0bHh8bdeqJbqRCkguVriZULyBUNkc1N1QxWEpYTVlITEVXQzlYWDhESEVDOS4u","responseId":664}</t>
  </si>
  <si>
    <t>{"formId":"iQFfeub0t0aYB7yFUb0bHh8bdeqJbqRCkguVriZULyBUNzFSMTlMNk9MV09RQlkxVVlQRTMwV1E1Ty4u","responseId":641}</t>
  </si>
  <si>
    <t>470000508244_ID</t>
  </si>
  <si>
    <t>{"formId":"iQFfeub0t0aYB7yFUb0bHh8bdeqJbqRCkguVriZULyBUNkc1N1QxWEpYTVlITEVXQzlYWDhESEVDOS4u","responseId":665}</t>
  </si>
  <si>
    <t>{"formId":"iQFfeub0t0aYB7yFUb0bHh8bdeqJbqRCkguVriZULyBUNzFSMTlMNk9MV09RQlkxVVlQRTMwV1E1Ty4u","responseId":642}</t>
  </si>
  <si>
    <t>470000453782_470000453783_ID</t>
  </si>
  <si>
    <t>{"formId":"iQFfeub0t0aYB7yFUb0bHh8bdeqJbqRCkguVriZULyBUNzFSMTlMNk9MV09RQlkxVVlQRTMwV1E1Ty4u","responseId":643}</t>
  </si>
  <si>
    <t>470000453779_470000453780_ID</t>
  </si>
  <si>
    <t>{"formId":"iQFfeub0t0aYB7yFUb0bHh8bdeqJbqRCkguVriZULyBUNzFSMTlMNk9MV09RQlkxVVlQRTMwV1E1Ty4u","responseId":644}</t>
  </si>
  <si>
    <t>470000453776_470000453777_ID</t>
  </si>
  <si>
    <t>{"formId":"iQFfeub0t0aYB7yFUb0bHh8bdeqJbqRCkguVriZULyBUNzFSMTlMNk9MV09RQlkxVVlQRTMwV1E1Ty4u","responseId":645}</t>
  </si>
  <si>
    <t>470000453774_ID</t>
  </si>
  <si>
    <t>{"formId":"iQFfeub0t0aYB7yFUb0bHh8bdeqJbqRCkguVriZULyBUNzFSMTlMNk9MV09RQlkxVVlQRTMwV1E1Ty4u","responseId":646}</t>
  </si>
  <si>
    <t>{"formId":"iQFfeub0t0aYB7yFUb0bHh8bdeqJbqRCkguVriZULyBUNkc1N1QxWEpYTVlITEVXQzlYWDhESEVDOS4u","responseId":666}</t>
  </si>
  <si>
    <t>{"formId":"iQFfeub0t0aYB7yFUb0bHh8bdeqJbqRCkguVriZULyBUNzFSMTlMNk9MV09RQlkxVVlQRTMwV1E1Ty4u","responseId":647}</t>
  </si>
  <si>
    <t>470000508222_470000508223_ID</t>
  </si>
  <si>
    <t>{"formId":"iQFfeub0t0aYB7yFUb0bHh8bdeqJbqRCkguVriZULyBUNzFSMTlMNk9MV09RQlkxVVlQRTMwV1E1Ty4u","responseId":648}</t>
  </si>
  <si>
    <t>470000478038_470000478039_ID</t>
  </si>
  <si>
    <t>{"formId":"iQFfeub0t0aYB7yFUb0bHh8bdeqJbqRCkguVriZULyBUNzFSMTlMNk9MV09RQlkxVVlQRTMwV1E1Ty4u","responseId":649}</t>
  </si>
  <si>
    <t>{"formId":"iQFfeub0t0aYB7yFUb0bHh8bdeqJbqRCkguVriZULyBUNjVGSFRXWFYzN1dBTE1OUktTRzdBMDZTTS4u","responseId":246}</t>
  </si>
  <si>
    <t>470000508682_470000508683</t>
  </si>
  <si>
    <t>{"formId":"iQFfeub0t0aYB7yFUb0bHh8bdeqJbqRCkguVriZULyBUOFBRU0FQQlZFQzVGTENJQkVZMlZXTU5MQi4u","responseId":117}</t>
  </si>
  <si>
    <t>470000478038_470000478039</t>
  </si>
  <si>
    <t>{"formId":"iQFfeub0t0aYB7yFUb0bHh8bdeqJbqRCkguVriZULyBUNzFSMTlMNk9MV09RQlkxVVlQRTMwV1E1Ty4u","responseId":650}</t>
  </si>
  <si>
    <t>470000507807_ID</t>
  </si>
  <si>
    <t>{"formId":"iQFfeub0t0aYB7yFUb0bHh8bdeqJbqRCkguVriZULyBUQ00yN05CTE80STYwQVJIMkQ3S0MzTEdJOS4u","responseId":126}</t>
  </si>
  <si>
    <t>{"formId":"iQFfeub0t0aYB7yFUb0bHh8bdeqJbqRCkguVriZULyBUNkc1N1QxWEpYTVlITEVXQzlYWDhESEVDOS4u","responseId":667}</t>
  </si>
  <si>
    <t>{"formId":"iQFfeub0t0aYB7yFUb0bHh8bdeqJbqRCkguVriZULyBUNzFSMTlMNk9MV09RQlkxVVlQRTMwV1E1Ty4u","responseId":651}</t>
  </si>
  <si>
    <t>470000508246_ID</t>
  </si>
  <si>
    <t>{"formId":"iQFfeub0t0aYB7yFUb0bHh8bdeqJbqRCkguVriZULyBUNzFSMTlMNk9MV09RQlkxVVlQRTMwV1E1Ty4u","responseId":652}</t>
  </si>
  <si>
    <t>{"formId":"iQFfeub0t0aYB7yFUb0bHh8bdeqJbqRCkguVriZULyBUQ00yN05CTE80STYwQVJIMkQ3S0MzTEdJOS4u","responseId":127}</t>
  </si>
  <si>
    <t>{"formId":"iQFfeub0t0aYB7yFUb0bHh8bdeqJbqRCkguVriZULyBUNkc1N1QxWEpYTVlITEVXQzlYWDhESEVDOS4u","responseId":668}</t>
  </si>
  <si>
    <t>470000510655_470000510656</t>
  </si>
  <si>
    <t>{"formId":"iQFfeub0t0aYB7yFUb0bHh8bdeqJbqRCkguVriZULyBUNzFSMTlMNk9MV09RQlkxVVlQRTMwV1E1Ty4u","responseId":653}</t>
  </si>
  <si>
    <t>470000508235_470000508236_ID</t>
  </si>
  <si>
    <t>{"formId":"iQFfeub0t0aYB7yFUb0bHh8bdeqJbqRCkguVriZULyBUNkc1N1QxWEpYTVlITEVXQzlYWDhESEVDOS4u","responseId":669}</t>
  </si>
  <si>
    <t>470000508241_470000508242</t>
  </si>
  <si>
    <t>{"formId":"iQFfeub0t0aYB7yFUb0bHh8bdeqJbqRCkguVriZULyBUOFBRU0FQQlZFQzVGTENJQkVZMlZXTU5MQi4u","responseId":118}</t>
  </si>
  <si>
    <t>{"formId":"iQFfeub0t0aYB7yFUb0bHh8bdeqJbqRCkguVriZULyBUNzFSMTlMNk9MV09RQlkxVVlQRTMwV1E1Ty4u","responseId":654}</t>
  </si>
  <si>
    <t>470000472343_ID</t>
  </si>
  <si>
    <t>{"formId":"iQFfeub0t0aYB7yFUb0bHh8bdeqJbqRCkguVriZULyBUNzFSMTlMNk9MV09RQlkxVVlQRTMwV1E1Ty4u","responseId":655}</t>
  </si>
  <si>
    <t>470000508216_470000508217_ID</t>
  </si>
  <si>
    <t>{"formId":"iQFfeub0t0aYB7yFUb0bHh8bdeqJbqRCkguVriZULyBUNkc1N1QxWEpYTVlITEVXQzlYWDhESEVDOS4u","responseId":670}</t>
  </si>
  <si>
    <t>470000508150_470000508151</t>
  </si>
  <si>
    <t>{"formId":"iQFfeub0t0aYB7yFUb0bHh8bdeqJbqRCkguVriZULyBUNkc1N1QxWEpYTVlITEVXQzlYWDhESEVDOS4u","responseId":671}</t>
  </si>
  <si>
    <t>470000472405_470000472406</t>
  </si>
  <si>
    <t>{"formId":"iQFfeub0t0aYB7yFUb0bHh8bdeqJbqRCkguVriZULyBUNzFSMTlMNk9MV09RQlkxVVlQRTMwV1E1Ty4u","responseId":656}</t>
  </si>
  <si>
    <t>470000477024_470000477025_ID</t>
  </si>
  <si>
    <t>{"formId":"iQFfeub0t0aYB7yFUb0bHh8bdeqJbqRCkguVriZULyBUOFBRU0FQQlZFQzVGTENJQkVZMlZXTU5MQi4u","responseId":119}</t>
  </si>
  <si>
    <t>470000245789_470000245790</t>
  </si>
  <si>
    <t>{"formId":"iQFfeub0t0aYB7yFUb0bHh8bdeqJbqRCkguVriZULyBUQ00yN05CTE80STYwQVJIMkQ3S0MzTEdJOS4u","responseId":128}</t>
  </si>
  <si>
    <t>{"formId":"iQFfeub0t0aYB7yFUb0bHh8bdeqJbqRCkguVriZULyBUNkc1N1QxWEpYTVlITEVXQzlYWDhESEVDOS4u","responseId":672}</t>
  </si>
  <si>
    <t>{"formId":"iQFfeub0t0aYB7yFUb0bHh8bdeqJbqRCkguVriZULyBUNjVGSFRXWFYzN1dBTE1OUktTRzdBMDZTTS4u","responseId":247}</t>
  </si>
  <si>
    <t>470000461257_470000461258</t>
  </si>
  <si>
    <t>{"formId":"iQFfeub0t0aYB7yFUb0bHh8bdeqJbqRCkguVriZULyBUNzFSMTlMNk9MV09RQlkxVVlQRTMwV1E1Ty4u","responseId":657}</t>
  </si>
  <si>
    <t>470000510573_470000510574_ID</t>
  </si>
  <si>
    <t>{"formId":"iQFfeub0t0aYB7yFUb0bHh8bdeqJbqRCkguVriZULyBUNzFSMTlMNk9MV09RQlkxVVlQRTMwV1E1Ty4u","responseId":658}</t>
  </si>
  <si>
    <t>470000461257_470000461258_ID</t>
  </si>
  <si>
    <t>{"formId":"iQFfeub0t0aYB7yFUb0bHh8bdeqJbqRCkguVriZULyBUNkc1N1QxWEpYTVlITEVXQzlYWDhESEVDOS4u","responseId":673}</t>
  </si>
  <si>
    <t>{"formId":"iQFfeub0t0aYB7yFUb0bHh8bdeqJbqRCkguVriZULyBUNjVGSFRXWFYzN1dBTE1OUktTRzdBMDZTTS4u","responseId":248}</t>
  </si>
  <si>
    <t>{"formId":"iQFfeub0t0aYB7yFUb0bHh8bdeqJbqRCkguVriZULyBUNzFSMTlMNk9MV09RQlkxVVlQRTMwV1E1Ty4u","responseId":659}</t>
  </si>
  <si>
    <t>470000477150_ID</t>
  </si>
  <si>
    <t>{"formId":"iQFfeub0t0aYB7yFUb0bHh8bdeqJbqRCkguVriZULyBUNzFSMTlMNk9MV09RQlkxVVlQRTMwV1E1Ty4u","responseId":660}</t>
  </si>
  <si>
    <t>470000508164_470000508165_ID</t>
  </si>
  <si>
    <t>{"formId":"iQFfeub0t0aYB7yFUb0bHh8bdeqJbqRCkguVriZULyBUNkc1N1QxWEpYTVlITEVXQzlYWDhESEVDOS4u","responseId":674}</t>
  </si>
  <si>
    <t>{"formId":"iQFfeub0t0aYB7yFUb0bHh8bdeqJbqRCkguVriZULyBUNkc1N1QxWEpYTVlITEVXQzlYWDhESEVDOS4u","responseId":675}</t>
  </si>
  <si>
    <t>{"formId":"iQFfeub0t0aYB7yFUb0bHh8bdeqJbqRCkguVriZULyBUNkc1N1QxWEpYTVlITEVXQzlYWDhESEVDOS4u","responseId":676}</t>
  </si>
  <si>
    <t>{"formId":"iQFfeub0t0aYB7yFUb0bHh8bdeqJbqRCkguVriZULyBUOFBRU0FQQlZFQzVGTENJQkVZMlZXTU5MQi4u","responseId":120}</t>
  </si>
  <si>
    <t>{"formId":"iQFfeub0t0aYB7yFUb0bHh8bdeqJbqRCkguVriZULyBUNjVGSFRXWFYzN1dBTE1OUktTRzdBMDZTTS4u","responseId":249}</t>
  </si>
  <si>
    <t>{"formId":"iQFfeub0t0aYB7yFUb0bHh8bdeqJbqRCkguVriZULyBUNkc1N1QxWEpYTVlITEVXQzlYWDhESEVDOS4u","responseId":677}</t>
  </si>
  <si>
    <t>{"formId":"iQFfeub0t0aYB7yFUb0bHh8bdeqJbqRCkguVriZULyBUNzFSMTlMNk9MV09RQlkxVVlQRTMwV1E1Ty4u","responseId":661}</t>
  </si>
  <si>
    <t>470000477445_ID</t>
  </si>
  <si>
    <t>{"formId":"iQFfeub0t0aYB7yFUb0bHh8bdeqJbqRCkguVriZULyBUNzFSMTlMNk9MV09RQlkxVVlQRTMwV1E1Ty4u","responseId":662}</t>
  </si>
  <si>
    <t>470000508299_ID</t>
  </si>
  <si>
    <t>{"formId":"iQFfeub0t0aYB7yFUb0bHh8bdeqJbqRCkguVriZULyBUQ00yN05CTE80STYwQVJIMkQ3S0MzTEdJOS4u","responseId":129}</t>
  </si>
  <si>
    <t>470000427676_470000427677</t>
  </si>
  <si>
    <t>{"formId":"iQFfeub0t0aYB7yFUb0bHh8bdeqJbqRCkguVriZULyBUNkc1N1QxWEpYTVlITEVXQzlYWDhESEVDOS4u","responseId":678}</t>
  </si>
  <si>
    <t>{"formId":"iQFfeub0t0aYB7yFUb0bHh8bdeqJbqRCkguVriZULyBUNzFSMTlMNk9MV09RQlkxVVlQRTMwV1E1Ty4u","responseId":663}</t>
  </si>
  <si>
    <t>470000510418_470000510419_ID</t>
  </si>
  <si>
    <t>{"formId":"iQFfeub0t0aYB7yFUb0bHh8bdeqJbqRCkguVriZULyBUNzFSMTlMNk9MV09RQlkxVVlQRTMwV1E1Ty4u","responseId":664}</t>
  </si>
  <si>
    <t>470000508262_470000508263_ID</t>
  </si>
  <si>
    <t>{"formId":"iQFfeub0t0aYB7yFUb0bHh8bdeqJbqRCkguVriZULyBUNjVGSFRXWFYzN1dBTE1OUktTRzdBMDZTTS4u","responseId":250}</t>
  </si>
  <si>
    <t>{"formId":"iQFfeub0t0aYB7yFUb0bHh8bdeqJbqRCkguVriZULyBUNkc1N1QxWEpYTVlITEVXQzlYWDhESEVDOS4u","responseId":679}</t>
  </si>
  <si>
    <t>{"formId":"iQFfeub0t0aYB7yFUb0bHh8bdeqJbqRCkguVriZULyBUNkc1N1QxWEpYTVlITEVXQzlYWDhESEVDOS4u","responseId":680}</t>
  </si>
  <si>
    <t>{"formId":"iQFfeub0t0aYB7yFUb0bHh8bdeqJbqRCkguVriZULyBUQ00yN05CTE80STYwQVJIMkQ3S0MzTEdJOS4u","responseId":130}</t>
  </si>
  <si>
    <t>{"formId":"iQFfeub0t0aYB7yFUb0bHh8bdeqJbqRCkguVriZULyBUNzFSMTlMNk9MV09RQlkxVVlQRTMwV1E1Ty4u","responseId":665}</t>
  </si>
  <si>
    <t>470000510942_470000510943_ID</t>
  </si>
  <si>
    <t>{"formId":"iQFfeub0t0aYB7yFUb0bHh8bdeqJbqRCkguVriZULyBUNkc1N1QxWEpYTVlITEVXQzlYWDhESEVDOS4u","responseId":681}</t>
  </si>
  <si>
    <t>{"formId":"iQFfeub0t0aYB7yFUb0bHh8bdeqJbqRCkguVriZULyBUNzFSMTlMNk9MV09RQlkxVVlQRTMwV1E1Ty4u","responseId":666}</t>
  </si>
  <si>
    <t>470000510717_ID</t>
  </si>
  <si>
    <t>{"formId":"iQFfeub0t0aYB7yFUb0bHh8bdeqJbqRCkguVriZULyBUQ00yN05CTE80STYwQVJIMkQ3S0MzTEdJOS4u","responseId":131}</t>
  </si>
  <si>
    <t>{"formId":"iQFfeub0t0aYB7yFUb0bHh8bdeqJbqRCkguVriZULyBUOFBRU0FQQlZFQzVGTENJQkVZMlZXTU5MQi4u","responseId":121}</t>
  </si>
  <si>
    <t>{"formId":"iQFfeub0t0aYB7yFUb0bHh8bdeqJbqRCkguVriZULyBUNkc1N1QxWEpYTVlITEVXQzlYWDhESEVDOS4u","responseId":682}</t>
  </si>
  <si>
    <t>{"formId":"iQFfeub0t0aYB7yFUb0bHh8bdeqJbqRCkguVriZULyBUNzFSMTlMNk9MV09RQlkxVVlQRTMwV1E1Ty4u","responseId":667}</t>
  </si>
  <si>
    <t>{"formId":"iQFfeub0t0aYB7yFUb0bHh8bdeqJbqRCkguVriZULyBUNzFSMTlMNk9MV09RQlkxVVlQRTMwV1E1Ty4u","responseId":668}</t>
  </si>
  <si>
    <t>470000510714_470000510715_ID</t>
  </si>
  <si>
    <t>{"formId":"iQFfeub0t0aYB7yFUb0bHh8bdeqJbqRCkguVriZULyBUNjVGSFRXWFYzN1dBTE1OUktTRzdBMDZTTS4u","responseId":251}</t>
  </si>
  <si>
    <t>{"formId":"iQFfeub0t0aYB7yFUb0bHh8bdeqJbqRCkguVriZULyBUQ00yN05CTE80STYwQVJIMkQ3S0MzTEdJOS4u","responseId":132}</t>
  </si>
  <si>
    <t>470000510714_470000510715</t>
  </si>
  <si>
    <t>{"formId":"iQFfeub0t0aYB7yFUb0bHh8bdeqJbqRCkguVriZULyBUNkc1N1QxWEpYTVlITEVXQzlYWDhESEVDOS4u","responseId":683}</t>
  </si>
  <si>
    <t>{"formId":"iQFfeub0t0aYB7yFUb0bHh8bdeqJbqRCkguVriZULyBUNzFSMTlMNk9MV09RQlkxVVlQRTMwV1E1Ty4u","responseId":669}</t>
  </si>
  <si>
    <t>470000439728_470000439729_ID</t>
  </si>
  <si>
    <t>{"formId":"iQFfeub0t0aYB7yFUb0bHh8bdeqJbqRCkguVriZULyBUNzFSMTlMNk9MV09RQlkxVVlQRTMwV1E1Ty4u","responseId":670}</t>
  </si>
  <si>
    <t>{"formId":"iQFfeub0t0aYB7yFUb0bHh8bdeqJbqRCkguVriZULyBUNzFSMTlMNk9MV09RQlkxVVlQRTMwV1E1Ty4u","responseId":671}</t>
  </si>
  <si>
    <t>470000439734_470000439735_ID</t>
  </si>
  <si>
    <t>{"formId":"iQFfeub0t0aYB7yFUb0bHh8bdeqJbqRCkguVriZULyBUNzFSMTlMNk9MV09RQlkxVVlQRTMwV1E1Ty4u","responseId":672}</t>
  </si>
  <si>
    <t>470000510728_470000510729_ID</t>
  </si>
  <si>
    <t>{"formId":"iQFfeub0t0aYB7yFUb0bHh8bdeqJbqRCkguVriZULyBUQ00yN05CTE80STYwQVJIMkQ3S0MzTEdJOS4u","responseId":133}</t>
  </si>
  <si>
    <t>{"formId":"iQFfeub0t0aYB7yFUb0bHh8bdeqJbqRCkguVriZULyBUNkc1N1QxWEpYTVlITEVXQzlYWDhESEVDOS4u","responseId":684}</t>
  </si>
  <si>
    <t>470000510840_470000510841</t>
  </si>
  <si>
    <t>{"formId":"iQFfeub0t0aYB7yFUb0bHh8bdeqJbqRCkguVriZULyBUNkc1N1QxWEpYTVlITEVXQzlYWDhESEVDOS4u","responseId":685}</t>
  </si>
  <si>
    <t>{"formId":"iQFfeub0t0aYB7yFUb0bHh8bdeqJbqRCkguVriZULyBUNzFSMTlMNk9MV09RQlkxVVlQRTMwV1E1Ty4u","responseId":673}</t>
  </si>
  <si>
    <t>470000508265_470000508266_ID</t>
  </si>
  <si>
    <t>{"formId":"iQFfeub0t0aYB7yFUb0bHh8bdeqJbqRCkguVriZULyBUQ00yN05CTE80STYwQVJIMkQ3S0MzTEdJOS4u","responseId":134}</t>
  </si>
  <si>
    <t>470000507890_470000507891</t>
  </si>
  <si>
    <t>Elektri sanering</t>
  </si>
  <si>
    <t>{"formId":"iQFfeub0t0aYB7yFUb0bHh8bdeqJbqRCkguVriZULyBUNjVGSFRXWFYzN1dBTE1OUktTRzdBMDZTTS4u","responseId":252}</t>
  </si>
  <si>
    <t>{"formId":"iQFfeub0t0aYB7yFUb0bHh8bdeqJbqRCkguVriZULyBUNkc1N1QxWEpYTVlITEVXQzlYWDhESEVDOS4u","responseId":686}</t>
  </si>
  <si>
    <t>{"formId":"iQFfeub0t0aYB7yFUb0bHh8bdeqJbqRCkguVriZULyBUOFBRU0FQQlZFQzVGTENJQkVZMlZXTU5MQi4u","responseId":122}</t>
  </si>
  <si>
    <t>{"formId":"iQFfeub0t0aYB7yFUb0bHh8bdeqJbqRCkguVriZULyBUNzFSMTlMNk9MV09RQlkxVVlQRTMwV1E1Ty4u","responseId":674}</t>
  </si>
  <si>
    <t>470000508276_ID</t>
  </si>
  <si>
    <t>{"formId":"iQFfeub0t0aYB7yFUb0bHh8bdeqJbqRCkguVriZULyBUNzFSMTlMNk9MV09RQlkxVVlQRTMwV1E1Ty4u","responseId":675}</t>
  </si>
  <si>
    <t>470000510684_470000510685_ID</t>
  </si>
  <si>
    <t>{"formId":"iQFfeub0t0aYB7yFUb0bHh8bdeqJbqRCkguVriZULyBUNjVGSFRXWFYzN1dBTE1OUktTRzdBMDZTTS4u","responseId":253}</t>
  </si>
  <si>
    <t>{"formId":"iQFfeub0t0aYB7yFUb0bHh8bdeqJbqRCkguVriZULyBUNzFSMTlMNk9MV09RQlkxVVlQRTMwV1E1Ty4u","responseId":676}</t>
  </si>
  <si>
    <t>470000508301_ID</t>
  </si>
  <si>
    <t>{"formId":"iQFfeub0t0aYB7yFUb0bHh8bdeqJbqRCkguVriZULyBUNjVGSFRXWFYzN1dBTE1OUktTRzdBMDZTTS4u","responseId":254}</t>
  </si>
  <si>
    <t>{"formId":"iQFfeub0t0aYB7yFUb0bHh8bdeqJbqRCkguVriZULyBUNzFSMTlMNk9MV09RQlkxVVlQRTMwV1E1Ty4u","responseId":677}</t>
  </si>
  <si>
    <t>470000477577_470000477578_ID</t>
  </si>
  <si>
    <t>{"formId":"iQFfeub0t0aYB7yFUb0bHh8bdeqJbqRCkguVriZULyBUQ00yN05CTE80STYwQVJIMkQ3S0MzTEdJOS4u","responseId":135}</t>
  </si>
  <si>
    <t>470000508296_470000508297</t>
  </si>
  <si>
    <t>{"formId":"iQFfeub0t0aYB7yFUb0bHh8bdeqJbqRCkguVriZULyBUNkc1N1QxWEpYTVlITEVXQzlYWDhESEVDOS4u","responseId":687}</t>
  </si>
  <si>
    <t>{"formId":"iQFfeub0t0aYB7yFUb0bHh8bdeqJbqRCkguVriZULyBUNjVGSFRXWFYzN1dBTE1OUktTRzdBMDZTTS4u","responseId":255}</t>
  </si>
  <si>
    <t>{"formId":"iQFfeub0t0aYB7yFUb0bHh8bdeqJbqRCkguVriZULyBUNzFSMTlMNk9MV09RQlkxVVlQRTMwV1E1Ty4u","responseId":678}</t>
  </si>
  <si>
    <t>470000508272_ID</t>
  </si>
  <si>
    <t>{"formId":"iQFfeub0t0aYB7yFUb0bHh8bdeqJbqRCkguVriZULyBUNkc1N1QxWEpYTVlITEVXQzlYWDhESEVDOS4u","responseId":688}</t>
  </si>
  <si>
    <t>470000508153_470000508154</t>
  </si>
  <si>
    <t>{"formId":"iQFfeub0t0aYB7yFUb0bHh8bdeqJbqRCkguVriZULyBUNkc1N1QxWEpYTVlITEVXQzlYWDhESEVDOS4u","responseId":689}</t>
  </si>
  <si>
    <t>{"formId":"iQFfeub0t0aYB7yFUb0bHh8bdeqJbqRCkguVriZULyBUNkc1N1QxWEpYTVlITEVXQzlYWDhESEVDOS4u","responseId":690}</t>
  </si>
  <si>
    <t>{"formId":"iQFfeub0t0aYB7yFUb0bHh8bdeqJbqRCkguVriZULyBUOFBRU0FQQlZFQzVGTENJQkVZMlZXTU5MQi4u","responseId":123}</t>
  </si>
  <si>
    <t>{"formId":"iQFfeub0t0aYB7yFUb0bHh8bdeqJbqRCkguVriZULyBUNzFSMTlMNk9MV09RQlkxVVlQRTMwV1E1Ty4u","responseId":679}</t>
  </si>
  <si>
    <t>470000453848_470000453849_ID</t>
  </si>
  <si>
    <t>{"formId":"iQFfeub0t0aYB7yFUb0bHh8bdeqJbqRCkguVriZULyBUNzFSMTlMNk9MV09RQlkxVVlQRTMwV1E1Ty4u","responseId":680}</t>
  </si>
  <si>
    <t>470000453845_470000453846_ID</t>
  </si>
  <si>
    <t>{"formId":"iQFfeub0t0aYB7yFUb0bHh8bdeqJbqRCkguVriZULyBUNzFSMTlMNk9MV09RQlkxVVlQRTMwV1E1Ty4u","responseId":681}</t>
  </si>
  <si>
    <t>470000453842_470000453843_ID</t>
  </si>
  <si>
    <t>{"formId":"iQFfeub0t0aYB7yFUb0bHh8bdeqJbqRCkguVriZULyBUNzFSMTlMNk9MV09RQlkxVVlQRTMwV1E1Ty4u","responseId":682}</t>
  </si>
  <si>
    <t>470000453839_470000453840_ID</t>
  </si>
  <si>
    <t>{"formId":"iQFfeub0t0aYB7yFUb0bHh8bdeqJbqRCkguVriZULyBUNzFSMTlMNk9MV09RQlkxVVlQRTMwV1E1Ty4u","responseId":683}</t>
  </si>
  <si>
    <t>470000515556_470000515557_ID</t>
  </si>
  <si>
    <t>{"formId":"iQFfeub0t0aYB7yFUb0bHh8bdeqJbqRCkguVriZULyBUNzFSMTlMNk9MV09RQlkxVVlQRTMwV1E1Ty4u","responseId":684}</t>
  </si>
  <si>
    <t>470000515553_470000515554_ID</t>
  </si>
  <si>
    <t>{"formId":"iQFfeub0t0aYB7yFUb0bHh8bdeqJbqRCkguVriZULyBUNzFSMTlMNk9MV09RQlkxVVlQRTMwV1E1Ty4u","responseId":685}</t>
  </si>
  <si>
    <t>470000515551_ID</t>
  </si>
  <si>
    <t>{"formId":"iQFfeub0t0aYB7yFUb0bHh8bdeqJbqRCkguVriZULyBUNzFSMTlMNk9MV09RQlkxVVlQRTMwV1E1Ty4u","responseId":686}</t>
  </si>
  <si>
    <t>470000515565_470000515566_ID</t>
  </si>
  <si>
    <t>{"formId":"iQFfeub0t0aYB7yFUb0bHh8bdeqJbqRCkguVriZULyBUNzFSMTlMNk9MV09RQlkxVVlQRTMwV1E1Ty4u","responseId":687}</t>
  </si>
  <si>
    <t>470000515562_470000515563_ID</t>
  </si>
  <si>
    <t>{"formId":"iQFfeub0t0aYB7yFUb0bHh8bdeqJbqRCkguVriZULyBUNzFSMTlMNk9MV09RQlkxVVlQRTMwV1E1Ty4u","responseId":688}</t>
  </si>
  <si>
    <t>{"formId":"iQFfeub0t0aYB7yFUb0bHh8bdeqJbqRCkguVriZULyBUNzFSMTlMNk9MV09RQlkxVVlQRTMwV1E1Ty4u","responseId":689}</t>
  </si>
  <si>
    <t>470000515559_470000515560_ID</t>
  </si>
  <si>
    <t>{"formId":"iQFfeub0t0aYB7yFUb0bHh8bdeqJbqRCkguVriZULyBUNzFSMTlMNk9MV09RQlkxVVlQRTMwV1E1Ty4u","responseId":690}</t>
  </si>
  <si>
    <t>470000508433_470000508434_ID</t>
  </si>
  <si>
    <t>{"formId":"iQFfeub0t0aYB7yFUb0bHh8bdeqJbqRCkguVriZULyBUQ00yN05CTE80STYwQVJIMkQ3S0MzTEdJOS4u","responseId":136}</t>
  </si>
  <si>
    <t>470000508992_470000508993</t>
  </si>
  <si>
    <t>Elek sanrng</t>
  </si>
  <si>
    <t>{"formId":"iQFfeub0t0aYB7yFUb0bHh8bdeqJbqRCkguVriZULyBUNzFSMTlMNk9MV09RQlkxVVlQRTMwV1E1Ty4u","responseId":691}</t>
  </si>
  <si>
    <t>470000508992_470000508993_ID</t>
  </si>
  <si>
    <t>{"formId":"iQFfeub0t0aYB7yFUb0bHh8bdeqJbqRCkguVriZULyBUNkc1N1QxWEpYTVlITEVXQzlYWDhESEVDOS4u","responseId":691}</t>
  </si>
  <si>
    <t>470000457860_470000457861</t>
  </si>
  <si>
    <t>{"formId":"iQFfeub0t0aYB7yFUb0bHh8bdeqJbqRCkguVriZULyBUNjVGSFRXWFYzN1dBTE1OUktTRzdBMDZTTS4u","responseId":256}</t>
  </si>
  <si>
    <t>{"formId":"iQFfeub0t0aYB7yFUb0bHh8bdeqJbqRCkguVriZULyBUNjVGSFRXWFYzN1dBTE1OUktTRzdBMDZTTS4u","responseId":257}</t>
  </si>
  <si>
    <t>470000507781_470000507782</t>
  </si>
  <si>
    <t>{"formId":"iQFfeub0t0aYB7yFUb0bHh8bdeqJbqRCkguVriZULyBUOFBRU0FQQlZFQzVGTENJQkVZMlZXTU5MQi4u","responseId":124}</t>
  </si>
  <si>
    <t>470000508444_470000508445</t>
  </si>
  <si>
    <t>{"formId":"iQFfeub0t0aYB7yFUb0bHh8bdeqJbqRCkguVriZULyBUNkc1N1QxWEpYTVlITEVXQzlYWDhESEVDOS4u","responseId":692}</t>
  </si>
  <si>
    <t>{"formId":"iQFfeub0t0aYB7yFUb0bHh8bdeqJbqRCkguVriZULyBUNzFSMTlMNk9MV09RQlkxVVlQRTMwV1E1Ty4u","responseId":692}</t>
  </si>
  <si>
    <t>470000508444_470000508445_ID</t>
  </si>
  <si>
    <t>{"formId":"iQFfeub0t0aYB7yFUb0bHh8bdeqJbqRCkguVriZULyBUNzFSMTlMNk9MV09RQlkxVVlQRTMwV1E1Ty4u","responseId":693}</t>
  </si>
  <si>
    <t>470000508372_470000508373_ID</t>
  </si>
  <si>
    <t>{"formId":"iQFfeub0t0aYB7yFUb0bHh8bdeqJbqRCkguVriZULyBUNzFSMTlMNk9MV09RQlkxVVlQRTMwV1E1Ty4u","responseId":694}</t>
  </si>
  <si>
    <t>470000507781_470000507782_ID</t>
  </si>
  <si>
    <t>{"formId":"iQFfeub0t0aYB7yFUb0bHh8bdeqJbqRCkguVriZULyBUNzFSMTlMNk9MV09RQlkxVVlQRTMwV1E1Ty4u","responseId":695}</t>
  </si>
  <si>
    <t>470000477305_ID</t>
  </si>
  <si>
    <t>{"formId":"iQFfeub0t0aYB7yFUb0bHh8bdeqJbqRCkguVriZULyBUNzFSMTlMNk9MV09RQlkxVVlQRTMwV1E1Ty4u","responseId":696}</t>
  </si>
  <si>
    <t>470000477615_470000477616_ID</t>
  </si>
  <si>
    <t>{"formId":"iQFfeub0t0aYB7yFUb0bHh8bdeqJbqRCkguVriZULyBUNzFSMTlMNk9MV09RQlkxVVlQRTMwV1E1Ty4u","responseId":697}</t>
  </si>
  <si>
    <t>470000478233_470000478234_ID</t>
  </si>
  <si>
    <t>{"formId":"iQFfeub0t0aYB7yFUb0bHh8bdeqJbqRCkguVriZULyBUNzFSMTlMNk9MV09RQlkxVVlQRTMwV1E1Ty4u","responseId":698}</t>
  </si>
  <si>
    <t>470000479012_ID</t>
  </si>
  <si>
    <t>{"formId":"iQFfeub0t0aYB7yFUb0bHh8bdeqJbqRCkguVriZULyBUNzFSMTlMNk9MV09RQlkxVVlQRTMwV1E1Ty4u","responseId":699}</t>
  </si>
  <si>
    <t>470000508046_470000508047_ID</t>
  </si>
  <si>
    <t>{"formId":"iQFfeub0t0aYB7yFUb0bHh8bdeqJbqRCkguVriZULyBUNkc1N1QxWEpYTVlITEVXQzlYWDhESEVDOS4u","responseId":693}</t>
  </si>
  <si>
    <t>470000478335_470000478336</t>
  </si>
  <si>
    <t>{"formId":"iQFfeub0t0aYB7yFUb0bHh8bdeqJbqRCkguVriZULyBUQ00yN05CTE80STYwQVJIMkQ3S0MzTEdJOS4u","responseId":137}</t>
  </si>
  <si>
    <t>470000508046_470000508047</t>
  </si>
  <si>
    <t>{"formId":"iQFfeub0t0aYB7yFUb0bHh8bdeqJbqRCkguVriZULyBUNkc1N1QxWEpYTVlITEVXQzlYWDhESEVDOS4u","responseId":694}</t>
  </si>
  <si>
    <t>{"formId":"iQFfeub0t0aYB7yFUb0bHh8bdeqJbqRCkguVriZULyBUNkc1N1QxWEpYTVlITEVXQzlYWDhESEVDOS4u","responseId":695}</t>
  </si>
  <si>
    <t>{"formId":"iQFfeub0t0aYB7yFUb0bHh8bdeqJbqRCkguVriZULyBUNzFSMTlMNk9MV09RQlkxVVlQRTMwV1E1Ty4u","responseId":700}</t>
  </si>
  <si>
    <t>470000478143_ID</t>
  </si>
  <si>
    <t>{"formId":"iQFfeub0t0aYB7yFUb0bHh8bdeqJbqRCkguVriZULyBUNkc1N1QxWEpYTVlITEVXQzlYWDhESEVDOS4u","responseId":696}</t>
  </si>
  <si>
    <t>470000510268_470000510269</t>
  </si>
  <si>
    <t>{"formId":"iQFfeub0t0aYB7yFUb0bHh8bdeqJbqRCkguVriZULyBUNzFSMTlMNk9MV09RQlkxVVlQRTMwV1E1Ty4u","responseId":701}</t>
  </si>
  <si>
    <t>470000510459_470000510460_ID</t>
  </si>
  <si>
    <t>{"formId":"iQFfeub0t0aYB7yFUb0bHh8bdeqJbqRCkguVriZULyBUNkc1N1QxWEpYTVlITEVXQzlYWDhESEVDOS4u","responseId":697}</t>
  </si>
  <si>
    <t>{"formId":"iQFfeub0t0aYB7yFUb0bHh8bdeqJbqRCkguVriZULyBUNjVGSFRXWFYzN1dBTE1OUktTRzdBMDZTTS4u","responseId":258}</t>
  </si>
  <si>
    <t>470000508004_470000508005</t>
  </si>
  <si>
    <t>{"formId":"iQFfeub0t0aYB7yFUb0bHh8bdeqJbqRCkguVriZULyBUOFBRU0FQQlZFQzVGTENJQkVZMlZXTU5MQi4u","responseId":125}</t>
  </si>
  <si>
    <t>470000510459_470000510460</t>
  </si>
  <si>
    <t>{"formId":"iQFfeub0t0aYB7yFUb0bHh8bdeqJbqRCkguVriZULyBUNkc1N1QxWEpYTVlITEVXQzlYWDhESEVDOS4u","responseId":698}</t>
  </si>
  <si>
    <t>{"formId":"iQFfeub0t0aYB7yFUb0bHh8bdeqJbqRCkguVriZULyBUNzFSMTlMNk9MV09RQlkxVVlQRTMwV1E1Ty4u","responseId":702}</t>
  </si>
  <si>
    <t>470000508004_470000508005_ID</t>
  </si>
  <si>
    <t>{"formId":"iQFfeub0t0aYB7yFUb0bHh8bdeqJbqRCkguVriZULyBUQ00yN05CTE80STYwQVJIMkQ3S0MzTEdJOS4u","responseId":138}</t>
  </si>
  <si>
    <t>470000510361_470000510362</t>
  </si>
  <si>
    <t>{"formId":"iQFfeub0t0aYB7yFUb0bHh8bdeqJbqRCkguVriZULyBUNzFSMTlMNk9MV09RQlkxVVlQRTMwV1E1Ty4u","responseId":703}</t>
  </si>
  <si>
    <t>470000508170_470000508171_ID</t>
  </si>
  <si>
    <t>{"formId":"iQFfeub0t0aYB7yFUb0bHh8bdeqJbqRCkguVriZULyBUNkc1N1QxWEpYTVlITEVXQzlYWDhESEVDOS4u","responseId":699}</t>
  </si>
  <si>
    <t>{"formId":"iQFfeub0t0aYB7yFUb0bHh8bdeqJbqRCkguVriZULyBUNzFSMTlMNk9MV09RQlkxVVlQRTMwV1E1Ty4u","responseId":704}</t>
  </si>
  <si>
    <t>470000510361_470000510362_ID</t>
  </si>
  <si>
    <t>{"formId":"iQFfeub0t0aYB7yFUb0bHh8bdeqJbqRCkguVriZULyBUNzFSMTlMNk9MV09RQlkxVVlQRTMwV1E1Ty4u","responseId":705}</t>
  </si>
  <si>
    <t>470000509363_470000509364_ID</t>
  </si>
  <si>
    <t>{"formId":"iQFfeub0t0aYB7yFUb0bHh8bdeqJbqRCkguVriZULyBUNzFSMTlMNk9MV09RQlkxVVlQRTMwV1E1Ty4u","responseId":706}</t>
  </si>
  <si>
    <t>470000508457_470000508458_ID</t>
  </si>
  <si>
    <t>{"formId":"iQFfeub0t0aYB7yFUb0bHh8bdeqJbqRCkguVriZULyBUOFBRU0FQQlZFQzVGTENJQkVZMlZXTU5MQi4u","responseId":126}</t>
  </si>
  <si>
    <t>470000510453_470000510454</t>
  </si>
  <si>
    <t>{"formId":"iQFfeub0t0aYB7yFUb0bHh8bdeqJbqRCkguVriZULyBUQ00yN05CTE80STYwQVJIMkQ3S0MzTEdJOS4u","responseId":139}</t>
  </si>
  <si>
    <t>{"formId":"iQFfeub0t0aYB7yFUb0bHh8bdeqJbqRCkguVriZULyBUNzFSMTlMNk9MV09RQlkxVVlQRTMwV1E1Ty4u","responseId":707}</t>
  </si>
  <si>
    <t>470000510465_470000510466_ID</t>
  </si>
  <si>
    <t>{"formId":"iQFfeub0t0aYB7yFUb0bHh8bdeqJbqRCkguVriZULyBUNkc1N1QxWEpYTVlITEVXQzlYWDhESEVDOS4u","responseId":700}</t>
  </si>
  <si>
    <t>{"formId":"iQFfeub0t0aYB7yFUb0bHh8bdeqJbqRCkguVriZULyBUNzFSMTlMNk9MV09RQlkxVVlQRTMwV1E1Ty4u","responseId":708}</t>
  </si>
  <si>
    <t>{"formId":"iQFfeub0t0aYB7yFUb0bHh8bdeqJbqRCkguVriZULyBUNjVGSFRXWFYzN1dBTE1OUktTRzdBMDZTTS4u","responseId":259}</t>
  </si>
  <si>
    <t>470000510465_470000510466</t>
  </si>
  <si>
    <t>{"formId":"iQFfeub0t0aYB7yFUb0bHh8bdeqJbqRCkguVriZULyBUNzFSMTlMNk9MV09RQlkxVVlQRTMwV1E1Ty4u","responseId":709}</t>
  </si>
  <si>
    <t>470000479413_470000479414_ID</t>
  </si>
  <si>
    <t>{"formId":"iQFfeub0t0aYB7yFUb0bHh8bdeqJbqRCkguVriZULyBUNzFSMTlMNk9MV09RQlkxVVlQRTMwV1E1Ty4u","responseId":710}</t>
  </si>
  <si>
    <t>470000510939_470000510940_ID</t>
  </si>
  <si>
    <t>{"formId":"iQFfeub0t0aYB7yFUb0bHh8bdeqJbqRCkguVriZULyBUNzFSMTlMNk9MV09RQlkxVVlQRTMwV1E1Ty4u","responseId":711}</t>
  </si>
  <si>
    <t>{"formId":"iQFfeub0t0aYB7yFUb0bHh8bdeqJbqRCkguVriZULyBUNzFSMTlMNk9MV09RQlkxVVlQRTMwV1E1Ty4u","responseId":712}</t>
  </si>
  <si>
    <t>{"formId":"iQFfeub0t0aYB7yFUb0bHh8bdeqJbqRCkguVriZULyBUNzFSMTlMNk9MV09RQlkxVVlQRTMwV1E1Ty4u","responseId":713}</t>
  </si>
  <si>
    <t>470000479432_470000479433_ID</t>
  </si>
  <si>
    <t>{"formId":"iQFfeub0t0aYB7yFUb0bHh8bdeqJbqRCkguVriZULyBUNzFSMTlMNk9MV09RQlkxVVlQRTMwV1E1Ty4u","responseId":714}</t>
  </si>
  <si>
    <t>470000440149_470000440150_ID</t>
  </si>
  <si>
    <t>{"formId":"iQFfeub0t0aYB7yFUb0bHh8bdeqJbqRCkguVriZULyBUNzFSMTlMNk9MV09RQlkxVVlQRTMwV1E1Ty4u","responseId":715}</t>
  </si>
  <si>
    <t>470000439723_470000439724_ID</t>
  </si>
  <si>
    <t>{"formId":"iQFfeub0t0aYB7yFUb0bHh8bdeqJbqRCkguVriZULyBUNzFSMTlMNk9MV09RQlkxVVlQRTMwV1E1Ty4u","responseId":716}</t>
  </si>
  <si>
    <t>470000439721_ID</t>
  </si>
  <si>
    <t>{"formId":"iQFfeub0t0aYB7yFUb0bHh8bdeqJbqRCkguVriZULyBUNzFSMTlMNk9MV09RQlkxVVlQRTMwV1E1Ty4u","responseId":717}</t>
  </si>
  <si>
    <t>470000439718_470000439719_ID</t>
  </si>
  <si>
    <t>{"formId":"iQFfeub0t0aYB7yFUb0bHh8bdeqJbqRCkguVriZULyBUNzFSMTlMNk9MV09RQlkxVVlQRTMwV1E1Ty4u","responseId":718}</t>
  </si>
  <si>
    <t>470000440088_470000440089_ID</t>
  </si>
  <si>
    <t>{"formId":"iQFfeub0t0aYB7yFUb0bHh8bdeqJbqRCkguVriZULyBUNzFSMTlMNk9MV09RQlkxVVlQRTMwV1E1Ty4u","responseId":719}</t>
  </si>
  <si>
    <t>470000440085_470000440086_ID</t>
  </si>
  <si>
    <t>{"formId":"iQFfeub0t0aYB7yFUb0bHh8bdeqJbqRCkguVriZULyBUNzFSMTlMNk9MV09RQlkxVVlQRTMwV1E1Ty4u","responseId":720}</t>
  </si>
  <si>
    <t>{"formId":"iQFfeub0t0aYB7yFUb0bHh8bdeqJbqRCkguVriZULyBUNkc1N1QxWEpYTVlITEVXQzlYWDhESEVDOS4u","responseId":701}</t>
  </si>
  <si>
    <t>470000478676_470000478677</t>
  </si>
  <si>
    <t>{"formId":"iQFfeub0t0aYB7yFUb0bHh8bdeqJbqRCkguVriZULyBUNzFSMTlMNk9MV09RQlkxVVlQRTMwV1E1Ty4u","responseId":721}</t>
  </si>
  <si>
    <t>470000508345_ID</t>
  </si>
  <si>
    <t>{"formId":"iQFfeub0t0aYB7yFUb0bHh8bdeqJbqRCkguVriZULyBUNkc1N1QxWEpYTVlITEVXQzlYWDhESEVDOS4u","responseId":702}</t>
  </si>
  <si>
    <t>{"formId":"iQFfeub0t0aYB7yFUb0bHh8bdeqJbqRCkguVriZULyBUOFBRU0FQQlZFQzVGTENJQkVZMlZXTU5MQi4u","responseId":127}</t>
  </si>
  <si>
    <t>{"formId":"iQFfeub0t0aYB7yFUb0bHh8bdeqJbqRCkguVriZULyBUOFBRU0FQQlZFQzVGTENJQkVZMlZXTU5MQi4u","responseId":128}</t>
  </si>
  <si>
    <t>{"formId":"iQFfeub0t0aYB7yFUb0bHh8bdeqJbqRCkguVriZULyBUNkc1N1QxWEpYTVlITEVXQzlYWDhESEVDOS4u","responseId":703}</t>
  </si>
  <si>
    <t>{"formId":"iQFfeub0t0aYB7yFUb0bHh8bdeqJbqRCkguVriZULyBUNzFSMTlMNk9MV09RQlkxVVlQRTMwV1E1Ty4u","responseId":722}</t>
  </si>
  <si>
    <t>470000510388_470000510389_ID</t>
  </si>
  <si>
    <t>{"formId":"iQFfeub0t0aYB7yFUb0bHh8bdeqJbqRCkguVriZULyBUQ00yN05CTE80STYwQVJIMkQ3S0MzTEdJOS4u","responseId":140}</t>
  </si>
  <si>
    <t>470000510388_470000510389</t>
  </si>
  <si>
    <t>{"formId":"iQFfeub0t0aYB7yFUb0bHh8bdeqJbqRCkguVriZULyBUNkc1N1QxWEpYTVlITEVXQzlYWDhESEVDOS4u","responseId":704}</t>
  </si>
  <si>
    <t>{"formId":"iQFfeub0t0aYB7yFUb0bHh8bdeqJbqRCkguVriZULyBUNkc1N1QxWEpYTVlITEVXQzlYWDhESEVDOS4u","responseId":705}</t>
  </si>
  <si>
    <t>{"formId":"iQFfeub0t0aYB7yFUb0bHh8bdeqJbqRCkguVriZULyBUNzFSMTlMNk9MV09RQlkxVVlQRTMwV1E1Ty4u","responseId":723}</t>
  </si>
  <si>
    <t>470000508362_470000508363_ID</t>
  </si>
  <si>
    <t>{"formId":"iQFfeub0t0aYB7yFUb0bHh8bdeqJbqRCkguVriZULyBUNzFSMTlMNk9MV09RQlkxVVlQRTMwV1E1Ty4u","responseId":724}</t>
  </si>
  <si>
    <t>470000478730_470000478731_ID</t>
  </si>
  <si>
    <t>{"formId":"iQFfeub0t0aYB7yFUb0bHh8bdeqJbqRCkguVriZULyBUNkc1N1QxWEpYTVlITEVXQzlYWDhESEVDOS4u","responseId":706}</t>
  </si>
  <si>
    <t>{"formId":"iQFfeub0t0aYB7yFUb0bHh8bdeqJbqRCkguVriZULyBUNkc1N1QxWEpYTVlITEVXQzlYWDhESEVDOS4u","responseId":707}</t>
  </si>
  <si>
    <t>470000510491_470000510492</t>
  </si>
  <si>
    <t>{"formId":"iQFfeub0t0aYB7yFUb0bHh8bdeqJbqRCkguVriZULyBUNjVGSFRXWFYzN1dBTE1OUktTRzdBMDZTTS4u","responseId":260}</t>
  </si>
  <si>
    <t>{"formId":"iQFfeub0t0aYB7yFUb0bHh8bdeqJbqRCkguVriZULyBUNkc1N1QxWEpYTVlITEVXQzlYWDhESEVDOS4u","responseId":708}</t>
  </si>
  <si>
    <t>{"formId":"iQFfeub0t0aYB7yFUb0bHh8bdeqJbqRCkguVriZULyBUQ00yN05CTE80STYwQVJIMkQ3S0MzTEdJOS4u","responseId":141}</t>
  </si>
  <si>
    <t>{"formId":"iQFfeub0t0aYB7yFUb0bHh8bdeqJbqRCkguVriZULyBUNzFSMTlMNk9MV09RQlkxVVlQRTMwV1E1Ty4u","responseId":725}</t>
  </si>
  <si>
    <t>470000479016_ID</t>
  </si>
  <si>
    <t>{"formId":"iQFfeub0t0aYB7yFUb0bHh8bdeqJbqRCkguVriZULyBUNzFSMTlMNk9MV09RQlkxVVlQRTMwV1E1Ty4u","responseId":726}</t>
  </si>
  <si>
    <t>470000508079_ID</t>
  </si>
  <si>
    <t>{"formId":"iQFfeub0t0aYB7yFUb0bHh8bdeqJbqRCkguVriZULyBUOFBRU0FQQlZFQzVGTENJQkVZMlZXTU5MQi4u","responseId":129}</t>
  </si>
  <si>
    <t>470000322559_470000322560</t>
  </si>
  <si>
    <t>{"formId":"iQFfeub0t0aYB7yFUb0bHh8bdeqJbqRCkguVriZULyBUNkc1N1QxWEpYTVlITEVXQzlYWDhESEVDOS4u","responseId":709}</t>
  </si>
  <si>
    <t>{"formId":"iQFfeub0t0aYB7yFUb0bHh8bdeqJbqRCkguVriZULyBUNjVGSFRXWFYzN1dBTE1OUktTRzdBMDZTTS4u","responseId":261}</t>
  </si>
  <si>
    <t>470000477246_470000477247</t>
  </si>
  <si>
    <t>{"formId":"iQFfeub0t0aYB7yFUb0bHh8bdeqJbqRCkguVriZULyBUNzFSMTlMNk9MV09RQlkxVVlQRTMwV1E1Ty4u","responseId":727}</t>
  </si>
  <si>
    <t>470000477246_470000477247_ID</t>
  </si>
  <si>
    <t>{"formId":"iQFfeub0t0aYB7yFUb0bHh8bdeqJbqRCkguVriZULyBUNkc1N1QxWEpYTVlITEVXQzlYWDhESEVDOS4u","responseId":710}</t>
  </si>
  <si>
    <t>{"formId":"iQFfeub0t0aYB7yFUb0bHh8bdeqJbqRCkguVriZULyBUQ00yN05CTE80STYwQVJIMkQ3S0MzTEdJOS4u","responseId":142}</t>
  </si>
  <si>
    <t>{"formId":"iQFfeub0t0aYB7yFUb0bHh8bdeqJbqRCkguVriZULyBUNzFSMTlMNk9MV09RQlkxVVlQRTMwV1E1Ty4u","responseId":728}</t>
  </si>
  <si>
    <t>470000508365_470000508366_ID</t>
  </si>
  <si>
    <t>{"formId":"iQFfeub0t0aYB7yFUb0bHh8bdeqJbqRCkguVriZULyBUNkc1N1QxWEpYTVlITEVXQzlYWDhESEVDOS4u","responseId":711}</t>
  </si>
  <si>
    <t>{"formId":"iQFfeub0t0aYB7yFUb0bHh8bdeqJbqRCkguVriZULyBUNkc1N1QxWEpYTVlITEVXQzlYWDhESEVDOS4u","responseId":712}</t>
  </si>
  <si>
    <t>{"formId":"iQFfeub0t0aYB7yFUb0bHh8bdeqJbqRCkguVriZULyBUNjVGSFRXWFYzN1dBTE1OUktTRzdBMDZTTS4u","responseId":262}</t>
  </si>
  <si>
    <t>{"formId":"iQFfeub0t0aYB7yFUb0bHh8bdeqJbqRCkguVriZULyBUNkc1N1QxWEpYTVlITEVXQzlYWDhESEVDOS4u","responseId":713}</t>
  </si>
  <si>
    <t>{"formId":"iQFfeub0t0aYB7yFUb0bHh8bdeqJbqRCkguVriZULyBUNzFSMTlMNk9MV09RQlkxVVlQRTMwV1E1Ty4u","responseId":729}</t>
  </si>
  <si>
    <t>470000479014_ID</t>
  </si>
  <si>
    <t>{"formId":"iQFfeub0t0aYB7yFUb0bHh8bdeqJbqRCkguVriZULyBUNkc1N1QxWEpYTVlITEVXQzlYWDhESEVDOS4u","responseId":714}</t>
  </si>
  <si>
    <t>{"formId":"iQFfeub0t0aYB7yFUb0bHh8bdeqJbqRCkguVriZULyBUNkc1N1QxWEpYTVlITEVXQzlYWDhESEVDOS4u","responseId":715}</t>
  </si>
  <si>
    <t>{"formId":"iQFfeub0t0aYB7yFUb0bHh8bdeqJbqRCkguVriZULyBUNjVGSFRXWFYzN1dBTE1OUktTRzdBMDZTTS4u","responseId":263}</t>
  </si>
  <si>
    <t>{"formId":"iQFfeub0t0aYB7yFUb0bHh8bdeqJbqRCkguVriZULyBUNkc1N1QxWEpYTVlITEVXQzlYWDhESEVDOS4u","responseId":716}</t>
  </si>
  <si>
    <t>{"formId":"iQFfeub0t0aYB7yFUb0bHh8bdeqJbqRCkguVriZULyBUNjVGSFRXWFYzN1dBTE1OUktTRzdBMDZTTS4u","responseId":264}</t>
  </si>
  <si>
    <t>{"formId":"iQFfeub0t0aYB7yFUb0bHh8bdeqJbqRCkguVriZULyBUNkc1N1QxWEpYTVlITEVXQzlYWDhESEVDOS4u","responseId":717}</t>
  </si>
  <si>
    <t>{"formId":"iQFfeub0t0aYB7yFUb0bHh8bdeqJbqRCkguVriZULyBUNkc1N1QxWEpYTVlITEVXQzlYWDhESEVDOS4u","responseId":718}</t>
  </si>
  <si>
    <t>{"formId":"iQFfeub0t0aYB7yFUb0bHh8bdeqJbqRCkguVriZULyBUOFBRU0FQQlZFQzVGTENJQkVZMlZXTU5MQi4u","responseId":130}</t>
  </si>
  <si>
    <t>470000479462_470000479463</t>
  </si>
  <si>
    <t>{"formId":"iQFfeub0t0aYB7yFUb0bHh8bdeqJbqRCkguVriZULyBUNzFSMTlMNk9MV09RQlkxVVlQRTMwV1E1Ty4u","responseId":730}</t>
  </si>
  <si>
    <t>470000508331_ID</t>
  </si>
  <si>
    <t>{"formId":"iQFfeub0t0aYB7yFUb0bHh8bdeqJbqRCkguVriZULyBUNzFSMTlMNk9MV09RQlkxVVlQRTMwV1E1Ty4u","responseId":731}</t>
  </si>
  <si>
    <t>470000510546_470000510547_ID</t>
  </si>
  <si>
    <t>{"formId":"iQFfeub0t0aYB7yFUb0bHh8bdeqJbqRCkguVriZULyBUQ00yN05CTE80STYwQVJIMkQ3S0MzTEdJOS4u","responseId":143}</t>
  </si>
  <si>
    <t>470000510546_470000510547</t>
  </si>
  <si>
    <t>{"formId":"iQFfeub0t0aYB7yFUb0bHh8bdeqJbqRCkguVriZULyBUNkc1N1QxWEpYTVlITEVXQzlYWDhESEVDOS4u","responseId":719}</t>
  </si>
  <si>
    <t>{"formId":"iQFfeub0t0aYB7yFUb0bHh8bdeqJbqRCkguVriZULyBUNzFSMTlMNk9MV09RQlkxVVlQRTMwV1E1Ty4u","responseId":732}</t>
  </si>
  <si>
    <t>470000507769_470000507770_ID</t>
  </si>
  <si>
    <t>{"formId":"iQFfeub0t0aYB7yFUb0bHh8bdeqJbqRCkguVriZULyBUNkc1N1QxWEpYTVlITEVXQzlYWDhESEVDOS4u","responseId":720}</t>
  </si>
  <si>
    <t>{"formId":"iQFfeub0t0aYB7yFUb0bHh8bdeqJbqRCkguVriZULyBUNzFSMTlMNk9MV09RQlkxVVlQRTMwV1E1Ty4u","responseId":733}</t>
  </si>
  <si>
    <t>470000508430_470000508431_ID</t>
  </si>
  <si>
    <t>{"formId":"iQFfeub0t0aYB7yFUb0bHh8bdeqJbqRCkguVriZULyBUNkc1N1QxWEpYTVlITEVXQzlYWDhESEVDOS4u","responseId":721}</t>
  </si>
  <si>
    <t>470000508383_470000508384</t>
  </si>
  <si>
    <t>{"formId":"iQFfeub0t0aYB7yFUb0bHh8bdeqJbqRCkguVriZULyBUNjVGSFRXWFYzN1dBTE1OUktTRzdBMDZTTS4u","responseId":265}</t>
  </si>
  <si>
    <t>470000508606_470000508607</t>
  </si>
  <si>
    <t>{"formId":"iQFfeub0t0aYB7yFUb0bHh8bdeqJbqRCkguVriZULyBUNzFSMTlMNk9MV09RQlkxVVlQRTMwV1E1Ty4u","responseId":734}</t>
  </si>
  <si>
    <t>470000508425_ID</t>
  </si>
  <si>
    <t>{"formId":"iQFfeub0t0aYB7yFUb0bHh8bdeqJbqRCkguVriZULyBUOFBRU0FQQlZFQzVGTENJQkVZMlZXTU5MQi4u","responseId":131}</t>
  </si>
  <si>
    <t>{"formId":"iQFfeub0t0aYB7yFUb0bHh8bdeqJbqRCkguVriZULyBUNzFSMTlMNk9MV09RQlkxVVlQRTMwV1E1Ty4u","responseId":735}</t>
  </si>
  <si>
    <t>470000508416_470000508417_ID</t>
  </si>
  <si>
    <t>{"formId":"iQFfeub0t0aYB7yFUb0bHh8bdeqJbqRCkguVriZULyBUOFBRU0FQQlZFQzVGTENJQkVZMlZXTU5MQi4u","responseId":132}</t>
  </si>
  <si>
    <t>{"formId":"iQFfeub0t0aYB7yFUb0bHh8bdeqJbqRCkguVriZULyBUNkc1N1QxWEpYTVlITEVXQzlYWDhESEVDOS4u","responseId":722}</t>
  </si>
  <si>
    <t>{"formId":"iQFfeub0t0aYB7yFUb0bHh8bdeqJbqRCkguVriZULyBUNzFSMTlMNk9MV09RQlkxVVlQRTMwV1E1Ty4u","responseId":736}</t>
  </si>
  <si>
    <t>470000508409_470000508410_ID</t>
  </si>
  <si>
    <t>{"formId":"iQFfeub0t0aYB7yFUb0bHh8bdeqJbqRCkguVriZULyBUNkc1N1QxWEpYTVlITEVXQzlYWDhESEVDOS4u","responseId":723}</t>
  </si>
  <si>
    <t>{"formId":"iQFfeub0t0aYB7yFUb0bHh8bdeqJbqRCkguVriZULyBUNzFSMTlMNk9MV09RQlkxVVlQRTMwV1E1Ty4u","responseId":737}</t>
  </si>
  <si>
    <t>470000507908_ID</t>
  </si>
  <si>
    <t>{"formId":"iQFfeub0t0aYB7yFUb0bHh8bdeqJbqRCkguVriZULyBUNzFSMTlMNk9MV09RQlkxVVlQRTMwV1E1Ty4u","responseId":738}</t>
  </si>
  <si>
    <t>470000509027_470000509028_ID</t>
  </si>
  <si>
    <t>{"formId":"iQFfeub0t0aYB7yFUb0bHh8bdeqJbqRCkguVriZULyBUQ00yN05CTE80STYwQVJIMkQ3S0MzTEdJOS4u","responseId":144}</t>
  </si>
  <si>
    <t>{"formId":"iQFfeub0t0aYB7yFUb0bHh8bdeqJbqRCkguVriZULyBUNjVGSFRXWFYzN1dBTE1OUktTRzdBMDZTTS4u","responseId":266}</t>
  </si>
  <si>
    <t>470000509027_470000509028</t>
  </si>
  <si>
    <t>{"formId":"iQFfeub0t0aYB7yFUb0bHh8bdeqJbqRCkguVriZULyBUNkc1N1QxWEpYTVlITEVXQzlYWDhESEVDOS4u","responseId":724}</t>
  </si>
  <si>
    <t>{"formId":"iQFfeub0t0aYB7yFUb0bHh8bdeqJbqRCkguVriZULyBUNkc1N1QxWEpYTVlITEVXQzlYWDhESEVDOS4u","responseId":725}</t>
  </si>
  <si>
    <t>{"formId":"iQFfeub0t0aYB7yFUb0bHh8bdeqJbqRCkguVriZULyBUNkc1N1QxWEpYTVlITEVXQzlYWDhESEVDOS4u","responseId":726}</t>
  </si>
  <si>
    <t>{"formId":"iQFfeub0t0aYB7yFUb0bHh8bdeqJbqRCkguVriZULyBUNkc1N1QxWEpYTVlITEVXQzlYWDhESEVDOS4u","responseId":727}</t>
  </si>
  <si>
    <t>{"formId":"iQFfeub0t0aYB7yFUb0bHh8bdeqJbqRCkguVriZULyBUOFBRU0FQQlZFQzVGTENJQkVZMlZXTU5MQi4u","responseId":133}</t>
  </si>
  <si>
    <t>{"formId":"iQFfeub0t0aYB7yFUb0bHh8bdeqJbqRCkguVriZULyBUNzFSMTlMNk9MV09RQlkxVVlQRTMwV1E1Ty4u","responseId":739}</t>
  </si>
  <si>
    <t>470000508603_470000508604_ID</t>
  </si>
  <si>
    <t>{"formId":"iQFfeub0t0aYB7yFUb0bHh8bdeqJbqRCkguVriZULyBUNzFSMTlMNk9MV09RQlkxVVlQRTMwV1E1Ty4u","responseId":740}</t>
  </si>
  <si>
    <t>470000508598_470000508599_ID</t>
  </si>
  <si>
    <t>{"formId":"iQFfeub0t0aYB7yFUb0bHh8bdeqJbqRCkguVriZULyBUNjVGSFRXWFYzN1dBTE1OUktTRzdBMDZTTS4u","responseId":267}</t>
  </si>
  <si>
    <t>{"formId":"iQFfeub0t0aYB7yFUb0bHh8bdeqJbqRCkguVriZULyBUQ00yN05CTE80STYwQVJIMkQ3S0MzTEdJOS4u","responseId":145}</t>
  </si>
  <si>
    <t>470000508238_470000508239</t>
  </si>
  <si>
    <t>{"formId":"iQFfeub0t0aYB7yFUb0bHh8bdeqJbqRCkguVriZULyBUNkc1N1QxWEpYTVlITEVXQzlYWDhESEVDOS4u","responseId":728}</t>
  </si>
  <si>
    <t>{"formId":"iQFfeub0t0aYB7yFUb0bHh8bdeqJbqRCkguVriZULyBUNzFSMTlMNk9MV09RQlkxVVlQRTMwV1E1Ty4u","responseId":741}</t>
  </si>
  <si>
    <t>470000508538_ID</t>
  </si>
  <si>
    <t>{"formId":"iQFfeub0t0aYB7yFUb0bHh8bdeqJbqRCkguVriZULyBUNzFSMTlMNk9MV09RQlkxVVlQRTMwV1E1Ty4u","responseId":742}</t>
  </si>
  <si>
    <t>470000508536_ID</t>
  </si>
  <si>
    <t>{"formId":"iQFfeub0t0aYB7yFUb0bHh8bdeqJbqRCkguVriZULyBUNzFSMTlMNk9MV09RQlkxVVlQRTMwV1E1Ty4u","responseId":743}</t>
  </si>
  <si>
    <t>470000508532_ID</t>
  </si>
  <si>
    <t>{"formId":"iQFfeub0t0aYB7yFUb0bHh8bdeqJbqRCkguVriZULyBUNzFSMTlMNk9MV09RQlkxVVlQRTMwV1E1Ty4u","responseId":744}</t>
  </si>
  <si>
    <t>470000508534_ID</t>
  </si>
  <si>
    <t>{"formId":"iQFfeub0t0aYB7yFUb0bHh8bdeqJbqRCkguVriZULyBUNzFSMTlMNk9MV09RQlkxVVlQRTMwV1E1Ty4u","responseId":745}</t>
  </si>
  <si>
    <t>470000508609_470000508610_ID</t>
  </si>
  <si>
    <t>{"formId":"iQFfeub0t0aYB7yFUb0bHh8bdeqJbqRCkguVriZULyBUNzFSMTlMNk9MV09RQlkxVVlQRTMwV1E1Ty4u","responseId":746}</t>
  </si>
  <si>
    <t>470000478188_470000478189_ID</t>
  </si>
  <si>
    <t>{"formId":"iQFfeub0t0aYB7yFUb0bHh8bdeqJbqRCkguVriZULyBUNzFSMTlMNk9MV09RQlkxVVlQRTMwV1E1Ty4u","responseId":747}</t>
  </si>
  <si>
    <t>000055663059_000055663060_ID</t>
  </si>
  <si>
    <t>{"formId":"iQFfeub0t0aYB7yFUb0bHh8bdeqJbqRCkguVriZULyBUNzFSMTlMNk9MV09RQlkxVVlQRTMwV1E1Ty4u","responseId":748}</t>
  </si>
  <si>
    <t>{"formId":"iQFfeub0t0aYB7yFUb0bHh8bdeqJbqRCkguVriZULyBUNzFSMTlMNk9MV09RQlkxVVlQRTMwV1E1Ty4u","responseId":749}</t>
  </si>
  <si>
    <t>000055663061_000055663062_ID</t>
  </si>
  <si>
    <t>{"formId":"iQFfeub0t0aYB7yFUb0bHh8bdeqJbqRCkguVriZULyBUNzFSMTlMNk9MV09RQlkxVVlQRTMwV1E1Ty4u","responseId":750}</t>
  </si>
  <si>
    <t>000055663063_ID</t>
  </si>
  <si>
    <t>{"formId":"iQFfeub0t0aYB7yFUb0bHh8bdeqJbqRCkguVriZULyBUNzFSMTlMNk9MV09RQlkxVVlQRTMwV1E1Ty4u","responseId":751}</t>
  </si>
  <si>
    <t>{"formId":"iQFfeub0t0aYB7yFUb0bHh8bdeqJbqRCkguVriZULyBUNkc1N1QxWEpYTVlITEVXQzlYWDhESEVDOS4u","responseId":729}</t>
  </si>
  <si>
    <t>{"formId":"iQFfeub0t0aYB7yFUb0bHh8bdeqJbqRCkguVriZULyBUNkc1N1QxWEpYTVlITEVXQzlYWDhESEVDOS4u","responseId":730}</t>
  </si>
  <si>
    <t>{"formId":"iQFfeub0t0aYB7yFUb0bHh8bdeqJbqRCkguVriZULyBUOFBRU0FQQlZFQzVGTENJQkVZMlZXTU5MQi4u","responseId":134}</t>
  </si>
  <si>
    <t>{"formId":"iQFfeub0t0aYB7yFUb0bHh8bdeqJbqRCkguVriZULyBUQ00yN05CTE80STYwQVJIMkQ3S0MzTEdJOS4u","responseId":146}</t>
  </si>
  <si>
    <t>470000510462_470000510463</t>
  </si>
  <si>
    <t>{"formId":"iQFfeub0t0aYB7yFUb0bHh8bdeqJbqRCkguVriZULyBUNkc1N1QxWEpYTVlITEVXQzlYWDhESEVDOS4u","responseId":731}</t>
  </si>
  <si>
    <t>{"formId":"iQFfeub0t0aYB7yFUb0bHh8bdeqJbqRCkguVriZULyBUNkc1N1QxWEpYTVlITEVXQzlYWDhESEVDOS4u","responseId":732}</t>
  </si>
  <si>
    <t>{"formId":"iQFfeub0t0aYB7yFUb0bHh8bdeqJbqRCkguVriZULyBUNkc1N1QxWEpYTVlITEVXQzlYWDhESEVDOS4u","responseId":733}</t>
  </si>
  <si>
    <t>470000508627_470000508628</t>
  </si>
  <si>
    <t>{"formId":"iQFfeub0t0aYB7yFUb0bHh8bdeqJbqRCkguVriZULyBUNkc1N1QxWEpYTVlITEVXQzlYWDhESEVDOS4u","responseId":734}</t>
  </si>
  <si>
    <t>{"formId":"iQFfeub0t0aYB7yFUb0bHh8bdeqJbqRCkguVriZULyBUNzFSMTlMNk9MV09RQlkxVVlQRTMwV1E1Ty4u","responseId":752}</t>
  </si>
  <si>
    <t>470000508583_470000508584_ID</t>
  </si>
  <si>
    <t>{"formId":"iQFfeub0t0aYB7yFUb0bHh8bdeqJbqRCkguVriZULyBUNjVGSFRXWFYzN1dBTE1OUktTRzdBMDZTTS4u","responseId":268}</t>
  </si>
  <si>
    <t>470000508583_470000508584</t>
  </si>
  <si>
    <t>{"formId":"iQFfeub0t0aYB7yFUb0bHh8bdeqJbqRCkguVriZULyBUOFBRU0FQQlZFQzVGTENJQkVZMlZXTU5MQi4u","responseId":135}</t>
  </si>
  <si>
    <t>470000508622_470000508623</t>
  </si>
  <si>
    <t>{"formId":"iQFfeub0t0aYB7yFUb0bHh8bdeqJbqRCkguVriZULyBUNkc1N1QxWEpYTVlITEVXQzlYWDhESEVDOS4u","responseId":735}</t>
  </si>
  <si>
    <t>{"formId":"iQFfeub0t0aYB7yFUb0bHh8bdeqJbqRCkguVriZULyBUNkc1N1QxWEpYTVlITEVXQzlYWDhESEVDOS4u","responseId":736}</t>
  </si>
  <si>
    <t>470000508500_470000508501</t>
  </si>
  <si>
    <t>{"formId":"iQFfeub0t0aYB7yFUb0bHh8bdeqJbqRCkguVriZULyBUNzFSMTlMNk9MV09RQlkxVVlQRTMwV1E1Ty4u","responseId":753}</t>
  </si>
  <si>
    <t>470000508503_470000508504_ID</t>
  </si>
  <si>
    <t>{"formId":"iQFfeub0t0aYB7yFUb0bHh8bdeqJbqRCkguVriZULyBUNzFSMTlMNk9MV09RQlkxVVlQRTMwV1E1Ty4u","responseId":754}</t>
  </si>
  <si>
    <t>470000508542_470000508543_ID</t>
  </si>
  <si>
    <t>{"formId":"iQFfeub0t0aYB7yFUb0bHh8bdeqJbqRCkguVriZULyBUNzFSMTlMNk9MV09RQlkxVVlQRTMwV1E1Ty4u","responseId":755}</t>
  </si>
  <si>
    <t>{"formId":"iQFfeub0t0aYB7yFUb0bHh8bdeqJbqRCkguVriZULyBUNzFSMTlMNk9MV09RQlkxVVlQRTMwV1E1Ty4u","responseId":756}</t>
  </si>
  <si>
    <t>{"formId":"iQFfeub0t0aYB7yFUb0bHh8bdeqJbqRCkguVriZULyBUNzFSMTlMNk9MV09RQlkxVVlQRTMwV1E1Ty4u","responseId":757}</t>
  </si>
  <si>
    <t>470000454874_470000454875_ID</t>
  </si>
  <si>
    <t>{"formId":"iQFfeub0t0aYB7yFUb0bHh8bdeqJbqRCkguVriZULyBUNzFSMTlMNk9MV09RQlkxVVlQRTMwV1E1Ty4u","responseId":758}</t>
  </si>
  <si>
    <t>470000454469_ID</t>
  </si>
  <si>
    <t>{"formId":"iQFfeub0t0aYB7yFUb0bHh8bdeqJbqRCkguVriZULyBUNzFSMTlMNk9MV09RQlkxVVlQRTMwV1E1Ty4u","responseId":759}</t>
  </si>
  <si>
    <t>470000454877_470000454878_ID</t>
  </si>
  <si>
    <t>{"formId":"iQFfeub0t0aYB7yFUb0bHh8bdeqJbqRCkguVriZULyBUNkc1N1QxWEpYTVlITEVXQzlYWDhESEVDOS4u","responseId":737}</t>
  </si>
  <si>
    <t>{"formId":"iQFfeub0t0aYB7yFUb0bHh8bdeqJbqRCkguVriZULyBUNjVGSFRXWFYzN1dBTE1OUktTRzdBMDZTTS4u","responseId":269}</t>
  </si>
  <si>
    <t>{"formId":"iQFfeub0t0aYB7yFUb0bHh8bdeqJbqRCkguVriZULyBUNzFSMTlMNk9MV09RQlkxVVlQRTMwV1E1Ty4u","responseId":760}</t>
  </si>
  <si>
    <t>470000508518_ID</t>
  </si>
  <si>
    <t>{"formId":"iQFfeub0t0aYB7yFUb0bHh8bdeqJbqRCkguVriZULyBUNzFSMTlMNk9MV09RQlkxVVlQRTMwV1E1Ty4u","responseId":761}</t>
  </si>
  <si>
    <t>{"formId":"iQFfeub0t0aYB7yFUb0bHh8bdeqJbqRCkguVriZULyBUNzFSMTlMNk9MV09RQlkxVVlQRTMwV1E1Ty4u","responseId":762}</t>
  </si>
  <si>
    <t>470000479504_470000479505_ID</t>
  </si>
  <si>
    <t>{"formId":"iQFfeub0t0aYB7yFUb0bHh8bdeqJbqRCkguVriZULyBUNkc1N1QxWEpYTVlITEVXQzlYWDhESEVDOS4u","responseId":738}</t>
  </si>
  <si>
    <t>{"formId":"iQFfeub0t0aYB7yFUb0bHh8bdeqJbqRCkguVriZULyBUNkc1N1QxWEpYTVlITEVXQzlYWDhESEVDOS4u","responseId":739}</t>
  </si>
  <si>
    <t>470000478736_470000478737</t>
  </si>
  <si>
    <t>{"formId":"iQFfeub0t0aYB7yFUb0bHh8bdeqJbqRCkguVriZULyBUOFBRU0FQQlZFQzVGTENJQkVZMlZXTU5MQi4u","responseId":136}</t>
  </si>
  <si>
    <t>000055663065_000055663066</t>
  </si>
  <si>
    <t>{"formId":"iQFfeub0t0aYB7yFUb0bHh8bdeqJbqRCkguVriZULyBUOFBRU0FQQlZFQzVGTENJQkVZMlZXTU5MQi4u","responseId":137}</t>
  </si>
  <si>
    <t>000055663067_000055663068</t>
  </si>
  <si>
    <t>{"formId":"iQFfeub0t0aYB7yFUb0bHh8bdeqJbqRCkguVriZULyBUOFBRU0FQQlZFQzVGTENJQkVZMlZXTU5MQi4u","responseId":138}</t>
  </si>
  <si>
    <t>{"formId":"iQFfeub0t0aYB7yFUb0bHh8bdeqJbqRCkguVriZULyBUNzFSMTlMNk9MV09RQlkxVVlQRTMwV1E1Ty4u","responseId":763}</t>
  </si>
  <si>
    <t>470000461324_470000461325_ID</t>
  </si>
  <si>
    <t>{"formId":"iQFfeub0t0aYB7yFUb0bHh8bdeqJbqRCkguVriZULyBUNzFSMTlMNk9MV09RQlkxVVlQRTMwV1E1Ty4u","responseId":764}</t>
  </si>
  <si>
    <t>470000508520_470000508521_ID</t>
  </si>
  <si>
    <t>{"formId":"iQFfeub0t0aYB7yFUb0bHh8bdeqJbqRCkguVriZULyBUNzFSMTlMNk9MV09RQlkxVVlQRTMwV1E1Ty4u","responseId":765}</t>
  </si>
  <si>
    <t>470000478830_470000478831_ID</t>
  </si>
  <si>
    <t>{"formId":"iQFfeub0t0aYB7yFUb0bHh8bdeqJbqRCkguVriZULyBUNzFSMTlMNk9MV09RQlkxVVlQRTMwV1E1Ty4u","responseId":766}</t>
  </si>
  <si>
    <t>470000508074_470000508075_ID</t>
  </si>
  <si>
    <t>{"formId":"iQFfeub0t0aYB7yFUb0bHh8bdeqJbqRCkguVriZULyBUNkc1N1QxWEpYTVlITEVXQzlYWDhESEVDOS4u","responseId":740}</t>
  </si>
  <si>
    <t>{"formId":"iQFfeub0t0aYB7yFUb0bHh8bdeqJbqRCkguVriZULyBUNjVGSFRXWFYzN1dBTE1OUktTRzdBMDZTTS4u","responseId":270}</t>
  </si>
  <si>
    <t>470000508063_470000508064</t>
  </si>
  <si>
    <t>nieuwe kast 20d55 3faze geplaatst daarom die lange werktijd</t>
  </si>
  <si>
    <t>{"formId":"iQFfeub0t0aYB7yFUb0bHh8bdeqJbqRCkguVriZULyBUNzFSMTlMNk9MV09RQlkxVVlQRTMwV1E1Ty4u","responseId":767}</t>
  </si>
  <si>
    <t>470000510160_470000510161_ID</t>
  </si>
  <si>
    <t>{"formId":"iQFfeub0t0aYB7yFUb0bHh8bdeqJbqRCkguVriZULyBUNzFSMTlMNk9MV09RQlkxVVlQRTMwV1E1Ty4u","responseId":768}</t>
  </si>
  <si>
    <t>470000508525_470000508526_ID</t>
  </si>
  <si>
    <t>{"formId":"iQFfeub0t0aYB7yFUb0bHh8bdeqJbqRCkguVriZULyBUNzFSMTlMNk9MV09RQlkxVVlQRTMwV1E1Ty4u","responseId":769}</t>
  </si>
  <si>
    <t>470000508573_ID</t>
  </si>
  <si>
    <t>{"formId":"iQFfeub0t0aYB7yFUb0bHh8bdeqJbqRCkguVriZULyBUNkc1N1QxWEpYTVlITEVXQzlYWDhESEVDOS4u","responseId":741}</t>
  </si>
  <si>
    <t>{"formId":"iQFfeub0t0aYB7yFUb0bHh8bdeqJbqRCkguVriZULyBUNkc1N1QxWEpYTVlITEVXQzlYWDhESEVDOS4u","responseId":742}</t>
  </si>
  <si>
    <t>470000508550_470000508551</t>
  </si>
  <si>
    <t>{"formId":"iQFfeub0t0aYB7yFUb0bHh8bdeqJbqRCkguVriZULyBUNkc1N1QxWEpYTVlITEVXQzlYWDhESEVDOS4u","responseId":743}</t>
  </si>
  <si>
    <t>{"formId":"iQFfeub0t0aYB7yFUb0bHh8bdeqJbqRCkguVriZULyBUNkc1N1QxWEpYTVlITEVXQzlYWDhESEVDOS4u","responseId":744}</t>
  </si>
  <si>
    <t>470000508578_470000508579</t>
  </si>
  <si>
    <t>{"formId":"iQFfeub0t0aYB7yFUb0bHh8bdeqJbqRCkguVriZULyBUNkc1N1QxWEpYTVlITEVXQzlYWDhESEVDOS4u","responseId":745}</t>
  </si>
  <si>
    <t>{"formId":"iQFfeub0t0aYB7yFUb0bHh8bdeqJbqRCkguVriZULyBUNkc1N1QxWEpYTVlITEVXQzlYWDhESEVDOS4u","responseId":746}</t>
  </si>
  <si>
    <t>{"formId":"iQFfeub0t0aYB7yFUb0bHh8bdeqJbqRCkguVriZULyBUNkc1N1QxWEpYTVlITEVXQzlYWDhESEVDOS4u","responseId":747}</t>
  </si>
  <si>
    <t>{"formId":"iQFfeub0t0aYB7yFUb0bHh8bdeqJbqRCkguVriZULyBUNkc1N1QxWEpYTVlITEVXQzlYWDhESEVDOS4u","responseId":748}</t>
  </si>
  <si>
    <t>470000508575_470000508576</t>
  </si>
  <si>
    <t>{"formId":"iQFfeub0t0aYB7yFUb0bHh8bdeqJbqRCkguVriZULyBUNkc1N1QxWEpYTVlITEVXQzlYWDhESEVDOS4u","responseId":749}</t>
  </si>
  <si>
    <t>{"formId":"iQFfeub0t0aYB7yFUb0bHh8bdeqJbqRCkguVriZULyBUNkc1N1QxWEpYTVlITEVXQzlYWDhESEVDOS4u","responseId":750}</t>
  </si>
  <si>
    <t>{"formId":"iQFfeub0t0aYB7yFUb0bHh8bdeqJbqRCkguVriZULyBUNkc1N1QxWEpYTVlITEVXQzlYWDhESEVDOS4u","responseId":751}</t>
  </si>
  <si>
    <t>{"formId":"iQFfeub0t0aYB7yFUb0bHh8bdeqJbqRCkguVriZULyBUNkc1N1QxWEpYTVlITEVXQzlYWDhESEVDOS4u","responseId":752}</t>
  </si>
  <si>
    <t>{"formId":"iQFfeub0t0aYB7yFUb0bHh8bdeqJbqRCkguVriZULyBUNjVGSFRXWFYzN1dBTE1OUktTRzdBMDZTTS4u","responseId":271}</t>
  </si>
  <si>
    <t>{"formId":"iQFfeub0t0aYB7yFUb0bHh8bdeqJbqRCkguVriZULyBUNjVGSFRXWFYzN1dBTE1OUktTRzdBMDZTTS4u","responseId":272}</t>
  </si>
  <si>
    <t>{"formId":"iQFfeub0t0aYB7yFUb0bHh8bdeqJbqRCkguVriZULyBUOFBRU0FQQlZFQzVGTENJQkVZMlZXTU5MQi4u","responseId":139}</t>
  </si>
  <si>
    <t>{"formId":"iQFfeub0t0aYB7yFUb0bHh8bdeqJbqRCkguVriZULyBUOFBRU0FQQlZFQzVGTENJQkVZMlZXTU5MQi4u","responseId":140}</t>
  </si>
  <si>
    <t>{"formId":"iQFfeub0t0aYB7yFUb0bHh8bdeqJbqRCkguVriZULyBUOFBRU0FQQlZFQzVGTENJQkVZMlZXTU5MQi4u","responseId":141}</t>
  </si>
  <si>
    <t>000055663081_ID</t>
  </si>
  <si>
    <t>{"formId":"iQFfeub0t0aYB7yFUb0bHh8bdeqJbqRCkguVriZULyBUNkc1N1QxWEpYTVlITEVXQzlYWDhESEVDOS4u","responseId":753}</t>
  </si>
  <si>
    <t>{"formId":"iQFfeub0t0aYB7yFUb0bHh8bdeqJbqRCkguVriZULyBUNzFSMTlMNk9MV09RQlkxVVlQRTMwV1E1Ty4u","responseId":770}</t>
  </si>
  <si>
    <t>470000508770_470000508771_ID</t>
  </si>
  <si>
    <t>{"formId":"iQFfeub0t0aYB7yFUb0bHh8bdeqJbqRCkguVriZULyBUNkc1N1QxWEpYTVlITEVXQzlYWDhESEVDOS4u","responseId":754}</t>
  </si>
  <si>
    <t>{"formId":"iQFfeub0t0aYB7yFUb0bHh8bdeqJbqRCkguVriZULyBUNkc1N1QxWEpYTVlITEVXQzlYWDhESEVDOS4u","responseId":755}</t>
  </si>
  <si>
    <t>{"formId":"iQFfeub0t0aYB7yFUb0bHh8bdeqJbqRCkguVriZULyBUNzFSMTlMNk9MV09RQlkxVVlQRTMwV1E1Ty4u","responseId":771}</t>
  </si>
  <si>
    <t>{"formId":"iQFfeub0t0aYB7yFUb0bHh8bdeqJbqRCkguVriZULyBUNzFSMTlMNk9MV09RQlkxVVlQRTMwV1E1Ty4u","responseId":772}</t>
  </si>
  <si>
    <t>470000508723_470000508724_ID</t>
  </si>
  <si>
    <t>{"formId":"iQFfeub0t0aYB7yFUb0bHh8bdeqJbqRCkguVriZULyBUNzFSMTlMNk9MV09RQlkxVVlQRTMwV1E1Ty4u","responseId":773}</t>
  </si>
  <si>
    <t>470000508714_470000508715_ID</t>
  </si>
  <si>
    <t>{"formId":"iQFfeub0t0aYB7yFUb0bHh8bdeqJbqRCkguVriZULyBUNkc1N1QxWEpYTVlITEVXQzlYWDhESEVDOS4u","responseId":756}</t>
  </si>
  <si>
    <t>{"formId":"iQFfeub0t0aYB7yFUb0bHh8bdeqJbqRCkguVriZULyBUNjVGSFRXWFYzN1dBTE1OUktTRzdBMDZTTS4u","responseId":273}</t>
  </si>
  <si>
    <t>{"formId":"iQFfeub0t0aYB7yFUb0bHh8bdeqJbqRCkguVriZULyBUNkc1N1QxWEpYTVlITEVXQzlYWDhESEVDOS4u","responseId":757}</t>
  </si>
  <si>
    <t>{"formId":"iQFfeub0t0aYB7yFUb0bHh8bdeqJbqRCkguVriZULyBUNzFSMTlMNk9MV09RQlkxVVlQRTMwV1E1Ty4u","responseId":774}</t>
  </si>
  <si>
    <t>470000508734_ID</t>
  </si>
  <si>
    <t>{"formId":"iQFfeub0t0aYB7yFUb0bHh8bdeqJbqRCkguVriZULyBUNjVGSFRXWFYzN1dBTE1OUktTRzdBMDZTTS4u","responseId":274}</t>
  </si>
  <si>
    <t>{"formId":"iQFfeub0t0aYB7yFUb0bHh8bdeqJbqRCkguVriZULyBUNkc1N1QxWEpYTVlITEVXQzlYWDhESEVDOS4u","responseId":758}</t>
  </si>
  <si>
    <t>470000478185_470000478186</t>
  </si>
  <si>
    <t>{"formId":"iQFfeub0t0aYB7yFUb0bHh8bdeqJbqRCkguVriZULyBUNzFSMTlMNk9MV09RQlkxVVlQRTMwV1E1Ty4u","responseId":775}</t>
  </si>
  <si>
    <t>470000508738_ID</t>
  </si>
  <si>
    <t>{"formId":"iQFfeub0t0aYB7yFUb0bHh8bdeqJbqRCkguVriZULyBUNjVGSFRXWFYzN1dBTE1OUktTRzdBMDZTTS4u","responseId":275}</t>
  </si>
  <si>
    <t>{"formId":"iQFfeub0t0aYB7yFUb0bHh8bdeqJbqRCkguVriZULyBUNkc1N1QxWEpYTVlITEVXQzlYWDhESEVDOS4u","responseId":759}</t>
  </si>
  <si>
    <t>{"formId":"iQFfeub0t0aYB7yFUb0bHh8bdeqJbqRCkguVriZULyBUNkc1N1QxWEpYTVlITEVXQzlYWDhESEVDOS4u","responseId":760}</t>
  </si>
  <si>
    <t>{"formId":"iQFfeub0t0aYB7yFUb0bHh8bdeqJbqRCkguVriZULyBUNkc1N1QxWEpYTVlITEVXQzlYWDhESEVDOS4u","responseId":761}</t>
  </si>
  <si>
    <t>{"formId":"iQFfeub0t0aYB7yFUb0bHh8bdeqJbqRCkguVriZULyBUNkc1N1QxWEpYTVlITEVXQzlYWDhESEVDOS4u","responseId":762}</t>
  </si>
  <si>
    <t>{"formId":"iQFfeub0t0aYB7yFUb0bHh8bdeqJbqRCkguVriZULyBUNkc1N1QxWEpYTVlITEVXQzlYWDhESEVDOS4u","responseId":763}</t>
  </si>
  <si>
    <t>{"formId":"iQFfeub0t0aYB7yFUb0bHh8bdeqJbqRCkguVriZULyBUNjVGSFRXWFYzN1dBTE1OUktTRzdBMDZTTS4u","responseId":276}</t>
  </si>
  <si>
    <t>{"formId":"iQFfeub0t0aYB7yFUb0bHh8bdeqJbqRCkguVriZULyBUNkc1N1QxWEpYTVlITEVXQzlYWDhESEVDOS4u","responseId":764}</t>
  </si>
  <si>
    <t>{"formId":"iQFfeub0t0aYB7yFUb0bHh8bdeqJbqRCkguVriZULyBUNjVGSFRXWFYzN1dBTE1OUktTRzdBMDZTTS4u","responseId":277}</t>
  </si>
  <si>
    <t>{"formId":"iQFfeub0t0aYB7yFUb0bHh8bdeqJbqRCkguVriZULyBUNkc1N1QxWEpYTVlITEVXQzlYWDhESEVDOS4u","responseId":765}</t>
  </si>
  <si>
    <t>{"formId":"iQFfeub0t0aYB7yFUb0bHh8bdeqJbqRCkguVriZULyBUNkc1N1QxWEpYTVlITEVXQzlYWDhESEVDOS4u","responseId":766}</t>
  </si>
  <si>
    <t>{"formId":"iQFfeub0t0aYB7yFUb0bHh8bdeqJbqRCkguVriZULyBUOFBRU0FQQlZFQzVGTENJQkVZMlZXTU5MQi4u","responseId":142}</t>
  </si>
  <si>
    <t>000055663095_ID</t>
  </si>
  <si>
    <t>{"formId":"iQFfeub0t0aYB7yFUb0bHh8bdeqJbqRCkguVriZULyBUOFBRU0FQQlZFQzVGTENJQkVZMlZXTU5MQi4u","responseId":143}</t>
  </si>
  <si>
    <t>000055663097_ID</t>
  </si>
  <si>
    <t>{"formId":"iQFfeub0t0aYB7yFUb0bHh8bdeqJbqRCkguVriZULyBUOFBRU0FQQlZFQzVGTENJQkVZMlZXTU5MQi4u","responseId":144}</t>
  </si>
  <si>
    <t>000055663096_ID</t>
  </si>
  <si>
    <t>{"formId":"iQFfeub0t0aYB7yFUb0bHh8bdeqJbqRCkguVriZULyBUOFBRU0FQQlZFQzVGTENJQkVZMlZXTU5MQi4u","responseId":145}</t>
  </si>
  <si>
    <t>000055663089_000055663090_ID</t>
  </si>
  <si>
    <t>{"formId":"iQFfeub0t0aYB7yFUb0bHh8bdeqJbqRCkguVriZULyBUOFBRU0FQQlZFQzVGTENJQkVZMlZXTU5MQi4u","responseId":146}</t>
  </si>
  <si>
    <t>000055663093_000055663094_ID</t>
  </si>
  <si>
    <t>{"formId":"iQFfeub0t0aYB7yFUb0bHh8bdeqJbqRCkguVriZULyBUOFBRU0FQQlZFQzVGTENJQkVZMlZXTU5MQi4u","responseId":147}</t>
  </si>
  <si>
    <t>000055663091_000055663092_ID</t>
  </si>
  <si>
    <t>{"formId":"iQFfeub0t0aYB7yFUb0bHh8bdeqJbqRCkguVriZULyBUNkc1N1QxWEpYTVlITEVXQzlYWDhESEVDOS4u","responseId":767}</t>
  </si>
  <si>
    <t>{"formId":"iQFfeub0t0aYB7yFUb0bHh8bdeqJbqRCkguVriZULyBUNkc1N1QxWEpYTVlITEVXQzlYWDhESEVDOS4u","responseId":768}</t>
  </si>
  <si>
    <t>470000510601_470000510602</t>
  </si>
  <si>
    <t>{"formId":"iQFfeub0t0aYB7yFUb0bHh8bdeqJbqRCkguVriZULyBUNkc1N1QxWEpYTVlITEVXQzlYWDhESEVDOS4u","responseId":769}</t>
  </si>
  <si>
    <t>{"formId":"iQFfeub0t0aYB7yFUb0bHh8bdeqJbqRCkguVriZULyBUNzFSMTlMNk9MV09RQlkxVVlQRTMwV1E1Ty4u","responseId":776}</t>
  </si>
  <si>
    <t>470000508758_ID</t>
  </si>
  <si>
    <t>{"formId":"iQFfeub0t0aYB7yFUb0bHh8bdeqJbqRCkguVriZULyBUNzFSMTlMNk9MV09RQlkxVVlQRTMwV1E1Ty4u","responseId":777}</t>
  </si>
  <si>
    <t>{"formId":"iQFfeub0t0aYB7yFUb0bHh8bdeqJbqRCkguVriZULyBUNzFSMTlMNk9MV09RQlkxVVlQRTMwV1E1Ty4u","responseId":778}</t>
  </si>
  <si>
    <t>{"formId":"iQFfeub0t0aYB7yFUb0bHh8bdeqJbqRCkguVriZULyBUNzFSMTlMNk9MV09RQlkxVVlQRTMwV1E1Ty4u","responseId":779}</t>
  </si>
  <si>
    <t>470000478185_470000478186_ID</t>
  </si>
  <si>
    <t>{"formId":"iQFfeub0t0aYB7yFUb0bHh8bdeqJbqRCkguVriZULyBUNzFSMTlMNk9MV09RQlkxVVlQRTMwV1E1Ty4u","responseId":780}</t>
  </si>
  <si>
    <t>470000478615_ID</t>
  </si>
  <si>
    <t>{"formId":"iQFfeub0t0aYB7yFUb0bHh8bdeqJbqRCkguVriZULyBUNzFSMTlMNk9MV09RQlkxVVlQRTMwV1E1Ty4u","responseId":781}</t>
  </si>
  <si>
    <t>470000510804_470000510805_ID</t>
  </si>
  <si>
    <t>{"formId":"iQFfeub0t0aYB7yFUb0bHh8bdeqJbqRCkguVriZULyBUNzFSMTlMNk9MV09RQlkxVVlQRTMwV1E1Ty4u","responseId":782}</t>
  </si>
  <si>
    <t>470000478937_ID</t>
  </si>
  <si>
    <t>{"formId":"iQFfeub0t0aYB7yFUb0bHh8bdeqJbqRCkguVriZULyBUNzFSMTlMNk9MV09RQlkxVVlQRTMwV1E1Ty4u","responseId":783}</t>
  </si>
  <si>
    <t>470000477855_470000477856_ID</t>
  </si>
  <si>
    <t>{"formId":"iQFfeub0t0aYB7yFUb0bHh8bdeqJbqRCkguVriZULyBUNjVGSFRXWFYzN1dBTE1OUktTRzdBMDZTTS4u","responseId":278}</t>
  </si>
  <si>
    <t>470000369304_470000369306</t>
  </si>
  <si>
    <t>{"formId":"iQFfeub0t0aYB7yFUb0bHh8bdeqJbqRCkguVriZULyBUNzFSMTlMNk9MV09RQlkxVVlQRTMwV1E1Ty4u","responseId":784}</t>
  </si>
  <si>
    <t>470000477089_ID</t>
  </si>
  <si>
    <t>{"formId":"iQFfeub0t0aYB7yFUb0bHh8bdeqJbqRCkguVriZULyBUNzFSMTlMNk9MV09RQlkxVVlQRTMwV1E1Ty4u","responseId":785}</t>
  </si>
  <si>
    <t>470000477096_470000477097_ID</t>
  </si>
  <si>
    <t>{"formId":"iQFfeub0t0aYB7yFUb0bHh8bdeqJbqRCkguVriZULyBUNzFSMTlMNk9MV09RQlkxVVlQRTMwV1E1Ty4u","responseId":786}</t>
  </si>
  <si>
    <t>470000507853_470000507854_ID</t>
  </si>
  <si>
    <t>{"formId":"iQFfeub0t0aYB7yFUb0bHh8bdeqJbqRCkguVriZULyBUNzFSMTlMNk9MV09RQlkxVVlQRTMwV1E1Ty4u","responseId":787}</t>
  </si>
  <si>
    <t>470000508674_470000508675_ID</t>
  </si>
  <si>
    <t>{"formId":"iQFfeub0t0aYB7yFUb0bHh8bdeqJbqRCkguVriZULyBUNzFSMTlMNk9MV09RQlkxVVlQRTMwV1E1Ty4u","responseId":788}</t>
  </si>
  <si>
    <t>470000508319_470000508320_ID</t>
  </si>
  <si>
    <t>{"formId":"iQFfeub0t0aYB7yFUb0bHh8bdeqJbqRCkguVriZULyBUNkc1N1QxWEpYTVlITEVXQzlYWDhESEVDOS4u","responseId":770}</t>
  </si>
  <si>
    <t>{"formId":"iQFfeub0t0aYB7yFUb0bHh8bdeqJbqRCkguVriZULyBUNzFSMTlMNk9MV09RQlkxVVlQRTMwV1E1Ty4u","responseId":789}</t>
  </si>
  <si>
    <t>470000369304_470000369306_ID</t>
  </si>
  <si>
    <t>{"formId":"iQFfeub0t0aYB7yFUb0bHh8bdeqJbqRCkguVriZULyBUOFBRU0FQQlZFQzVGTENJQkVZMlZXTU5MQi4u","responseId":148}</t>
  </si>
  <si>
    <t>000055663087_000055663088_ID</t>
  </si>
  <si>
    <t>{"formId":"iQFfeub0t0aYB7yFUb0bHh8bdeqJbqRCkguVriZULyBUOFBRU0FQQlZFQzVGTENJQkVZMlZXTU5MQi4u","responseId":149}</t>
  </si>
  <si>
    <t>000055663085_000055663086_ID</t>
  </si>
  <si>
    <t>{"formId":"iQFfeub0t0aYB7yFUb0bHh8bdeqJbqRCkguVriZULyBUNkc1N1QxWEpYTVlITEVXQzlYWDhESEVDOS4u","responseId":771}</t>
  </si>
  <si>
    <t>470000510708_470000510709</t>
  </si>
  <si>
    <t>{"formId":"iQFfeub0t0aYB7yFUb0bHh8bdeqJbqRCkguVriZULyBUNzFSMTlMNk9MV09RQlkxVVlQRTMwV1E1Ty4u","responseId":790}</t>
  </si>
  <si>
    <t>470000451021_470000451022_ID</t>
  </si>
  <si>
    <t>{"formId":"iQFfeub0t0aYB7yFUb0bHh8bdeqJbqRCkguVriZULyBUNjVGSFRXWFYzN1dBTE1OUktTRzdBMDZTTS4u","responseId":279}</t>
  </si>
  <si>
    <t>{"formId":"iQFfeub0t0aYB7yFUb0bHh8bdeqJbqRCkguVriZULyBUNkc1N1QxWEpYTVlITEVXQzlYWDhESEVDOS4u","responseId":772}</t>
  </si>
  <si>
    <t>{"formId":"iQFfeub0t0aYB7yFUb0bHh8bdeqJbqRCkguVriZULyBUQ00yN05CTE80STYwQVJIMkQ3S0MzTEdJOS4u","responseId":147}</t>
  </si>
  <si>
    <t>{"formId":"iQFfeub0t0aYB7yFUb0bHh8bdeqJbqRCkguVriZULyBUNzFSMTlMNk9MV09RQlkxVVlQRTMwV1E1Ty4u","responseId":791}</t>
  </si>
  <si>
    <t>470000510673_ID</t>
  </si>
  <si>
    <t>{"formId":"iQFfeub0t0aYB7yFUb0bHh8bdeqJbqRCkguVriZULyBUNkc1N1QxWEpYTVlITEVXQzlYWDhESEVDOS4u","responseId":773}</t>
  </si>
  <si>
    <t>{"formId":"iQFfeub0t0aYB7yFUb0bHh8bdeqJbqRCkguVriZULyBUOFBRU0FQQlZFQzVGTENJQkVZMlZXTU5MQi4u","responseId":150}</t>
  </si>
  <si>
    <t>470000508689_470000508690</t>
  </si>
  <si>
    <t>{"formId":"iQFfeub0t0aYB7yFUb0bHh8bdeqJbqRCkguVriZULyBUNkc1N1QxWEpYTVlITEVXQzlYWDhESEVDOS4u","responseId":774}</t>
  </si>
  <si>
    <t>{"formId":"iQFfeub0t0aYB7yFUb0bHh8bdeqJbqRCkguVriZULyBUNjVGSFRXWFYzN1dBTE1OUktTRzdBMDZTTS4u","responseId":280}</t>
  </si>
  <si>
    <t>{"formId":"iQFfeub0t0aYB7yFUb0bHh8bdeqJbqRCkguVriZULyBUNzFSMTlMNk9MV09RQlkxVVlQRTMwV1E1Ty4u","responseId":792}</t>
  </si>
  <si>
    <t>470000508763_ID</t>
  </si>
  <si>
    <t>{"formId":"iQFfeub0t0aYB7yFUb0bHh8bdeqJbqRCkguVriZULyBUNzFSMTlMNk9MV09RQlkxVVlQRTMwV1E1Ty4u","responseId":793}</t>
  </si>
  <si>
    <t>470000508689_470000508690_ID</t>
  </si>
  <si>
    <t>{"formId":"iQFfeub0t0aYB7yFUb0bHh8bdeqJbqRCkguVriZULyBUNzFSMTlMNk9MV09RQlkxVVlQRTMwV1E1Ty4u","responseId":794}</t>
  </si>
  <si>
    <t>470000508702_470000508703_ID</t>
  </si>
  <si>
    <t>{"formId":"iQFfeub0t0aYB7yFUb0bHh8bdeqJbqRCkguVriZULyBUNkc1N1QxWEpYTVlITEVXQzlYWDhESEVDOS4u","responseId":775}</t>
  </si>
  <si>
    <t>470000510370_470000510371</t>
  </si>
  <si>
    <t>{"formId":"iQFfeub0t0aYB7yFUb0bHh8bdeqJbqRCkguVriZULyBUNzFSMTlMNk9MV09RQlkxVVlQRTMwV1E1Ty4u","responseId":795}</t>
  </si>
  <si>
    <t>470000508402_ID</t>
  </si>
  <si>
    <t>{"formId":"iQFfeub0t0aYB7yFUb0bHh8bdeqJbqRCkguVriZULyBUNkc1N1QxWEpYTVlITEVXQzlYWDhESEVDOS4u","responseId":776}</t>
  </si>
  <si>
    <t>470000508705_470000508706</t>
  </si>
  <si>
    <t>{"formId":"iQFfeub0t0aYB7yFUb0bHh8bdeqJbqRCkguVriZULyBUNkc1N1QxWEpYTVlITEVXQzlYWDhESEVDOS4u","responseId":777}</t>
  </si>
  <si>
    <t>{"formId":"iQFfeub0t0aYB7yFUb0bHh8bdeqJbqRCkguVriZULyBUOFBRU0FQQlZFQzVGTENJQkVZMlZXTU5MQi4u","responseId":151}</t>
  </si>
  <si>
    <t>Werfkast, moest wachte op stij vr sleutel. En controle vn yuksel abi.
Drm duurde het ff</t>
  </si>
  <si>
    <t>{"formId":"iQFfeub0t0aYB7yFUb0bHh8bdeqJbqRCkguVriZULyBUQ00yN05CTE80STYwQVJIMkQ3S0MzTEdJOS4u","responseId":148}</t>
  </si>
  <si>
    <t>470000478769_470000478770</t>
  </si>
  <si>
    <t>{"formId":"iQFfeub0t0aYB7yFUb0bHh8bdeqJbqRCkguVriZULyBUNkc1N1QxWEpYTVlITEVXQzlYWDhESEVDOS4u","responseId":778}</t>
  </si>
  <si>
    <t>{"formId":"iQFfeub0t0aYB7yFUb0bHh8bdeqJbqRCkguVriZULyBUNzFSMTlMNk9MV09RQlkxVVlQRTMwV1E1Ty4u","responseId":796}</t>
  </si>
  <si>
    <t>470000510579_470000510580_ID</t>
  </si>
  <si>
    <t>{"formId":"iQFfeub0t0aYB7yFUb0bHh8bdeqJbqRCkguVriZULyBUNkc1N1QxWEpYTVlITEVXQzlYWDhESEVDOS4u","responseId":779}</t>
  </si>
  <si>
    <t>{"formId":"iQFfeub0t0aYB7yFUb0bHh8bdeqJbqRCkguVriZULyBUNkc1N1QxWEpYTVlITEVXQzlYWDhESEVDOS4u","responseId":780}</t>
  </si>
  <si>
    <t>{"formId":"iQFfeub0t0aYB7yFUb0bHh8bdeqJbqRCkguVriZULyBUNzFSMTlMNk9MV09RQlkxVVlQRTMwV1E1Ty4u","responseId":797}</t>
  </si>
  <si>
    <t>470000508711_470000508712_ID</t>
  </si>
  <si>
    <t>{"formId":"iQFfeub0t0aYB7yFUb0bHh8bdeqJbqRCkguVriZULyBUNjVGSFRXWFYzN1dBTE1OUktTRzdBMDZTTS4u","responseId":281}</t>
  </si>
  <si>
    <t>{"formId":"iQFfeub0t0aYB7yFUb0bHh8bdeqJbqRCkguVriZULyBUOFBRU0FQQlZFQzVGTENJQkVZMlZXTU5MQi4u","responseId":152}</t>
  </si>
  <si>
    <t>{"formId":"iQFfeub0t0aYB7yFUb0bHh8bdeqJbqRCkguVriZULyBUNzFSMTlMNk9MV09RQlkxVVlQRTMwV1E1Ty4u","responseId":798}</t>
  </si>
  <si>
    <t>{"formId":"iQFfeub0t0aYB7yFUb0bHh8bdeqJbqRCkguVriZULyBUNzFSMTlMNk9MV09RQlkxVVlQRTMwV1E1Ty4u","responseId":799}</t>
  </si>
  <si>
    <t>470000508696_ID</t>
  </si>
  <si>
    <t>{"formId":"iQFfeub0t0aYB7yFUb0bHh8bdeqJbqRCkguVriZULyBUNzFSMTlMNk9MV09RQlkxVVlQRTMwV1E1Ty4u","responseId":800}</t>
  </si>
  <si>
    <t>470000508841_ID</t>
  </si>
  <si>
    <t>{"formId":"iQFfeub0t0aYB7yFUb0bHh8bdeqJbqRCkguVriZULyBUNkc1N1QxWEpYTVlITEVXQzlYWDhESEVDOS4u","responseId":781}</t>
  </si>
  <si>
    <t>{"formId":"iQFfeub0t0aYB7yFUb0bHh8bdeqJbqRCkguVriZULyBUNzFSMTlMNk9MV09RQlkxVVlQRTMwV1E1Ty4u","responseId":801}</t>
  </si>
  <si>
    <t>470000508708_470000508709_ID</t>
  </si>
  <si>
    <t>{"formId":"iQFfeub0t0aYB7yFUb0bHh8bdeqJbqRCkguVriZULyBUNkc1N1QxWEpYTVlITEVXQzlYWDhESEVDOS4u","responseId":782}</t>
  </si>
  <si>
    <t>{"formId":"iQFfeub0t0aYB7yFUb0bHh8bdeqJbqRCkguVriZULyBUNzFSMTlMNk9MV09RQlkxVVlQRTMwV1E1Ty4u","responseId":802}</t>
  </si>
  <si>
    <t>470000508779_ID</t>
  </si>
  <si>
    <t>{"formId":"iQFfeub0t0aYB7yFUb0bHh8bdeqJbqRCkguVriZULyBUNzFSMTlMNk9MV09RQlkxVVlQRTMwV1E1Ty4u","responseId":803}</t>
  </si>
  <si>
    <t>470000508826_470000508827_ID</t>
  </si>
  <si>
    <t>{"formId":"iQFfeub0t0aYB7yFUb0bHh8bdeqJbqRCkguVriZULyBUNzFSMTlMNk9MV09RQlkxVVlQRTMwV1E1Ty4u","responseId":804}</t>
  </si>
  <si>
    <t>470000508824_ID</t>
  </si>
  <si>
    <t>{"formId":"iQFfeub0t0aYB7yFUb0bHh8bdeqJbqRCkguVriZULyBUNkc1N1QxWEpYTVlITEVXQzlYWDhESEVDOS4u","responseId":783}</t>
  </si>
  <si>
    <t>{"formId":"iQFfeub0t0aYB7yFUb0bHh8bdeqJbqRCkguVriZULyBUNkc1N1QxWEpYTVlITEVXQzlYWDhESEVDOS4u","responseId":784}</t>
  </si>
  <si>
    <t>{"formId":"iQFfeub0t0aYB7yFUb0bHh8bdeqJbqRCkguVriZULyBUNkc1N1QxWEpYTVlITEVXQzlYWDhESEVDOS4u","responseId":785}</t>
  </si>
  <si>
    <t>{"formId":"iQFfeub0t0aYB7yFUb0bHh8bdeqJbqRCkguVriZULyBUNjVGSFRXWFYzN1dBTE1OUktTRzdBMDZTTS4u","responseId":282}</t>
  </si>
  <si>
    <t>470000508814_470000508815</t>
  </si>
  <si>
    <t>{"formId":"iQFfeub0t0aYB7yFUb0bHh8bdeqJbqRCkguVriZULyBUNjVGSFRXWFYzN1dBTE1OUktTRzdBMDZTTS4u","responseId":283}</t>
  </si>
  <si>
    <t>{"formId":"iQFfeub0t0aYB7yFUb0bHh8bdeqJbqRCkguVriZULyBUNkc1N1QxWEpYTVlITEVXQzlYWDhESEVDOS4u","responseId":786}</t>
  </si>
  <si>
    <t>{"formId":"iQFfeub0t0aYB7yFUb0bHh8bdeqJbqRCkguVriZULyBUNkc1N1QxWEpYTVlITEVXQzlYWDhESEVDOS4u","responseId":787}</t>
  </si>
  <si>
    <t>{"formId":"iQFfeub0t0aYB7yFUb0bHh8bdeqJbqRCkguVriZULyBUNkc1N1QxWEpYTVlITEVXQzlYWDhESEVDOS4u","responseId":788}</t>
  </si>
  <si>
    <t>{"formId":"iQFfeub0t0aYB7yFUb0bHh8bdeqJbqRCkguVriZULyBUNkc1N1QxWEpYTVlITEVXQzlYWDhESEVDOS4u","responseId":789}</t>
  </si>
  <si>
    <t>{"formId":"iQFfeub0t0aYB7yFUb0bHh8bdeqJbqRCkguVriZULyBUOFBRU0FQQlZFQzVGTENJQkVZMlZXTU5MQi4u","responseId":153}</t>
  </si>
  <si>
    <t>{"formId":"iQFfeub0t0aYB7yFUb0bHh8bdeqJbqRCkguVriZULyBUNkc1N1QxWEpYTVlITEVXQzlYWDhESEVDOS4u","responseId":790}</t>
  </si>
  <si>
    <t>{"formId":"iQFfeub0t0aYB7yFUb0bHh8bdeqJbqRCkguVriZULyBUNzFSMTlMNk9MV09RQlkxVVlQRTMwV1E1Ty4u","responseId":805}</t>
  </si>
  <si>
    <t>470000508792_470000508793_ID</t>
  </si>
  <si>
    <t>{"formId":"iQFfeub0t0aYB7yFUb0bHh8bdeqJbqRCkguVriZULyBUNkc1N1QxWEpYTVlITEVXQzlYWDhESEVDOS4u","responseId":791}</t>
  </si>
  <si>
    <t>{"formId":"iQFfeub0t0aYB7yFUb0bHh8bdeqJbqRCkguVriZULyBUNzFSMTlMNk9MV09RQlkxVVlQRTMwV1E1Ty4u","responseId":806}</t>
  </si>
  <si>
    <t>470000508892_470000508893_ID</t>
  </si>
  <si>
    <t>{"formId":"iQFfeub0t0aYB7yFUb0bHh8bdeqJbqRCkguVriZULyBUOFBRU0FQQlZFQzVGTENJQkVZMlZXTU5MQi4u","responseId":154}</t>
  </si>
  <si>
    <t>470000510812_470000510813</t>
  </si>
  <si>
    <t>{"formId":"iQFfeub0t0aYB7yFUb0bHh8bdeqJbqRCkguVriZULyBUNkc1N1QxWEpYTVlITEVXQzlYWDhESEVDOS4u","responseId":792}</t>
  </si>
  <si>
    <t>{"formId":"iQFfeub0t0aYB7yFUb0bHh8bdeqJbqRCkguVriZULyBUNzFSMTlMNk9MV09RQlkxVVlQRTMwV1E1Ty4u","responseId":807}</t>
  </si>
  <si>
    <t>470000508877_470000508878_ID</t>
  </si>
  <si>
    <t>{"formId":"iQFfeub0t0aYB7yFUb0bHh8bdeqJbqRCkguVriZULyBUNzFSMTlMNk9MV09RQlkxVVlQRTMwV1E1Ty4u","responseId":808}</t>
  </si>
  <si>
    <t>470000508880_ID</t>
  </si>
  <si>
    <t>{"formId":"iQFfeub0t0aYB7yFUb0bHh8bdeqJbqRCkguVriZULyBUOFBRU0FQQlZFQzVGTENJQkVZMlZXTU5MQi4u","responseId":155}</t>
  </si>
  <si>
    <t>{"formId":"iQFfeub0t0aYB7yFUb0bHh8bdeqJbqRCkguVriZULyBUNjVGSFRXWFYzN1dBTE1OUktTRzdBMDZTTS4u","responseId":284}</t>
  </si>
  <si>
    <t>470000508817_470000508818</t>
  </si>
  <si>
    <t>{"formId":"iQFfeub0t0aYB7yFUb0bHh8bdeqJbqRCkguVriZULyBUNkc1N1QxWEpYTVlITEVXQzlYWDhESEVDOS4u","responseId":793}</t>
  </si>
  <si>
    <t>{"formId":"iQFfeub0t0aYB7yFUb0bHh8bdeqJbqRCkguVriZULyBUNkc1N1QxWEpYTVlITEVXQzlYWDhESEVDOS4u","responseId":794}</t>
  </si>
  <si>
    <t>{"formId":"iQFfeub0t0aYB7yFUb0bHh8bdeqJbqRCkguVriZULyBUNzFSMTlMNk9MV09RQlkxVVlQRTMwV1E1Ty4u","responseId":809}</t>
  </si>
  <si>
    <t>470000510278_470000510279_ID</t>
  </si>
  <si>
    <t>{"formId":"iQFfeub0t0aYB7yFUb0bHh8bdeqJbqRCkguVriZULyBUOFBRU0FQQlZFQzVGTENJQkVZMlZXTU5MQi4u","responseId":156}</t>
  </si>
  <si>
    <t>{"formId":"iQFfeub0t0aYB7yFUb0bHh8bdeqJbqRCkguVriZULyBUNzFSMTlMNk9MV09RQlkxVVlQRTMwV1E1Ty4u","responseId":810}</t>
  </si>
  <si>
    <t>470000508386_470000508387_ID</t>
  </si>
  <si>
    <t>{"formId":"iQFfeub0t0aYB7yFUb0bHh8bdeqJbqRCkguVriZULyBUNzFSMTlMNk9MV09RQlkxVVlQRTMwV1E1Ty4u","responseId":811}</t>
  </si>
  <si>
    <t>{"formId":"iQFfeub0t0aYB7yFUb0bHh8bdeqJbqRCkguVriZULyBUOFBRU0FQQlZFQzVGTENJQkVZMlZXTU5MQi4u","responseId":157}</t>
  </si>
  <si>
    <t>{"formId":"iQFfeub0t0aYB7yFUb0bHh8bdeqJbqRCkguVriZULyBUNjVGSFRXWFYzN1dBTE1OUktTRzdBMDZTTS4u","responseId":285}</t>
  </si>
  <si>
    <t>470000508097_470000508098</t>
  </si>
  <si>
    <t>{"formId":"iQFfeub0t0aYB7yFUb0bHh8bdeqJbqRCkguVriZULyBUOFBRU0FQQlZFQzVGTENJQkVZMlZXTU5MQi4u","responseId":158}</t>
  </si>
  <si>
    <t>470000508964_470000508965</t>
  </si>
  <si>
    <t>{"formId":"iQFfeub0t0aYB7yFUb0bHh8bdeqJbqRCkguVriZULyBUNkc1N1QxWEpYTVlITEVXQzlYWDhESEVDOS4u","responseId":795}</t>
  </si>
  <si>
    <t>470000427239_470000427240</t>
  </si>
  <si>
    <t>{"formId":"iQFfeub0t0aYB7yFUb0bHh8bdeqJbqRCkguVriZULyBUNzFSMTlMNk9MV09RQlkxVVlQRTMwV1E1Ty4u","responseId":812}</t>
  </si>
  <si>
    <t>470000510273_ID</t>
  </si>
  <si>
    <t>{"formId":"iQFfeub0t0aYB7yFUb0bHh8bdeqJbqRCkguVriZULyBUNzFSMTlMNk9MV09RQlkxVVlQRTMwV1E1Ty4u","responseId":813}</t>
  </si>
  <si>
    <t>470000508955_470000508956_ID</t>
  </si>
  <si>
    <t>{"formId":"iQFfeub0t0aYB7yFUb0bHh8bdeqJbqRCkguVriZULyBUNzFSMTlMNk9MV09RQlkxVVlQRTMwV1E1Ty4u","responseId":814}</t>
  </si>
  <si>
    <t>470000508972_470000508973_ID</t>
  </si>
  <si>
    <t>{"formId":"iQFfeub0t0aYB7yFUb0bHh8bdeqJbqRCkguVriZULyBUNzFSMTlMNk9MV09RQlkxVVlQRTMwV1E1Ty4u","responseId":815}</t>
  </si>
  <si>
    <t>470000510968_470000510969_ID</t>
  </si>
  <si>
    <t>{"formId":"iQFfeub0t0aYB7yFUb0bHh8bdeqJbqRCkguVriZULyBUNzFSMTlMNk9MV09RQlkxVVlQRTMwV1E1Ty4u","responseId":816}</t>
  </si>
  <si>
    <t>470000510971_470000510972_ID</t>
  </si>
  <si>
    <t>{"formId":"iQFfeub0t0aYB7yFUb0bHh8bdeqJbqRCkguVriZULyBUOFBRU0FQQlZFQzVGTENJQkVZMlZXTU5MQi4u","responseId":159}</t>
  </si>
  <si>
    <t>470000508972_470000508973</t>
  </si>
  <si>
    <t>{"formId":"iQFfeub0t0aYB7yFUb0bHh8bdeqJbqRCkguVriZULyBUNjVGSFRXWFYzN1dBTE1OUktTRzdBMDZTTS4u","responseId":286}</t>
  </si>
  <si>
    <t>470000510275_470000510276</t>
  </si>
  <si>
    <t>{"formId":"iQFfeub0t0aYB7yFUb0bHh8bdeqJbqRCkguVriZULyBUOFBRU0FQQlZFQzVGTENJQkVZMlZXTU5MQi4u","responseId":160}</t>
  </si>
  <si>
    <t>470000508939_470000508940</t>
  </si>
  <si>
    <t>{"formId":"iQFfeub0t0aYB7yFUb0bHh8bdeqJbqRCkguVriZULyBUNkc1N1QxWEpYTVlITEVXQzlYWDhESEVDOS4u","responseId":796}</t>
  </si>
  <si>
    <t>{"formId":"iQFfeub0t0aYB7yFUb0bHh8bdeqJbqRCkguVriZULyBUNzFSMTlMNk9MV09RQlkxVVlQRTMwV1E1Ty4u","responseId":817}</t>
  </si>
  <si>
    <t>470000508912_ID</t>
  </si>
  <si>
    <t>{"formId":"iQFfeub0t0aYB7yFUb0bHh8bdeqJbqRCkguVriZULyBUNzFSMTlMNk9MV09RQlkxVVlQRTMwV1E1Ty4u","responseId":818}</t>
  </si>
  <si>
    <t>470000508950_470000508951_ID</t>
  </si>
  <si>
    <t>{"formId":"iQFfeub0t0aYB7yFUb0bHh8bdeqJbqRCkguVriZULyBUNjVGSFRXWFYzN1dBTE1OUktTRzdBMDZTTS4u","responseId":287}</t>
  </si>
  <si>
    <t>470000508950_470000508951</t>
  </si>
  <si>
    <t>{"formId":"iQFfeub0t0aYB7yFUb0bHh8bdeqJbqRCkguVriZULyBUNzFSMTlMNk9MV09RQlkxVVlQRTMwV1E1Ty4u","responseId":819}</t>
  </si>
  <si>
    <t>{"formId":"iQFfeub0t0aYB7yFUb0bHh8bdeqJbqRCkguVriZULyBUOFBRU0FQQlZFQzVGTENJQkVZMlZXTU5MQi4u","responseId":161}</t>
  </si>
  <si>
    <t>{"formId":"iQFfeub0t0aYB7yFUb0bHh8bdeqJbqRCkguVriZULyBUNkc1N1QxWEpYTVlITEVXQzlYWDhESEVDOS4u","responseId":797}</t>
  </si>
  <si>
    <t>{"formId":"iQFfeub0t0aYB7yFUb0bHh8bdeqJbqRCkguVriZULyBUNzFSMTlMNk9MV09RQlkxVVlQRTMwV1E1Ty4u","responseId":820}</t>
  </si>
  <si>
    <t>470000479082_470000479083_ID</t>
  </si>
  <si>
    <t>{"formId":"iQFfeub0t0aYB7yFUb0bHh8bdeqJbqRCkguVriZULyBUNzFSMTlMNk9MV09RQlkxVVlQRTMwV1E1Ty4u","responseId":821}</t>
  </si>
  <si>
    <t>470000509009_ID</t>
  </si>
  <si>
    <t>{"formId":"iQFfeub0t0aYB7yFUb0bHh8bdeqJbqRCkguVriZULyBUOFBRU0FQQlZFQzVGTENJQkVZMlZXTU5MQi4u","responseId":162}</t>
  </si>
  <si>
    <t>470000394753_470000394756</t>
  </si>
  <si>
    <t>{"formId":"iQFfeub0t0aYB7yFUb0bHh8bdeqJbqRCkguVriZULyBUNzFSMTlMNk9MV09RQlkxVVlQRTMwV1E1Ty4u","responseId":822}</t>
  </si>
  <si>
    <t>470000508904_470000508905_ID</t>
  </si>
  <si>
    <t>{"formId":"iQFfeub0t0aYB7yFUb0bHh8bdeqJbqRCkguVriZULyBUNkc1N1QxWEpYTVlITEVXQzlYWDhESEVDOS4u","responseId":798}</t>
  </si>
  <si>
    <t>470000508904_470000508905</t>
  </si>
  <si>
    <t>{"formId":"iQFfeub0t0aYB7yFUb0bHh8bdeqJbqRCkguVriZULyBUNzFSMTlMNk9MV09RQlkxVVlQRTMwV1E1Ty4u","responseId":823}</t>
  </si>
  <si>
    <t>470000509006_470000509007_ID</t>
  </si>
  <si>
    <t>{"formId":"iQFfeub0t0aYB7yFUb0bHh8bdeqJbqRCkguVriZULyBUNzFSMTlMNk9MV09RQlkxVVlQRTMwV1E1Ty4u","responseId":824}</t>
  </si>
  <si>
    <t>{"formId":"iQFfeub0t0aYB7yFUb0bHh8bdeqJbqRCkguVriZULyBUNzFSMTlMNk9MV09RQlkxVVlQRTMwV1E1Ty4u","responseId":825}</t>
  </si>
  <si>
    <t>{"formId":"iQFfeub0t0aYB7yFUb0bHh8bdeqJbqRCkguVriZULyBUNjVGSFRXWFYzN1dBTE1OUktTRzdBMDZTTS4u","responseId":288}</t>
  </si>
  <si>
    <t>470000509006_470000509007</t>
  </si>
  <si>
    <t>{"formId":"iQFfeub0t0aYB7yFUb0bHh8bdeqJbqRCkguVriZULyBUNkc1N1QxWEpYTVlITEVXQzlYWDhESEVDOS4u","responseId":799}</t>
  </si>
  <si>
    <t>{"formId":"iQFfeub0t0aYB7yFUb0bHh8bdeqJbqRCkguVriZULyBUNkc1N1QxWEpYTVlITEVXQzlYWDhESEVDOS4u","responseId":800}</t>
  </si>
  <si>
    <t>{"formId":"iQFfeub0t0aYB7yFUb0bHh8bdeqJbqRCkguVriZULyBUNzFSMTlMNk9MV09RQlkxVVlQRTMwV1E1Ty4u","responseId":826}</t>
  </si>
  <si>
    <t>470000482895_470000482896_ID</t>
  </si>
  <si>
    <t>{"formId":"iQFfeub0t0aYB7yFUb0bHh8bdeqJbqRCkguVriZULyBUNzFSMTlMNk9MV09RQlkxVVlQRTMwV1E1Ty4u","responseId":827}</t>
  </si>
  <si>
    <t>470000482898_470000482899_ID</t>
  </si>
  <si>
    <t>{"formId":"iQFfeub0t0aYB7yFUb0bHh8bdeqJbqRCkguVriZULyBUNzFSMTlMNk9MV09RQlkxVVlQRTMwV1E1Ty4u","responseId":828}</t>
  </si>
  <si>
    <t>470000483192_470000483193_ID</t>
  </si>
  <si>
    <t>{"formId":"iQFfeub0t0aYB7yFUb0bHh8bdeqJbqRCkguVriZULyBUNzFSMTlMNk9MV09RQlkxVVlQRTMwV1E1Ty4u","responseId":829}</t>
  </si>
  <si>
    <t>470000483195_470000483196_ID</t>
  </si>
  <si>
    <t>{"formId":"iQFfeub0t0aYB7yFUb0bHh8bdeqJbqRCkguVriZULyBUNzFSMTlMNk9MV09RQlkxVVlQRTMwV1E1Ty4u","responseId":830}</t>
  </si>
  <si>
    <t>470000483140_ID</t>
  </si>
  <si>
    <t>{"formId":"iQFfeub0t0aYB7yFUb0bHh8bdeqJbqRCkguVriZULyBUNzFSMTlMNk9MV09RQlkxVVlQRTMwV1E1Ty4u","responseId":831}</t>
  </si>
  <si>
    <t>470000515513_470000515514_ID</t>
  </si>
  <si>
    <t>{"formId":"iQFfeub0t0aYB7yFUb0bHh8bdeqJbqRCkguVriZULyBUNzFSMTlMNk9MV09RQlkxVVlQRTMwV1E1Ty4u","responseId":832}</t>
  </si>
  <si>
    <t>470000515508_ID</t>
  </si>
  <si>
    <t>{"formId":"iQFfeub0t0aYB7yFUb0bHh8bdeqJbqRCkguVriZULyBUNzFSMTlMNk9MV09RQlkxVVlQRTMwV1E1Ty4u","responseId":833}</t>
  </si>
  <si>
    <t>470000515510_470000515511_ID</t>
  </si>
  <si>
    <t>{"formId":"iQFfeub0t0aYB7yFUb0bHh8bdeqJbqRCkguVriZULyBUNzFSMTlMNk9MV09RQlkxVVlQRTMwV1E1Ty4u","responseId":834}</t>
  </si>
  <si>
    <t>470000515516_470000515517_ID</t>
  </si>
  <si>
    <t>{"formId":"iQFfeub0t0aYB7yFUb0bHh8bdeqJbqRCkguVriZULyBUNzFSMTlMNk9MV09RQlkxVVlQRTMwV1E1Ty4u","responseId":835}</t>
  </si>
  <si>
    <t>470000515617_470000515618_ID</t>
  </si>
  <si>
    <t>{"formId":"iQFfeub0t0aYB7yFUb0bHh8bdeqJbqRCkguVriZULyBUNzFSMTlMNk9MV09RQlkxVVlQRTMwV1E1Ty4u","responseId":836}</t>
  </si>
  <si>
    <t>470000515614_470000515615_ID</t>
  </si>
  <si>
    <t>{"formId":"iQFfeub0t0aYB7yFUb0bHh8bdeqJbqRCkguVriZULyBUNzFSMTlMNk9MV09RQlkxVVlQRTMwV1E1Ty4u","responseId":837}</t>
  </si>
  <si>
    <t>470000515620_470000515621_ID</t>
  </si>
  <si>
    <t>{"formId":"iQFfeub0t0aYB7yFUb0bHh8bdeqJbqRCkguVriZULyBUNzFSMTlMNk9MV09RQlkxVVlQRTMwV1E1Ty4u","responseId":838}</t>
  </si>
  <si>
    <t>470000515623_470000515624_ID</t>
  </si>
  <si>
    <t>{"formId":"iQFfeub0t0aYB7yFUb0bHh8bdeqJbqRCkguVriZULyBUNjVGSFRXWFYzN1dBTE1OUktTRzdBMDZTTS4u","responseId":289}</t>
  </si>
  <si>
    <t>{"formId":"iQFfeub0t0aYB7yFUb0bHh8bdeqJbqRCkguVriZULyBUNzFSMTlMNk9MV09RQlkxVVlQRTMwV1E1Ty4u","responseId":839}</t>
  </si>
  <si>
    <t>470000507748_ID</t>
  </si>
  <si>
    <t>{"formId":"iQFfeub0t0aYB7yFUb0bHh8bdeqJbqRCkguVriZULyBUNzFSMTlMNk9MV09RQlkxVVlQRTMwV1E1Ty4u","responseId":840}</t>
  </si>
  <si>
    <t>470000507746_ID</t>
  </si>
  <si>
    <t>{"formId":"iQFfeub0t0aYB7yFUb0bHh8bdeqJbqRCkguVriZULyBUNzFSMTlMNk9MV09RQlkxVVlQRTMwV1E1Ty4u","responseId":841}</t>
  </si>
  <si>
    <t>470000509101_ID</t>
  </si>
  <si>
    <t>{"formId":"iQFfeub0t0aYB7yFUb0bHh8bdeqJbqRCkguVriZULyBUNzFSMTlMNk9MV09RQlkxVVlQRTMwV1E1Ty4u","responseId":842}</t>
  </si>
  <si>
    <t>470000509076_ID</t>
  </si>
  <si>
    <t>{"formId":"iQFfeub0t0aYB7yFUb0bHh8bdeqJbqRCkguVriZULyBUNkc1N1QxWEpYTVlITEVXQzlYWDhESEVDOS4u","responseId":801}</t>
  </si>
  <si>
    <t>470000508497_470000508498</t>
  </si>
  <si>
    <t>{"formId":"iQFfeub0t0aYB7yFUb0bHh8bdeqJbqRCkguVriZULyBUOFBRU0FQQlZFQzVGTENJQkVZMlZXTU5MQi4u","responseId":163}</t>
  </si>
  <si>
    <t>470000510784_470000510785</t>
  </si>
  <si>
    <t>{"formId":"iQFfeub0t0aYB7yFUb0bHh8bdeqJbqRCkguVriZULyBUNzFSMTlMNk9MV09RQlkxVVlQRTMwV1E1Ty4u","responseId":843}</t>
  </si>
  <si>
    <t>470000508839_ID</t>
  </si>
  <si>
    <t>{"formId":"iQFfeub0t0aYB7yFUb0bHh8bdeqJbqRCkguVriZULyBUNjVGSFRXWFYzN1dBTE1OUktTRzdBMDZTTS4u","responseId":290}</t>
  </si>
  <si>
    <t>{"formId":"iQFfeub0t0aYB7yFUb0bHh8bdeqJbqRCkguVriZULyBUNzFSMTlMNk9MV09RQlkxVVlQRTMwV1E1Ty4u","responseId":844}</t>
  </si>
  <si>
    <t>{"formId":"iQFfeub0t0aYB7yFUb0bHh8bdeqJbqRCkguVriZULyBUNzFSMTlMNk9MV09RQlkxVVlQRTMwV1E1Ty4u","responseId":845}</t>
  </si>
  <si>
    <t>470000510321_ID</t>
  </si>
  <si>
    <t>{"formId":"iQFfeub0t0aYB7yFUb0bHh8bdeqJbqRCkguVriZULyBUNzFSMTlMNk9MV09RQlkxVVlQRTMwV1E1Ty4u","responseId":846}</t>
  </si>
  <si>
    <t>470000509103_ID</t>
  </si>
  <si>
    <t>{"formId":"iQFfeub0t0aYB7yFUb0bHh8bdeqJbqRCkguVriZULyBUNkc1N1QxWEpYTVlITEVXQzlYWDhESEVDOS4u","responseId":802}</t>
  </si>
  <si>
    <t>{"formId":"iQFfeub0t0aYB7yFUb0bHh8bdeqJbqRCkguVriZULyBUNzFSMTlMNk9MV09RQlkxVVlQRTMwV1E1Ty4u","responseId":847}</t>
  </si>
  <si>
    <t>470000509072_ID</t>
  </si>
  <si>
    <t>{"formId":"iQFfeub0t0aYB7yFUb0bHh8bdeqJbqRCkguVriZULyBUNzFSMTlMNk9MV09RQlkxVVlQRTMwV1E1Ty4u","responseId":848}</t>
  </si>
  <si>
    <t>{"formId":"iQFfeub0t0aYB7yFUb0bHh8bdeqJbqRCkguVriZULyBUNzFSMTlMNk9MV09RQlkxVVlQRTMwV1E1Ty4u","responseId":849}</t>
  </si>
  <si>
    <t>470000509114_ID</t>
  </si>
  <si>
    <t>{"formId":"iQFfeub0t0aYB7yFUb0bHh8bdeqJbqRCkguVriZULyBUOFBRU0FQQlZFQzVGTENJQkVZMlZXTU5MQi4u","responseId":164}</t>
  </si>
  <si>
    <t>{"formId":"iQFfeub0t0aYB7yFUb0bHh8bdeqJbqRCkguVriZULyBUNkc1N1QxWEpYTVlITEVXQzlYWDhESEVDOS4u","responseId":803}</t>
  </si>
  <si>
    <t>470000510818_470000510819</t>
  </si>
  <si>
    <t>{"formId":"iQFfeub0t0aYB7yFUb0bHh8bdeqJbqRCkguVriZULyBUNzFSMTlMNk9MV09RQlkxVVlQRTMwV1E1Ty4u","responseId":850}</t>
  </si>
  <si>
    <t>470000508068_470000508069_ID</t>
  </si>
  <si>
    <t>{"formId":"iQFfeub0t0aYB7yFUb0bHh8bdeqJbqRCkguVriZULyBUNjVGSFRXWFYzN1dBTE1OUktTRzdBMDZTTS4u","responseId":291}</t>
  </si>
  <si>
    <t>470000508068_470000508069</t>
  </si>
  <si>
    <t>{"formId":"iQFfeub0t0aYB7yFUb0bHh8bdeqJbqRCkguVriZULyBUNjVGSFRXWFYzN1dBTE1OUktTRzdBMDZTTS4u","responseId":292}</t>
  </si>
  <si>
    <t>{"formId":"iQFfeub0t0aYB7yFUb0bHh8bdeqJbqRCkguVriZULyBUNjVGSFRXWFYzN1dBTE1OUktTRzdBMDZTTS4u","responseId":293}</t>
  </si>
  <si>
    <t>{"formId":"iQFfeub0t0aYB7yFUb0bHh8bdeqJbqRCkguVriZULyBUOFBRU0FQQlZFQzVGTENJQkVZMlZXTU5MQi4u","responseId":165}</t>
  </si>
  <si>
    <t>{"formId":"iQFfeub0t0aYB7yFUb0bHh8bdeqJbqRCkguVriZULyBUNzFSMTlMNk9MV09RQlkxVVlQRTMwV1E1Ty4u","responseId":851}</t>
  </si>
  <si>
    <t>{"formId":"iQFfeub0t0aYB7yFUb0bHh8bdeqJbqRCkguVriZULyBUNzFSMTlMNk9MV09RQlkxVVlQRTMwV1E1Ty4u","responseId":852}</t>
  </si>
  <si>
    <t>470000477552_ID</t>
  </si>
  <si>
    <t>{"formId":"iQFfeub0t0aYB7yFUb0bHh8bdeqJbqRCkguVriZULyBUNzFSMTlMNk9MV09RQlkxVVlQRTMwV1E1Ty4u","responseId":853}</t>
  </si>
  <si>
    <t>470000509137_ID</t>
  </si>
  <si>
    <t>{"formId":"iQFfeub0t0aYB7yFUb0bHh8bdeqJbqRCkguVriZULyBUNzFSMTlMNk9MV09RQlkxVVlQRTMwV1E1Ty4u","responseId":854}</t>
  </si>
  <si>
    <t>470000515647_470000515648_ID</t>
  </si>
  <si>
    <t>{"formId":"iQFfeub0t0aYB7yFUb0bHh8bdeqJbqRCkguVriZULyBUNzFSMTlMNk9MV09RQlkxVVlQRTMwV1E1Ty4u","responseId":855}</t>
  </si>
  <si>
    <t>470000515650_470000515651_ID</t>
  </si>
  <si>
    <t>{"formId":"iQFfeub0t0aYB7yFUb0bHh8bdeqJbqRCkguVriZULyBUNzFSMTlMNk9MV09RQlkxVVlQRTMwV1E1Ty4u","responseId":856}</t>
  </si>
  <si>
    <t>470000515653_470000515654_ID</t>
  </si>
  <si>
    <t>{"formId":"iQFfeub0t0aYB7yFUb0bHh8bdeqJbqRCkguVriZULyBUNjVGSFRXWFYzN1dBTE1OUktTRzdBMDZTTS4u","responseId":294}</t>
  </si>
  <si>
    <t>{"formId":"iQFfeub0t0aYB7yFUb0bHh8bdeqJbqRCkguVriZULyBUNzFSMTlMNk9MV09RQlkxVVlQRTMwV1E1Ty4u","responseId":857}</t>
  </si>
  <si>
    <t>470000477676_470000477677_ID</t>
  </si>
  <si>
    <t>{"formId":"iQFfeub0t0aYB7yFUb0bHh8bdeqJbqRCkguVriZULyBUNzFSMTlMNk9MV09RQlkxVVlQRTMwV1E1Ty4u","responseId":858}</t>
  </si>
  <si>
    <t>470000509192_ID</t>
  </si>
  <si>
    <t>{"formId":"iQFfeub0t0aYB7yFUb0bHh8bdeqJbqRCkguVriZULyBUNkc1N1QxWEpYTVlITEVXQzlYWDhESEVDOS4u","responseId":804}</t>
  </si>
  <si>
    <t>{"formId":"iQFfeub0t0aYB7yFUb0bHh8bdeqJbqRCkguVriZULyBUOFBRU0FQQlZFQzVGTENJQkVZMlZXTU5MQi4u","responseId":166}</t>
  </si>
  <si>
    <t>470000326311_470000326312</t>
  </si>
  <si>
    <t>{"formId":"iQFfeub0t0aYB7yFUb0bHh8bdeqJbqRCkguVriZULyBUNjVGSFRXWFYzN1dBTE1OUktTRzdBMDZTTS4u","responseId":295}</t>
  </si>
  <si>
    <t>{"formId":"iQFfeub0t0aYB7yFUb0bHh8bdeqJbqRCkguVriZULyBUNzFSMTlMNk9MV09RQlkxVVlQRTMwV1E1Ty4u","responseId":859}</t>
  </si>
  <si>
    <t>470000509163_ID</t>
  </si>
  <si>
    <t>{"formId":"iQFfeub0t0aYB7yFUb0bHh8bdeqJbqRCkguVriZULyBUNjVGSFRXWFYzN1dBTE1OUktTRzdBMDZTTS4u","responseId":296}</t>
  </si>
  <si>
    <t>{"formId":"iQFfeub0t0aYB7yFUb0bHh8bdeqJbqRCkguVriZULyBUNzFSMTlMNk9MV09RQlkxVVlQRTMwV1E1Ty4u","responseId":860}</t>
  </si>
  <si>
    <t>470000508875_ID</t>
  </si>
  <si>
    <t>{"formId":"iQFfeub0t0aYB7yFUb0bHh8bdeqJbqRCkguVriZULyBUNzFSMTlMNk9MV09RQlkxVVlQRTMwV1E1Ty4u","responseId":861}</t>
  </si>
  <si>
    <t>470000508786_470000508787_ID</t>
  </si>
  <si>
    <t>{"formId":"iQFfeub0t0aYB7yFUb0bHh8bdeqJbqRCkguVriZULyBUNkc1N1QxWEpYTVlITEVXQzlYWDhESEVDOS4u","responseId":805}</t>
  </si>
  <si>
    <t>{"formId":"iQFfeub0t0aYB7yFUb0bHh8bdeqJbqRCkguVriZULyBUOFBRU0FQQlZFQzVGTENJQkVZMlZXTU5MQi4u","responseId":167}</t>
  </si>
  <si>
    <t>{"formId":"iQFfeub0t0aYB7yFUb0bHh8bdeqJbqRCkguVriZULyBUNzFSMTlMNk9MV09RQlkxVVlQRTMwV1E1Ty4u","responseId":862}</t>
  </si>
  <si>
    <t>470000509165_ID</t>
  </si>
  <si>
    <t>{"formId":"iQFfeub0t0aYB7yFUb0bHh8bdeqJbqRCkguVriZULyBUNzFSMTlMNk9MV09RQlkxVVlQRTMwV1E1Ty4u","responseId":863}</t>
  </si>
  <si>
    <t>470000477684_470000477685_ID</t>
  </si>
  <si>
    <t>{"formId":"iQFfeub0t0aYB7yFUb0bHh8bdeqJbqRCkguVriZULyBUNkc1N1QxWEpYTVlITEVXQzlYWDhESEVDOS4u","responseId":806}</t>
  </si>
  <si>
    <t>{"formId":"iQFfeub0t0aYB7yFUb0bHh8bdeqJbqRCkguVriZULyBUNkc1N1QxWEpYTVlITEVXQzlYWDhESEVDOS4u","responseId":807}</t>
  </si>
  <si>
    <t>{"formId":"iQFfeub0t0aYB7yFUb0bHh8bdeqJbqRCkguVriZULyBUNkc1N1QxWEpYTVlITEVXQzlYWDhESEVDOS4u","responseId":808}</t>
  </si>
  <si>
    <t>{"formId":"iQFfeub0t0aYB7yFUb0bHh8bdeqJbqRCkguVriZULyBUNzFSMTlMNk9MV09RQlkxVVlQRTMwV1E1Ty4u","responseId":864}</t>
  </si>
  <si>
    <t>470000510650_ID</t>
  </si>
  <si>
    <t>{"formId":"iQFfeub0t0aYB7yFUb0bHh8bdeqJbqRCkguVriZULyBUNkc1N1QxWEpYTVlITEVXQzlYWDhESEVDOS4u","responseId":809}</t>
  </si>
  <si>
    <t>{"formId":"iQFfeub0t0aYB7yFUb0bHh8bdeqJbqRCkguVriZULyBUOFBRU0FQQlZFQzVGTENJQkVZMlZXTU5MQi4u","responseId":168}</t>
  </si>
  <si>
    <t>470000422004_470000422005</t>
  </si>
  <si>
    <t>{"formId":"iQFfeub0t0aYB7yFUb0bHh8bdeqJbqRCkguVriZULyBUNjVGSFRXWFYzN1dBTE1OUktTRzdBMDZTTS4u","responseId":297}</t>
  </si>
  <si>
    <t>{"formId":"iQFfeub0t0aYB7yFUb0bHh8bdeqJbqRCkguVriZULyBUNkc1N1QxWEpYTVlITEVXQzlYWDhESEVDOS4u","responseId":810}</t>
  </si>
  <si>
    <t>{"formId":"iQFfeub0t0aYB7yFUb0bHh8bdeqJbqRCkguVriZULyBUNzFSMTlMNk9MV09RQlkxVVlQRTMwV1E1Ty4u","responseId":865}</t>
  </si>
  <si>
    <t>{"formId":"iQFfeub0t0aYB7yFUb0bHh8bdeqJbqRCkguVriZULyBUNzFSMTlMNk9MV09RQlkxVVlQRTMwV1E1Ty4u","responseId":866}</t>
  </si>
  <si>
    <t>470000509236_ID</t>
  </si>
  <si>
    <t>{"formId":"iQFfeub0t0aYB7yFUb0bHh8bdeqJbqRCkguVriZULyBUNzFSMTlMNk9MV09RQlkxVVlQRTMwV1E1Ty4u","responseId":867}</t>
  </si>
  <si>
    <t>470000509246_ID</t>
  </si>
  <si>
    <t>{"formId":"iQFfeub0t0aYB7yFUb0bHh8bdeqJbqRCkguVriZULyBUNzFSMTlMNk9MV09RQlkxVVlQRTMwV1E1Ty4u","responseId":868}</t>
  </si>
  <si>
    <t>470000509244_ID</t>
  </si>
  <si>
    <t>{"formId":"iQFfeub0t0aYB7yFUb0bHh8bdeqJbqRCkguVriZULyBUNkc1N1QxWEpYTVlITEVXQzlYWDhESEVDOS4u","responseId":811}</t>
  </si>
  <si>
    <t>470000510438_470000510439</t>
  </si>
  <si>
    <t>{"formId":"iQFfeub0t0aYB7yFUb0bHh8bdeqJbqRCkguVriZULyBUNkc1N1QxWEpYTVlITEVXQzlYWDhESEVDOS4u","responseId":812}</t>
  </si>
  <si>
    <t>{"formId":"iQFfeub0t0aYB7yFUb0bHh8bdeqJbqRCkguVriZULyBUNkc1N1QxWEpYTVlITEVXQzlYWDhESEVDOS4u","responseId":813}</t>
  </si>
  <si>
    <t>470000509253_470000509254</t>
  </si>
  <si>
    <t>{"formId":"iQFfeub0t0aYB7yFUb0bHh8bdeqJbqRCkguVriZULyBUNzFSMTlMNk9MV09RQlkxVVlQRTMwV1E1Ty4u","responseId":869}</t>
  </si>
  <si>
    <t>470000509184_470000509185_ID</t>
  </si>
  <si>
    <t>{"formId":"iQFfeub0t0aYB7yFUb0bHh8bdeqJbqRCkguVriZULyBUNjVGSFRXWFYzN1dBTE1OUktTRzdBMDZTTS4u","responseId":298}</t>
  </si>
  <si>
    <t>470000509184_470000509185</t>
  </si>
  <si>
    <t>{"formId":"iQFfeub0t0aYB7yFUb0bHh8bdeqJbqRCkguVriZULyBUNjVGSFRXWFYzN1dBTE1OUktTRzdBMDZTTS4u","responseId":299}</t>
  </si>
  <si>
    <t>{"formId":"iQFfeub0t0aYB7yFUb0bHh8bdeqJbqRCkguVriZULyBUOFBRU0FQQlZFQzVGTENJQkVZMlZXTU5MQi4u","responseId":169}</t>
  </si>
  <si>
    <t>{"formId":"iQFfeub0t0aYB7yFUb0bHh8bdeqJbqRCkguVriZULyBUNzFSMTlMNk9MV09RQlkxVVlQRTMwV1E1Ty4u","responseId":870}</t>
  </si>
  <si>
    <t>470000509238_470000509239_ID</t>
  </si>
  <si>
    <t>{"formId":"iQFfeub0t0aYB7yFUb0bHh8bdeqJbqRCkguVriZULyBUNzFSMTlMNk9MV09RQlkxVVlQRTMwV1E1Ty4u","responseId":871}</t>
  </si>
  <si>
    <t>470000509187_ID</t>
  </si>
  <si>
    <t>{"formId":"iQFfeub0t0aYB7yFUb0bHh8bdeqJbqRCkguVriZULyBUNzFSMTlMNk9MV09RQlkxVVlQRTMwV1E1Ty4u","responseId":872}</t>
  </si>
  <si>
    <t>470000509217_470000509218_ID</t>
  </si>
  <si>
    <t>{"formId":"iQFfeub0t0aYB7yFUb0bHh8bdeqJbqRCkguVriZULyBUOFBRU0FQQlZFQzVGTENJQkVZMlZXTU5MQi4u","responseId":170}</t>
  </si>
  <si>
    <t>470000509217_470000509218</t>
  </si>
  <si>
    <t>{"formId":"iQFfeub0t0aYB7yFUb0bHh8bdeqJbqRCkguVriZULyBUOFBRU0FQQlZFQzVGTENJQkVZMlZXTU5MQi4u","responseId":171}</t>
  </si>
  <si>
    <t>{"formId":"iQFfeub0t0aYB7yFUb0bHh8bdeqJbqRCkguVriZULyBUNkc1N1QxWEpYTVlITEVXQzlYWDhESEVDOS4u","responseId":814}</t>
  </si>
  <si>
    <t>{"formId":"iQFfeub0t0aYB7yFUb0bHh8bdeqJbqRCkguVriZULyBUNjVGSFRXWFYzN1dBTE1OUktTRzdBMDZTTS4u","responseId":300}</t>
  </si>
  <si>
    <t>470000509181_470000509182</t>
  </si>
  <si>
    <t>{"formId":"iQFfeub0t0aYB7yFUb0bHh8bdeqJbqRCkguVriZULyBUNzFSMTlMNk9MV09RQlkxVVlQRTMwV1E1Ty4u","responseId":873}</t>
  </si>
  <si>
    <t>470000509181_470000509182_ID</t>
  </si>
  <si>
    <t>{"formId":"iQFfeub0t0aYB7yFUb0bHh8bdeqJbqRCkguVriZULyBUNkc1N1QxWEpYTVlITEVXQzlYWDhESEVDOS4u","responseId":815}</t>
  </si>
  <si>
    <t>{"formId":"iQFfeub0t0aYB7yFUb0bHh8bdeqJbqRCkguVriZULyBUNzFSMTlMNk9MV09RQlkxVVlQRTMwV1E1Ty4u","responseId":874}</t>
  </si>
  <si>
    <t>470000509294_470000509295_ID</t>
  </si>
  <si>
    <t>{"formId":"iQFfeub0t0aYB7yFUb0bHh8bdeqJbqRCkguVriZULyBUNzFSMTlMNk9MV09RQlkxVVlQRTMwV1E1Ty4u","responseId":875}</t>
  </si>
  <si>
    <t>470000509284_470000509285_ID</t>
  </si>
  <si>
    <t>{"formId":"iQFfeub0t0aYB7yFUb0bHh8bdeqJbqRCkguVriZULyBUNzFSMTlMNk9MV09RQlkxVVlQRTMwV1E1Ty4u","responseId":876}</t>
  </si>
  <si>
    <t>470000509282_ID</t>
  </si>
  <si>
    <t>{"formId":"iQFfeub0t0aYB7yFUb0bHh8bdeqJbqRCkguVriZULyBUNzFSMTlMNk9MV09RQlkxVVlQRTMwV1E1Ty4u","responseId":877}</t>
  </si>
  <si>
    <t>470000510740_470000510741_ID</t>
  </si>
  <si>
    <t>{"formId":"iQFfeub0t0aYB7yFUb0bHh8bdeqJbqRCkguVriZULyBUOFBRU0FQQlZFQzVGTENJQkVZMlZXTU5MQi4u","responseId":172}</t>
  </si>
  <si>
    <t>470000510376_470000510377</t>
  </si>
  <si>
    <t>{"formId":"iQFfeub0t0aYB7yFUb0bHh8bdeqJbqRCkguVriZULyBUNzFSMTlMNk9MV09RQlkxVVlQRTMwV1E1Ty4u","responseId":878}</t>
  </si>
  <si>
    <t>{"formId":"iQFfeub0t0aYB7yFUb0bHh8bdeqJbqRCkguVriZULyBUNjVGSFRXWFYzN1dBTE1OUktTRzdBMDZTTS4u","responseId":301}</t>
  </si>
  <si>
    <t>470000510102_470000510103</t>
  </si>
  <si>
    <t>{"formId":"iQFfeub0t0aYB7yFUb0bHh8bdeqJbqRCkguVriZULyBUNkc1N1QxWEpYTVlITEVXQzlYWDhESEVDOS4u","responseId":816}</t>
  </si>
  <si>
    <t>{"formId":"iQFfeub0t0aYB7yFUb0bHh8bdeqJbqRCkguVriZULyBUNkc1N1QxWEpYTVlITEVXQzlYWDhESEVDOS4u","responseId":817}</t>
  </si>
  <si>
    <t>{"formId":"iQFfeub0t0aYB7yFUb0bHh8bdeqJbqRCkguVriZULyBUNzFSMTlMNk9MV09RQlkxVVlQRTMwV1E1Ty4u","responseId":879}</t>
  </si>
  <si>
    <t>470000508523_ID</t>
  </si>
  <si>
    <t>{"formId":"iQFfeub0t0aYB7yFUb0bHh8bdeqJbqRCkguVriZULyBUNzFSMTlMNk9MV09RQlkxVVlQRTMwV1E1Ty4u","responseId":880}</t>
  </si>
  <si>
    <t>{"formId":"iQFfeub0t0aYB7yFUb0bHh8bdeqJbqRCkguVriZULyBUOFBRU0FQQlZFQzVGTENJQkVZMlZXTU5MQi4u","responseId":173}</t>
  </si>
  <si>
    <t>{"formId":"iQFfeub0t0aYB7yFUb0bHh8bdeqJbqRCkguVriZULyBUNkc1N1QxWEpYTVlITEVXQzlYWDhESEVDOS4u","responseId":818}</t>
  </si>
  <si>
    <t>{"formId":"iQFfeub0t0aYB7yFUb0bHh8bdeqJbqRCkguVriZULyBUNkc1N1QxWEpYTVlITEVXQzlYWDhESEVDOS4u","responseId":819}</t>
  </si>
  <si>
    <t>470000508867_470000508868</t>
  </si>
  <si>
    <t>{"formId":"iQFfeub0t0aYB7yFUb0bHh8bdeqJbqRCkguVriZULyBUNkc1N1QxWEpYTVlITEVXQzlYWDhESEVDOS4u","responseId":820}</t>
  </si>
  <si>
    <t>{"formId":"iQFfeub0t0aYB7yFUb0bHh8bdeqJbqRCkguVriZULyBUNkc1N1QxWEpYTVlITEVXQzlYWDhESEVDOS4u","responseId":821}</t>
  </si>
  <si>
    <t>{"formId":"iQFfeub0t0aYB7yFUb0bHh8bdeqJbqRCkguVriZULyBUNzFSMTlMNk9MV09RQlkxVVlQRTMwV1E1Ty4u","responseId":881}</t>
  </si>
  <si>
    <t>470000509397_ID</t>
  </si>
  <si>
    <t>{"formId":"iQFfeub0t0aYB7yFUb0bHh8bdeqJbqRCkguVriZULyBUOFBRU0FQQlZFQzVGTENJQkVZMlZXTU5MQi4u","responseId":174}</t>
  </si>
  <si>
    <t>{"formId":"iQFfeub0t0aYB7yFUb0bHh8bdeqJbqRCkguVriZULyBUNkc1N1QxWEpYTVlITEVXQzlYWDhESEVDOS4u","responseId":822}</t>
  </si>
  <si>
    <t>{"formId":"iQFfeub0t0aYB7yFUb0bHh8bdeqJbqRCkguVriZULyBUNzFSMTlMNk9MV09RQlkxVVlQRTMwV1E1Ty4u","responseId":882}</t>
  </si>
  <si>
    <t>470000508870_470000508871_ID</t>
  </si>
  <si>
    <t>{"formId":"iQFfeub0t0aYB7yFUb0bHh8bdeqJbqRCkguVriZULyBUNzFSMTlMNk9MV09RQlkxVVlQRTMwV1E1Ty4u","responseId":883}</t>
  </si>
  <si>
    <t>470000479034_ID</t>
  </si>
  <si>
    <t>{"formId":"iQFfeub0t0aYB7yFUb0bHh8bdeqJbqRCkguVriZULyBUNzFSMTlMNk9MV09RQlkxVVlQRTMwV1E1Ty4u","responseId":884}</t>
  </si>
  <si>
    <t>470000465763_ID</t>
  </si>
  <si>
    <t>{"formId":"iQFfeub0t0aYB7yFUb0bHh8bdeqJbqRCkguVriZULyBUNzFSMTlMNk9MV09RQlkxVVlQRTMwV1E1Ty4u","responseId":885}</t>
  </si>
  <si>
    <t>470000465757_470000465758_ID</t>
  </si>
  <si>
    <t>{"formId":"iQFfeub0t0aYB7yFUb0bHh8bdeqJbqRCkguVriZULyBUNzFSMTlMNk9MV09RQlkxVVlQRTMwV1E1Ty4u","responseId":886}</t>
  </si>
  <si>
    <t>470000465760_470000465761_ID</t>
  </si>
  <si>
    <t>{"formId":"iQFfeub0t0aYB7yFUb0bHh8bdeqJbqRCkguVriZULyBUNkc1N1QxWEpYTVlITEVXQzlYWDhESEVDOS4u","responseId":823}</t>
  </si>
  <si>
    <t>470000510821_470000510822</t>
  </si>
  <si>
    <t>{"formId":"iQFfeub0t0aYB7yFUb0bHh8bdeqJbqRCkguVriZULyBUOFBRU0FQQlZFQzVGTENJQkVZMlZXTU5MQi4u","responseId":175}</t>
  </si>
  <si>
    <t>{"formId":"iQFfeub0t0aYB7yFUb0bHh8bdeqJbqRCkguVriZULyBUOFBRU0FQQlZFQzVGTENJQkVZMlZXTU5MQi4u","responseId":176}</t>
  </si>
  <si>
    <t>{"formId":"iQFfeub0t0aYB7yFUb0bHh8bdeqJbqRCkguVriZULyBUNzFSMTlMNk9MV09RQlkxVVlQRTMwV1E1Ty4u","responseId":887}</t>
  </si>
  <si>
    <t>470000509444_470000509445_ID</t>
  </si>
  <si>
    <t>{"formId":"iQFfeub0t0aYB7yFUb0bHh8bdeqJbqRCkguVriZULyBUNkc1N1QxWEpYTVlITEVXQzlYWDhESEVDOS4u","responseId":824}</t>
  </si>
  <si>
    <t>{"formId":"iQFfeub0t0aYB7yFUb0bHh8bdeqJbqRCkguVriZULyBUNzFSMTlMNk9MV09RQlkxVVlQRTMwV1E1Ty4u","responseId":888}</t>
  </si>
  <si>
    <t>470000482929_470000482930_ID</t>
  </si>
  <si>
    <t>{"formId":"iQFfeub0t0aYB7yFUb0bHh8bdeqJbqRCkguVriZULyBUNzFSMTlMNk9MV09RQlkxVVlQRTMwV1E1Ty4u","responseId":889}</t>
  </si>
  <si>
    <t>470000482932_470000482933_ID</t>
  </si>
  <si>
    <t>{"formId":"iQFfeub0t0aYB7yFUb0bHh8bdeqJbqRCkguVriZULyBUNzFSMTlMNk9MV09RQlkxVVlQRTMwV1E1Ty4u","responseId":890}</t>
  </si>
  <si>
    <t>470000482935_470000482936_ID</t>
  </si>
  <si>
    <t>{"formId":"iQFfeub0t0aYB7yFUb0bHh8bdeqJbqRCkguVriZULyBUNzFSMTlMNk9MV09RQlkxVVlQRTMwV1E1Ty4u","responseId":891}</t>
  </si>
  <si>
    <t>470000516091_470000516092_ID</t>
  </si>
  <si>
    <t>{"formId":"iQFfeub0t0aYB7yFUb0bHh8bdeqJbqRCkguVriZULyBUNzFSMTlMNk9MV09RQlkxVVlQRTMwV1E1Ty4u","responseId":892}</t>
  </si>
  <si>
    <t>470000516103_470000516104_ID</t>
  </si>
  <si>
    <t>{"formId":"iQFfeub0t0aYB7yFUb0bHh8bdeqJbqRCkguVriZULyBUNzFSMTlMNk9MV09RQlkxVVlQRTMwV1E1Ty4u","responseId":893}</t>
  </si>
  <si>
    <t>470000516100_470000516101_ID</t>
  </si>
  <si>
    <t>{"formId":"iQFfeub0t0aYB7yFUb0bHh8bdeqJbqRCkguVriZULyBUNzFSMTlMNk9MV09RQlkxVVlQRTMwV1E1Ty4u","responseId":894}</t>
  </si>
  <si>
    <t>470000516097_470000516098_ID</t>
  </si>
  <si>
    <t>{"formId":"iQFfeub0t0aYB7yFUb0bHh8bdeqJbqRCkguVriZULyBUNzFSMTlMNk9MV09RQlkxVVlQRTMwV1E1Ty4u","responseId":895}</t>
  </si>
  <si>
    <t>470000516094_470000516095_ID</t>
  </si>
  <si>
    <t>{"formId":"iQFfeub0t0aYB7yFUb0bHh8bdeqJbqRCkguVriZULyBUNzFSMTlMNk9MV09RQlkxVVlQRTMwV1E1Ty4u","responseId":896}</t>
  </si>
  <si>
    <t>470000509466_ID</t>
  </si>
  <si>
    <t>{"formId":"iQFfeub0t0aYB7yFUb0bHh8bdeqJbqRCkguVriZULyBUNkc1N1QxWEpYTVlITEVXQzlYWDhESEVDOS4u","responseId":825}</t>
  </si>
  <si>
    <t>470000509455_470000509456</t>
  </si>
  <si>
    <t>{"formId":"iQFfeub0t0aYB7yFUb0bHh8bdeqJbqRCkguVriZULyBUNkc1N1QxWEpYTVlITEVXQzlYWDhESEVDOS4u","responseId":826}</t>
  </si>
  <si>
    <t>{"formId":"iQFfeub0t0aYB7yFUb0bHh8bdeqJbqRCkguVriZULyBUNzFSMTlMNk9MV09RQlkxVVlQRTMwV1E1Ty4u","responseId":897}</t>
  </si>
  <si>
    <t>470000509477_470000509478_ID</t>
  </si>
  <si>
    <t>{"formId":"iQFfeub0t0aYB7yFUb0bHh8bdeqJbqRCkguVriZULyBUOFBRU0FQQlZFQzVGTENJQkVZMlZXTU5MQi4u","responseId":177}</t>
  </si>
  <si>
    <t>470000509477_470000509478</t>
  </si>
  <si>
    <t>{"formId":"iQFfeub0t0aYB7yFUb0bHh8bdeqJbqRCkguVriZULyBUNzFSMTlMNk9MV09RQlkxVVlQRTMwV1E1Ty4u","responseId":898}</t>
  </si>
  <si>
    <t>470000509480_ID</t>
  </si>
  <si>
    <t>{"formId":"iQFfeub0t0aYB7yFUb0bHh8bdeqJbqRCkguVriZULyBUNkc1N1QxWEpYTVlITEVXQzlYWDhESEVDOS4u","responseId":827}</t>
  </si>
  <si>
    <t>{"formId":"iQFfeub0t0aYB7yFUb0bHh8bdeqJbqRCkguVriZULyBUNkc1N1QxWEpYTVlITEVXQzlYWDhESEVDOS4u","responseId":828}</t>
  </si>
  <si>
    <t>{"formId":"iQFfeub0t0aYB7yFUb0bHh8bdeqJbqRCkguVriZULyBUOFBRU0FQQlZFQzVGTENJQkVZMlZXTU5MQi4u","responseId":178}</t>
  </si>
  <si>
    <t>470000510335_470000510336</t>
  </si>
  <si>
    <t>{"formId":"iQFfeub0t0aYB7yFUb0bHh8bdeqJbqRCkguVriZULyBUNkc1N1QxWEpYTVlITEVXQzlYWDhESEVDOS4u","responseId":829}</t>
  </si>
  <si>
    <t>470000510332_470000510333</t>
  </si>
  <si>
    <t>{"formId":"iQFfeub0t0aYB7yFUb0bHh8bdeqJbqRCkguVriZULyBUNzFSMTlMNk9MV09RQlkxVVlQRTMwV1E1Ty4u","responseId":899}</t>
  </si>
  <si>
    <t>470000482808_ID</t>
  </si>
  <si>
    <t>{"formId":"iQFfeub0t0aYB7yFUb0bHh8bdeqJbqRCkguVriZULyBUNzFSMTlMNk9MV09RQlkxVVlQRTMwV1E1Ty4u","responseId":900}</t>
  </si>
  <si>
    <t>{"formId":"iQFfeub0t0aYB7yFUb0bHh8bdeqJbqRCkguVriZULyBUNzFSMTlMNk9MV09RQlkxVVlQRTMwV1E1Ty4u","responseId":901}</t>
  </si>
  <si>
    <t>470000483167_470000483168_ID</t>
  </si>
  <si>
    <t>{"formId":"iQFfeub0t0aYB7yFUb0bHh8bdeqJbqRCkguVriZULyBUOFBRU0FQQlZFQzVGTENJQkVZMlZXTU5MQi4u","responseId":179}</t>
  </si>
  <si>
    <t>{"formId":"iQFfeub0t0aYB7yFUb0bHh8bdeqJbqRCkguVriZULyBUNzFSMTlMNk9MV09RQlkxVVlQRTMwV1E1Ty4u","responseId":902}</t>
  </si>
  <si>
    <t>470000454625_470000454626_ID</t>
  </si>
  <si>
    <t>{"formId":"iQFfeub0t0aYB7yFUb0bHh8bdeqJbqRCkguVriZULyBUNzFSMTlMNk9MV09RQlkxVVlQRTMwV1E1Ty4u","responseId":903}</t>
  </si>
  <si>
    <t>470000454622_470000454623_ID</t>
  </si>
  <si>
    <t>{"formId":"iQFfeub0t0aYB7yFUb0bHh8bdeqJbqRCkguVriZULyBUNzFSMTlMNk9MV09RQlkxVVlQRTMwV1E1Ty4u","responseId":904}</t>
  </si>
  <si>
    <t>470000454619_470000454620_ID</t>
  </si>
  <si>
    <t>{"formId":"iQFfeub0t0aYB7yFUb0bHh8bdeqJbqRCkguVriZULyBUNzFSMTlMNk9MV09RQlkxVVlQRTMwV1E1Ty4u","responseId":905}</t>
  </si>
  <si>
    <t>470000483170_470000483171_ID</t>
  </si>
  <si>
    <t>{"formId":"iQFfeub0t0aYB7yFUb0bHh8bdeqJbqRCkguVriZULyBUOFBRU0FQQlZFQzVGTENJQkVZMlZXTU5MQi4u","responseId":180}</t>
  </si>
  <si>
    <t>{"formId":"iQFfeub0t0aYB7yFUb0bHh8bdeqJbqRCkguVriZULyBUNzFSMTlMNk9MV09RQlkxVVlQRTMwV1E1Ty4u","responseId":906}</t>
  </si>
  <si>
    <t>470000509550_470000509551_ID</t>
  </si>
  <si>
    <t>{"formId":"iQFfeub0t0aYB7yFUb0bHh8bdeqJbqRCkguVriZULyBUNzFSMTlMNk9MV09RQlkxVVlQRTMwV1E1Ty4u","responseId":907}</t>
  </si>
  <si>
    <t>470000510520_470000510521_ID</t>
  </si>
  <si>
    <t>{"formId":"iQFfeub0t0aYB7yFUb0bHh8bdeqJbqRCkguVriZULyBUNkc1N1QxWEpYTVlITEVXQzlYWDhESEVDOS4u","responseId":830}</t>
  </si>
  <si>
    <t>{"formId":"iQFfeub0t0aYB7yFUb0bHh8bdeqJbqRCkguVriZULyBUQ00yN05CTE80STYwQVJIMkQ3S0MzTEdJOS4u","responseId":149}</t>
  </si>
  <si>
    <t>470000510687_470000510688</t>
  </si>
  <si>
    <t>{"formId":"iQFfeub0t0aYB7yFUb0bHh8bdeqJbqRCkguVriZULyBUNkc1N1QxWEpYTVlITEVXQzlYWDhESEVDOS4u","responseId":831}</t>
  </si>
  <si>
    <t>{"formId":"iQFfeub0t0aYB7yFUb0bHh8bdeqJbqRCkguVriZULyBUNkc1N1QxWEpYTVlITEVXQzlYWDhESEVDOS4u","responseId":832}</t>
  </si>
  <si>
    <t>{"formId":"iQFfeub0t0aYB7yFUb0bHh8bdeqJbqRCkguVriZULyBUNjVGSFRXWFYzN1dBTE1OUktTRzdBMDZTTS4u","responseId":302}</t>
  </si>
  <si>
    <t>{"formId":"iQFfeub0t0aYB7yFUb0bHh8bdeqJbqRCkguVriZULyBUNzFSMTlMNk9MV09RQlkxVVlQRTMwV1E1Ty4u","responseId":908}</t>
  </si>
  <si>
    <t>{"formId":"iQFfeub0t0aYB7yFUb0bHh8bdeqJbqRCkguVriZULyBUNkc1N1QxWEpYTVlITEVXQzlYWDhESEVDOS4u","responseId":833}</t>
  </si>
  <si>
    <t>470000509534_470000509535</t>
  </si>
  <si>
    <t>{"formId":"iQFfeub0t0aYB7yFUb0bHh8bdeqJbqRCkguVriZULyBUNzFSMTlMNk9MV09RQlkxVVlQRTMwV1E1Ty4u","responseId":909}</t>
  </si>
  <si>
    <t>{"formId":"iQFfeub0t0aYB7yFUb0bHh8bdeqJbqRCkguVriZULyBUNzFSMTlMNk9MV09RQlkxVVlQRTMwV1E1Ty4u","responseId":910}</t>
  </si>
  <si>
    <t>470000509556_ID</t>
  </si>
  <si>
    <t>{"formId":"iQFfeub0t0aYB7yFUb0bHh8bdeqJbqRCkguVriZULyBUNzFSMTlMNk9MV09RQlkxVVlQRTMwV1E1Ty4u","responseId":911}</t>
  </si>
  <si>
    <t>470000509540_ID</t>
  </si>
  <si>
    <t>{"formId":"iQFfeub0t0aYB7yFUb0bHh8bdeqJbqRCkguVriZULyBUNzFSMTlMNk9MV09RQlkxVVlQRTMwV1E1Ty4u","responseId":912}</t>
  </si>
  <si>
    <t>470000510500_470000510501_ID</t>
  </si>
  <si>
    <t>{"formId":"iQFfeub0t0aYB7yFUb0bHh8bdeqJbqRCkguVriZULyBUNzFSMTlMNk9MV09RQlkxVVlQRTMwV1E1Ty4u","responseId":913}</t>
  </si>
  <si>
    <t>470000509553_470000509554_ID</t>
  </si>
  <si>
    <t>{"formId":"iQFfeub0t0aYB7yFUb0bHh8bdeqJbqRCkguVriZULyBUOFBRU0FQQlZFQzVGTENJQkVZMlZXTU5MQi4u","responseId":181}</t>
  </si>
  <si>
    <t>{"formId":"iQFfeub0t0aYB7yFUb0bHh8bdeqJbqRCkguVriZULyBUNzFSMTlMNk9MV09RQlkxVVlQRTMwV1E1Ty4u","responseId":914}</t>
  </si>
  <si>
    <t>470000510562_470000510563_ID</t>
  </si>
  <si>
    <t>{"formId":"iQFfeub0t0aYB7yFUb0bHh8bdeqJbqRCkguVriZULyBUNzFSMTlMNk9MV09RQlkxVVlQRTMwV1E1Ty4u","responseId":915}</t>
  </si>
  <si>
    <t>{"formId":"iQFfeub0t0aYB7yFUb0bHh8bdeqJbqRCkguVriZULyBUQ00yN05CTE80STYwQVJIMkQ3S0MzTEdJOS4u","responseId":150}</t>
  </si>
  <si>
    <t>470000509069_470000509070</t>
  </si>
  <si>
    <t>{"formId":"iQFfeub0t0aYB7yFUb0bHh8bdeqJbqRCkguVriZULyBUNzFSMTlMNk9MV09RQlkxVVlQRTMwV1E1Ty4u","responseId":916}</t>
  </si>
  <si>
    <t>470000479501_470000479502_ID</t>
  </si>
  <si>
    <t>{"formId":"iQFfeub0t0aYB7yFUb0bHh8bdeqJbqRCkguVriZULyBUNkc1N1QxWEpYTVlITEVXQzlYWDhESEVDOS4u","responseId":834}</t>
  </si>
  <si>
    <t>{"formId":"iQFfeub0t0aYB7yFUb0bHh8bdeqJbqRCkguVriZULyBUQ00yN05CTE80STYwQVJIMkQ3S0MzTEdJOS4u","responseId":151}</t>
  </si>
  <si>
    <t>{"formId":"iQFfeub0t0aYB7yFUb0bHh8bdeqJbqRCkguVriZULyBUOFBRU0FQQlZFQzVGTENJQkVZMlZXTU5MQi4u","responseId":182}</t>
  </si>
  <si>
    <t>470000508094_470000508095</t>
  </si>
  <si>
    <t>{"formId":"iQFfeub0t0aYB7yFUb0bHh8bdeqJbqRCkguVriZULyBUNkc1N1QxWEpYTVlITEVXQzlYWDhESEVDOS4u","responseId":835}</t>
  </si>
  <si>
    <t>{"formId":"iQFfeub0t0aYB7yFUb0bHh8bdeqJbqRCkguVriZULyBUNkc1N1QxWEpYTVlITEVXQzlYWDhESEVDOS4u","responseId":836}</t>
  </si>
  <si>
    <t>{"formId":"iQFfeub0t0aYB7yFUb0bHh8bdeqJbqRCkguVriZULyBUNzFSMTlMNk9MV09RQlkxVVlQRTMwV1E1Ty4u","responseId":917}</t>
  </si>
  <si>
    <t>470000509584_ID</t>
  </si>
  <si>
    <t>{"formId":"iQFfeub0t0aYB7yFUb0bHh8bdeqJbqRCkguVriZULyBUNkc1N1QxWEpYTVlITEVXQzlYWDhESEVDOS4u","responseId":837}</t>
  </si>
  <si>
    <t>470000478399_470000478400</t>
  </si>
  <si>
    <t>{"formId":"iQFfeub0t0aYB7yFUb0bHh8bdeqJbqRCkguVriZULyBUNzFSMTlMNk9MV09RQlkxVVlQRTMwV1E1Ty4u","responseId":918}</t>
  </si>
  <si>
    <t>470000509547_470000509548_ID</t>
  </si>
  <si>
    <t>{"formId":"iQFfeub0t0aYB7yFUb0bHh8bdeqJbqRCkguVriZULyBUQ00yN05CTE80STYwQVJIMkQ3S0MzTEdJOS4u","responseId":152}</t>
  </si>
  <si>
    <t>{"formId":"iQFfeub0t0aYB7yFUb0bHh8bdeqJbqRCkguVriZULyBUOFBRU0FQQlZFQzVGTENJQkVZMlZXTU5MQi4u","responseId":183}</t>
  </si>
  <si>
    <t>{"formId":"iQFfeub0t0aYB7yFUb0bHh8bdeqJbqRCkguVriZULyBUNzFSMTlMNk9MV09RQlkxVVlQRTMwV1E1Ty4u","responseId":919}</t>
  </si>
  <si>
    <t>470000509598_ID</t>
  </si>
  <si>
    <t>{"formId":"iQFfeub0t0aYB7yFUb0bHh8bdeqJbqRCkguVriZULyBUNkc1N1QxWEpYTVlITEVXQzlYWDhESEVDOS4u","responseId":838}</t>
  </si>
  <si>
    <t>470000510450_470000510451</t>
  </si>
  <si>
    <t>{"formId":"iQFfeub0t0aYB7yFUb0bHh8bdeqJbqRCkguVriZULyBUNjVGSFRXWFYzN1dBTE1OUktTRzdBMDZTTS4u","responseId":303}</t>
  </si>
  <si>
    <t>{"formId":"iQFfeub0t0aYB7yFUb0bHh8bdeqJbqRCkguVriZULyBUNjVGSFRXWFYzN1dBTE1OUktTRzdBMDZTTS4u","responseId":304}</t>
  </si>
  <si>
    <t>470000509547_470000509548</t>
  </si>
  <si>
    <t>{"formId":"iQFfeub0t0aYB7yFUb0bHh8bdeqJbqRCkguVriZULyBUNzFSMTlMNk9MV09RQlkxVVlQRTMwV1E1Ty4u","responseId":920}</t>
  </si>
  <si>
    <t>{"formId":"iQFfeub0t0aYB7yFUb0bHh8bdeqJbqRCkguVriZULyBUNzFSMTlMNk9MV09RQlkxVVlQRTMwV1E1Ty4u","responseId":921}</t>
  </si>
  <si>
    <t>470000510450_470000510451_ID</t>
  </si>
  <si>
    <t>{"formId":"iQFfeub0t0aYB7yFUb0bHh8bdeqJbqRCkguVriZULyBUNzFSMTlMNk9MV09RQlkxVVlQRTMwV1E1Ty4u","responseId":922}</t>
  </si>
  <si>
    <t>470000509508_ID</t>
  </si>
  <si>
    <t>{"formId":"iQFfeub0t0aYB7yFUb0bHh8bdeqJbqRCkguVriZULyBUOFBRU0FQQlZFQzVGTENJQkVZMlZXTU5MQi4u","responseId":184}</t>
  </si>
  <si>
    <t>470000326148_470000326149</t>
  </si>
  <si>
    <t>{"formId":"iQFfeub0t0aYB7yFUb0bHh8bdeqJbqRCkguVriZULyBUNzFSMTlMNk9MV09RQlkxVVlQRTMwV1E1Ty4u","responseId":923}</t>
  </si>
  <si>
    <t>470000509645_ID</t>
  </si>
  <si>
    <t>{"formId":"iQFfeub0t0aYB7yFUb0bHh8bdeqJbqRCkguVriZULyBUNzFSMTlMNk9MV09RQlkxVVlQRTMwV1E1Ty4u","responseId":924}</t>
  </si>
  <si>
    <t>470000509586_470000509587_ID</t>
  </si>
  <si>
    <t>{"formId":"iQFfeub0t0aYB7yFUb0bHh8bdeqJbqRCkguVriZULyBUNzFSMTlMNk9MV09RQlkxVVlQRTMwV1E1Ty4u","responseId":925}</t>
  </si>
  <si>
    <t>470000509589_470000509590_ID</t>
  </si>
  <si>
    <t>{"formId":"iQFfeub0t0aYB7yFUb0bHh8bdeqJbqRCkguVriZULyBUNkc1N1QxWEpYTVlITEVXQzlYWDhESEVDOS4u","responseId":839}</t>
  </si>
  <si>
    <t>470000509647_470000509648</t>
  </si>
  <si>
    <t>{"formId":"iQFfeub0t0aYB7yFUb0bHh8bdeqJbqRCkguVriZULyBUNzFSMTlMNk9MV09RQlkxVVlQRTMwV1E1Ty4u","responseId":926}</t>
  </si>
  <si>
    <t>470000509634_470000509635_ID</t>
  </si>
  <si>
    <t>{"formId":"iQFfeub0t0aYB7yFUb0bHh8bdeqJbqRCkguVriZULyBUQ00yN05CTE80STYwQVJIMkQ3S0MzTEdJOS4u","responseId":153}</t>
  </si>
  <si>
    <t>470000509634_470000509635</t>
  </si>
  <si>
    <t>{"formId":"iQFfeub0t0aYB7yFUb0bHh8bdeqJbqRCkguVriZULyBUOFBRU0FQQlZFQzVGTENJQkVZMlZXTU5MQi4u","responseId":185}</t>
  </si>
  <si>
    <t>470000381189_470000381190</t>
  </si>
  <si>
    <t>{"formId":"iQFfeub0t0aYB7yFUb0bHh8bdeqJbqRCkguVriZULyBUNzFSMTlMNk9MV09RQlkxVVlQRTMwV1E1Ty4u","responseId":927}</t>
  </si>
  <si>
    <t>470000509565_ID</t>
  </si>
  <si>
    <t>{"formId":"iQFfeub0t0aYB7yFUb0bHh8bdeqJbqRCkguVriZULyBUNjVGSFRXWFYzN1dBTE1OUktTRzdBMDZTTS4u","responseId":305}</t>
  </si>
  <si>
    <t>{"formId":"iQFfeub0t0aYB7yFUb0bHh8bdeqJbqRCkguVriZULyBUNjVGSFRXWFYzN1dBTE1OUktTRzdBMDZTTS4u","responseId":306}</t>
  </si>
  <si>
    <t>{"formId":"iQFfeub0t0aYB7yFUb0bHh8bdeqJbqRCkguVriZULyBUNzFSMTlMNk9MV09RQlkxVVlQRTMwV1E1Ty4u","responseId":928}</t>
  </si>
  <si>
    <t>470000509663_470000509664_ID</t>
  </si>
  <si>
    <t>{"formId":"iQFfeub0t0aYB7yFUb0bHh8bdeqJbqRCkguVriZULyBUNEE3VkFXWjBLQUlFS0tFTU9GSUtXQldFUi4u","responseId":172}</t>
  </si>
  <si>
    <t>470000515677_470000515678_ID</t>
  </si>
  <si>
    <t>{"formId":"iQFfeub0t0aYB7yFUb0bHh8bdeqJbqRCkguVriZULyBUNEE3VkFXWjBLQUlFS0tFTU9GSUtXQldFUi4u","responseId":173}</t>
  </si>
  <si>
    <t>470000517654_470000517655_ID</t>
  </si>
  <si>
    <t>{"formId":"iQFfeub0t0aYB7yFUb0bHh8bdeqJbqRCkguVriZULyBUNEE3VkFXWjBLQUlFS0tFTU9GSUtXQldFUi4u","responseId":174}</t>
  </si>
  <si>
    <t>470000517651_470000517652_ID</t>
  </si>
  <si>
    <t>{"formId":"iQFfeub0t0aYB7yFUb0bHh8bdeqJbqRCkguVriZULyBUNEE3VkFXWjBLQUlFS0tFTU9GSUtXQldFUi4u","responseId":175}</t>
  </si>
  <si>
    <t>470000517648_470000517649_ID</t>
  </si>
  <si>
    <t>{"formId":"iQFfeub0t0aYB7yFUb0bHh8bdeqJbqRCkguVriZULyBUNEE3VkFXWjBLQUlFS0tFTU9GSUtXQldFUi4u","responseId":176}</t>
  </si>
  <si>
    <t>{"formId":"iQFfeub0t0aYB7yFUb0bHh8bdeqJbqRCkguVriZULyBUNEE3VkFXWjBLQUlFS0tFTU9GSUtXQldFUi4u","responseId":177}</t>
  </si>
  <si>
    <t>470000517646_ID</t>
  </si>
  <si>
    <t>{"formId":"iQFfeub0t0aYB7yFUb0bHh8bdeqJbqRCkguVriZULyBUNEE3VkFXWjBLQUlFS0tFTU9GSUtXQldFUi4u","responseId":178}</t>
  </si>
  <si>
    <t>470000454868_470000454869_ID</t>
  </si>
  <si>
    <t>{"formId":"iQFfeub0t0aYB7yFUb0bHh8bdeqJbqRCkguVriZULyBUNEE3VkFXWjBLQUlFS0tFTU9GSUtXQldFUi4u","responseId":179}</t>
  </si>
  <si>
    <t>470000454871_470000454872_ID</t>
  </si>
  <si>
    <t>{"formId":"iQFfeub0t0aYB7yFUb0bHh8bdeqJbqRCkguVriZULyBUNEE3VkFXWjBLQUlFS0tFTU9GSUtXQldFUi4u","responseId":180}</t>
  </si>
  <si>
    <t>470000454865_470000454866_ID</t>
  </si>
  <si>
    <t>{"formId":"iQFfeub0t0aYB7yFUb0bHh8bdeqJbqRCkguVriZULyBUNEE3VkFXWjBLQUlFS0tFTU9GSUtXQldFUi4u","responseId":181}</t>
  </si>
  <si>
    <t>470000454613_ID</t>
  </si>
  <si>
    <t>{"formId":"iQFfeub0t0aYB7yFUb0bHh8bdeqJbqRCkguVriZULyBUNEE3VkFXWjBLQUlFS0tFTU9GSUtXQldFUi4u","responseId":182}</t>
  </si>
  <si>
    <t>470000483592_470000483593_ID</t>
  </si>
  <si>
    <t>{"formId":"iQFfeub0t0aYB7yFUb0bHh8bdeqJbqRCkguVriZULyBUNEE3VkFXWjBLQUlFS0tFTU9GSUtXQldFUi4u","responseId":183}</t>
  </si>
  <si>
    <t>470000483595_470000483596_ID</t>
  </si>
  <si>
    <t>{"formId":"iQFfeub0t0aYB7yFUb0bHh8bdeqJbqRCkguVriZULyBUNEE3VkFXWjBLQUlFS0tFTU9GSUtXQldFUi4u","responseId":184}</t>
  </si>
  <si>
    <t>470000483598_470000483599_ID</t>
  </si>
  <si>
    <t>{"formId":"iQFfeub0t0aYB7yFUb0bHh8bdeqJbqRCkguVriZULyBUNEE3VkFXWjBLQUlFS0tFTU9GSUtXQldFUi4u","responseId":185}</t>
  </si>
  <si>
    <t>470000459936_470000459937_ID</t>
  </si>
  <si>
    <t>{"formId":"iQFfeub0t0aYB7yFUb0bHh8bdeqJbqRCkguVriZULyBUNEE3VkFXWjBLQUlFS0tFTU9GSUtXQldFUi4u","responseId":186}</t>
  </si>
  <si>
    <t>470000460021_470000460022_ID</t>
  </si>
  <si>
    <t>{"formId":"iQFfeub0t0aYB7yFUb0bHh8bdeqJbqRCkguVriZULyBUNEE3VkFXWjBLQUlFS0tFTU9GSUtXQldFUi4u","responseId":187}</t>
  </si>
  <si>
    <t>470000460019_ID</t>
  </si>
  <si>
    <t>{"formId":"iQFfeub0t0aYB7yFUb0bHh8bdeqJbqRCkguVriZULyBUNjVGSFRXWFYzN1dBTE1OUktTRzdBMDZTTS4u","responseId":307}</t>
  </si>
  <si>
    <t>470000510616_470000510617</t>
  </si>
  <si>
    <t>{"formId":"iQFfeub0t0aYB7yFUb0bHh8bdeqJbqRCkguVriZULyBUNkc1N1QxWEpYTVlITEVXQzlYWDhESEVDOS4u","responseId":840}</t>
  </si>
  <si>
    <t>470000509686_470000509687</t>
  </si>
  <si>
    <t>{"formId":"iQFfeub0t0aYB7yFUb0bHh8bdeqJbqRCkguVriZULyBUNkc1N1QxWEpYTVlITEVXQzlYWDhESEVDOS4u","responseId":841}</t>
  </si>
  <si>
    <t>{"formId":"iQFfeub0t0aYB7yFUb0bHh8bdeqJbqRCkguVriZULyBUOFBRU0FQQlZFQzVGTENJQkVZMlZXTU5MQi4u","responseId":186}</t>
  </si>
  <si>
    <t>{"formId":"iQFfeub0t0aYB7yFUb0bHh8bdeqJbqRCkguVriZULyBUNkc1N1QxWEpYTVlITEVXQzlYWDhESEVDOS4u","responseId":842}</t>
  </si>
  <si>
    <t>{"formId":"iQFfeub0t0aYB7yFUb0bHh8bdeqJbqRCkguVriZULyBUQ00yN05CTE80STYwQVJIMkQ3S0MzTEdJOS4u","responseId":154}</t>
  </si>
  <si>
    <t>{"formId":"iQFfeub0t0aYB7yFUb0bHh8bdeqJbqRCkguVriZULyBUNkc1N1QxWEpYTVlITEVXQzlYWDhESEVDOS4u","responseId":843}</t>
  </si>
  <si>
    <t>{"formId":"iQFfeub0t0aYB7yFUb0bHh8bdeqJbqRCkguVriZULyBUNjVGSFRXWFYzN1dBTE1OUktTRzdBMDZTTS4u","responseId":308}</t>
  </si>
  <si>
    <t>470000509766_470000509767</t>
  </si>
  <si>
    <t>{"formId":"iQFfeub0t0aYB7yFUb0bHh8bdeqJbqRCkguVriZULyBUNkc1N1QxWEpYTVlITEVXQzlYWDhESEVDOS4u","responseId":844}</t>
  </si>
  <si>
    <t>470000510596_470000510597</t>
  </si>
  <si>
    <t>{"formId":"iQFfeub0t0aYB7yFUb0bHh8bdeqJbqRCkguVriZULyBUNkc1N1QxWEpYTVlITEVXQzlYWDhESEVDOS4u","responseId":845}</t>
  </si>
  <si>
    <t>{"formId":"iQFfeub0t0aYB7yFUb0bHh8bdeqJbqRCkguVriZULyBUNkc1N1QxWEpYTVlITEVXQzlYWDhESEVDOS4u","responseId":846}</t>
  </si>
  <si>
    <t>{"formId":"iQFfeub0t0aYB7yFUb0bHh8bdeqJbqRCkguVriZULyBUNkc1N1QxWEpYTVlITEVXQzlYWDhESEVDOS4u","responseId":847}</t>
  </si>
  <si>
    <t>{"formId":"iQFfeub0t0aYB7yFUb0bHh8bdeqJbqRCkguVriZULyBUNkc1N1QxWEpYTVlITEVXQzlYWDhESEVDOS4u","responseId":848}</t>
  </si>
  <si>
    <t>470000509736_470000509737</t>
  </si>
  <si>
    <t>{"formId":"iQFfeub0t0aYB7yFUb0bHh8bdeqJbqRCkguVriZULyBUQ00yN05CTE80STYwQVJIMkQ3S0MzTEdJOS4u","responseId":155}</t>
  </si>
  <si>
    <t>{"formId":"iQFfeub0t0aYB7yFUb0bHh8bdeqJbqRCkguVriZULyBUNzFSMTlMNk9MV09RQlkxVVlQRTMwV1E1Ty4u","responseId":929}</t>
  </si>
  <si>
    <t>470000510616_470000510617_ID</t>
  </si>
  <si>
    <t>{"formId":"iQFfeub0t0aYB7yFUb0bHh8bdeqJbqRCkguVriZULyBUNzFSMTlMNk9MV09RQlkxVVlQRTMwV1E1Ty4u","responseId":930}</t>
  </si>
  <si>
    <t>470000509766_470000509767_ID</t>
  </si>
  <si>
    <t>{"formId":"iQFfeub0t0aYB7yFUb0bHh8bdeqJbqRCkguVriZULyBUNjVGSFRXWFYzN1dBTE1OUktTRzdBMDZTTS4u","responseId":309}</t>
  </si>
  <si>
    <t>470000510345_470000510346</t>
  </si>
  <si>
    <t>{"formId":"iQFfeub0t0aYB7yFUb0bHh8bdeqJbqRCkguVriZULyBUOFBRU0FQQlZFQzVGTENJQkVZMlZXTU5MQi4u","responseId":187}</t>
  </si>
  <si>
    <t>470000509675_470000509676</t>
  </si>
  <si>
    <t>{"formId":"iQFfeub0t0aYB7yFUb0bHh8bdeqJbqRCkguVriZULyBUNkc1N1QxWEpYTVlITEVXQzlYWDhESEVDOS4u","responseId":849}</t>
  </si>
  <si>
    <t>{"formId":"iQFfeub0t0aYB7yFUb0bHh8bdeqJbqRCkguVriZULyBUNkc1N1QxWEpYTVlITEVXQzlYWDhESEVDOS4u","responseId":850}</t>
  </si>
  <si>
    <t>470000509666_470000509667</t>
  </si>
  <si>
    <t>{"formId":"iQFfeub0t0aYB7yFUb0bHh8bdeqJbqRCkguVriZULyBUNzFSMTlMNk9MV09RQlkxVVlQRTMwV1E1Ty4u","responseId":931}</t>
  </si>
  <si>
    <t>470000509672_470000509673_ID</t>
  </si>
  <si>
    <t>{"formId":"iQFfeub0t0aYB7yFUb0bHh8bdeqJbqRCkguVriZULyBUNzFSMTlMNk9MV09RQlkxVVlQRTMwV1E1Ty4u","responseId":932}</t>
  </si>
  <si>
    <t>470000509678_470000509679_ID</t>
  </si>
  <si>
    <t>{"formId":"iQFfeub0t0aYB7yFUb0bHh8bdeqJbqRCkguVriZULyBUQ00yN05CTE80STYwQVJIMkQ3S0MzTEdJOS4u","responseId":156}</t>
  </si>
  <si>
    <t>470000510711_470000510712</t>
  </si>
  <si>
    <t>{"formId":"iQFfeub0t0aYB7yFUb0bHh8bdeqJbqRCkguVriZULyBUNkc1N1QxWEpYTVlITEVXQzlYWDhESEVDOS4u","responseId":851}</t>
  </si>
  <si>
    <t>{"formId":"iQFfeub0t0aYB7yFUb0bHh8bdeqJbqRCkguVriZULyBUOFBRU0FQQlZFQzVGTENJQkVZMlZXTU5MQi4u","responseId":188}</t>
  </si>
  <si>
    <t>470000509698_470000509699</t>
  </si>
  <si>
    <t>{"formId":"iQFfeub0t0aYB7yFUb0bHh8bdeqJbqRCkguVriZULyBUNkc1N1QxWEpYTVlITEVXQzlYWDhESEVDOS4u","responseId":852}</t>
  </si>
  <si>
    <t>{"formId":"iQFfeub0t0aYB7yFUb0bHh8bdeqJbqRCkguVriZULyBUNzFSMTlMNk9MV09RQlkxVVlQRTMwV1E1Ty4u","responseId":933}</t>
  </si>
  <si>
    <t>470000510287_ID</t>
  </si>
  <si>
    <t>{"formId":"iQFfeub0t0aYB7yFUb0bHh8bdeqJbqRCkguVriZULyBUOFBRU0FQQlZFQzVGTENJQkVZMlZXTU5MQi4u","responseId":189}</t>
  </si>
  <si>
    <t>{"formId":"iQFfeub0t0aYB7yFUb0bHh8bdeqJbqRCkguVriZULyBUNzFSMTlMNk9MV09RQlkxVVlQRTMwV1E1Ty4u","responseId":934}</t>
  </si>
  <si>
    <t>470000509139_ID</t>
  </si>
  <si>
    <t>{"formId":"iQFfeub0t0aYB7yFUb0bHh8bdeqJbqRCkguVriZULyBUNkc1N1QxWEpYTVlITEVXQzlYWDhESEVDOS4u","responseId":853}</t>
  </si>
  <si>
    <t>{"formId":"iQFfeub0t0aYB7yFUb0bHh8bdeqJbqRCkguVriZULyBUQ00yN05CTE80STYwQVJIMkQ3S0MzTEdJOS4u","responseId":157}</t>
  </si>
  <si>
    <t>{"formId":"iQFfeub0t0aYB7yFUb0bHh8bdeqJbqRCkguVriZULyBUNkc1N1QxWEpYTVlITEVXQzlYWDhESEVDOS4u","responseId":854}</t>
  </si>
  <si>
    <t>470000508864_470000508865</t>
  </si>
  <si>
    <t>{"formId":"iQFfeub0t0aYB7yFUb0bHh8bdeqJbqRCkguVriZULyBUNkc1N1QxWEpYTVlITEVXQzlYWDhESEVDOS4u","responseId":855}</t>
  </si>
  <si>
    <t>470000509719_470000509720</t>
  </si>
  <si>
    <t>{"formId":"iQFfeub0t0aYB7yFUb0bHh8bdeqJbqRCkguVriZULyBUNzFSMTlMNk9MV09RQlkxVVlQRTMwV1E1Ty4u","responseId":935}</t>
  </si>
  <si>
    <t>470000509775_ID</t>
  </si>
  <si>
    <t>{"formId":"iQFfeub0t0aYB7yFUb0bHh8bdeqJbqRCkguVriZULyBUNzFSMTlMNk9MV09RQlkxVVlQRTMwV1E1Ty4u","responseId":936}</t>
  </si>
  <si>
    <t>470000510340_ID</t>
  </si>
  <si>
    <t>{"formId":"iQFfeub0t0aYB7yFUb0bHh8bdeqJbqRCkguVriZULyBUNjVGSFRXWFYzN1dBTE1OUktTRzdBMDZTTS4u","responseId":310}</t>
  </si>
  <si>
    <t>{"formId":"iQFfeub0t0aYB7yFUb0bHh8bdeqJbqRCkguVriZULyBUOFBRU0FQQlZFQzVGTENJQkVZMlZXTU5MQi4u","responseId":190}</t>
  </si>
  <si>
    <t>{"formId":"iQFfeub0t0aYB7yFUb0bHh8bdeqJbqRCkguVriZULyBUNkc1N1QxWEpYTVlITEVXQzlYWDhESEVDOS4u","responseId":856}</t>
  </si>
  <si>
    <t>{"formId":"iQFfeub0t0aYB7yFUb0bHh8bdeqJbqRCkguVriZULyBUNkc1N1QxWEpYTVlITEVXQzlYWDhESEVDOS4u","responseId":857}</t>
  </si>
  <si>
    <t>470000510474_470000510475</t>
  </si>
  <si>
    <t>{"formId":"iQFfeub0t0aYB7yFUb0bHh8bdeqJbqRCkguVriZULyBUOFBRU0FQQlZFQzVGTENJQkVZMlZXTU5MQi4u","responseId":191}</t>
  </si>
  <si>
    <t>{"formId":"iQFfeub0t0aYB7yFUb0bHh8bdeqJbqRCkguVriZULyBUNkc1N1QxWEpYTVlITEVXQzlYWDhESEVDOS4u","responseId":858}</t>
  </si>
  <si>
    <t>{"formId":"iQFfeub0t0aYB7yFUb0bHh8bdeqJbqRCkguVriZULyBUQ00yN05CTE80STYwQVJIMkQ3S0MzTEdJOS4u","responseId":158}</t>
  </si>
  <si>
    <t>470000478332_470000478333</t>
  </si>
  <si>
    <t>{"formId":"iQFfeub0t0aYB7yFUb0bHh8bdeqJbqRCkguVriZULyBUNjVGSFRXWFYzN1dBTE1OUktTRzdBMDZTTS4u","responseId":311}</t>
  </si>
  <si>
    <t>470000510471_470000510472</t>
  </si>
  <si>
    <t>{"formId":"iQFfeub0t0aYB7yFUb0bHh8bdeqJbqRCkguVriZULyBUNzFSMTlMNk9MV09RQlkxVVlQRTMwV1E1Ty4u","responseId":937}</t>
  </si>
  <si>
    <t>470000509815_ID</t>
  </si>
  <si>
    <t>{"formId":"iQFfeub0t0aYB7yFUb0bHh8bdeqJbqRCkguVriZULyBUNkc1N1QxWEpYTVlITEVXQzlYWDhESEVDOS4u","responseId":859}</t>
  </si>
  <si>
    <t>{"formId":"iQFfeub0t0aYB7yFUb0bHh8bdeqJbqRCkguVriZULyBUNzFSMTlMNk9MV09RQlkxVVlQRTMwV1E1Ty4u","responseId":938}</t>
  </si>
  <si>
    <t>470000510915_470000510916_ID</t>
  </si>
  <si>
    <t>{"formId":"iQFfeub0t0aYB7yFUb0bHh8bdeqJbqRCkguVriZULyBUNzFSMTlMNk9MV09RQlkxVVlQRTMwV1E1Ty4u","responseId":939}</t>
  </si>
  <si>
    <t>{"formId":"iQFfeub0t0aYB7yFUb0bHh8bdeqJbqRCkguVriZULyBUNzFSMTlMNk9MV09RQlkxVVlQRTMwV1E1Ty4u","responseId":940}</t>
  </si>
  <si>
    <t>470000509861_470000509862_ID</t>
  </si>
  <si>
    <t>{"formId":"iQFfeub0t0aYB7yFUb0bHh8bdeqJbqRCkguVriZULyBUNjVGSFRXWFYzN1dBTE1OUktTRzdBMDZTTS4u","responseId":312}</t>
  </si>
  <si>
    <t>470000510915_470000510916</t>
  </si>
  <si>
    <t>{"formId":"iQFfeub0t0aYB7yFUb0bHh8bdeqJbqRCkguVriZULyBUOFBRU0FQQlZFQzVGTENJQkVZMlZXTU5MQi4u","responseId":192}</t>
  </si>
  <si>
    <t>{"formId":"iQFfeub0t0aYB7yFUb0bHh8bdeqJbqRCkguVriZULyBUNzFSMTlMNk9MV09RQlkxVVlQRTMwV1E1Ty4u","responseId":941}</t>
  </si>
  <si>
    <t>470000509810_ID</t>
  </si>
  <si>
    <t>{"formId":"iQFfeub0t0aYB7yFUb0bHh8bdeqJbqRCkguVriZULyBUNzFSMTlMNk9MV09RQlkxVVlQRTMwV1E1Ty4u","responseId":942}</t>
  </si>
  <si>
    <t>470000510901_470000510902_ID</t>
  </si>
  <si>
    <t>{"formId":"iQFfeub0t0aYB7yFUb0bHh8bdeqJbqRCkguVriZULyBUNjVGSFRXWFYzN1dBTE1OUktTRzdBMDZTTS4u","responseId":313}</t>
  </si>
  <si>
    <t>470000510901_470000510902</t>
  </si>
  <si>
    <t>{"formId":"iQFfeub0t0aYB7yFUb0bHh8bdeqJbqRCkguVriZULyBUNjVGSFRXWFYzN1dBTE1OUktTRzdBMDZTTS4u","responseId":314}</t>
  </si>
  <si>
    <t>470000510904_470000510905</t>
  </si>
  <si>
    <t>{"formId":"iQFfeub0t0aYB7yFUb0bHh8bdeqJbqRCkguVriZULyBUNzFSMTlMNk9MV09RQlkxVVlQRTMwV1E1Ty4u","responseId":943}</t>
  </si>
  <si>
    <t>470000509841_470000509842_ID</t>
  </si>
  <si>
    <t>{"formId":"iQFfeub0t0aYB7yFUb0bHh8bdeqJbqRCkguVriZULyBUNzFSMTlMNk9MV09RQlkxVVlQRTMwV1E1Ty4u","responseId":944}</t>
  </si>
  <si>
    <t>470000509844_470000509845_ID</t>
  </si>
  <si>
    <t>{"formId":"iQFfeub0t0aYB7yFUb0bHh8bdeqJbqRCkguVriZULyBUQ00yN05CTE80STYwQVJIMkQ3S0MzTEdJOS4u","responseId":159}</t>
  </si>
  <si>
    <t>{"formId":"iQFfeub0t0aYB7yFUb0bHh8bdeqJbqRCkguVriZULyBUNzFSMTlMNk9MV09RQlkxVVlQRTMwV1E1Ty4u","responseId":945}</t>
  </si>
  <si>
    <t>{"formId":"iQFfeub0t0aYB7yFUb0bHh8bdeqJbqRCkguVriZULyBUNkc1N1QxWEpYTVlITEVXQzlYWDhESEVDOS4u","responseId":860}</t>
  </si>
  <si>
    <t>470000510179_470000510180</t>
  </si>
  <si>
    <t>{"formId":"iQFfeub0t0aYB7yFUb0bHh8bdeqJbqRCkguVriZULyBUNzFSMTlMNk9MV09RQlkxVVlQRTMwV1E1Ty4u","responseId":946}</t>
  </si>
  <si>
    <t>470000510904_470000510905_ID</t>
  </si>
  <si>
    <t>{"formId":"iQFfeub0t0aYB7yFUb0bHh8bdeqJbqRCkguVriZULyBUOFBRU0FQQlZFQzVGTENJQkVZMlZXTU5MQi4u","responseId":193}</t>
  </si>
  <si>
    <t>470000509795_470000509796</t>
  </si>
  <si>
    <t>{"formId":"iQFfeub0t0aYB7yFUb0bHh8bdeqJbqRCkguVriZULyBUNjVGSFRXWFYzN1dBTE1OUktTRzdBMDZTTS4u","responseId":315}</t>
  </si>
  <si>
    <t>{"formId":"iQFfeub0t0aYB7yFUb0bHh8bdeqJbqRCkguVriZULyBUNzFSMTlMNk9MV09RQlkxVVlQRTMwV1E1Ty4u","responseId":947}</t>
  </si>
  <si>
    <t>470000509838_470000509839_ID</t>
  </si>
  <si>
    <t>{"formId":"iQFfeub0t0aYB7yFUb0bHh8bdeqJbqRCkguVriZULyBUNkc1N1QxWEpYTVlITEVXQzlYWDhESEVDOS4u","responseId":861}</t>
  </si>
  <si>
    <t>{"formId":"iQFfeub0t0aYB7yFUb0bHh8bdeqJbqRCkguVriZULyBUQ00yN05CTE80STYwQVJIMkQ3S0MzTEdJOS4u","responseId":160}</t>
  </si>
  <si>
    <t>{"formId":"iQFfeub0t0aYB7yFUb0bHh8bdeqJbqRCkguVriZULyBUNzFSMTlMNk9MV09RQlkxVVlQRTMwV1E1Ty4u","responseId":948}</t>
  </si>
  <si>
    <t>470000509847_ID</t>
  </si>
  <si>
    <t>{"formId":"iQFfeub0t0aYB7yFUb0bHh8bdeqJbqRCkguVriZULyBUNzFSMTlMNk9MV09RQlkxVVlQRTMwV1E1Ty4u","responseId":949}</t>
  </si>
  <si>
    <t>470000509835_470000509836_ID</t>
  </si>
  <si>
    <t>{"formId":"iQFfeub0t0aYB7yFUb0bHh8bdeqJbqRCkguVriZULyBUNzFSMTlMNk9MV09RQlkxVVlQRTMwV1E1Ty4u","responseId":950}</t>
  </si>
  <si>
    <t>470000510506_470000510507_ID</t>
  </si>
  <si>
    <t>{"formId":"iQFfeub0t0aYB7yFUb0bHh8bdeqJbqRCkguVriZULyBUNjVGSFRXWFYzN1dBTE1OUktTRzdBMDZTTS4u","responseId":316}</t>
  </si>
  <si>
    <t>470000509835_470000509836</t>
  </si>
  <si>
    <t>{"formId":"iQFfeub0t0aYB7yFUb0bHh8bdeqJbqRCkguVriZULyBUNzFSMTlMNk9MV09RQlkxVVlQRTMwV1E1Ty4u","responseId":951}</t>
  </si>
  <si>
    <t>{"formId":"iQFfeub0t0aYB7yFUb0bHh8bdeqJbqRCkguVriZULyBUNkc1N1QxWEpYTVlITEVXQzlYWDhESEVDOS4u","responseId":862}</t>
  </si>
  <si>
    <t>470000510763_470000510764</t>
  </si>
  <si>
    <t>{"formId":"iQFfeub0t0aYB7yFUb0bHh8bdeqJbqRCkguVriZULyBUNzFSMTlMNk9MV09RQlkxVVlQRTMwV1E1Ty4u","responseId":952}</t>
  </si>
  <si>
    <t>{"formId":"iQFfeub0t0aYB7yFUb0bHh8bdeqJbqRCkguVriZULyBUNzFSMTlMNk9MV09RQlkxVVlQRTMwV1E1Ty4u","responseId":953}</t>
  </si>
  <si>
    <t>470000510763_470000510764_ID</t>
  </si>
  <si>
    <t>{"formId":"iQFfeub0t0aYB7yFUb0bHh8bdeqJbqRCkguVriZULyBUNjVGSFRXWFYzN1dBTE1OUktTRzdBMDZTTS4u","responseId":317}</t>
  </si>
  <si>
    <t>{"formId":"iQFfeub0t0aYB7yFUb0bHh8bdeqJbqRCkguVriZULyBUNkc1N1QxWEpYTVlITEVXQzlYWDhESEVDOS4u","responseId":863}</t>
  </si>
  <si>
    <t>{"formId":"iQFfeub0t0aYB7yFUb0bHh8bdeqJbqRCkguVriZULyBUQ00yN05CTE80STYwQVJIMkQ3S0MzTEdJOS4u","responseId":161}</t>
  </si>
  <si>
    <t>470000510147_470000510148</t>
  </si>
  <si>
    <t>{"formId":"iQFfeub0t0aYB7yFUb0bHh8bdeqJbqRCkguVriZULyBUNkc1N1QxWEpYTVlITEVXQzlYWDhESEVDOS4u","responseId":864}</t>
  </si>
  <si>
    <t>{"formId":"iQFfeub0t0aYB7yFUb0bHh8bdeqJbqRCkguVriZULyBUNkc1N1QxWEpYTVlITEVXQzlYWDhESEVDOS4u","responseId":865}</t>
  </si>
  <si>
    <t>470000509318_470000509319</t>
  </si>
  <si>
    <t>{"formId":"iQFfeub0t0aYB7yFUb0bHh8bdeqJbqRCkguVriZULyBUNzFSMTlMNk9MV09RQlkxVVlQRTMwV1E1Ty4u","responseId":954}</t>
  </si>
  <si>
    <t>470000472065_470000472066_ID</t>
  </si>
  <si>
    <t>{"formId":"iQFfeub0t0aYB7yFUb0bHh8bdeqJbqRCkguVriZULyBUNzFSMTlMNk9MV09RQlkxVVlQRTMwV1E1Ty4u","responseId":955}</t>
  </si>
  <si>
    <t>470000510147_470000510148_ID</t>
  </si>
  <si>
    <t>{"formId":"iQFfeub0t0aYB7yFUb0bHh8bdeqJbqRCkguVriZULyBUNkc1N1QxWEpYTVlITEVXQzlYWDhESEVDOS4u","responseId":866}</t>
  </si>
  <si>
    <t>{"formId":"iQFfeub0t0aYB7yFUb0bHh8bdeqJbqRCkguVriZULyBUNzFSMTlMNk9MV09RQlkxVVlQRTMwV1E1Ty4u","responseId":956}</t>
  </si>
  <si>
    <t>470000509909_ID</t>
  </si>
  <si>
    <t>{"formId":"iQFfeub0t0aYB7yFUb0bHh8bdeqJbqRCkguVriZULyBUNjVGSFRXWFYzN1dBTE1OUktTRzdBMDZTTS4u","responseId":318}</t>
  </si>
  <si>
    <t>{"formId":"iQFfeub0t0aYB7yFUb0bHh8bdeqJbqRCkguVriZULyBUNjVGSFRXWFYzN1dBTE1OUktTRzdBMDZTTS4u","responseId":319}</t>
  </si>
  <si>
    <t>470000510342_470000510343</t>
  </si>
  <si>
    <t>{"formId":"iQFfeub0t0aYB7yFUb0bHh8bdeqJbqRCkguVriZULyBUNkc1N1QxWEpYTVlITEVXQzlYWDhESEVDOS4u","responseId":867}</t>
  </si>
  <si>
    <t>{"formId":"iQFfeub0t0aYB7yFUb0bHh8bdeqJbqRCkguVriZULyBUNkc1N1QxWEpYTVlITEVXQzlYWDhESEVDOS4u","responseId":868}</t>
  </si>
  <si>
    <t>{"formId":"iQFfeub0t0aYB7yFUb0bHh8bdeqJbqRCkguVriZULyBUQ00yN05CTE80STYwQVJIMkQ3S0MzTEdJOS4u","responseId":162}</t>
  </si>
  <si>
    <t>{"formId":"iQFfeub0t0aYB7yFUb0bHh8bdeqJbqRCkguVriZULyBUNkc1N1QxWEpYTVlITEVXQzlYWDhESEVDOS4u","responseId":869}</t>
  </si>
  <si>
    <t>{"formId":"iQFfeub0t0aYB7yFUb0bHh8bdeqJbqRCkguVriZULyBUQ00yN05CTE80STYwQVJIMkQ3S0MzTEdJOS4u","responseId":163}</t>
  </si>
  <si>
    <t>{"formId":"iQFfeub0t0aYB7yFUb0bHh8bdeqJbqRCkguVriZULyBUNzFSMTlMNk9MV09RQlkxVVlQRTMwV1E1Ty4u","responseId":957}</t>
  </si>
  <si>
    <t>470000509931_470000509932_ID</t>
  </si>
  <si>
    <t>{"formId":"iQFfeub0t0aYB7yFUb0bHh8bdeqJbqRCkguVriZULyBUNzFSMTlMNk9MV09RQlkxVVlQRTMwV1E1Ty4u","responseId":958}</t>
  </si>
  <si>
    <t>470000509926_ID</t>
  </si>
  <si>
    <t>{"formId":"iQFfeub0t0aYB7yFUb0bHh8bdeqJbqRCkguVriZULyBUOFBRU0FQQlZFQzVGTENJQkVZMlZXTU5MQi4u","responseId":194}</t>
  </si>
  <si>
    <t>{"formId":"iQFfeub0t0aYB7yFUb0bHh8bdeqJbqRCkguVriZULyBUNkc1N1QxWEpYTVlITEVXQzlYWDhESEVDOS4u","responseId":870}</t>
  </si>
  <si>
    <t>470000509707_470000509708</t>
  </si>
  <si>
    <t>{"formId":"iQFfeub0t0aYB7yFUb0bHh8bdeqJbqRCkguVriZULyBUNzFSMTlMNk9MV09RQlkxVVlQRTMwV1E1Ty4u","responseId":959}</t>
  </si>
  <si>
    <t>470000509983_470000509984_ID</t>
  </si>
  <si>
    <t>{"formId":"iQFfeub0t0aYB7yFUb0bHh8bdeqJbqRCkguVriZULyBUNzFSMTlMNk9MV09RQlkxVVlQRTMwV1E1Ty4u","responseId":960}</t>
  </si>
  <si>
    <t>470000509986_ID</t>
  </si>
  <si>
    <t>{"formId":"iQFfeub0t0aYB7yFUb0bHh8bdeqJbqRCkguVriZULyBUNzFSMTlMNk9MV09RQlkxVVlQRTMwV1E1Ty4u","responseId":961}</t>
  </si>
  <si>
    <t>470000509975_470000509976_ID</t>
  </si>
  <si>
    <t>{"formId":"iQFfeub0t0aYB7yFUb0bHh8bdeqJbqRCkguVriZULyBUNzFSMTlMNk9MV09RQlkxVVlQRTMwV1E1Ty4u","responseId":962}</t>
  </si>
  <si>
    <t>470000510023_ID</t>
  </si>
  <si>
    <t>{"formId":"iQFfeub0t0aYB7yFUb0bHh8bdeqJbqRCkguVriZULyBUNzFSMTlMNk9MV09RQlkxVVlQRTMwV1E1Ty4u","responseId":963}</t>
  </si>
  <si>
    <t>470000510310_470000510311_ID</t>
  </si>
  <si>
    <t>{"formId":"iQFfeub0t0aYB7yFUb0bHh8bdeqJbqRCkguVriZULyBUNzFSMTlMNk9MV09RQlkxVVlQRTMwV1E1Ty4u","responseId":964}</t>
  </si>
  <si>
    <t>470000510000_470000510001_ID</t>
  </si>
  <si>
    <t>{"formId":"iQFfeub0t0aYB7yFUb0bHh8bdeqJbqRCkguVriZULyBUNkc1N1QxWEpYTVlITEVXQzlYWDhESEVDOS4u","responseId":871}</t>
  </si>
  <si>
    <t>470000509704_470000509705</t>
  </si>
  <si>
    <t>{"formId":"iQFfeub0t0aYB7yFUb0bHh8bdeqJbqRCkguVriZULyBUNjVGSFRXWFYzN1dBTE1OUktTRzdBMDZTTS4u","responseId":320}</t>
  </si>
  <si>
    <t>{"formId":"iQFfeub0t0aYB7yFUb0bHh8bdeqJbqRCkguVriZULyBUQ00yN05CTE80STYwQVJIMkQ3S0MzTEdJOS4u","responseId":164}</t>
  </si>
  <si>
    <t>470000510000_470000510001</t>
  </si>
  <si>
    <t>{"formId":"iQFfeub0t0aYB7yFUb0bHh8bdeqJbqRCkguVriZULyBUNzFSMTlMNk9MV09RQlkxVVlQRTMwV1E1Ty4u","responseId":965}</t>
  </si>
  <si>
    <t>470000510016_470000510017_ID</t>
  </si>
  <si>
    <t>{"formId":"iQFfeub0t0aYB7yFUb0bHh8bdeqJbqRCkguVriZULyBUNzFSMTlMNk9MV09RQlkxVVlQRTMwV1E1Ty4u","responseId":966}</t>
  </si>
  <si>
    <t>470000509973_ID</t>
  </si>
  <si>
    <t>{"formId":"iQFfeub0t0aYB7yFUb0bHh8bdeqJbqRCkguVriZULyBUNzFSMTlMNk9MV09RQlkxVVlQRTMwV1E1Ty4u","responseId":967}</t>
  </si>
  <si>
    <t>470000510639_470000510640_ID</t>
  </si>
  <si>
    <t>{"formId":"iQFfeub0t0aYB7yFUb0bHh8bdeqJbqRCkguVriZULyBUOFBRU0FQQlZFQzVGTENJQkVZMlZXTU5MQi4u","responseId":195}</t>
  </si>
  <si>
    <t>{"formId":"iQFfeub0t0aYB7yFUb0bHh8bdeqJbqRCkguVriZULyBUNkc1N1QxWEpYTVlITEVXQzlYWDhESEVDOS4u","responseId":872}</t>
  </si>
  <si>
    <t>470000509701_470000509702</t>
  </si>
  <si>
    <t>{"formId":"iQFfeub0t0aYB7yFUb0bHh8bdeqJbqRCkguVriZULyBUQ00yN05CTE80STYwQVJIMkQ3S0MzTEdJOS4u","responseId":165}</t>
  </si>
  <si>
    <t>470000510642_470000510643</t>
  </si>
  <si>
    <t>{"formId":"iQFfeub0t0aYB7yFUb0bHh8bdeqJbqRCkguVriZULyBUNzFSMTlMNk9MV09RQlkxVVlQRTMwV1E1Ty4u","responseId":968}</t>
  </si>
  <si>
    <t>470000510642_470000510643_ID</t>
  </si>
  <si>
    <t>{"formId":"iQFfeub0t0aYB7yFUb0bHh8bdeqJbqRCkguVriZULyBUNzFSMTlMNk9MV09RQlkxVVlQRTMwV1E1Ty4u","responseId":969}</t>
  </si>
  <si>
    <t>470000510060_470000510061_ID</t>
  </si>
  <si>
    <t>{"formId":"iQFfeub0t0aYB7yFUb0bHh8bdeqJbqRCkguVriZULyBUNzFSMTlMNk9MV09RQlkxVVlQRTMwV1E1Ty4u","responseId":970}</t>
  </si>
  <si>
    <t>470000510021_ID</t>
  </si>
  <si>
    <t>{"formId":"iQFfeub0t0aYB7yFUb0bHh8bdeqJbqRCkguVriZULyBUNzFSMTlMNk9MV09RQlkxVVlQRTMwV1E1Ty4u","responseId":971}</t>
  </si>
  <si>
    <t>{"formId":"iQFfeub0t0aYB7yFUb0bHh8bdeqJbqRCkguVriZULyBUNjVGSFRXWFYzN1dBTE1OUktTRzdBMDZTTS4u","responseId":321}</t>
  </si>
  <si>
    <t>{"formId":"iQFfeub0t0aYB7yFUb0bHh8bdeqJbqRCkguVriZULyBUQ00yN05CTE80STYwQVJIMkQ3S0MzTEdJOS4u","responseId":166}</t>
  </si>
  <si>
    <t>470000510009_470000510010</t>
  </si>
  <si>
    <t>{"formId":"iQFfeub0t0aYB7yFUb0bHh8bdeqJbqRCkguVriZULyBUNzFSMTlMNk9MV09RQlkxVVlQRTMwV1E1Ty4u","responseId":972}</t>
  </si>
  <si>
    <t>470000509011_470000509012_ID</t>
  </si>
  <si>
    <t>{"formId":"iQFfeub0t0aYB7yFUb0bHh8bdeqJbqRCkguVriZULyBUNzFSMTlMNk9MV09RQlkxVVlQRTMwV1E1Ty4u","responseId":973}</t>
  </si>
  <si>
    <t>470000509938_470000509939_ID</t>
  </si>
  <si>
    <t>{"formId":"iQFfeub0t0aYB7yFUb0bHh8bdeqJbqRCkguVriZULyBUNzFSMTlMNk9MV09RQlkxVVlQRTMwV1E1Ty4u","responseId":974}</t>
  </si>
  <si>
    <t>470000509951_ID</t>
  </si>
  <si>
    <t>{"formId":"iQFfeub0t0aYB7yFUb0bHh8bdeqJbqRCkguVriZULyBUOFBRU0FQQlZFQzVGTENJQkVZMlZXTU5MQi4u","responseId":196}</t>
  </si>
  <si>
    <t>470000509938_470000509939</t>
  </si>
  <si>
    <t>{"formId":"iQFfeub0t0aYB7yFUb0bHh8bdeqJbqRCkguVriZULyBUNzFSMTlMNk9MV09RQlkxVVlQRTMwV1E1Ty4u","responseId":975}</t>
  </si>
  <si>
    <t>470000510047_ID</t>
  </si>
  <si>
    <t>{"formId":"iQFfeub0t0aYB7yFUb0bHh8bdeqJbqRCkguVriZULyBUNzFSMTlMNk9MV09RQlkxVVlQRTMwV1E1Ty4u","responseId":976}</t>
  </si>
  <si>
    <t>{"formId":"iQFfeub0t0aYB7yFUb0bHh8bdeqJbqRCkguVriZULyBUNjVGSFRXWFYzN1dBTE1OUktTRzdBMDZTTS4u","responseId":322}</t>
  </si>
  <si>
    <t xml:space="preserve">470000509988_470000509989 </t>
  </si>
  <si>
    <t>{"formId":"iQFfeub0t0aYB7yFUb0bHh8bdeqJbqRCkguVriZULyBUNzFSMTlMNk9MV09RQlkxVVlQRTMwV1E1Ty4u","responseId":977}</t>
  </si>
  <si>
    <t>470000510775_470000510776_ID</t>
  </si>
  <si>
    <t>{"formId":"iQFfeub0t0aYB7yFUb0bHh8bdeqJbqRCkguVriZULyBUNkc1N1QxWEpYTVlITEVXQzlYWDhESEVDOS4u","responseId":873}</t>
  </si>
  <si>
    <t>470000522167_470000522168</t>
  </si>
  <si>
    <t>{"formId":"iQFfeub0t0aYB7yFUb0bHh8bdeqJbqRCkguVriZULyBUQ00yN05CTE80STYwQVJIMkQ3S0MzTEdJOS4u","responseId":167}</t>
  </si>
  <si>
    <t>{"formId":"iQFfeub0t0aYB7yFUb0bHh8bdeqJbqRCkguVriZULyBUNzFSMTlMNk9MV09RQlkxVVlQRTMwV1E1Ty4u","responseId":978}</t>
  </si>
  <si>
    <t>470000510055_470000510056_ID</t>
  </si>
  <si>
    <t>{"formId":"iQFfeub0t0aYB7yFUb0bHh8bdeqJbqRCkguVriZULyBUNzFSMTlMNk9MV09RQlkxVVlQRTMwV1E1Ty4u","responseId":979}</t>
  </si>
  <si>
    <t>470000510040_ID</t>
  </si>
  <si>
    <t>{"formId":"iQFfeub0t0aYB7yFUb0bHh8bdeqJbqRCkguVriZULyBUOFBRU0FQQlZFQzVGTENJQkVZMlZXTU5MQi4u","responseId":197}</t>
  </si>
  <si>
    <t>470000478236_470000478237</t>
  </si>
  <si>
    <t>{"formId":"iQFfeub0t0aYB7yFUb0bHh8bdeqJbqRCkguVriZULyBUNjVGSFRXWFYzN1dBTE1OUktTRzdBMDZTTS4u","responseId":323}</t>
  </si>
  <si>
    <t>470000510424_470000510425</t>
  </si>
  <si>
    <t>{"formId":"iQFfeub0t0aYB7yFUb0bHh8bdeqJbqRCkguVriZULyBUNzFSMTlMNk9MV09RQlkxVVlQRTMwV1E1Ty4u","responseId":980}</t>
  </si>
  <si>
    <t>470000510749_470000510750_ID</t>
  </si>
  <si>
    <t>{"formId":"iQFfeub0t0aYB7yFUb0bHh8bdeqJbqRCkguVriZULyBUNzFSMTlMNk9MV09RQlkxVVlQRTMwV1E1Ty4u","responseId":981}</t>
  </si>
  <si>
    <t>{"formId":"iQFfeub0t0aYB7yFUb0bHh8bdeqJbqRCkguVriZULyBUNjVGSFRXWFYzN1dBTE1OUktTRzdBMDZTTS4u","responseId":324}</t>
  </si>
  <si>
    <t>{"formId":"iQFfeub0t0aYB7yFUb0bHh8bdeqJbqRCkguVriZULyBUNkc1N1QxWEpYTVlITEVXQzlYWDhESEVDOS4u","responseId":874}</t>
  </si>
  <si>
    <t>470000443933_470000443934</t>
  </si>
  <si>
    <t>{"formId":"iQFfeub0t0aYB7yFUb0bHh8bdeqJbqRCkguVriZULyBUNzFSMTlMNk9MV09RQlkxVVlQRTMwV1E1Ty4u","responseId":982}</t>
  </si>
  <si>
    <t>470000510424_470000510425_ID</t>
  </si>
  <si>
    <t>{"formId":"iQFfeub0t0aYB7yFUb0bHh8bdeqJbqRCkguVriZULyBUNzFSMTlMNk9MV09RQlkxVVlQRTMwV1E1Ty4u","responseId":983}</t>
  </si>
  <si>
    <t>470000510141_470000510142_ID</t>
  </si>
  <si>
    <t>{"formId":"iQFfeub0t0aYB7yFUb0bHh8bdeqJbqRCkguVriZULyBUOFBRU0FQQlZFQzVGTENJQkVZMlZXTU5MQi4u","responseId":198}</t>
  </si>
  <si>
    <t>470000510435_470000510436</t>
  </si>
  <si>
    <t>{"formId":"iQFfeub0t0aYB7yFUb0bHh8bdeqJbqRCkguVriZULyBUQ00yN05CTE80STYwQVJIMkQ3S0MzTEdJOS4u","responseId":168}</t>
  </si>
  <si>
    <t>470000510123_470000510124</t>
  </si>
  <si>
    <t>{"formId":"iQFfeub0t0aYB7yFUb0bHh8bdeqJbqRCkguVriZULyBUNjVGSFRXWFYzN1dBTE1OUktTRzdBMDZTTS4u","responseId":325}</t>
  </si>
  <si>
    <t>470000510421_470000510422</t>
  </si>
  <si>
    <t>{"formId":"iQFfeub0t0aYB7yFUb0bHh8bdeqJbqRCkguVriZULyBUNzFSMTlMNk9MV09RQlkxVVlQRTMwV1E1Ty4u","responseId":984}</t>
  </si>
  <si>
    <t>{"formId":"iQFfeub0t0aYB7yFUb0bHh8bdeqJbqRCkguVriZULyBUNzFSMTlMNk9MV09RQlkxVVlQRTMwV1E1Ty4u","responseId":985}</t>
  </si>
  <si>
    <t>470000510696_470000510697_ID</t>
  </si>
  <si>
    <t>{"formId":"iQFfeub0t0aYB7yFUb0bHh8bdeqJbqRCkguVriZULyBUNzFSMTlMNk9MV09RQlkxVVlQRTMwV1E1Ty4u","responseId":986}</t>
  </si>
  <si>
    <t>470000510421_470000510422_ID</t>
  </si>
  <si>
    <t>{"formId":"iQFfeub0t0aYB7yFUb0bHh8bdeqJbqRCkguVriZULyBUOFBRU0FQQlZFQzVGTENJQkVZMlZXTU5MQi4u","responseId":199}</t>
  </si>
  <si>
    <t>470000461105_470000461106</t>
  </si>
  <si>
    <t>{"formId":"iQFfeub0t0aYB7yFUb0bHh8bdeqJbqRCkguVriZULyBUQ00yN05CTE80STYwQVJIMkQ3S0MzTEdJOS4u","responseId":169}</t>
  </si>
  <si>
    <t>470000510096_470000510097</t>
  </si>
  <si>
    <t>{"formId":"iQFfeub0t0aYB7yFUb0bHh8bdeqJbqRCkguVriZULyBUNzFSMTlMNk9MV09RQlkxVVlQRTMwV1E1Ty4u","responseId":987}</t>
  </si>
  <si>
    <t>470000509966_470000509967_ID</t>
  </si>
  <si>
    <t>{"formId":"iQFfeub0t0aYB7yFUb0bHh8bdeqJbqRCkguVriZULyBUNkc1N1QxWEpYTVlITEVXQzlYWDhESEVDOS4u","responseId":875}</t>
  </si>
  <si>
    <t>470000477006_470000477007</t>
  </si>
  <si>
    <t>{"formId":"iQFfeub0t0aYB7yFUb0bHh8bdeqJbqRCkguVriZULyBUOFBRU0FQQlZFQzVGTENJQkVZMlZXTU5MQi4u","responseId":200}</t>
  </si>
  <si>
    <t>470000510120_470000510121</t>
  </si>
  <si>
    <t>{"formId":"iQFfeub0t0aYB7yFUb0bHh8bdeqJbqRCkguVriZULyBUQ00yN05CTE80STYwQVJIMkQ3S0MzTEdJOS4u","responseId":170}</t>
  </si>
  <si>
    <t>{"formId":"iQFfeub0t0aYB7yFUb0bHh8bdeqJbqRCkguVriZULyBUNkc1N1QxWEpYTVlITEVXQzlYWDhESEVDOS4u","responseId":876}</t>
  </si>
  <si>
    <t>470000509921_470000509922</t>
  </si>
  <si>
    <t>{"formId":"iQFfeub0t0aYB7yFUb0bHh8bdeqJbqRCkguVriZULyBUQ00yN05CTE80STYwQVJIMkQ3S0MzTEdJOS4u","responseId":171}</t>
  </si>
  <si>
    <t>{"formId":"iQFfeub0t0aYB7yFUb0bHh8bdeqJbqRCkguVriZULyBUQ00yN05CTE80STYwQVJIMkQ3S0MzTEdJOS4u","responseId":172}</t>
  </si>
  <si>
    <t>{"formId":"iQFfeub0t0aYB7yFUb0bHh8bdeqJbqRCkguVriZULyBUOFBRU0FQQlZFQzVGTENJQkVZMlZXTU5MQi4u","responseId":201}</t>
  </si>
  <si>
    <t>470000510129_470000510130</t>
  </si>
  <si>
    <t>{"formId":"iQFfeub0t0aYB7yFUb0bHh8bdeqJbqRCkguVriZULyBUNjVGSFRXWFYzN1dBTE1OUktTRzdBMDZTTS4u","responseId":326}</t>
  </si>
  <si>
    <t>470000510138_470000510139</t>
  </si>
  <si>
    <t>{"formId":"iQFfeub0t0aYB7yFUb0bHh8bdeqJbqRCkguVriZULyBUQ00yN05CTE80STYwQVJIMkQ3S0MzTEdJOS4u","responseId":173}</t>
  </si>
  <si>
    <t>{"formId":"iQFfeub0t0aYB7yFUb0bHh8bdeqJbqRCkguVriZULyBUNzFSMTlMNk9MV09RQlkxVVlQRTMwV1E1Ty4u","responseId":988}</t>
  </si>
  <si>
    <t>{"formId":"iQFfeub0t0aYB7yFUb0bHh8bdeqJbqRCkguVriZULyBUNzFSMTlMNk9MV09RQlkxVVlQRTMwV1E1Ty4u","responseId":989}</t>
  </si>
  <si>
    <t>470000510135_470000510136_ID</t>
  </si>
  <si>
    <t>{"formId":"iQFfeub0t0aYB7yFUb0bHh8bdeqJbqRCkguVriZULyBUNzFSMTlMNk9MV09RQlkxVVlQRTMwV1E1Ty4u","responseId":990}</t>
  </si>
  <si>
    <t>470000510120_470000510121_ID</t>
  </si>
  <si>
    <t>{"formId":"iQFfeub0t0aYB7yFUb0bHh8bdeqJbqRCkguVriZULyBUNzFSMTlMNk9MV09RQlkxVVlQRTMwV1E1Ty4u","responseId":991}</t>
  </si>
  <si>
    <t>470000479300_470000479301_ID</t>
  </si>
  <si>
    <t>{"formId":"iQFfeub0t0aYB7yFUb0bHh8bdeqJbqRCkguVriZULyBUNzFSMTlMNk9MV09RQlkxVVlQRTMwV1E1Ty4u","responseId":992}</t>
  </si>
  <si>
    <t>470000520688_ID</t>
  </si>
  <si>
    <t>{"formId":"iQFfeub0t0aYB7yFUb0bHh8bdeqJbqRCkguVriZULyBUNzFSMTlMNk9MV09RQlkxVVlQRTMwV1E1Ty4u","responseId":993}</t>
  </si>
  <si>
    <t>470000510129_470000510130_ID</t>
  </si>
  <si>
    <t>{"formId":"iQFfeub0t0aYB7yFUb0bHh8bdeqJbqRCkguVriZULyBUOFBRU0FQQlZFQzVGTENJQkVZMlZXTU5MQi4u","responseId":202}</t>
  </si>
  <si>
    <t>470000510126_470000510127</t>
  </si>
  <si>
    <t>{"formId":"iQFfeub0t0aYB7yFUb0bHh8bdeqJbqRCkguVriZULyBUNzFSMTlMNk9MV09RQlkxVVlQRTMwV1E1Ty4u","responseId":995}</t>
  </si>
  <si>
    <t>470000510250_ID</t>
  </si>
  <si>
    <t>{"formId":"iQFfeub0t0aYB7yFUb0bHh8bdeqJbqRCkguVriZULyBUNzFSMTlMNk9MV09RQlkxVVlQRTMwV1E1Ty4u","responseId":994}</t>
  </si>
  <si>
    <t>470000510227_470000510228_ID</t>
  </si>
  <si>
    <t>{"formId":"iQFfeub0t0aYB7yFUb0bHh8bdeqJbqRCkguVriZULyBUNkc1N1QxWEpYTVlITEVXQzlYWDhESEVDOS4u","responseId":877}</t>
  </si>
  <si>
    <t>{"formId":"iQFfeub0t0aYB7yFUb0bHh8bdeqJbqRCkguVriZULyBUNjVGSFRXWFYzN1dBTE1OUktTRzdBMDZTTS4u","responseId":327}</t>
  </si>
  <si>
    <t>{"formId":"iQFfeub0t0aYB7yFUb0bHh8bdeqJbqRCkguVriZULyBUOFBRU0FQQlZFQzVGTENJQkVZMlZXTU5MQi4u","responseId":203}</t>
  </si>
  <si>
    <t>{"formId":"iQFfeub0t0aYB7yFUb0bHh8bdeqJbqRCkguVriZULyBUNzFSMTlMNk9MV09RQlkxVVlQRTMwV1E1Ty4u","responseId":996}</t>
  </si>
  <si>
    <t>470000510248_ID</t>
  </si>
  <si>
    <t>{"formId":"iQFfeub0t0aYB7yFUb0bHh8bdeqJbqRCkguVriZULyBUNzFSMTlMNk9MV09RQlkxVVlQRTMwV1E1Ty4u","responseId":997}</t>
  </si>
  <si>
    <t>470000510512_ID</t>
  </si>
  <si>
    <t>{"formId":"iQFfeub0t0aYB7yFUb0bHh8bdeqJbqRCkguVriZULyBUNjVGSFRXWFYzN1dBTE1OUktTRzdBMDZTTS4u","responseId":328}</t>
  </si>
  <si>
    <t>{"formId":"iQFfeub0t0aYB7yFUb0bHh8bdeqJbqRCkguVriZULyBUOFBRU0FQQlZFQzVGTENJQkVZMlZXTU5MQi4u","responseId":204}</t>
  </si>
  <si>
    <t>{"formId":"iQFfeub0t0aYB7yFUb0bHh8bdeqJbqRCkguVriZULyBUQ00yN05CTE80STYwQVJIMkQ3S0MzTEdJOS4u","responseId":174}</t>
  </si>
  <si>
    <t>470000520697_470000520698</t>
  </si>
  <si>
    <t>{"formId":"iQFfeub0t0aYB7yFUb0bHh8bdeqJbqRCkguVriZULyBURjM1NElVOU9ZRzVDWkc0RVpNUDcxNkU4UC4u","responseId":48}</t>
  </si>
  <si>
    <t>{"formId":"iQFfeub0t0aYB7yFUb0bHh8bdeqJbqRCkguVriZULyBUNzFSMTlMNk9MV09RQlkxVVlQRTMwV1E1Ty4u","responseId":998}</t>
  </si>
  <si>
    <t xml:space="preserve">aras 1 </t>
  </si>
  <si>
    <t>{"formId":"iQFfeub0t0aYB7yFUb0bHh8bdeqJbqRCkguVriZULyBUNzFSMTlMNk9MV09RQlkxVVlQRTMwV1E1Ty4u","responseId":999}</t>
  </si>
  <si>
    <t xml:space="preserve">aras 2 </t>
  </si>
  <si>
    <t>{"formId":"iQFfeub0t0aYB7yFUb0bHh8bdeqJbqRCkguVriZULyBUNzFSMTlMNk9MV09RQlkxVVlQRTMwV1E1Ty4u","responseId":1000}</t>
  </si>
  <si>
    <t xml:space="preserve">aras 3 </t>
  </si>
  <si>
    <t>{"formId":"iQFfeub0t0aYB7yFUb0bHh8bdeqJbqRCkguVriZULyBUNzFSMTlMNk9MV09RQlkxVVlQRTMwV1E1Ty4u","responseId":1001}</t>
  </si>
  <si>
    <t xml:space="preserve">aras 4 </t>
  </si>
  <si>
    <t>{"formId":"iQFfeub0t0aYB7yFUb0bHh8bdeqJbqRCkguVriZULyBUNzFSMTlMNk9MV09RQlkxVVlQRTMwV1E1Ty4u","responseId":1002}</t>
  </si>
  <si>
    <t xml:space="preserve">aras 5 </t>
  </si>
  <si>
    <t>{"formId":"iQFfeub0t0aYB7yFUb0bHh8bdeqJbqRCkguVriZULyBUNzFSMTlMNk9MV09RQlkxVVlQRTMwV1E1Ty4u","responseId":1003}</t>
  </si>
  <si>
    <t xml:space="preserve">aras 6 </t>
  </si>
  <si>
    <t>{"formId":"iQFfeub0t0aYB7yFUb0bHh8bdeqJbqRCkguVriZULyBUNzFSMTlMNk9MV09RQlkxVVlQRTMwV1E1Ty4u","responseId":1004}</t>
  </si>
  <si>
    <t xml:space="preserve">aras 7 </t>
  </si>
  <si>
    <t>{"formId":"iQFfeub0t0aYB7yFUb0bHh8bdeqJbqRCkguVriZULyBUNzFSMTlMNk9MV09RQlkxVVlQRTMwV1E1Ty4u","responseId":1005}</t>
  </si>
  <si>
    <t xml:space="preserve">aras 8 </t>
  </si>
  <si>
    <t>{"formId":"iQFfeub0t0aYB7yFUb0bHh8bdeqJbqRCkguVriZULyBUNzFSMTlMNk9MV09RQlkxVVlQRTMwV1E1Ty4u","responseId":1006}</t>
  </si>
  <si>
    <t xml:space="preserve">aras 9 </t>
  </si>
  <si>
    <t>{"formId":"iQFfeub0t0aYB7yFUb0bHh8bdeqJbqRCkguVriZULyBUNzFSMTlMNk9MV09RQlkxVVlQRTMwV1E1Ty4u","responseId":1007}</t>
  </si>
  <si>
    <t xml:space="preserve">aras 10 </t>
  </si>
  <si>
    <t>{"formId":"iQFfeub0t0aYB7yFUb0bHh8bdeqJbqRCkguVriZULyBUNzFSMTlMNk9MV09RQlkxVVlQRTMwV1E1Ty4u","responseId":1008}</t>
  </si>
  <si>
    <t xml:space="preserve">aras 11 </t>
  </si>
  <si>
    <t>{"formId":"iQFfeub0t0aYB7yFUb0bHh8bdeqJbqRCkguVriZULyBUNzFSMTlMNk9MV09RQlkxVVlQRTMwV1E1Ty4u","responseId":1009}</t>
  </si>
  <si>
    <t xml:space="preserve">aras  12 </t>
  </si>
  <si>
    <t>{"formId":"iQFfeub0t0aYB7yFUb0bHh8bdeqJbqRCkguVriZULyBUNzFSMTlMNk9MV09RQlkxVVlQRTMwV1E1Ty4u","responseId":1010}</t>
  </si>
  <si>
    <t xml:space="preserve">aras 13 </t>
  </si>
  <si>
    <t>{"formId":"iQFfeub0t0aYB7yFUb0bHh8bdeqJbqRCkguVriZULyBUNzFSMTlMNk9MV09RQlkxVVlQRTMwV1E1Ty4u","responseId":1011}</t>
  </si>
  <si>
    <t xml:space="preserve">aras 14 </t>
  </si>
  <si>
    <t>{"formId":"iQFfeub0t0aYB7yFUb0bHh8bdeqJbqRCkguVriZULyBUNzFSMTlMNk9MV09RQlkxVVlQRTMwV1E1Ty4u","responseId":1012}</t>
  </si>
  <si>
    <t xml:space="preserve">aras 15 </t>
  </si>
  <si>
    <t>{"formId":"iQFfeub0t0aYB7yFUb0bHh8bdeqJbqRCkguVriZULyBUNzFSMTlMNk9MV09RQlkxVVlQRTMwV1E1Ty4u","responseId":1013}</t>
  </si>
  <si>
    <t xml:space="preserve">aras 16 </t>
  </si>
  <si>
    <t>{"formId":"iQFfeub0t0aYB7yFUb0bHh8bdeqJbqRCkguVriZULyBUNzFSMTlMNk9MV09RQlkxVVlQRTMwV1E1Ty4u","responseId":1014}</t>
  </si>
  <si>
    <t xml:space="preserve">aras 17 </t>
  </si>
  <si>
    <t>{"formId":"iQFfeub0t0aYB7yFUb0bHh8bdeqJbqRCkguVriZULyBUNzFSMTlMNk9MV09RQlkxVVlQRTMwV1E1Ty4u","responseId":1015}</t>
  </si>
  <si>
    <t xml:space="preserve">aras 18 </t>
  </si>
  <si>
    <t>{"formId":"iQFfeub0t0aYB7yFUb0bHh8bdeqJbqRCkguVriZULyBUNzFSMTlMNk9MV09RQlkxVVlQRTMwV1E1Ty4u","responseId":1016}</t>
  </si>
  <si>
    <t xml:space="preserve">aras 19 </t>
  </si>
  <si>
    <t>{"formId":"iQFfeub0t0aYB7yFUb0bHh8bdeqJbqRCkguVriZULyBUNzFSMTlMNk9MV09RQlkxVVlQRTMwV1E1Ty4u","responseId":1017}</t>
  </si>
  <si>
    <t xml:space="preserve">aras  20 </t>
  </si>
  <si>
    <t>{"formId":"iQFfeub0t0aYB7yFUb0bHh8bdeqJbqRCkguVriZULyBUNzFSMTlMNk9MV09RQlkxVVlQRTMwV1E1Ty4u","responseId":1018}</t>
  </si>
  <si>
    <t xml:space="preserve">aras 21 </t>
  </si>
  <si>
    <t>{"formId":"iQFfeub0t0aYB7yFUb0bHh8bdeqJbqRCkguVriZULyBUNzFSMTlMNk9MV09RQlkxVVlQRTMwV1E1Ty4u","responseId":1019}</t>
  </si>
  <si>
    <t xml:space="preserve">aras 22 </t>
  </si>
  <si>
    <t>{"formId":"iQFfeub0t0aYB7yFUb0bHh8bdeqJbqRCkguVriZULyBUNzFSMTlMNk9MV09RQlkxVVlQRTMwV1E1Ty4u","responseId":1020}</t>
  </si>
  <si>
    <t xml:space="preserve">aras 23 </t>
  </si>
  <si>
    <t>{"formId":"iQFfeub0t0aYB7yFUb0bHh8bdeqJbqRCkguVriZULyBUNzFSMTlMNk9MV09RQlkxVVlQRTMwV1E1Ty4u","responseId":1021}</t>
  </si>
  <si>
    <t xml:space="preserve">aras 24 </t>
  </si>
  <si>
    <t>{"formId":"iQFfeub0t0aYB7yFUb0bHh8bdeqJbqRCkguVriZULyBUNzFSMTlMNk9MV09RQlkxVVlQRTMwV1E1Ty4u","responseId":1022}</t>
  </si>
  <si>
    <t xml:space="preserve">aras 25 </t>
  </si>
  <si>
    <t>{"formId":"iQFfeub0t0aYB7yFUb0bHh8bdeqJbqRCkguVriZULyBUNzFSMTlMNk9MV09RQlkxVVlQRTMwV1E1Ty4u","responseId":1023}</t>
  </si>
  <si>
    <t xml:space="preserve">aras 26 </t>
  </si>
  <si>
    <t>{"formId":"iQFfeub0t0aYB7yFUb0bHh8bdeqJbqRCkguVriZULyBUNzFSMTlMNk9MV09RQlkxVVlQRTMwV1E1Ty4u","responseId":1024}</t>
  </si>
  <si>
    <t xml:space="preserve">aras 27 </t>
  </si>
  <si>
    <t>{"formId":"iQFfeub0t0aYB7yFUb0bHh8bdeqJbqRCkguVriZULyBUNzFSMTlMNk9MV09RQlkxVVlQRTMwV1E1Ty4u","responseId":1025}</t>
  </si>
  <si>
    <t xml:space="preserve">aras 28 </t>
  </si>
  <si>
    <t>{"formId":"iQFfeub0t0aYB7yFUb0bHh8bdeqJbqRCkguVriZULyBUNzFSMTlMNk9MV09RQlkxVVlQRTMwV1E1Ty4u","responseId":1026}</t>
  </si>
  <si>
    <t xml:space="preserve">aras 29 </t>
  </si>
  <si>
    <t>{"formId":"iQFfeub0t0aYB7yFUb0bHh8bdeqJbqRCkguVriZULyBUNzFSMTlMNk9MV09RQlkxVVlQRTMwV1E1Ty4u","responseId":1027}</t>
  </si>
  <si>
    <t xml:space="preserve">aras 30 </t>
  </si>
  <si>
    <t>{"formId":"iQFfeub0t0aYB7yFUb0bHh8bdeqJbqRCkguVriZULyBUNzFSMTlMNk9MV09RQlkxVVlQRTMwV1E1Ty4u","responseId":1028}</t>
  </si>
  <si>
    <t xml:space="preserve">aras 31 </t>
  </si>
  <si>
    <t>{"formId":"iQFfeub0t0aYB7yFUb0bHh8bdeqJbqRCkguVriZULyBUNzFSMTlMNk9MV09RQlkxVVlQRTMwV1E1Ty4u","responseId":1029}</t>
  </si>
  <si>
    <t xml:space="preserve">aras 32 </t>
  </si>
  <si>
    <t>{"formId":"iQFfeub0t0aYB7yFUb0bHh8bdeqJbqRCkguVriZULyBUNzFSMTlMNk9MV09RQlkxVVlQRTMwV1E1Ty4u","responseId":1030}</t>
  </si>
  <si>
    <t xml:space="preserve">aras 33 </t>
  </si>
  <si>
    <t>{"formId":"iQFfeub0t0aYB7yFUb0bHh8bdeqJbqRCkguVriZULyBUNzFSMTlMNk9MV09RQlkxVVlQRTMwV1E1Ty4u","responseId":1031}</t>
  </si>
  <si>
    <t xml:space="preserve">aras 34 </t>
  </si>
  <si>
    <t>{"formId":"iQFfeub0t0aYB7yFUb0bHh8bdeqJbqRCkguVriZULyBUNzFSMTlMNk9MV09RQlkxVVlQRTMwV1E1Ty4u","responseId":1032}</t>
  </si>
  <si>
    <t xml:space="preserve">aras 35 </t>
  </si>
  <si>
    <t>{"formId":"iQFfeub0t0aYB7yFUb0bHh8bdeqJbqRCkguVriZULyBUNzFSMTlMNk9MV09RQlkxVVlQRTMwV1E1Ty4u","responseId":1035}</t>
  </si>
  <si>
    <t xml:space="preserve">aras 38 </t>
  </si>
  <si>
    <t>{"formId":"iQFfeub0t0aYB7yFUb0bHh8bdeqJbqRCkguVriZULyBUNzFSMTlMNk9MV09RQlkxVVlQRTMwV1E1Ty4u","responseId":1036}</t>
  </si>
  <si>
    <t xml:space="preserve">aras 39 </t>
  </si>
  <si>
    <t>{"formId":"iQFfeub0t0aYB7yFUb0bHh8bdeqJbqRCkguVriZULyBUNzFSMTlMNk9MV09RQlkxVVlQRTMwV1E1Ty4u","responseId":1037}</t>
  </si>
  <si>
    <t xml:space="preserve">aras 40 </t>
  </si>
  <si>
    <t>{"formId":"iQFfeub0t0aYB7yFUb0bHh8bdeqJbqRCkguVriZULyBUNzFSMTlMNk9MV09RQlkxVVlQRTMwV1E1Ty4u","responseId":1033}</t>
  </si>
  <si>
    <t xml:space="preserve">aras 36 </t>
  </si>
  <si>
    <t>{"formId":"iQFfeub0t0aYB7yFUb0bHh8bdeqJbqRCkguVriZULyBUNzFSMTlMNk9MV09RQlkxVVlQRTMwV1E1Ty4u","responseId":1034}</t>
  </si>
  <si>
    <t xml:space="preserve">aras 37 </t>
  </si>
  <si>
    <t>{"formId":"iQFfeub0t0aYB7yFUb0bHh8bdeqJbqRCkguVriZULyBUNkc1N1QxWEpYTVlITEVXQzlYWDhESEVDOS4u","responseId":878}</t>
  </si>
  <si>
    <t>470000020295_470000020296</t>
  </si>
  <si>
    <t>{"formId":"iQFfeub0t0aYB7yFUb0bHh8bdeqJbqRCkguVriZULyBUOFBRU0FQQlZFQzVGTENJQkVZMlZXTU5MQi4u","responseId":205}</t>
  </si>
  <si>
    <t>{"formId":"iQFfeub0t0aYB7yFUb0bHh8bdeqJbqRCkguVriZULyBUOFBRU0FQQlZFQzVGTENJQkVZMlZXTU5MQi4u","responseId":206}</t>
  </si>
  <si>
    <t>{"formId":"iQFfeub0t0aYB7yFUb0bHh8bdeqJbqRCkguVriZULyBUOFBRU0FQQlZFQzVGTENJQkVZMlZXTU5MQi4u","responseId":207}</t>
  </si>
  <si>
    <t>{"formId":"iQFfeub0t0aYB7yFUb0bHh8bdeqJbqRCkguVriZULyBUQ00yN05CTE80STYwQVJIMkQ3S0MzTEdJOS4u","responseId":175}</t>
  </si>
  <si>
    <t>{"formId":"iQFfeub0t0aYB7yFUb0bHh8bdeqJbqRCkguVriZULyBUNkc1N1QxWEpYTVlITEVXQzlYWDhESEVDOS4u","responseId":879}</t>
  </si>
  <si>
    <t>470000510037_470000510038</t>
  </si>
  <si>
    <t>{"formId":"iQFfeub0t0aYB7yFUb0bHh8bdeqJbqRCkguVriZULyBUNkc1N1QxWEpYTVlITEVXQzlYWDhESEVDOS4u","responseId":880}</t>
  </si>
  <si>
    <t>{"formId":"iQFfeub0t0aYB7yFUb0bHh8bdeqJbqRCkguVriZULyBUNkc1N1QxWEpYTVlITEVXQzlYWDhESEVDOS4u","responseId":881}</t>
  </si>
  <si>
    <t>{"formId":"iQFfeub0t0aYB7yFUb0bHh8bdeqJbqRCkguVriZULyBUOFBRU0FQQlZFQzVGTENJQkVZMlZXTU5MQi4u","responseId":208}</t>
  </si>
  <si>
    <t>{"formId":"iQFfeub0t0aYB7yFUb0bHh8bdeqJbqRCkguVriZULyBUNjVGSFRXWFYzN1dBTE1OUktTRzdBMDZTTS4u","responseId":329}</t>
  </si>
  <si>
    <t>470000509624_470000509625</t>
  </si>
  <si>
    <t>{"formId":"iQFfeub0t0aYB7yFUb0bHh8bdeqJbqRCkguVriZULyBUOFBRU0FQQlZFQzVGTENJQkVZMlZXTU5MQi4u","responseId":209}</t>
  </si>
  <si>
    <t>{"formId":"iQFfeub0t0aYB7yFUb0bHh8bdeqJbqRCkguVriZULyBUNkc1N1QxWEpYTVlITEVXQzlYWDhESEVDOS4u","responseId":882}</t>
  </si>
  <si>
    <t>{"formId":"iQFfeub0t0aYB7yFUb0bHh8bdeqJbqRCkguVriZULyBUNkc1N1QxWEpYTVlITEVXQzlYWDhESEVDOS4u","responseId":883}</t>
  </si>
  <si>
    <t>{"formId":"iQFfeub0t0aYB7yFUb0bHh8bdeqJbqRCkguVriZULyBUNjVGSFRXWFYzN1dBTE1OUktTRzdBMDZTTS4u","responseId":330}</t>
  </si>
  <si>
    <t>{"formId":"iQFfeub0t0aYB7yFUb0bHh8bdeqJbqRCkguVriZULyBUOFBRU0FQQlZFQzVGTENJQkVZMlZXTU5MQi4u","responseId":210}</t>
  </si>
  <si>
    <t>{"formId":"iQFfeub0t0aYB7yFUb0bHh8bdeqJbqRCkguVriZULyBUOFBRU0FQQlZFQzVGTENJQkVZMlZXTU5MQi4u","responseId":211}</t>
  </si>
  <si>
    <t>470000507764_470000507765</t>
  </si>
  <si>
    <t>{"formId":"iQFfeub0t0aYB7yFUb0bHh8bdeqJbqRCkguVriZULyBUNkc1N1QxWEpYTVlITEVXQzlYWDhESEVDOS4u","responseId":884}</t>
  </si>
  <si>
    <t>{"formId":"iQFfeub0t0aYB7yFUb0bHh8bdeqJbqRCkguVriZULyBUOFBRU0FQQlZFQzVGTENJQkVZMlZXTU5MQi4u","responseId":212}</t>
  </si>
  <si>
    <t>{"formId":"iQFfeub0t0aYB7yFUb0bHh8bdeqJbqRCkguVriZULyBUQ00yN05CTE80STYwQVJIMkQ3S0MzTEdJOS4u","responseId":176}</t>
  </si>
  <si>
    <t>470000239745_470000239746</t>
  </si>
  <si>
    <t>{"formId":"iQFfeub0t0aYB7yFUb0bHh8bdeqJbqRCkguVriZULyBUNjVGSFRXWFYzN1dBTE1OUktTRzdBMDZTTS4u","responseId":331}</t>
  </si>
  <si>
    <t>{"formId":"iQFfeub0t0aYB7yFUb0bHh8bdeqJbqRCkguVriZULyBUNkc1N1QxWEpYTVlITEVXQzlYWDhESEVDOS4u","responseId":885}</t>
  </si>
  <si>
    <t>{"formId":"iQFfeub0t0aYB7yFUb0bHh8bdeqJbqRCkguVriZULyBUNjVGSFRXWFYzN1dBTE1OUktTRzdBMDZTTS4u","responseId":332}</t>
  </si>
  <si>
    <t>{"formId":"iQFfeub0t0aYB7yFUb0bHh8bdeqJbqRCkguVriZULyBUNkc1N1QxWEpYTVlITEVXQzlYWDhESEVDOS4u","responseId":886}</t>
  </si>
  <si>
    <t>{"formId":"iQFfeub0t0aYB7yFUb0bHh8bdeqJbqRCkguVriZULyBUNkc1N1QxWEpYTVlITEVXQzlYWDhESEVDOS4u","responseId":887}</t>
  </si>
  <si>
    <t>470000508636_470000508637</t>
  </si>
  <si>
    <t>{"formId":"iQFfeub0t0aYB7yFUb0bHh8bdeqJbqRCkguVriZULyBUOFBRU0FQQlZFQzVGTENJQkVZMlZXTU5MQi4u","responseId":213}</t>
  </si>
  <si>
    <t>{"formId":"iQFfeub0t0aYB7yFUb0bHh8bdeqJbqRCkguVriZULyBUNkc1N1QxWEpYTVlITEVXQzlYWDhESEVDOS4u","responseId":888}</t>
  </si>
  <si>
    <t>{"formId":"iQFfeub0t0aYB7yFUb0bHh8bdeqJbqRCkguVriZULyBUOFBRU0FQQlZFQzVGTENJQkVZMlZXTU5MQi4u","responseId":214}</t>
  </si>
  <si>
    <t>470000510206_470000510207</t>
  </si>
  <si>
    <t>{"formId":"iQFfeub0t0aYB7yFUb0bHh8bdeqJbqRCkguVriZULyBUOFBRU0FQQlZFQzVGTENJQkVZMlZXTU5MQi4u","responseId":215}</t>
  </si>
  <si>
    <t>470000508113_470000508114</t>
  </si>
  <si>
    <t>{"formId":"iQFfeub0t0aYB7yFUb0bHh8bdeqJbqRCkguVriZULyBUQ00yN05CTE80STYwQVJIMkQ3S0MzTEdJOS4u","responseId":177}</t>
  </si>
  <si>
    <t>470000458458_470000458459</t>
  </si>
  <si>
    <t>{"formId":"iQFfeub0t0aYB7yFUb0bHh8bdeqJbqRCkguVriZULyBUOFBRU0FQQlZFQzVGTENJQkVZMlZXTU5MQi4u","responseId":216}</t>
  </si>
  <si>
    <t>470000472408_470000472409_ID</t>
  </si>
  <si>
    <t>{"formId":"iQFfeub0t0aYB7yFUb0bHh8bdeqJbqRCkguVriZULyBUNkc1N1QxWEpYTVlITEVXQzlYWDhESEVDOS4u","responseId":889}</t>
  </si>
  <si>
    <t>470000104894_470000104895</t>
  </si>
  <si>
    <t>{"formId":"iQFfeub0t0aYB7yFUb0bHh8bdeqJbqRCkguVriZULyBUNjVGSFRXWFYzN1dBTE1OUktTRzdBMDZTTS4u","responseId":333}</t>
  </si>
  <si>
    <t>{"formId":"iQFfeub0t0aYB7yFUb0bHh8bdeqJbqRCkguVriZULyBUNkc1N1QxWEpYTVlITEVXQzlYWDhESEVDOS4u","responseId":890}</t>
  </si>
  <si>
    <t>{"formId":"iQFfeub0t0aYB7yFUb0bHh8bdeqJbqRCkguVriZULyBUOFBRU0FQQlZFQzVGTENJQkVZMlZXTU5MQi4u","responseId":217}</t>
  </si>
  <si>
    <t>{"formId":"iQFfeub0t0aYB7yFUb0bHh8bdeqJbqRCkguVriZULyBUNkc1N1QxWEpYTVlITEVXQzlYWDhESEVDOS4u","responseId":891}</t>
  </si>
  <si>
    <t>470000520719_470000520720</t>
  </si>
  <si>
    <t>{"formId":"iQFfeub0t0aYB7yFUb0bHh8bdeqJbqRCkguVriZULyBUNjVGSFRXWFYzN1dBTE1OUktTRzdBMDZTTS4u","responseId":334}</t>
  </si>
  <si>
    <t>{"formId":"iQFfeub0t0aYB7yFUb0bHh8bdeqJbqRCkguVriZULyBUNjVGSFRXWFYzN1dBTE1OUktTRzdBMDZTTS4u","responseId":335}</t>
  </si>
  <si>
    <t>{"formId":"iQFfeub0t0aYB7yFUb0bHh8bdeqJbqRCkguVriZULyBUOFBRU0FQQlZFQzVGTENJQkVZMlZXTU5MQi4u","responseId":218}</t>
  </si>
  <si>
    <t>470000510153_470000510154</t>
  </si>
  <si>
    <t>{"formId":"iQFfeub0t0aYB7yFUb0bHh8bdeqJbqRCkguVriZULyBUNjVGSFRXWFYzN1dBTE1OUktTRzdBMDZTTS4u","responseId":336}</t>
  </si>
  <si>
    <t>{"formId":"iQFfeub0t0aYB7yFUb0bHh8bdeqJbqRCkguVriZULyBUQ00yN05CTE80STYwQVJIMkQ3S0MzTEdJOS4u","responseId":178}</t>
  </si>
  <si>
    <t>470000417809_470000417810</t>
  </si>
  <si>
    <t>{"formId":"iQFfeub0t0aYB7yFUb0bHh8bdeqJbqRCkguVriZULyBUOFBRU0FQQlZFQzVGTENJQkVZMlZXTU5MQi4u","responseId":219}</t>
  </si>
  <si>
    <t>470000472385_470000472386</t>
  </si>
  <si>
    <t>{"formId":"iQFfeub0t0aYB7yFUb0bHh8bdeqJbqRCkguVriZULyBUOFBRU0FQQlZFQzVGTENJQkVZMlZXTU5MQi4u","responseId":220}</t>
  </si>
  <si>
    <t>{"formId":"iQFfeub0t0aYB7yFUb0bHh8bdeqJbqRCkguVriZULyBUQ00yN05CTE80STYwQVJIMkQ3S0MzTEdJOS4u","responseId":179}</t>
  </si>
  <si>
    <t>470000510760_470000510761</t>
  </si>
  <si>
    <t>{"formId":"iQFfeub0t0aYB7yFUb0bHh8bdeqJbqRCkguVriZULyBUQ00yN05CTE80STYwQVJIMkQ3S0MzTEdJOS4u","responseId":180}</t>
  </si>
  <si>
    <t>{"formId":"iQFfeub0t0aYB7yFUb0bHh8bdeqJbqRCkguVriZULyBUNkc1N1QxWEpYTVlITEVXQzlYWDhESEVDOS4u","responseId":892}</t>
  </si>
  <si>
    <t>{"formId":"iQFfeub0t0aYB7yFUb0bHh8bdeqJbqRCkguVriZULyBUNkc1N1QxWEpYTVlITEVXQzlYWDhESEVDOS4u","responseId":893}</t>
  </si>
  <si>
    <t>{"formId":"iQFfeub0t0aYB7yFUb0bHh8bdeqJbqRCkguVriZULyBUNjVGSFRXWFYzN1dBTE1OUktTRzdBMDZTTS4u","responseId":337}</t>
  </si>
  <si>
    <t>{"formId":"iQFfeub0t0aYB7yFUb0bHh8bdeqJbqRCkguVriZULyBURjM1NElVOU9ZRzVDWkc0RVpNUDcxNkU4UC4u","responseId":49}</t>
  </si>
  <si>
    <t>470000510895_470000510896</t>
  </si>
  <si>
    <t>{"formId":"iQFfeub0t0aYB7yFUb0bHh8bdeqJbqRCkguVriZULyBUOFBRU0FQQlZFQzVGTENJQkVZMlZXTU5MQi4u","responseId":221}</t>
  </si>
  <si>
    <t>470000321506_470000321507</t>
  </si>
  <si>
    <t>{"formId":"iQFfeub0t0aYB7yFUb0bHh8bdeqJbqRCkguVriZULyBUNkc1N1QxWEpYTVlITEVXQzlYWDhESEVDOS4u","responseId":894}</t>
  </si>
  <si>
    <t>{"formId":"iQFfeub0t0aYB7yFUb0bHh8bdeqJbqRCkguVriZULyBUNkc1N1QxWEpYTVlITEVXQzlYWDhESEVDOS4u","responseId":895}</t>
  </si>
  <si>
    <t>{"formId":"iQFfeub0t0aYB7yFUb0bHh8bdeqJbqRCkguVriZULyBUNjVGSFRXWFYzN1dBTE1OUktTRzdBMDZTTS4u","responseId":338}</t>
  </si>
  <si>
    <t>{"formId":"iQFfeub0t0aYB7yFUb0bHh8bdeqJbqRCkguVriZULyBUNkc1N1QxWEpYTVlITEVXQzlYWDhESEVDOS4u","responseId":896}</t>
  </si>
  <si>
    <t>{"formId":"iQFfeub0t0aYB7yFUb0bHh8bdeqJbqRCkguVriZULyBUNkc1N1QxWEpYTVlITEVXQzlYWDhESEVDOS4u","responseId":897}</t>
  </si>
  <si>
    <t>{"formId":"iQFfeub0t0aYB7yFUb0bHh8bdeqJbqRCkguVriZULyBUNkc1N1QxWEpYTVlITEVXQzlYWDhESEVDOS4u","responseId":898}</t>
  </si>
  <si>
    <t>{"formId":"iQFfeub0t0aYB7yFUb0bHh8bdeqJbqRCkguVriZULyBUNjVGSFRXWFYzN1dBTE1OUktTRzdBMDZTTS4u","responseId":339}</t>
  </si>
  <si>
    <t>{"formId":"iQFfeub0t0aYB7yFUb0bHh8bdeqJbqRCkguVriZULyBUQ00yN05CTE80STYwQVJIMkQ3S0MzTEdJOS4u","responseId":181}</t>
  </si>
  <si>
    <t>470000509544_470000509545</t>
  </si>
  <si>
    <t>{"formId":"iQFfeub0t0aYB7yFUb0bHh8bdeqJbqRCkguVriZULyBUNkc1N1QxWEpYTVlITEVXQzlYWDhESEVDOS4u","responseId":899}</t>
  </si>
  <si>
    <t>{"formId":"iQFfeub0t0aYB7yFUb0bHh8bdeqJbqRCkguVriZULyBUNkc1N1QxWEpYTVlITEVXQzlYWDhESEVDOS4u","responseId":900}</t>
  </si>
  <si>
    <t>{"formId":"iQFfeub0t0aYB7yFUb0bHh8bdeqJbqRCkguVriZULyBURjM1NElVOU9ZRzVDWkc0RVpNUDcxNkU4UC4u","responseId":50}</t>
  </si>
  <si>
    <t>470000522514_470000522515</t>
  </si>
  <si>
    <t>{"formId":"iQFfeub0t0aYB7yFUb0bHh8bdeqJbqRCkguVriZULyBUOFBRU0FQQlZFQzVGTENJQkVZMlZXTU5MQi4u","responseId":222}</t>
  </si>
  <si>
    <t>{"formId":"iQFfeub0t0aYB7yFUb0bHh8bdeqJbqRCkguVriZULyBUNkc1N1QxWEpYTVlITEVXQzlYWDhESEVDOS4u","responseId":901}</t>
  </si>
  <si>
    <t>{"formId":"iQFfeub0t0aYB7yFUb0bHh8bdeqJbqRCkguVriZULyBUNjVGSFRXWFYzN1dBTE1OUktTRzdBMDZTTS4u","responseId":340}</t>
  </si>
  <si>
    <t>470000510633_470000510634</t>
  </si>
  <si>
    <t>{"formId":"iQFfeub0t0aYB7yFUb0bHh8bdeqJbqRCkguVriZULyBUNkc1N1QxWEpYTVlITEVXQzlYWDhESEVDOS4u","responseId":902}</t>
  </si>
  <si>
    <t>{"formId":"iQFfeub0t0aYB7yFUb0bHh8bdeqJbqRCkguVriZULyBUNkc1N1QxWEpYTVlITEVXQzlYWDhESEVDOS4u","responseId":903}</t>
  </si>
  <si>
    <t>{"formId":"iQFfeub0t0aYB7yFUb0bHh8bdeqJbqRCkguVriZULyBUNkc1N1QxWEpYTVlITEVXQzlYWDhESEVDOS4u","responseId":904}</t>
  </si>
  <si>
    <t>470000520748_470000520749</t>
  </si>
  <si>
    <t>{"formId":"iQFfeub0t0aYB7yFUb0bHh8bdeqJbqRCkguVriZULyBUNkc1N1QxWEpYTVlITEVXQzlYWDhESEVDOS4u","responseId":905}</t>
  </si>
  <si>
    <t>470000510556_470000510557</t>
  </si>
  <si>
    <t>{"formId":"iQFfeub0t0aYB7yFUb0bHh8bdeqJbqRCkguVriZULyBUQ00yN05CTE80STYwQVJIMkQ3S0MzTEdJOS4u","responseId":182}</t>
  </si>
  <si>
    <t>{"formId":"iQFfeub0t0aYB7yFUb0bHh8bdeqJbqRCkguVriZULyBUNkc1N1QxWEpYTVlITEVXQzlYWDhESEVDOS4u","responseId":906}</t>
  </si>
  <si>
    <t>470000522697_470000522698</t>
  </si>
  <si>
    <t>{"formId":"iQFfeub0t0aYB7yFUb0bHh8bdeqJbqRCkguVriZULyBUNkc1N1QxWEpYTVlITEVXQzlYWDhESEVDOS4u","responseId":907}</t>
  </si>
  <si>
    <t>{"formId":"iQFfeub0t0aYB7yFUb0bHh8bdeqJbqRCkguVriZULyBURjM1NElVOU9ZRzVDWkc0RVpNUDcxNkU4UC4u","responseId":51}</t>
  </si>
  <si>
    <t>{"formId":"iQFfeub0t0aYB7yFUb0bHh8bdeqJbqRCkguVriZULyBUNkc1N1QxWEpYTVlITEVXQzlYWDhESEVDOS4u","responseId":908}</t>
  </si>
  <si>
    <t>{"formId":"iQFfeub0t0aYB7yFUb0bHh8bdeqJbqRCkguVriZULyBUNkc1N1QxWEpYTVlITEVXQzlYWDhESEVDOS4u","responseId":909}</t>
  </si>
  <si>
    <t>{"formId":"iQFfeub0t0aYB7yFUb0bHh8bdeqJbqRCkguVriZULyBUQ00yN05CTE80STYwQVJIMkQ3S0MzTEdJOS4u","responseId":183}</t>
  </si>
  <si>
    <t>470000522369_470000522370</t>
  </si>
  <si>
    <t>{"formId":"iQFfeub0t0aYB7yFUb0bHh8bdeqJbqRCkguVriZULyBUNkc1N1QxWEpYTVlITEVXQzlYWDhESEVDOS4u","responseId":910}</t>
  </si>
  <si>
    <t>470000508909_470000508910</t>
  </si>
  <si>
    <t>{"formId":"iQFfeub0t0aYB7yFUb0bHh8bdeqJbqRCkguVriZULyBUNjVGSFRXWFYzN1dBTE1OUktTRzdBMDZTTS4u","responseId":341}</t>
  </si>
  <si>
    <t>470000478269_470000478270</t>
  </si>
  <si>
    <t>{"formId":"iQFfeub0t0aYB7yFUb0bHh8bdeqJbqRCkguVriZULyBUNkc1N1QxWEpYTVlITEVXQzlYWDhESEVDOS4u","responseId":911}</t>
  </si>
  <si>
    <t>{"formId":"iQFfeub0t0aYB7yFUb0bHh8bdeqJbqRCkguVriZULyBURjM1NElVOU9ZRzVDWkc0RVpNUDcxNkU4UC4u","responseId":52}</t>
  </si>
  <si>
    <t>470000508564_470000508565</t>
  </si>
  <si>
    <t>{"formId":"iQFfeub0t0aYB7yFUb0bHh8bdeqJbqRCkguVriZULyBUNkc1N1QxWEpYTVlITEVXQzlYWDhESEVDOS4u","responseId":912}</t>
  </si>
  <si>
    <t>{"formId":"iQFfeub0t0aYB7yFUb0bHh8bdeqJbqRCkguVriZULyBUNkc1N1QxWEpYTVlITEVXQzlYWDhESEVDOS4u","responseId":913}</t>
  </si>
  <si>
    <t>{"formId":"iQFfeub0t0aYB7yFUb0bHh8bdeqJbqRCkguVriZULyBUNkc1N1QxWEpYTVlITEVXQzlYWDhESEVDOS4u","responseId":914}</t>
  </si>
  <si>
    <t>{"formId":"iQFfeub0t0aYB7yFUb0bHh8bdeqJbqRCkguVriZULyBUNkc1N1QxWEpYTVlITEVXQzlYWDhESEVDOS4u","responseId":915}</t>
  </si>
  <si>
    <t>{"formId":"iQFfeub0t0aYB7yFUb0bHh8bdeqJbqRCkguVriZULyBUNkc1N1QxWEpYTVlITEVXQzlYWDhESEVDOS4u","responseId":916}</t>
  </si>
  <si>
    <t>{"formId":"iQFfeub0t0aYB7yFUb0bHh8bdeqJbqRCkguVriZULyBUQ00yN05CTE80STYwQVJIMkQ3S0MzTEdJOS4u","responseId":184}</t>
  </si>
  <si>
    <t>470000522838_470000522839</t>
  </si>
  <si>
    <t>{"formId":"iQFfeub0t0aYB7yFUb0bHh8bdeqJbqRCkguVriZULyBUNkc1N1QxWEpYTVlITEVXQzlYWDhESEVDOS4u","responseId":917}</t>
  </si>
  <si>
    <t>470000522526_470000522527</t>
  </si>
  <si>
    <t>{"formId":"iQFfeub0t0aYB7yFUb0bHh8bdeqJbqRCkguVriZULyBURjM1NElVOU9ZRzVDWkc0RVpNUDcxNkU4UC4u","responseId":53}</t>
  </si>
  <si>
    <t>{"formId":"iQFfeub0t0aYB7yFUb0bHh8bdeqJbqRCkguVriZULyBUOFBRU0FQQlZFQzVGTENJQkVZMlZXTU5MQi4u","responseId":223}</t>
  </si>
  <si>
    <t>{"formId":"iQFfeub0t0aYB7yFUb0bHh8bdeqJbqRCkguVriZULyBUNjVGSFRXWFYzN1dBTE1OUktTRzdBMDZTTS4u","responseId":342}</t>
  </si>
  <si>
    <t>{"formId":"iQFfeub0t0aYB7yFUb0bHh8bdeqJbqRCkguVriZULyBUQ00yN05CTE80STYwQVJIMkQ3S0MzTEdJOS4u","responseId":185}</t>
  </si>
  <si>
    <t>470000510892_470000510893</t>
  </si>
  <si>
    <t>{"formId":"iQFfeub0t0aYB7yFUb0bHh8bdeqJbqRCkguVriZULyBUNkc1N1QxWEpYTVlITEVXQzlYWDhESEVDOS4u","responseId":918}</t>
  </si>
  <si>
    <t>{"formId":"iQFfeub0t0aYB7yFUb0bHh8bdeqJbqRCkguVriZULyBUNkc1N1QxWEpYTVlITEVXQzlYWDhESEVDOS4u","responseId":919}</t>
  </si>
  <si>
    <t>{"formId":"iQFfeub0t0aYB7yFUb0bHh8bdeqJbqRCkguVriZULyBUNkc1N1QxWEpYTVlITEVXQzlYWDhESEVDOS4u","responseId":920}</t>
  </si>
  <si>
    <t>{"formId":"iQFfeub0t0aYB7yFUb0bHh8bdeqJbqRCkguVriZULyBUNkc1N1QxWEpYTVlITEVXQzlYWDhESEVDOS4u","responseId":921}</t>
  </si>
  <si>
    <t>{"formId":"iQFfeub0t0aYB7yFUb0bHh8bdeqJbqRCkguVriZULyBUNkc1N1QxWEpYTVlITEVXQzlYWDhESEVDOS4u","responseId":922}</t>
  </si>
  <si>
    <t>{"formId":"iQFfeub0t0aYB7yFUb0bHh8bdeqJbqRCkguVriZULyBUOFBRU0FQQlZFQzVGTENJQkVZMlZXTU5MQi4u","responseId":224}</t>
  </si>
  <si>
    <t>470000381619_470000381620</t>
  </si>
  <si>
    <t>{"formId":"iQFfeub0t0aYB7yFUb0bHh8bdeqJbqRCkguVriZULyBUNkc1N1QxWEpYTVlITEVXQzlYWDhESEVDOS4u","responseId":923}</t>
  </si>
  <si>
    <t>{"formId":"iQFfeub0t0aYB7yFUb0bHh8bdeqJbqRCkguVriZULyBUNkc1N1QxWEpYTVlITEVXQzlYWDhESEVDOS4u","responseId":924}</t>
  </si>
  <si>
    <t>{"formId":"iQFfeub0t0aYB7yFUb0bHh8bdeqJbqRCkguVriZULyBUNjVGSFRXWFYzN1dBTE1OUktTRzdBMDZTTS4u","responseId":343}</t>
  </si>
  <si>
    <t>470000522457_470000522458</t>
  </si>
  <si>
    <t>{"formId":"iQFfeub0t0aYB7yFUb0bHh8bdeqJbqRCkguVriZULyBUNkc1N1QxWEpYTVlITEVXQzlYWDhESEVDOS4u","responseId":925}</t>
  </si>
  <si>
    <t>{"formId":"iQFfeub0t0aYB7yFUb0bHh8bdeqJbqRCkguVriZULyBUOFBRU0FQQlZFQzVGTENJQkVZMlZXTU5MQi4u","responseId":225}</t>
  </si>
  <si>
    <t>470000509020_470000509021</t>
  </si>
  <si>
    <t>{"formId":"iQFfeub0t0aYB7yFUb0bHh8bdeqJbqRCkguVriZULyBUNkc1N1QxWEpYTVlITEVXQzlYWDhESEVDOS4u","responseId":926}</t>
  </si>
  <si>
    <t>470000522457_470000522458_ID</t>
  </si>
  <si>
    <t>{"formId":"iQFfeub0t0aYB7yFUb0bHh8bdeqJbqRCkguVriZULyBUNkc1N1QxWEpYTVlITEVXQzlYWDhESEVDOS4u","responseId":927}</t>
  </si>
  <si>
    <t>470000509725_470000509726</t>
  </si>
  <si>
    <t>{"formId":"iQFfeub0t0aYB7yFUb0bHh8bdeqJbqRCkguVriZULyBUQ00yN05CTE80STYwQVJIMkQ3S0MzTEdJOS4u","responseId":186}</t>
  </si>
  <si>
    <t>{"formId":"iQFfeub0t0aYB7yFUb0bHh8bdeqJbqRCkguVriZULyBUNkc1N1QxWEpYTVlITEVXQzlYWDhESEVDOS4u","responseId":928}</t>
  </si>
  <si>
    <t>470000509241_470000509242</t>
  </si>
  <si>
    <t>{"formId":"iQFfeub0t0aYB7yFUb0bHh8bdeqJbqRCkguVriZULyBUQ00yN05CTE80STYwQVJIMkQ3S0MzTEdJOS4u","responseId":187}</t>
  </si>
  <si>
    <t>470000510613_470000510614</t>
  </si>
  <si>
    <t>{"formId":"iQFfeub0t0aYB7yFUb0bHh8bdeqJbqRCkguVriZULyBUNjVGSFRXWFYzN1dBTE1OUktTRzdBMDZTTS4u","responseId":344}</t>
  </si>
  <si>
    <t>470000522226_470000522227</t>
  </si>
  <si>
    <t>{"formId":"iQFfeub0t0aYB7yFUb0bHh8bdeqJbqRCkguVriZULyBUNkc1N1QxWEpYTVlITEVXQzlYWDhESEVDOS4u","responseId":929}</t>
  </si>
  <si>
    <t>{"formId":"iQFfeub0t0aYB7yFUb0bHh8bdeqJbqRCkguVriZULyBUNkc1N1QxWEpYTVlITEVXQzlYWDhESEVDOS4u","responseId":930}</t>
  </si>
  <si>
    <t>{"formId":"iQFfeub0t0aYB7yFUb0bHh8bdeqJbqRCkguVriZULyBUOFBRU0FQQlZFQzVGTENJQkVZMlZXTU5MQi4u","responseId":226}</t>
  </si>
  <si>
    <t>{"formId":"iQFfeub0t0aYB7yFUb0bHh8bdeqJbqRCkguVriZULyBUNjVGSFRXWFYzN1dBTE1OUktTRzdBMDZTTS4u","responseId":345}</t>
  </si>
  <si>
    <t>470000522235_470000522236</t>
  </si>
  <si>
    <t>{"formId":"iQFfeub0t0aYB7yFUb0bHh8bdeqJbqRCkguVriZULyBUNkc1N1QxWEpYTVlITEVXQzlYWDhESEVDOS4u","responseId":931}</t>
  </si>
  <si>
    <t>470000522238_470000522239</t>
  </si>
  <si>
    <t>{"formId":"iQFfeub0t0aYB7yFUb0bHh8bdeqJbqRCkguVriZULyBUNkc1N1QxWEpYTVlITEVXQzlYWDhESEVDOS4u","responseId":932}</t>
  </si>
  <si>
    <t>{"formId":"iQFfeub0t0aYB7yFUb0bHh8bdeqJbqRCkguVriZULyBUNkc1N1QxWEpYTVlITEVXQzlYWDhESEVDOS4u","responseId":933}</t>
  </si>
  <si>
    <t>{"formId":"iQFfeub0t0aYB7yFUb0bHh8bdeqJbqRCkguVriZULyBUOFBRU0FQQlZFQzVGTENJQkVZMlZXTU5MQi4u","responseId":227}</t>
  </si>
  <si>
    <t>470000292080_470000292081</t>
  </si>
  <si>
    <t>{"formId":"iQFfeub0t0aYB7yFUb0bHh8bdeqJbqRCkguVriZULyBUNjVGSFRXWFYzN1dBTE1OUktTRzdBMDZTTS4u","responseId":346}</t>
  </si>
  <si>
    <t>{"formId":"iQFfeub0t0aYB7yFUb0bHh8bdeqJbqRCkguVriZULyBUNkc1N1QxWEpYTVlITEVXQzlYWDhESEVDOS4u","responseId":934}</t>
  </si>
  <si>
    <t>{"formId":"iQFfeub0t0aYB7yFUb0bHh8bdeqJbqRCkguVriZULyBUQ00yN05CTE80STYwQVJIMkQ3S0MzTEdJOS4u","responseId":188}</t>
  </si>
  <si>
    <t>{"formId":"iQFfeub0t0aYB7yFUb0bHh8bdeqJbqRCkguVriZULyBUNkc1N1QxWEpYTVlITEVXQzlYWDhESEVDOS4u","responseId":935}</t>
  </si>
  <si>
    <t>{"formId":"iQFfeub0t0aYB7yFUb0bHh8bdeqJbqRCkguVriZULyBUOFBRU0FQQlZFQzVGTENJQkVZMlZXTU5MQi4u","responseId":228}</t>
  </si>
  <si>
    <t>{"formId":"iQFfeub0t0aYB7yFUb0bHh8bdeqJbqRCkguVriZULyBUNkc1N1QxWEpYTVlITEVXQzlYWDhESEVDOS4u","responseId":936}</t>
  </si>
  <si>
    <t>{"formId":"iQFfeub0t0aYB7yFUb0bHh8bdeqJbqRCkguVriZULyBUNkc1N1QxWEpYTVlITEVXQzlYWDhESEVDOS4u","responseId":937}</t>
  </si>
  <si>
    <t>{"formId":"iQFfeub0t0aYB7yFUb0bHh8bdeqJbqRCkguVriZULyBUNjVGSFRXWFYzN1dBTE1OUktTRzdBMDZTTS4u","responseId":347}</t>
  </si>
  <si>
    <t>470000520966_470000520967</t>
  </si>
  <si>
    <t>{"formId":"iQFfeub0t0aYB7yFUb0bHh8bdeqJbqRCkguVriZULyBUQ00yN05CTE80STYwQVJIMkQ3S0MzTEdJOS4u","responseId":189}</t>
  </si>
  <si>
    <t>470000522829_470000522830</t>
  </si>
  <si>
    <t>{"formId":"iQFfeub0t0aYB7yFUb0bHh8bdeqJbqRCkguVriZULyBUNkc1N1QxWEpYTVlITEVXQzlYWDhESEVDOS4u","responseId":938}</t>
  </si>
  <si>
    <t>{"formId":"iQFfeub0t0aYB7yFUb0bHh8bdeqJbqRCkguVriZULyBUNkc1N1QxWEpYTVlITEVXQzlYWDhESEVDOS4u","responseId":939}</t>
  </si>
  <si>
    <t>{"formId":"iQFfeub0t0aYB7yFUb0bHh8bdeqJbqRCkguVriZULyBUOFBRU0FQQlZFQzVGTENJQkVZMlZXTU5MQi4u","responseId":229}</t>
  </si>
  <si>
    <t>{"formId":"iQFfeub0t0aYB7yFUb0bHh8bdeqJbqRCkguVriZULyBUNkc1N1QxWEpYTVlITEVXQzlYWDhESEVDOS4u","responseId":940}</t>
  </si>
  <si>
    <t>{"formId":"iQFfeub0t0aYB7yFUb0bHh8bdeqJbqRCkguVriZULyBUNkc1N1QxWEpYTVlITEVXQzlYWDhESEVDOS4u","responseId":941}</t>
  </si>
  <si>
    <t>{"formId":"iQFfeub0t0aYB7yFUb0bHh8bdeqJbqRCkguVriZULyBURjM1NElVOU9ZRzVDWkc0RVpNUDcxNkU4UC4u","responseId":54}</t>
  </si>
  <si>
    <t>470000522826_470000522827</t>
  </si>
  <si>
    <t>{"formId":"iQFfeub0t0aYB7yFUb0bHh8bdeqJbqRCkguVriZULyBURjM1NElVOU9ZRzVDWkc0RVpNUDcxNkU4UC4u","responseId":55}</t>
  </si>
  <si>
    <t>470000522823_470000522824</t>
  </si>
  <si>
    <t>{"formId":"iQFfeub0t0aYB7yFUb0bHh8bdeqJbqRCkguVriZULyBURjM1NElVOU9ZRzVDWkc0RVpNUDcxNkU4UC4u","responseId":56}</t>
  </si>
  <si>
    <t>470000510772_470000510773</t>
  </si>
  <si>
    <t>{"formId":"iQFfeub0t0aYB7yFUb0bHh8bdeqJbqRCkguVriZULyBUNkc1N1QxWEpYTVlITEVXQzlYWDhESEVDOS4u","responseId":942}</t>
  </si>
  <si>
    <t>{"formId":"iQFfeub0t0aYB7yFUb0bHh8bdeqJbqRCkguVriZULyBUNkc1N1QxWEpYTVlITEVXQzlYWDhESEVDOS4u","responseId":943}</t>
  </si>
  <si>
    <t xml:space="preserve">470000520957_470000520958 </t>
  </si>
  <si>
    <t>{"formId":"iQFfeub0t0aYB7yFUb0bHh8bdeqJbqRCkguVriZULyBUNkc1N1QxWEpYTVlITEVXQzlYWDhESEVDOS4u","responseId":944}</t>
  </si>
  <si>
    <t>{"formId":"iQFfeub0t0aYB7yFUb0bHh8bdeqJbqRCkguVriZULyBUNkc1N1QxWEpYTVlITEVXQzlYWDhESEVDOS4u","responseId":945}</t>
  </si>
  <si>
    <t>{"formId":"iQFfeub0t0aYB7yFUb0bHh8bdeqJbqRCkguVriZULyBUQ00yN05CTE80STYwQVJIMkQ3S0MzTEdJOS4u","responseId":190}</t>
  </si>
  <si>
    <t>470000522283_470000522284</t>
  </si>
  <si>
    <t>{"formId":"iQFfeub0t0aYB7yFUb0bHh8bdeqJbqRCkguVriZULyBUNjVGSFRXWFYzN1dBTE1OUktTRzdBMDZTTS4u","responseId":348}</t>
  </si>
  <si>
    <t>470000520969_470000520970</t>
  </si>
  <si>
    <t>{"formId":"iQFfeub0t0aYB7yFUb0bHh8bdeqJbqRCkguVriZULyBUNkc1N1QxWEpYTVlITEVXQzlYWDhESEVDOS4u","responseId":946}</t>
  </si>
  <si>
    <t>{"formId":"iQFfeub0t0aYB7yFUb0bHh8bdeqJbqRCkguVriZULyBUNjVGSFRXWFYzN1dBTE1OUktTRzdBMDZTTS4u","responseId":349}</t>
  </si>
  <si>
    <t>hoofdkraan kapot</t>
  </si>
  <si>
    <t>{"formId":"iQFfeub0t0aYB7yFUb0bHh8bdeqJbqRCkguVriZULyBUOFBRU0FQQlZFQzVGTENJQkVZMlZXTU5MQi4u","responseId":230}</t>
  </si>
  <si>
    <t>470000520936_470000520937</t>
  </si>
  <si>
    <t>{"formId":"iQFfeub0t0aYB7yFUb0bHh8bdeqJbqRCkguVriZULyBURjM1NElVOU9ZRzVDWkc0RVpNUDcxNkU4UC4u","responseId":57}</t>
  </si>
  <si>
    <t>470000509368_470000509369</t>
  </si>
  <si>
    <t>{"formId":"iQFfeub0t0aYB7yFUb0bHh8bdeqJbqRCkguVriZULyBUNkc1N1QxWEpYTVlITEVXQzlYWDhESEVDOS4u","responseId":947}</t>
  </si>
  <si>
    <t xml:space="preserve">470000509368_470000509369 </t>
  </si>
  <si>
    <t>{"formId":"iQFfeub0t0aYB7yFUb0bHh8bdeqJbqRCkguVriZULyBUNkc1N1QxWEpYTVlITEVXQzlYWDhESEVDOS4u","responseId":948}</t>
  </si>
  <si>
    <t>470000520975_470000520976</t>
  </si>
  <si>
    <t>{"formId":"iQFfeub0t0aYB7yFUb0bHh8bdeqJbqRCkguVriZULyBUNkc1N1QxWEpYTVlITEVXQzlYWDhESEVDOS4u","responseId":949}</t>
  </si>
  <si>
    <t>{"formId":"iQFfeub0t0aYB7yFUb0bHh8bdeqJbqRCkguVriZULyBUNEE3VkFXWjBLQUlFS0tFTU9GSUtXQldFUi4u","responseId":188}</t>
  </si>
  <si>
    <t>000055663165_ID</t>
  </si>
  <si>
    <t>{"formId":"iQFfeub0t0aYB7yFUb0bHh8bdeqJbqRCkguVriZULyBUNEE3VkFXWjBLQUlFS0tFTU9GSUtXQldFUi4u","responseId":189}</t>
  </si>
  <si>
    <t>000055663166_000055663167_ID</t>
  </si>
  <si>
    <t>{"formId":"iQFfeub0t0aYB7yFUb0bHh8bdeqJbqRCkguVriZULyBUNEE3VkFXWjBLQUlFS0tFTU9GSUtXQldFUi4u","responseId":190}</t>
  </si>
  <si>
    <t>000055663170_000055663171_ID</t>
  </si>
  <si>
    <t>{"formId":"iQFfeub0t0aYB7yFUb0bHh8bdeqJbqRCkguVriZULyBUNEE3VkFXWjBLQUlFS0tFTU9GSUtXQldFUi4u","responseId":191}</t>
  </si>
  <si>
    <t>000055663168_000055663169_ID</t>
  </si>
  <si>
    <t>{"formId":"iQFfeub0t0aYB7yFUb0bHh8bdeqJbqRCkguVriZULyBUNEE3VkFXWjBLQUlFS0tFTU9GSUtXQldFUi4u","responseId":192}</t>
  </si>
  <si>
    <t>{"formId":"iQFfeub0t0aYB7yFUb0bHh8bdeqJbqRCkguVriZULyBUNEE3VkFXWjBLQUlFS0tFTU9GSUtXQldFUi4u","responseId":193}</t>
  </si>
  <si>
    <t>{"formId":"iQFfeub0t0aYB7yFUb0bHh8bdeqJbqRCkguVriZULyBUNEE3VkFXWjBLQUlFS0tFTU9GSUtXQldFUi4u","responseId":194}</t>
  </si>
  <si>
    <t>{"formId":"iQFfeub0t0aYB7yFUb0bHh8bdeqJbqRCkguVriZULyBUNEE3VkFXWjBLQUlFS0tFTU9GSUtXQldFUi4u","responseId":195}</t>
  </si>
  <si>
    <t>{"formId":"iQFfeub0t0aYB7yFUb0bHh8bdeqJbqRCkguVriZULyBUNEE3VkFXWjBLQUlFS0tFTU9GSUtXQldFUi4u","responseId":196}</t>
  </si>
  <si>
    <t>{"formId":"iQFfeub0t0aYB7yFUb0bHh8bdeqJbqRCkguVriZULyBUNEE3VkFXWjBLQUlFS0tFTU9GSUtXQldFUi4u","responseId":197}</t>
  </si>
  <si>
    <t>{"formId":"iQFfeub0t0aYB7yFUb0bHh8bdeqJbqRCkguVriZULyBUNEE3VkFXWjBLQUlFS0tFTU9GSUtXQldFUi4u","responseId":198}</t>
  </si>
  <si>
    <t>{"formId":"iQFfeub0t0aYB7yFUb0bHh8bdeqJbqRCkguVriZULyBUNEE3VkFXWjBLQUlFS0tFTU9GSUtXQldFUi4u","responseId":199}</t>
  </si>
  <si>
    <t>{"formId":"iQFfeub0t0aYB7yFUb0bHh8bdeqJbqRCkguVriZULyBUNEE3VkFXWjBLQUlFS0tFTU9GSUtXQldFUi4u","responseId":200}</t>
  </si>
  <si>
    <t>{"formId":"iQFfeub0t0aYB7yFUb0bHh8bdeqJbqRCkguVriZULyBUNEE3VkFXWjBLQUlFS0tFTU9GSUtXQldFUi4u","responseId":201}</t>
  </si>
  <si>
    <t>{"formId":"iQFfeub0t0aYB7yFUb0bHh8bdeqJbqRCkguVriZULyBUNEE3VkFXWjBLQUlFS0tFTU9GSUtXQldFUi4u","responseId":202}</t>
  </si>
  <si>
    <t>{"formId":"iQFfeub0t0aYB7yFUb0bHh8bdeqJbqRCkguVriZULyBUNEE3VkFXWjBLQUlFS0tFTU9GSUtXQldFUi4u","responseId":203}</t>
  </si>
  <si>
    <t>{"formId":"iQFfeub0t0aYB7yFUb0bHh8bdeqJbqRCkguVriZULyBUNEE3VkFXWjBLQUlFS0tFTU9GSUtXQldFUi4u","responseId":204}</t>
  </si>
  <si>
    <t>{"formId":"iQFfeub0t0aYB7yFUb0bHh8bdeqJbqRCkguVriZULyBUNEE3VkFXWjBLQUlFS0tFTU9GSUtXQldFUi4u","responseId":205}</t>
  </si>
  <si>
    <t>000055663199 000055663200</t>
  </si>
  <si>
    <t>{"formId":"iQFfeub0t0aYB7yFUb0bHh8bdeqJbqRCkguVriZULyBUNEE3VkFXWjBLQUlFS0tFTU9GSUtXQldFUi4u","responseId":206}</t>
  </si>
  <si>
    <t>{"formId":"iQFfeub0t0aYB7yFUb0bHh8bdeqJbqRCkguVriZULyBUNEE3VkFXWjBLQUlFS0tFTU9GSUtXQldFUi4u","responseId":207}</t>
  </si>
  <si>
    <t>000055663202 000055663203</t>
  </si>
  <si>
    <t>{"formId":"iQFfeub0t0aYB7yFUb0bHh8bdeqJbqRCkguVriZULyBUNEE3VkFXWjBLQUlFS0tFTU9GSUtXQldFUi4u","responseId":208}</t>
  </si>
  <si>
    <t>470000482902 470000482902</t>
  </si>
  <si>
    <t>{"formId":"iQFfeub0t0aYB7yFUb0bHh8bdeqJbqRCkguVriZULyBUNEE3VkFXWjBLQUlFS0tFTU9GSUtXQldFUi4u","responseId":209}</t>
  </si>
  <si>
    <t>470000482904 470000482905</t>
  </si>
  <si>
    <t>{"formId":"iQFfeub0t0aYB7yFUb0bHh8bdeqJbqRCkguVriZULyBUNEE3VkFXWjBLQUlFS0tFTU9GSUtXQldFUi4u","responseId":210}</t>
  </si>
  <si>
    <t>470000482907 470000482908</t>
  </si>
  <si>
    <t>{"formId":"iQFfeub0t0aYB7yFUb0bHh8bdeqJbqRCkguVriZULyBUNEE3VkFXWjBLQUlFS0tFTU9GSUtXQldFUi4u","responseId":211}</t>
  </si>
  <si>
    <t>{"formId":"iQFfeub0t0aYB7yFUb0bHh8bdeqJbqRCkguVriZULyBUNEE3VkFXWjBLQUlFS0tFTU9GSUtXQldFUi4u","responseId":212}</t>
  </si>
  <si>
    <t>470000483211 470000483212</t>
  </si>
  <si>
    <t>{"formId":"iQFfeub0t0aYB7yFUb0bHh8bdeqJbqRCkguVriZULyBUNEE3VkFXWjBLQUlFS0tFTU9GSUtXQldFUi4u","responseId":213}</t>
  </si>
  <si>
    <t>470000483214 470000483215</t>
  </si>
  <si>
    <t>{"formId":"iQFfeub0t0aYB7yFUb0bHh8bdeqJbqRCkguVriZULyBUNEE3VkFXWjBLQUlFS0tFTU9GSUtXQldFUi4u","responseId":214}</t>
  </si>
  <si>
    <t>470000482981 470000482982</t>
  </si>
  <si>
    <t>{"formId":"iQFfeub0t0aYB7yFUb0bHh8bdeqJbqRCkguVriZULyBUNEE3VkFXWjBLQUlFS0tFTU9GSUtXQldFUi4u","responseId":215}</t>
  </si>
  <si>
    <t>{"formId":"iQFfeub0t0aYB7yFUb0bHh8bdeqJbqRCkguVriZULyBUNEE3VkFXWjBLQUlFS0tFTU9GSUtXQldFUi4u","responseId":216}</t>
  </si>
  <si>
    <t>{"formId":"iQFfeub0t0aYB7yFUb0bHh8bdeqJbqRCkguVriZULyBUNEE3VkFXWjBLQUlFS0tFTU9GSUtXQldFUi4u","responseId":217}</t>
  </si>
  <si>
    <t>470000483512 470000483513</t>
  </si>
  <si>
    <t>{"formId":"iQFfeub0t0aYB7yFUb0bHh8bdeqJbqRCkguVriZULyBUNEE3VkFXWjBLQUlFS0tFTU9GSUtXQldFUi4u","responseId":218}</t>
  </si>
  <si>
    <t>{"formId":"iQFfeub0t0aYB7yFUb0bHh8bdeqJbqRCkguVriZULyBUNEE3VkFXWjBLQUlFS0tFTU9GSUtXQldFUi4u","responseId":219}</t>
  </si>
  <si>
    <t>470000454716 470000454717</t>
  </si>
  <si>
    <t>{"formId":"iQFfeub0t0aYB7yFUb0bHh8bdeqJbqRCkguVriZULyBUNEE3VkFXWjBLQUlFS0tFTU9GSUtXQldFUi4u","responseId":220}</t>
  </si>
  <si>
    <t>470000454719 470000454720</t>
  </si>
  <si>
    <t>{"formId":"iQFfeub0t0aYB7yFUb0bHh8bdeqJbqRCkguVriZULyBUNEE3VkFXWjBLQUlFS0tFTU9GSUtXQldFUi4u","responseId":221}</t>
  </si>
  <si>
    <t>47000045441 470000454472</t>
  </si>
  <si>
    <t>{"formId":"iQFfeub0t0aYB7yFUb0bHh8bdeqJbqRCkguVriZULyBUNEE3VkFXWjBLQUlFS0tFTU9GSUtXQldFUi4u","responseId":222}</t>
  </si>
  <si>
    <t>{"formId":"iQFfeub0t0aYB7yFUb0bHh8bdeqJbqRCkguVriZULyBUQ00yN05CTE80STYwQVJIMkQ3S0MzTEdJOS4u","responseId":191}</t>
  </si>
  <si>
    <t>470000522378_470000522379</t>
  </si>
  <si>
    <t>{"formId":"iQFfeub0t0aYB7yFUb0bHh8bdeqJbqRCkguVriZULyBUNkc1N1QxWEpYTVlITEVXQzlYWDhESEVDOS4u","responseId":950}</t>
  </si>
  <si>
    <t>{"formId":"iQFfeub0t0aYB7yFUb0bHh8bdeqJbqRCkguVriZULyBUNkc1N1QxWEpYTVlITEVXQzlYWDhESEVDOS4u","responseId":951}</t>
  </si>
  <si>
    <t>{"formId":"iQFfeub0t0aYB7yFUb0bHh8bdeqJbqRCkguVriZULyBUNkc1N1QxWEpYTVlITEVXQzlYWDhESEVDOS4u","responseId":952}</t>
  </si>
  <si>
    <t>470000522354_470000522355</t>
  </si>
  <si>
    <t>{"formId":"iQFfeub0t0aYB7yFUb0bHh8bdeqJbqRCkguVriZULyBUQ00yN05CTE80STYwQVJIMkQ3S0MzTEdJOS4u","responseId":192}</t>
  </si>
  <si>
    <t>470000522375_470000522376</t>
  </si>
  <si>
    <t>{"formId":"iQFfeub0t0aYB7yFUb0bHh8bdeqJbqRCkguVriZULyBURjM1NElVOU9ZRzVDWkc0RVpNUDcxNkU4UC4u","responseId":58}</t>
  </si>
  <si>
    <t>470000510198_470000510199</t>
  </si>
  <si>
    <t>{"formId":"iQFfeub0t0aYB7yFUb0bHh8bdeqJbqRCkguVriZULyBUNkc1N1QxWEpYTVlITEVXQzlYWDhESEVDOS4u","responseId":953}</t>
  </si>
  <si>
    <t>{"formId":"iQFfeub0t0aYB7yFUb0bHh8bdeqJbqRCkguVriZULyBUNkc1N1QxWEpYTVlITEVXQzlYWDhESEVDOS4u","responseId":954}</t>
  </si>
  <si>
    <t>{"formId":"iQFfeub0t0aYB7yFUb0bHh8bdeqJbqRCkguVriZULyBUNkc1N1QxWEpYTVlITEVXQzlYWDhESEVDOS4u","responseId":955}</t>
  </si>
  <si>
    <t>{"formId":"iQFfeub0t0aYB7yFUb0bHh8bdeqJbqRCkguVriZULyBUNjVGSFRXWFYzN1dBTE1OUktTRzdBMDZTTS4u","responseId":350}</t>
  </si>
  <si>
    <t>470000522832_470000522833</t>
  </si>
  <si>
    <t>{"formId":"iQFfeub0t0aYB7yFUb0bHh8bdeqJbqRCkguVriZULyBUNjVGSFRXWFYzN1dBTE1OUktTRzdBMDZTTS4u","responseId":351}</t>
  </si>
  <si>
    <t>470000520963_470000520964</t>
  </si>
  <si>
    <t>{"formId":"iQFfeub0t0aYB7yFUb0bHh8bdeqJbqRCkguVriZULyBUNkc1N1QxWEpYTVlITEVXQzlYWDhESEVDOS4u","responseId":956}</t>
  </si>
  <si>
    <t>{"formId":"iQFfeub0t0aYB7yFUb0bHh8bdeqJbqRCkguVriZULyBUOFBRU0FQQlZFQzVGTENJQkVZMlZXTU5MQi4u","responseId":231}</t>
  </si>
  <si>
    <t>{"formId":"iQFfeub0t0aYB7yFUb0bHh8bdeqJbqRCkguVriZULyBUNkc1N1QxWEpYTVlITEVXQzlYWDhESEVDOS4u","responseId":957}</t>
  </si>
  <si>
    <t>470000479285_470000479286</t>
  </si>
  <si>
    <t>{"formId":"iQFfeub0t0aYB7yFUb0bHh8bdeqJbqRCkguVriZULyBUNjVGSFRXWFYzN1dBTE1OUktTRzdBMDZTTS4u","responseId":352}</t>
  </si>
  <si>
    <t>{"formId":"iQFfeub0t0aYB7yFUb0bHh8bdeqJbqRCkguVriZULyBUQ00yN05CTE80STYwQVJIMkQ3S0MzTEdJOS4u","responseId":193}</t>
  </si>
  <si>
    <t>{"formId":"iQFfeub0t0aYB7yFUb0bHh8bdeqJbqRCkguVriZULyBUNEE3VkFXWjBLQUlFS0tFTU9GSUtXQldFUi4u","responseId":223}</t>
  </si>
  <si>
    <t>470000453826_ID</t>
  </si>
  <si>
    <t>{"formId":"iQFfeub0t0aYB7yFUb0bHh8bdeqJbqRCkguVriZULyBUNEE3VkFXWjBLQUlFS0tFTU9GSUtXQldFUi4u","responseId":224}</t>
  </si>
  <si>
    <t>470000453768_470000453769_ID</t>
  </si>
  <si>
    <t>{"formId":"iQFfeub0t0aYB7yFUb0bHh8bdeqJbqRCkguVriZULyBUNEE3VkFXWjBLQUlFS0tFTU9GSUtXQldFUi4u","responseId":225}</t>
  </si>
  <si>
    <t>470000453771_470000453772_ID</t>
  </si>
  <si>
    <t>{"formId":"iQFfeub0t0aYB7yFUb0bHh8bdeqJbqRCkguVriZULyBUNkc1N1QxWEpYTVlITEVXQzlYWDhESEVDOS4u","responseId":958}</t>
  </si>
  <si>
    <t>{"formId":"iQFfeub0t0aYB7yFUb0bHh8bdeqJbqRCkguVriZULyBURjM1NElVOU9ZRzVDWkc0RVpNUDcxNkU4UC4u","responseId":59}</t>
  </si>
  <si>
    <t>{"formId":"iQFfeub0t0aYB7yFUb0bHh8bdeqJbqRCkguVriZULyBUNkc1N1QxWEpYTVlITEVXQzlYWDhESEVDOS4u","responseId":959}</t>
  </si>
  <si>
    <t>{"formId":"iQFfeub0t0aYB7yFUb0bHh8bdeqJbqRCkguVriZULyBUNjVGSFRXWFYzN1dBTE1OUktTRzdBMDZTTS4u","responseId":353}</t>
  </si>
  <si>
    <t>470000522317_470000522318</t>
  </si>
  <si>
    <t>{"formId":"iQFfeub0t0aYB7yFUb0bHh8bdeqJbqRCkguVriZULyBUNkc1N1QxWEpYTVlITEVXQzlYWDhESEVDOS4u","responseId":960}</t>
  </si>
  <si>
    <t>{"formId":"iQFfeub0t0aYB7yFUb0bHh8bdeqJbqRCkguVriZULyBUNjVGSFRXWFYzN1dBTE1OUktTRzdBMDZTTS4u","responseId":354}</t>
  </si>
  <si>
    <t>{"formId":"iQFfeub0t0aYB7yFUb0bHh8bdeqJbqRCkguVriZULyBUQ00yN05CTE80STYwQVJIMkQ3S0MzTEdJOS4u","responseId":194}</t>
  </si>
  <si>
    <t>470000507778_470000507779</t>
  </si>
  <si>
    <t>{"formId":"iQFfeub0t0aYB7yFUb0bHh8bdeqJbqRCkguVriZULyBUNkc1N1QxWEpYTVlITEVXQzlYWDhESEVDOS4u","responseId":961}</t>
  </si>
  <si>
    <t>{"formId":"iQFfeub0t0aYB7yFUb0bHh8bdeqJbqRCkguVriZULyBUOFBRU0FQQlZFQzVGTENJQkVZMlZXTU5MQi4u","responseId":232}</t>
  </si>
  <si>
    <t>{"formId":"iQFfeub0t0aYB7yFUb0bHh8bdeqJbqRCkguVriZULyBUNkc1N1QxWEpYTVlITEVXQzlYWDhESEVDOS4u","responseId":962}</t>
  </si>
  <si>
    <t>{"formId":"iQFfeub0t0aYB7yFUb0bHh8bdeqJbqRCkguVriZULyBUNkc1N1QxWEpYTVlITEVXQzlYWDhESEVDOS4u","responseId":963}</t>
  </si>
  <si>
    <t>470000521061_470000521062</t>
  </si>
  <si>
    <t>{"formId":"iQFfeub0t0aYB7yFUb0bHh8bdeqJbqRCkguVriZULyBUNkc1N1QxWEpYTVlITEVXQzlYWDhESEVDOS4u","responseId":964}</t>
  </si>
  <si>
    <t>{"formId":"iQFfeub0t0aYB7yFUb0bHh8bdeqJbqRCkguVriZULyBUQ00yN05CTE80STYwQVJIMkQ3S0MzTEdJOS4u","responseId":195}</t>
  </si>
  <si>
    <t>{"formId":"iQFfeub0t0aYB7yFUb0bHh8bdeqJbqRCkguVriZULyBUOFBRU0FQQlZFQzVGTENJQkVZMlZXTU5MQi4u","responseId":233}</t>
  </si>
  <si>
    <t>{"formId":"iQFfeub0t0aYB7yFUb0bHh8bdeqJbqRCkguVriZULyBUNkc1N1QxWEpYTVlITEVXQzlYWDhESEVDOS4u","responseId":965}</t>
  </si>
  <si>
    <t>{"formId":"iQFfeub0t0aYB7yFUb0bHh8bdeqJbqRCkguVriZULyBUNkc1N1QxWEpYTVlITEVXQzlYWDhESEVDOS4u","responseId":966}</t>
  </si>
  <si>
    <t>{"formId":"iQFfeub0t0aYB7yFUb0bHh8bdeqJbqRCkguVriZULyBUNjVGSFRXWFYzN1dBTE1OUktTRzdBMDZTTS4u","responseId":355}</t>
  </si>
  <si>
    <t>470000521079_470000521080</t>
  </si>
  <si>
    <t>{"formId":"iQFfeub0t0aYB7yFUb0bHh8bdeqJbqRCkguVriZULyBUNkc1N1QxWEpYTVlITEVXQzlYWDhESEVDOS4u","responseId":967}</t>
  </si>
  <si>
    <t>{"formId":"iQFfeub0t0aYB7yFUb0bHh8bdeqJbqRCkguVriZULyBUNkc1N1QxWEpYTVlITEVXQzlYWDhESEVDOS4u","responseId":968}</t>
  </si>
  <si>
    <t>{"formId":"iQFfeub0t0aYB7yFUb0bHh8bdeqJbqRCkguVriZULyBUQ00yN05CTE80STYwQVJIMkQ3S0MzTEdJOS4u","responseId":196}</t>
  </si>
  <si>
    <t>470000522314_470000522315</t>
  </si>
  <si>
    <t>{"formId":"iQFfeub0t0aYB7yFUb0bHh8bdeqJbqRCkguVriZULyBUNjVGSFRXWFYzN1dBTE1OUktTRzdBMDZTTS4u","responseId":356}</t>
  </si>
  <si>
    <t>{"formId":"iQFfeub0t0aYB7yFUb0bHh8bdeqJbqRCkguVriZULyBUNkc1N1QxWEpYTVlITEVXQzlYWDhESEVDOS4u","responseId":969}</t>
  </si>
  <si>
    <t>{"formId":"iQFfeub0t0aYB7yFUb0bHh8bdeqJbqRCkguVriZULyBUNkc1N1QxWEpYTVlITEVXQzlYWDhESEVDOS4u","responseId":970}</t>
  </si>
  <si>
    <t>{"formId":"iQFfeub0t0aYB7yFUb0bHh8bdeqJbqRCkguVriZULyBUOFBRU0FQQlZFQzVGTENJQkVZMlZXTU5MQi4u","responseId":234}</t>
  </si>
  <si>
    <t>470000199894_470000199895</t>
  </si>
  <si>
    <t>{"formId":"iQFfeub0t0aYB7yFUb0bHh8bdeqJbqRCkguVriZULyBUNkc1N1QxWEpYTVlITEVXQzlYWDhESEVDOS4u","responseId":971}</t>
  </si>
  <si>
    <t>{"formId":"iQFfeub0t0aYB7yFUb0bHh8bdeqJbqRCkguVriZULyBUNjVGSFRXWFYzN1dBTE1OUktTRzdBMDZTTS4u","responseId":357}</t>
  </si>
  <si>
    <t>{"formId":"iQFfeub0t0aYB7yFUb0bHh8bdeqJbqRCkguVriZULyBUQ00yN05CTE80STYwQVJIMkQ3S0MzTEdJOS4u","responseId":197}</t>
  </si>
  <si>
    <t>{"formId":"iQFfeub0t0aYB7yFUb0bHh8bdeqJbqRCkguVriZULyBUNkc1N1QxWEpYTVlITEVXQzlYWDhESEVDOS4u","responseId":972}</t>
  </si>
  <si>
    <t>470000510667_470000510668</t>
  </si>
  <si>
    <t>{"formId":"iQFfeub0t0aYB7yFUb0bHh8bdeqJbqRCkguVriZULyBUNkc1N1QxWEpYTVlITEVXQzlYWDhESEVDOS4u","responseId":973}</t>
  </si>
  <si>
    <t>{"formId":"iQFfeub0t0aYB7yFUb0bHh8bdeqJbqRCkguVriZULyBUQ00yN05CTE80STYwQVJIMkQ3S0MzTEdJOS4u","responseId":198}</t>
  </si>
  <si>
    <t>{"formId":"iQFfeub0t0aYB7yFUb0bHh8bdeqJbqRCkguVriZULyBUNEE3VkFXWjBLQUlFS0tFTU9GSUtXQldFUi4u","responseId":226}</t>
  </si>
  <si>
    <t>000055663234_000055663235_ID</t>
  </si>
  <si>
    <t>{"formId":"iQFfeub0t0aYB7yFUb0bHh8bdeqJbqRCkguVriZULyBUNEE3VkFXWjBLQUlFS0tFTU9GSUtXQldFUi4u","responseId":227}</t>
  </si>
  <si>
    <t>000055663236_000055663237_ID</t>
  </si>
  <si>
    <t>{"formId":"iQFfeub0t0aYB7yFUb0bHh8bdeqJbqRCkguVriZULyBUNEE3VkFXWjBLQUlFS0tFTU9GSUtXQldFUi4u","responseId":228}</t>
  </si>
  <si>
    <t>000055663238_000055663239_ID</t>
  </si>
  <si>
    <t>{"formId":"iQFfeub0t0aYB7yFUb0bHh8bdeqJbqRCkguVriZULyBUNEE3VkFXWjBLQUlFS0tFTU9GSUtXQldFUi4u","responseId":229}</t>
  </si>
  <si>
    <t>000055663098_ID</t>
  </si>
  <si>
    <t>{"formId":"iQFfeub0t0aYB7yFUb0bHh8bdeqJbqRCkguVriZULyBUNEE3VkFXWjBLQUlFS0tFTU9GSUtXQldFUi4u","responseId":230}</t>
  </si>
  <si>
    <t>000055663102_000055663103_ID</t>
  </si>
  <si>
    <t>{"formId":"iQFfeub0t0aYB7yFUb0bHh8bdeqJbqRCkguVriZULyBUQ00yN05CTE80STYwQVJIMkQ3S0MzTEdJOS4u","responseId":199}</t>
  </si>
  <si>
    <t>470000522409_470000522410</t>
  </si>
  <si>
    <t>{"formId":"iQFfeub0t0aYB7yFUb0bHh8bdeqJbqRCkguVriZULyBUNkc1N1QxWEpYTVlITEVXQzlYWDhESEVDOS4u","responseId":974}</t>
  </si>
  <si>
    <t>{"formId":"iQFfeub0t0aYB7yFUb0bHh8bdeqJbqRCkguVriZULyBUNkc1N1QxWEpYTVlITEVXQzlYWDhESEVDOS4u","responseId":975}</t>
  </si>
  <si>
    <t>470000520735_470000520736</t>
  </si>
  <si>
    <t>{"formId":"iQFfeub0t0aYB7yFUb0bHh8bdeqJbqRCkguVriZULyBUOFBRU0FQQlZFQzVGTENJQkVZMlZXTU5MQi4u","responseId":235}</t>
  </si>
  <si>
    <t>{"formId":"iQFfeub0t0aYB7yFUb0bHh8bdeqJbqRCkguVriZULyBUNjVGSFRXWFYzN1dBTE1OUktTRzdBMDZTTS4u","responseId":358}</t>
  </si>
  <si>
    <t>{"formId":"iQFfeub0t0aYB7yFUb0bHh8bdeqJbqRCkguVriZULyBUNjVGSFRXWFYzN1dBTE1OUktTRzdBMDZTTS4u","responseId":359}</t>
  </si>
  <si>
    <t>{"formId":"iQFfeub0t0aYB7yFUb0bHh8bdeqJbqRCkguVriZULyBUNkc1N1QxWEpYTVlITEVXQzlYWDhESEVDOS4u","responseId":976}</t>
  </si>
  <si>
    <t>{"formId":"iQFfeub0t0aYB7yFUb0bHh8bdeqJbqRCkguVriZULyBUNkc1N1QxWEpYTVlITEVXQzlYWDhESEVDOS4u","responseId":977}</t>
  </si>
  <si>
    <t>{"formId":"iQFfeub0t0aYB7yFUb0bHh8bdeqJbqRCkguVriZULyBUNkc1N1QxWEpYTVlITEVXQzlYWDhESEVDOS4u","responseId":978}</t>
  </si>
  <si>
    <t>{"formId":"iQFfeub0t0aYB7yFUb0bHh8bdeqJbqRCkguVriZULyBUNkc1N1QxWEpYTVlITEVXQzlYWDhESEVDOS4u","responseId":979}</t>
  </si>
  <si>
    <t>{"formId":"iQFfeub0t0aYB7yFUb0bHh8bdeqJbqRCkguVriZULyBUOFBRU0FQQlZFQzVGTENJQkVZMlZXTU5MQi4u","responseId":236}</t>
  </si>
  <si>
    <t>{"formId":"iQFfeub0t0aYB7yFUb0bHh8bdeqJbqRCkguVriZULyBUNkc1N1QxWEpYTVlITEVXQzlYWDhESEVDOS4u","responseId":980}</t>
  </si>
  <si>
    <t>{"formId":"iQFfeub0t0aYB7yFUb0bHh8bdeqJbqRCkguVriZULyBUNkc1N1QxWEpYTVlITEVXQzlYWDhESEVDOS4u","responseId":981}</t>
  </si>
  <si>
    <t>470000521183_470000521184</t>
  </si>
  <si>
    <t>{"formId":"iQFfeub0t0aYB7yFUb0bHh8bdeqJbqRCkguVriZULyBUNjVGSFRXWFYzN1dBTE1OUktTRzdBMDZTTS4u","responseId":360}</t>
  </si>
  <si>
    <t>{"formId":"iQFfeub0t0aYB7yFUb0bHh8bdeqJbqRCkguVriZULyBUOFBRU0FQQlZFQzVGTENJQkVZMlZXTU5MQi4u","responseId":237}</t>
  </si>
  <si>
    <t>{"formId":"iQFfeub0t0aYB7yFUb0bHh8bdeqJbqRCkguVriZULyBUNkc1N1QxWEpYTVlITEVXQzlYWDhESEVDOS4u","responseId":982}</t>
  </si>
  <si>
    <t>{"formId":"iQFfeub0t0aYB7yFUb0bHh8bdeqJbqRCkguVriZULyBUNjVGSFRXWFYzN1dBTE1OUktTRzdBMDZTTS4u","responseId":361}</t>
  </si>
  <si>
    <t>470000509893_470000509894</t>
  </si>
  <si>
    <t>{"formId":"iQFfeub0t0aYB7yFUb0bHh8bdeqJbqRCkguVriZULyBUNkc1N1QxWEpYTVlITEVXQzlYWDhESEVDOS4u","responseId":983}</t>
  </si>
  <si>
    <t>{"formId":"iQFfeub0t0aYB7yFUb0bHh8bdeqJbqRCkguVriZULyBUOFBRU0FQQlZFQzVGTENJQkVZMlZXTU5MQi4u","responseId":238}</t>
  </si>
  <si>
    <t>470000522568_470000522569</t>
  </si>
  <si>
    <t>{"formId":"iQFfeub0t0aYB7yFUb0bHh8bdeqJbqRCkguVriZULyBUNkc1N1QxWEpYTVlITEVXQzlYWDhESEVDOS4u","responseId":984}</t>
  </si>
  <si>
    <t>{"formId":"iQFfeub0t0aYB7yFUb0bHh8bdeqJbqRCkguVriZULyBUNkc1N1QxWEpYTVlITEVXQzlYWDhESEVDOS4u","responseId":985}</t>
  </si>
  <si>
    <t>{"formId":"iQFfeub0t0aYB7yFUb0bHh8bdeqJbqRCkguVriZULyBUNkc1N1QxWEpYTVlITEVXQzlYWDhESEVDOS4u","responseId":986}</t>
  </si>
  <si>
    <t>{"formId":"iQFfeub0t0aYB7yFUb0bHh8bdeqJbqRCkguVriZULyBUNjVGSFRXWFYzN1dBTE1OUktTRzdBMDZTTS4u","responseId":362}</t>
  </si>
  <si>
    <t>470000522583_470000522584</t>
  </si>
  <si>
    <t>{"formId":"iQFfeub0t0aYB7yFUb0bHh8bdeqJbqRCkguVriZULyBUNkc1N1QxWEpYTVlITEVXQzlYWDhESEVDOS4u","responseId":987}</t>
  </si>
  <si>
    <t>{"formId":"iQFfeub0t0aYB7yFUb0bHh8bdeqJbqRCkguVriZULyBUNjVGSFRXWFYzN1dBTE1OUktTRzdBMDZTTS4u","responseId":363}</t>
  </si>
  <si>
    <t>{"formId":"iQFfeub0t0aYB7yFUb0bHh8bdeqJbqRCkguVriZULyBUNkc1N1QxWEpYTVlITEVXQzlYWDhESEVDOS4u","responseId":988}</t>
  </si>
  <si>
    <t>470000522595_470000522596</t>
  </si>
  <si>
    <t>{"formId":"iQFfeub0t0aYB7yFUb0bHh8bdeqJbqRCkguVriZULyBUOFBRU0FQQlZFQzVGTENJQkVZMlZXTU5MQi4u","responseId":239}</t>
  </si>
  <si>
    <t>470000522532_470000522533</t>
  </si>
  <si>
    <t>{"formId":"iQFfeub0t0aYB7yFUb0bHh8bdeqJbqRCkguVriZULyBUNkc1N1QxWEpYTVlITEVXQzlYWDhESEVDOS4u","responseId":989}</t>
  </si>
  <si>
    <t>{"formId":"iQFfeub0t0aYB7yFUb0bHh8bdeqJbqRCkguVriZULyBUNkc1N1QxWEpYTVlITEVXQzlYWDhESEVDOS4u","responseId":990}</t>
  </si>
  <si>
    <t>{"formId":"iQFfeub0t0aYB7yFUb0bHh8bdeqJbqRCkguVriZULyBUNkc1N1QxWEpYTVlITEVXQzlYWDhESEVDOS4u","responseId":991}</t>
  </si>
  <si>
    <t>470000522592_470000522593</t>
  </si>
  <si>
    <t>{"formId":"iQFfeub0t0aYB7yFUb0bHh8bdeqJbqRCkguVriZULyBUNkc1N1QxWEpYTVlITEVXQzlYWDhESEVDOS4u","responseId":992}</t>
  </si>
  <si>
    <t>{"formId":"iQFfeub0t0aYB7yFUb0bHh8bdeqJbqRCkguVriZULyBUNjVGSFRXWFYzN1dBTE1OUktTRzdBMDZTTS4u","responseId":364}</t>
  </si>
  <si>
    <t>470000478344_470000478345</t>
  </si>
  <si>
    <t>{"formId":"iQFfeub0t0aYB7yFUb0bHh8bdeqJbqRCkguVriZULyBUOFBRU0FQQlZFQzVGTENJQkVZMlZXTU5MQi4u","responseId":240}</t>
  </si>
  <si>
    <t>470000522445_470000522446</t>
  </si>
  <si>
    <t>{"formId":"iQFfeub0t0aYB7yFUb0bHh8bdeqJbqRCkguVriZULyBUNkc1N1QxWEpYTVlITEVXQzlYWDhESEVDOS4u","responseId":993}</t>
  </si>
  <si>
    <t>{"formId":"iQFfeub0t0aYB7yFUb0bHh8bdeqJbqRCkguVriZULyBUNkc1N1QxWEpYTVlITEVXQzlYWDhESEVDOS4u","responseId":994}</t>
  </si>
  <si>
    <t>{"formId":"iQFfeub0t0aYB7yFUb0bHh8bdeqJbqRCkguVriZULyBUNkc1N1QxWEpYTVlITEVXQzlYWDhESEVDOS4u","responseId":995}</t>
  </si>
  <si>
    <t>470000521252_470000521253</t>
  </si>
  <si>
    <t>{"formId":"iQFfeub0t0aYB7yFUb0bHh8bdeqJbqRCkguVriZULyBUNEE3VkFXWjBLQUlFS0tFTU9GSUtXQldFUi4u","responseId":231}</t>
  </si>
  <si>
    <t>470000460273_470000460274_ID</t>
  </si>
  <si>
    <t>{"formId":"iQFfeub0t0aYB7yFUb0bHh8bdeqJbqRCkguVriZULyBUNEE3VkFXWjBLQUlFS0tFTU9GSUtXQldFUi4u","responseId":232}</t>
  </si>
  <si>
    <t>470000460264_470000460265_ID</t>
  </si>
  <si>
    <t>{"formId":"iQFfeub0t0aYB7yFUb0bHh8bdeqJbqRCkguVriZULyBUNEE3VkFXWjBLQUlFS0tFTU9GSUtXQldFUi4u","responseId":233}</t>
  </si>
  <si>
    <t>470000460267_470000460268_ID</t>
  </si>
  <si>
    <t>{"formId":"iQFfeub0t0aYB7yFUb0bHh8bdeqJbqRCkguVriZULyBUNEE3VkFXWjBLQUlFS0tFTU9GSUtXQldFUi4u","responseId":234}</t>
  </si>
  <si>
    <t>470000460270_470000460271_ID</t>
  </si>
  <si>
    <t>{"formId":"iQFfeub0t0aYB7yFUb0bHh8bdeqJbqRCkguVriZULyBUNEE3VkFXWjBLQUlFS0tFTU9GSUtXQldFUi4u","responseId":235}</t>
  </si>
  <si>
    <t>470000459958_ID</t>
  </si>
  <si>
    <t>{"formId":"iQFfeub0t0aYB7yFUb0bHh8bdeqJbqRCkguVriZULyBUNEE3VkFXWjBLQUlFS0tFTU9GSUtXQldFUi4u","responseId":236}</t>
  </si>
  <si>
    <t>470000459966_470000459967_ID</t>
  </si>
  <si>
    <t>{"formId":"iQFfeub0t0aYB7yFUb0bHh8bdeqJbqRCkguVriZULyBUNEE3VkFXWjBLQUlFS0tFTU9GSUtXQldFUi4u","responseId":237}</t>
  </si>
  <si>
    <t>470000459963_470000459964_ID</t>
  </si>
  <si>
    <t>{"formId":"iQFfeub0t0aYB7yFUb0bHh8bdeqJbqRCkguVriZULyBUQ00yN05CTE80STYwQVJIMkQ3S0MzTEdJOS4u","responseId":200}</t>
  </si>
  <si>
    <t>470000472279_470000472280</t>
  </si>
  <si>
    <t>{"formId":"iQFfeub0t0aYB7yFUb0bHh8bdeqJbqRCkguVriZULyBUNkc1N1QxWEpYTVlITEVXQzlYWDhESEVDOS4u","responseId":996}</t>
  </si>
  <si>
    <t>{"formId":"iQFfeub0t0aYB7yFUb0bHh8bdeqJbqRCkguVriZULyBUNkc1N1QxWEpYTVlITEVXQzlYWDhESEVDOS4u","responseId":997}</t>
  </si>
  <si>
    <t>{"formId":"iQFfeub0t0aYB7yFUb0bHh8bdeqJbqRCkguVriZULyBUNjVGSFRXWFYzN1dBTE1OUktTRzdBMDZTTS4u","responseId":365}</t>
  </si>
  <si>
    <t>470000522616_470000522617</t>
  </si>
  <si>
    <t>{"formId":"iQFfeub0t0aYB7yFUb0bHh8bdeqJbqRCkguVriZULyBUNkc1N1QxWEpYTVlITEVXQzlYWDhESEVDOS4u","responseId":998}</t>
  </si>
  <si>
    <t>{"formId":"iQFfeub0t0aYB7yFUb0bHh8bdeqJbqRCkguVriZULyBUQ00yN05CTE80STYwQVJIMkQ3S0MzTEdJOS4u","responseId":201}</t>
  </si>
  <si>
    <t>{"formId":"iQFfeub0t0aYB7yFUb0bHh8bdeqJbqRCkguVriZULyBUNkc1N1QxWEpYTVlITEVXQzlYWDhESEVDOS4u","responseId":999}</t>
  </si>
  <si>
    <t>{"formId":"iQFfeub0t0aYB7yFUb0bHh8bdeqJbqRCkguVriZULyBUOFBRU0FQQlZFQzVGTENJQkVZMlZXTU5MQi4u","responseId":241}</t>
  </si>
  <si>
    <t>{"formId":"iQFfeub0t0aYB7yFUb0bHh8bdeqJbqRCkguVriZULyBUNkc1N1QxWEpYTVlITEVXQzlYWDhESEVDOS4u","responseId":1000}</t>
  </si>
  <si>
    <t>{"formId":"iQFfeub0t0aYB7yFUb0bHh8bdeqJbqRCkguVriZULyBUNkc1N1QxWEpYTVlITEVXQzlYWDhESEVDOS4u","responseId":1001}</t>
  </si>
  <si>
    <t>{"formId":"iQFfeub0t0aYB7yFUb0bHh8bdeqJbqRCkguVriZULyBUNkc1N1QxWEpYTVlITEVXQzlYWDhESEVDOS4u","responseId":1002}</t>
  </si>
  <si>
    <t>{"formId":"iQFfeub0t0aYB7yFUb0bHh8bdeqJbqRCkguVriZULyBUNkc1N1QxWEpYTVlITEVXQzlYWDhESEVDOS4u","responseId":1003}</t>
  </si>
  <si>
    <t>470000522179_470000522180</t>
  </si>
  <si>
    <t>{"formId":"iQFfeub0t0aYB7yFUb0bHh8bdeqJbqRCkguVriZULyBUQ00yN05CTE80STYwQVJIMkQ3S0MzTEdJOS4u","responseId":202}</t>
  </si>
  <si>
    <t>{"formId":"iQFfeub0t0aYB7yFUb0bHh8bdeqJbqRCkguVriZULyBUOFBRU0FQQlZFQzVGTENJQkVZMlZXTU5MQi4u","responseId":242}</t>
  </si>
  <si>
    <t>470000522291_470000522292</t>
  </si>
  <si>
    <t>{"formId":"iQFfeub0t0aYB7yFUb0bHh8bdeqJbqRCkguVriZULyBUNkc1N1QxWEpYTVlITEVXQzlYWDhESEVDOS4u","responseId":1004}</t>
  </si>
  <si>
    <t>{"formId":"iQFfeub0t0aYB7yFUb0bHh8bdeqJbqRCkguVriZULyBUNkc1N1QxWEpYTVlITEVXQzlYWDhESEVDOS4u","responseId":1005}</t>
  </si>
  <si>
    <t xml:space="preserve">470000521291_470000521292 </t>
  </si>
  <si>
    <t>{"formId":"iQFfeub0t0aYB7yFUb0bHh8bdeqJbqRCkguVriZULyBUNjVGSFRXWFYzN1dBTE1OUktTRzdBMDZTTS4u","responseId":366}</t>
  </si>
  <si>
    <t>470000521291_470000521292</t>
  </si>
  <si>
    <t>{"formId":"iQFfeub0t0aYB7yFUb0bHh8bdeqJbqRCkguVriZULyBUNkc1N1QxWEpYTVlITEVXQzlYWDhESEVDOS4u","responseId":1006}</t>
  </si>
  <si>
    <t>470000520857_470000520858</t>
  </si>
  <si>
    <t>{"formId":"iQFfeub0t0aYB7yFUb0bHh8bdeqJbqRCkguVriZULyBUNkc1N1QxWEpYTVlITEVXQzlYWDhESEVDOS4u","responseId":1007}</t>
  </si>
  <si>
    <t>{"formId":"iQFfeub0t0aYB7yFUb0bHh8bdeqJbqRCkguVriZULyBUNkc1N1QxWEpYTVlITEVXQzlYWDhESEVDOS4u","responseId":1008}</t>
  </si>
  <si>
    <t>{"formId":"iQFfeub0t0aYB7yFUb0bHh8bdeqJbqRCkguVriZULyBUNjVGSFRXWFYzN1dBTE1OUktTRzdBMDZTTS4u","responseId":367}</t>
  </si>
  <si>
    <t>470000522274_470000522275</t>
  </si>
  <si>
    <t>{"formId":"iQFfeub0t0aYB7yFUb0bHh8bdeqJbqRCkguVriZULyBUQ00yN05CTE80STYwQVJIMkQ3S0MzTEdJOS4u","responseId":203}</t>
  </si>
  <si>
    <t>470000522509_470000522510</t>
  </si>
  <si>
    <t>{"formId":"iQFfeub0t0aYB7yFUb0bHh8bdeqJbqRCkguVriZULyBUNkc1N1QxWEpYTVlITEVXQzlYWDhESEVDOS4u","responseId":1009}</t>
  </si>
  <si>
    <t>470000522637_470000522638</t>
  </si>
  <si>
    <t>{"formId":"iQFfeub0t0aYB7yFUb0bHh8bdeqJbqRCkguVriZULyBUQ00yN05CTE80STYwQVJIMkQ3S0MzTEdJOS4u","responseId":204}</t>
  </si>
  <si>
    <t>{"formId":"iQFfeub0t0aYB7yFUb0bHh8bdeqJbqRCkguVriZULyBUNkc1N1QxWEpYTVlITEVXQzlYWDhESEVDOS4u","responseId":1010}</t>
  </si>
  <si>
    <t>{"formId":"iQFfeub0t0aYB7yFUb0bHh8bdeqJbqRCkguVriZULyBUOFBRU0FQQlZFQzVGTENJQkVZMlZXTU5MQi4u","responseId":243}</t>
  </si>
  <si>
    <t>{"formId":"iQFfeub0t0aYB7yFUb0bHh8bdeqJbqRCkguVriZULyBUNjVGSFRXWFYzN1dBTE1OUktTRzdBMDZTTS4u","responseId":368}</t>
  </si>
  <si>
    <t>470000522646_470000522647</t>
  </si>
  <si>
    <t>{"formId":"iQFfeub0t0aYB7yFUb0bHh8bdeqJbqRCkguVriZULyBUNkc1N1QxWEpYTVlITEVXQzlYWDhESEVDOS4u","responseId":1011}</t>
  </si>
  <si>
    <t>{"formId":"iQFfeub0t0aYB7yFUb0bHh8bdeqJbqRCkguVriZULyBUNjVGSFRXWFYzN1dBTE1OUktTRzdBMDZTTS4u","responseId":369}</t>
  </si>
  <si>
    <t>{"formId":"iQFfeub0t0aYB7yFUb0bHh8bdeqJbqRCkguVriZULyBUNjVGSFRXWFYzN1dBTE1OUktTRzdBMDZTTS4u","responseId":370}</t>
  </si>
  <si>
    <t>470000522649_470000522650</t>
  </si>
  <si>
    <t>{"formId":"iQFfeub0t0aYB7yFUb0bHh8bdeqJbqRCkguVriZULyBUNkc1N1QxWEpYTVlITEVXQzlYWDhESEVDOS4u","responseId":1012}</t>
  </si>
  <si>
    <t>{"formId":"iQFfeub0t0aYB7yFUb0bHh8bdeqJbqRCkguVriZULyBUNkc1N1QxWEpYTVlITEVXQzlYWDhESEVDOS4u","responseId":1013}</t>
  </si>
  <si>
    <t>470000522628_470000522629</t>
  </si>
  <si>
    <t>{"formId":"iQFfeub0t0aYB7yFUb0bHh8bdeqJbqRCkguVriZULyBUOFBRU0FQQlZFQzVGTENJQkVZMlZXTU5MQi4u","responseId":244}</t>
  </si>
  <si>
    <t>470000522634_470000522635</t>
  </si>
  <si>
    <t>{"formId":"iQFfeub0t0aYB7yFUb0bHh8bdeqJbqRCkguVriZULyBUNkc1N1QxWEpYTVlITEVXQzlYWDhESEVDOS4u","responseId":1014}</t>
  </si>
  <si>
    <t>{"formId":"iQFfeub0t0aYB7yFUb0bHh8bdeqJbqRCkguVriZULyBUNkc1N1QxWEpYTVlITEVXQzlYWDhESEVDOS4u","responseId":1015}</t>
  </si>
  <si>
    <t>{"formId":"iQFfeub0t0aYB7yFUb0bHh8bdeqJbqRCkguVriZULyBUOFBRU0FQQlZFQzVGTENJQkVZMlZXTU5MQi4u","responseId":245}</t>
  </si>
  <si>
    <t>{"formId":"iQFfeub0t0aYB7yFUb0bHh8bdeqJbqRCkguVriZULyBUOFBRU0FQQlZFQzVGTENJQkVZMlZXTU5MQi4u","responseId":246}</t>
  </si>
  <si>
    <t>470000522799_470000522800</t>
  </si>
  <si>
    <t>{"formId":"iQFfeub0t0aYB7yFUb0bHh8bdeqJbqRCkguVriZULyBUQ00yN05CTE80STYwQVJIMkQ3S0MzTEdJOS4u","responseId":205}</t>
  </si>
  <si>
    <t xml:space="preserve">470000520763_470000520764 </t>
  </si>
  <si>
    <t>{"formId":"iQFfeub0t0aYB7yFUb0bHh8bdeqJbqRCkguVriZULyBUNkc1N1QxWEpYTVlITEVXQzlYWDhESEVDOS4u","responseId":1016}</t>
  </si>
  <si>
    <t>{"formId":"iQFfeub0t0aYB7yFUb0bHh8bdeqJbqRCkguVriZULyBUNEE3VkFXWjBLQUlFS0tFTU9GSUtXQldFUi4u","responseId":238}</t>
  </si>
  <si>
    <t>470000518621_470000518622_ID</t>
  </si>
  <si>
    <t>{"formId":"iQFfeub0t0aYB7yFUb0bHh8bdeqJbqRCkguVriZULyBUNEE3VkFXWjBLQUlFS0tFTU9GSUtXQldFUi4u","responseId":239}</t>
  </si>
  <si>
    <t>470000518624_470000518625_ID</t>
  </si>
  <si>
    <t>{"formId":"iQFfeub0t0aYB7yFUb0bHh8bdeqJbqRCkguVriZULyBUNEE3VkFXWjBLQUlFS0tFTU9GSUtXQldFUi4u","responseId":240}</t>
  </si>
  <si>
    <t>470000518633_470000518634_ID</t>
  </si>
  <si>
    <t>{"formId":"iQFfeub0t0aYB7yFUb0bHh8bdeqJbqRCkguVriZULyBUNEE3VkFXWjBLQUlFS0tFTU9GSUtXQldFUi4u","responseId":241}</t>
  </si>
  <si>
    <t>470000518630_470000518631_ID</t>
  </si>
  <si>
    <t>{"formId":"iQFfeub0t0aYB7yFUb0bHh8bdeqJbqRCkguVriZULyBUNEE3VkFXWjBLQUlFS0tFTU9GSUtXQldFUi4u","responseId":242}</t>
  </si>
  <si>
    <t>470000518618_470000518619_ID</t>
  </si>
  <si>
    <t>{"formId":"iQFfeub0t0aYB7yFUb0bHh8bdeqJbqRCkguVriZULyBUNEE3VkFXWjBLQUlFS0tFTU9GSUtXQldFUi4u","responseId":243}</t>
  </si>
  <si>
    <t>470000517628_470000517629_ID</t>
  </si>
  <si>
    <t>{"formId":"iQFfeub0t0aYB7yFUb0bHh8bdeqJbqRCkguVriZULyBUNEE3VkFXWjBLQUlFS0tFTU9GSUtXQldFUi4u","responseId":244}</t>
  </si>
  <si>
    <t>470000517631_470000517632_ID</t>
  </si>
  <si>
    <t>{"formId":"iQFfeub0t0aYB7yFUb0bHh8bdeqJbqRCkguVriZULyBUNEE3VkFXWjBLQUlFS0tFTU9GSUtXQldFUi4u","responseId":245}</t>
  </si>
  <si>
    <t>470000517634_470000517635_ID</t>
  </si>
  <si>
    <t>{"formId":"iQFfeub0t0aYB7yFUb0bHh8bdeqJbqRCkguVriZULyBUNEE3VkFXWjBLQUlFS0tFTU9GSUtXQldFUi4u","responseId":246}</t>
  </si>
  <si>
    <t>470000518627_470000518628_ID</t>
  </si>
  <si>
    <t>{"formId":"iQFfeub0t0aYB7yFUb0bHh8bdeqJbqRCkguVriZULyBUNEE3VkFXWjBLQUlFS0tFTU9GSUtXQldFUi4u","responseId":247}</t>
  </si>
  <si>
    <t>470000459950_ID</t>
  </si>
  <si>
    <t>{"formId":"iQFfeub0t0aYB7yFUb0bHh8bdeqJbqRCkguVriZULyBUNEE3VkFXWjBLQUlFS0tFTU9GSUtXQldFUi4u","responseId":248}</t>
  </si>
  <si>
    <t>470000459955_470000459956_ID</t>
  </si>
  <si>
    <t>{"formId":"iQFfeub0t0aYB7yFUb0bHh8bdeqJbqRCkguVriZULyBUNEE3VkFXWjBLQUlFS0tFTU9GSUtXQldFUi4u","responseId":249}</t>
  </si>
  <si>
    <t>{"formId":"iQFfeub0t0aYB7yFUb0bHh8bdeqJbqRCkguVriZULyBUNEE3VkFXWjBLQUlFS0tFTU9GSUtXQldFUi4u","responseId":250}</t>
  </si>
  <si>
    <t>470000459952_470000459953_ID</t>
  </si>
  <si>
    <t>{"formId":"iQFfeub0t0aYB7yFUb0bHh8bdeqJbqRCkguVriZULyBUNEE3VkFXWjBLQUlFS0tFTU9GSUtXQldFUi4u","responseId":251}</t>
  </si>
  <si>
    <t>470000459980_ID</t>
  </si>
  <si>
    <t>{"formId":"iQFfeub0t0aYB7yFUb0bHh8bdeqJbqRCkguVriZULyBUNEE3VkFXWjBLQUlFS0tFTU9GSUtXQldFUi4u","responseId":252}</t>
  </si>
  <si>
    <t>470000459978_ID</t>
  </si>
  <si>
    <t>{"formId":"iQFfeub0t0aYB7yFUb0bHh8bdeqJbqRCkguVriZULyBUNEE3VkFXWjBLQUlFS0tFTU9GSUtXQldFUi4u","responseId":253}</t>
  </si>
  <si>
    <t>470000459975_470000459976_ID</t>
  </si>
  <si>
    <t>{"formId":"iQFfeub0t0aYB7yFUb0bHh8bdeqJbqRCkguVriZULyBUNEE3VkFXWjBLQUlFS0tFTU9GSUtXQldFUi4u","responseId":254}</t>
  </si>
  <si>
    <t>470000459982_ID</t>
  </si>
  <si>
    <t>{"formId":"iQFfeub0t0aYB7yFUb0bHh8bdeqJbqRCkguVriZULyBUNEE3VkFXWjBLQUlFS0tFTU9GSUtXQldFUi4u","responseId":255}</t>
  </si>
  <si>
    <t>470000515151_ID</t>
  </si>
  <si>
    <t>{"formId":"iQFfeub0t0aYB7yFUb0bHh8bdeqJbqRCkguVriZULyBUNEE3VkFXWjBLQUlFS0tFTU9GSUtXQldFUi4u","responseId":256}</t>
  </si>
  <si>
    <t>470000515148_470000515149_ID</t>
  </si>
  <si>
    <t>{"formId":"iQFfeub0t0aYB7yFUb0bHh8bdeqJbqRCkguVriZULyBUNEE3VkFXWjBLQUlFS0tFTU9GSUtXQldFUi4u","responseId":257}</t>
  </si>
  <si>
    <t>{"formId":"iQFfeub0t0aYB7yFUb0bHh8bdeqJbqRCkguVriZULyBUNEE3VkFXWjBLQUlFS0tFTU9GSUtXQldFUi4u","responseId":258}</t>
  </si>
  <si>
    <t>470000515374_470000515375_ID</t>
  </si>
  <si>
    <t>{"formId":"iQFfeub0t0aYB7yFUb0bHh8bdeqJbqRCkguVriZULyBUNEE3VkFXWjBLQUlFS0tFTU9GSUtXQldFUi4u","responseId":259}</t>
  </si>
  <si>
    <t>470000515153_ID</t>
  </si>
  <si>
    <t>{"formId":"iQFfeub0t0aYB7yFUb0bHh8bdeqJbqRCkguVriZULyBUNjVGSFRXWFYzN1dBTE1OUktTRzdBMDZTTS4u","responseId":371}</t>
  </si>
  <si>
    <t>470000554910_470000554911</t>
  </si>
  <si>
    <t>{"formId":"iQFfeub0t0aYB7yFUb0bHh8bdeqJbqRCkguVriZULyBUNkc1N1QxWEpYTVlITEVXQzlYWDhESEVDOS4u","responseId":1017}</t>
  </si>
  <si>
    <t>{"formId":"iQFfeub0t0aYB7yFUb0bHh8bdeqJbqRCkguVriZULyBUNkc1N1QxWEpYTVlITEVXQzlYWDhESEVDOS4u","responseId":1018}</t>
  </si>
  <si>
    <t>{"formId":"iQFfeub0t0aYB7yFUb0bHh8bdeqJbqRCkguVriZULyBUQ00yN05CTE80STYwQVJIMkQ3S0MzTEdJOS4u","responseId":206}</t>
  </si>
  <si>
    <t>{"formId":"iQFfeub0t0aYB7yFUb0bHh8bdeqJbqRCkguVriZULyBUNkc1N1QxWEpYTVlITEVXQzlYWDhESEVDOS4u","responseId":1019}</t>
  </si>
  <si>
    <t>{"formId":"iQFfeub0t0aYB7yFUb0bHh8bdeqJbqRCkguVriZULyBUNkc1N1QxWEpYTVlITEVXQzlYWDhESEVDOS4u","responseId":1020}</t>
  </si>
  <si>
    <t>{"formId":"iQFfeub0t0aYB7yFUb0bHh8bdeqJbqRCkguVriZULyBUOFBRU0FQQlZFQzVGTENJQkVZMlZXTU5MQi4u","responseId":247}</t>
  </si>
  <si>
    <t>470000426878_470000426879</t>
  </si>
  <si>
    <t>{"formId":"iQFfeub0t0aYB7yFUb0bHh8bdeqJbqRCkguVriZULyBUNjVGSFRXWFYzN1dBTE1OUktTRzdBMDZTTS4u","responseId":372}</t>
  </si>
  <si>
    <t>470000555052_470000555053</t>
  </si>
  <si>
    <t>{"formId":"iQFfeub0t0aYB7yFUb0bHh8bdeqJbqRCkguVriZULyBUNkc1N1QxWEpYTVlITEVXQzlYWDhESEVDOS4u","responseId":1021}</t>
  </si>
  <si>
    <t>{"formId":"iQFfeub0t0aYB7yFUb0bHh8bdeqJbqRCkguVriZULyBUQ00yN05CTE80STYwQVJIMkQ3S0MzTEdJOS4u","responseId":207}</t>
  </si>
  <si>
    <t>470000521021_470000521022</t>
  </si>
  <si>
    <t>{"formId":"iQFfeub0t0aYB7yFUb0bHh8bdeqJbqRCkguVriZULyBUNkc1N1QxWEpYTVlITEVXQzlYWDhESEVDOS4u","responseId":1022}</t>
  </si>
  <si>
    <t>{"formId":"iQFfeub0t0aYB7yFUb0bHh8bdeqJbqRCkguVriZULyBUOFBRU0FQQlZFQzVGTENJQkVZMlZXTU5MQi4u","responseId":248}</t>
  </si>
  <si>
    <t>{"formId":"iQFfeub0t0aYB7yFUb0bHh8bdeqJbqRCkguVriZULyBUNkc1N1QxWEpYTVlITEVXQzlYWDhESEVDOS4u","responseId":1023}</t>
  </si>
  <si>
    <t>470000554892_470000554893</t>
  </si>
  <si>
    <t>{"formId":"iQFfeub0t0aYB7yFUb0bHh8bdeqJbqRCkguVriZULyBUNjVGSFRXWFYzN1dBTE1OUktTRzdBMDZTTS4u","responseId":373}</t>
  </si>
  <si>
    <t>{"formId":"iQFfeub0t0aYB7yFUb0bHh8bdeqJbqRCkguVriZULyBUNkc1N1QxWEpYTVlITEVXQzlYWDhESEVDOS4u","responseId":1024}</t>
  </si>
  <si>
    <t>{"formId":"iQFfeub0t0aYB7yFUb0bHh8bdeqJbqRCkguVriZULyBUQ00yN05CTE80STYwQVJIMkQ3S0MzTEdJOS4u","responseId":208}</t>
  </si>
  <si>
    <t>470000520757_470000520758</t>
  </si>
  <si>
    <t>{"formId":"iQFfeub0t0aYB7yFUb0bHh8bdeqJbqRCkguVriZULyBUNkc1N1QxWEpYTVlITEVXQzlYWDhESEVDOS4u","responseId":1025}</t>
  </si>
  <si>
    <t>{"formId":"iQFfeub0t0aYB7yFUb0bHh8bdeqJbqRCkguVriZULyBUNkc1N1QxWEpYTVlITEVXQzlYWDhESEVDOS4u","responseId":1026}</t>
  </si>
  <si>
    <t>470000554953_470000554954</t>
  </si>
  <si>
    <t>{"formId":"iQFfeub0t0aYB7yFUb0bHh8bdeqJbqRCkguVriZULyBUNkc1N1QxWEpYTVlITEVXQzlYWDhESEVDOS4u","responseId":1027}</t>
  </si>
  <si>
    <t>{"formId":"iQFfeub0t0aYB7yFUb0bHh8bdeqJbqRCkguVriZULyBUQ00yN05CTE80STYwQVJIMkQ3S0MzTEdJOS4u","responseId":209}</t>
  </si>
  <si>
    <t>470000510678_470000510679</t>
  </si>
  <si>
    <t>{"formId":"iQFfeub0t0aYB7yFUb0bHh8bdeqJbqRCkguVriZULyBUNkc1N1QxWEpYTVlITEVXQzlYWDhESEVDOS4u","responseId":1028}</t>
  </si>
  <si>
    <t>{"formId":"iQFfeub0t0aYB7yFUb0bHh8bdeqJbqRCkguVriZULyBUOFBRU0FQQlZFQzVGTENJQkVZMlZXTU5MQi4u","responseId":249}</t>
  </si>
  <si>
    <t>470000521411_470000521412</t>
  </si>
  <si>
    <t>{"formId":"iQFfeub0t0aYB7yFUb0bHh8bdeqJbqRCkguVriZULyBUNkc1N1QxWEpYTVlITEVXQzlYWDhESEVDOS4u","responseId":1029}</t>
  </si>
  <si>
    <t>{"formId":"iQFfeub0t0aYB7yFUb0bHh8bdeqJbqRCkguVriZULyBUQ00yN05CTE80STYwQVJIMkQ3S0MzTEdJOS4u","responseId":210}</t>
  </si>
  <si>
    <t>470000522431_470000522432</t>
  </si>
  <si>
    <t>{"formId":"iQFfeub0t0aYB7yFUb0bHh8bdeqJbqRCkguVriZULyBUNkc1N1QxWEpYTVlITEVXQzlYWDhESEVDOS4u","responseId":1030}</t>
  </si>
  <si>
    <t>470000554580_470000554581</t>
  </si>
  <si>
    <t>{"formId":"iQFfeub0t0aYB7yFUb0bHh8bdeqJbqRCkguVriZULyBUNjVGSFRXWFYzN1dBTE1OUktTRzdBMDZTTS4u","responseId":374}</t>
  </si>
  <si>
    <t>{"formId":"iQFfeub0t0aYB7yFUb0bHh8bdeqJbqRCkguVriZULyBUNEE3VkFXWjBLQUlFS0tFTU9GSUtXQldFUi4u","responseId":260}</t>
  </si>
  <si>
    <t>000055663139_000055663140_ID</t>
  </si>
  <si>
    <t>{"formId":"iQFfeub0t0aYB7yFUb0bHh8bdeqJbqRCkguVriZULyBUNEE3VkFXWjBLQUlFS0tFTU9GSUtXQldFUi4u","responseId":261}</t>
  </si>
  <si>
    <t>000055663137_000055663138_ID</t>
  </si>
  <si>
    <t>{"formId":"iQFfeub0t0aYB7yFUb0bHh8bdeqJbqRCkguVriZULyBUNEE3VkFXWjBLQUlFS0tFTU9GSUtXQldFUi4u","responseId":262}</t>
  </si>
  <si>
    <t>470000460210_470000460211_ID</t>
  </si>
  <si>
    <t>{"formId":"iQFfeub0t0aYB7yFUb0bHh8bdeqJbqRCkguVriZULyBUNEE3VkFXWjBLQUlFS0tFTU9GSUtXQldFUi4u","responseId":263}</t>
  </si>
  <si>
    <t>470000460204_470000460205_ID</t>
  </si>
  <si>
    <t>{"formId":"iQFfeub0t0aYB7yFUb0bHh8bdeqJbqRCkguVriZULyBUNEE3VkFXWjBLQUlFS0tFTU9GSUtXQldFUi4u","responseId":264}</t>
  </si>
  <si>
    <t>{"formId":"iQFfeub0t0aYB7yFUb0bHh8bdeqJbqRCkguVriZULyBUNEE3VkFXWjBLQUlFS0tFTU9GSUtXQldFUi4u","responseId":265}</t>
  </si>
  <si>
    <t>470000460207_470000460208_ID</t>
  </si>
  <si>
    <t>{"formId":"iQFfeub0t0aYB7yFUb0bHh8bdeqJbqRCkguVriZULyBUNkc1N1QxWEpYTVlITEVXQzlYWDhESEVDOS4u","responseId":1031}</t>
  </si>
  <si>
    <t>470000521255_470000521256</t>
  </si>
  <si>
    <t>{"formId":"iQFfeub0t0aYB7yFUb0bHh8bdeqJbqRCkguVriZULyBUNkc1N1QxWEpYTVlITEVXQzlYWDhESEVDOS4u","responseId":1032}</t>
  </si>
  <si>
    <t>{"formId":"iQFfeub0t0aYB7yFUb0bHh8bdeqJbqRCkguVriZULyBURjM1NElVOU9ZRzVDWkc0RVpNUDcxNkU4UC4u","responseId":60}</t>
  </si>
  <si>
    <t>470000554987_470000554988</t>
  </si>
  <si>
    <t>{"formId":"iQFfeub0t0aYB7yFUb0bHh8bdeqJbqRCkguVriZULyBUNkc1N1QxWEpYTVlITEVXQzlYWDhESEVDOS4u","responseId":1033}</t>
  </si>
  <si>
    <t>470000521158_470000521159</t>
  </si>
  <si>
    <t>{"formId":"iQFfeub0t0aYB7yFUb0bHh8bdeqJbqRCkguVriZULyBUQ00yN05CTE80STYwQVJIMkQ3S0MzTEdJOS4u","responseId":211}</t>
  </si>
  <si>
    <t>{"formId":"iQFfeub0t0aYB7yFUb0bHh8bdeqJbqRCkguVriZULyBUNjVGSFRXWFYzN1dBTE1OUktTRzdBMDZTTS4u","responseId":375}</t>
  </si>
  <si>
    <t>470000554959_470000554960</t>
  </si>
  <si>
    <t>{"formId":"iQFfeub0t0aYB7yFUb0bHh8bdeqJbqRCkguVriZULyBUNkc1N1QxWEpYTVlITEVXQzlYWDhESEVDOS4u","responseId":1034}</t>
  </si>
  <si>
    <t>{"formId":"iQFfeub0t0aYB7yFUb0bHh8bdeqJbqRCkguVriZULyBUNkc1N1QxWEpYTVlITEVXQzlYWDhESEVDOS4u","responseId":1035}</t>
  </si>
  <si>
    <t>470000521161_470000521162</t>
  </si>
  <si>
    <t>{"formId":"iQFfeub0t0aYB7yFUb0bHh8bdeqJbqRCkguVriZULyBUNkc1N1QxWEpYTVlITEVXQzlYWDhESEVDOS4u","responseId":1036}</t>
  </si>
  <si>
    <t>470000521155_470000521156</t>
  </si>
  <si>
    <t>{"formId":"iQFfeub0t0aYB7yFUb0bHh8bdeqJbqRCkguVriZULyBUQ00yN05CTE80STYwQVJIMkQ3S0MzTEdJOS4u","responseId":212}</t>
  </si>
  <si>
    <t>{"formId":"iQFfeub0t0aYB7yFUb0bHh8bdeqJbqRCkguVriZULyBUNkc1N1QxWEpYTVlITEVXQzlYWDhESEVDOS4u","responseId":1037}</t>
  </si>
  <si>
    <t>470000522442_470000522443</t>
  </si>
  <si>
    <t>{"formId":"iQFfeub0t0aYB7yFUb0bHh8bdeqJbqRCkguVriZULyBUQ00yN05CTE80STYwQVJIMkQ3S0MzTEdJOS4u","responseId":213}</t>
  </si>
  <si>
    <t>{"formId":"iQFfeub0t0aYB7yFUb0bHh8bdeqJbqRCkguVriZULyBUOFBRU0FQQlZFQzVGTENJQkVZMlZXTU5MQi4u","responseId":250}</t>
  </si>
  <si>
    <t>{"formId":"iQFfeub0t0aYB7yFUb0bHh8bdeqJbqRCkguVriZULyBUOFBRU0FQQlZFQzVGTENJQkVZMlZXTU5MQi4u","responseId":251}</t>
  </si>
  <si>
    <t>470000521534_470000521535</t>
  </si>
  <si>
    <t>{"formId":"iQFfeub0t0aYB7yFUb0bHh8bdeqJbqRCkguVriZULyBUOFBRU0FQQlZFQzVGTENJQkVZMlZXTU5MQi4u","responseId":252}</t>
  </si>
  <si>
    <t>{"formId":"iQFfeub0t0aYB7yFUb0bHh8bdeqJbqRCkguVriZULyBURjM1NElVOU9ZRzVDWkc0RVpNUDcxNkU4UC4u","responseId":61}</t>
  </si>
  <si>
    <t>{"formId":"iQFfeub0t0aYB7yFUb0bHh8bdeqJbqRCkguVriZULyBUNkc1N1QxWEpYTVlITEVXQzlYWDhESEVDOS4u","responseId":1038}</t>
  </si>
  <si>
    <t>{"formId":"iQFfeub0t0aYB7yFUb0bHh8bdeqJbqRCkguVriZULyBUOFBRU0FQQlZFQzVGTENJQkVZMlZXTU5MQi4u","responseId":253}</t>
  </si>
  <si>
    <t>{"formId":"iQFfeub0t0aYB7yFUb0bHh8bdeqJbqRCkguVriZULyBUNjVGSFRXWFYzN1dBTE1OUktTRzdBMDZTTS4u","responseId":376}</t>
  </si>
  <si>
    <t>{"formId":"iQFfeub0t0aYB7yFUb0bHh8bdeqJbqRCkguVriZULyBUNkc1N1QxWEpYTVlITEVXQzlYWDhESEVDOS4u","responseId":1039}</t>
  </si>
  <si>
    <t>{"formId":"iQFfeub0t0aYB7yFUb0bHh8bdeqJbqRCkguVriZULyBUNkc1N1QxWEpYTVlITEVXQzlYWDhESEVDOS4u","responseId":1040}</t>
  </si>
  <si>
    <t>{"formId":"iQFfeub0t0aYB7yFUb0bHh8bdeqJbqRCkguVriZULyBUOFBRU0FQQlZFQzVGTENJQkVZMlZXTU5MQi4u","responseId":254}</t>
  </si>
  <si>
    <t>470000520671_470000520672</t>
  </si>
  <si>
    <t>{"formId":"iQFfeub0t0aYB7yFUb0bHh8bdeqJbqRCkguVriZULyBUQ00yN05CTE80STYwQVJIMkQ3S0MzTEdJOS4u","responseId":214}</t>
  </si>
  <si>
    <t>{"formId":"iQFfeub0t0aYB7yFUb0bHh8bdeqJbqRCkguVriZULyBUOFBRU0FQQlZFQzVGTENJQkVZMlZXTU5MQi4u","responseId":255}</t>
  </si>
  <si>
    <t>{"formId":"iQFfeub0t0aYB7yFUb0bHh8bdeqJbqRCkguVriZULyBUNkc1N1QxWEpYTVlITEVXQzlYWDhESEVDOS4u","responseId":1041}</t>
  </si>
  <si>
    <t>470000521373_470000521374</t>
  </si>
  <si>
    <t>{"formId":"iQFfeub0t0aYB7yFUb0bHh8bdeqJbqRCkguVriZULyBUOFBRU0FQQlZFQzVGTENJQkVZMlZXTU5MQi4u","responseId":256}</t>
  </si>
  <si>
    <t>470000522277_470000522278</t>
  </si>
  <si>
    <t>{"formId":"iQFfeub0t0aYB7yFUb0bHh8bdeqJbqRCkguVriZULyBUNjVGSFRXWFYzN1dBTE1OUktTRzdBMDZTTS4u","responseId":377}</t>
  </si>
  <si>
    <t>{"formId":"iQFfeub0t0aYB7yFUb0bHh8bdeqJbqRCkguVriZULyBUNkc1N1QxWEpYTVlITEVXQzlYWDhESEVDOS4u","responseId":1042}</t>
  </si>
  <si>
    <t>{"formId":"iQFfeub0t0aYB7yFUb0bHh8bdeqJbqRCkguVriZULyBUQ00yN05CTE80STYwQVJIMkQ3S0MzTEdJOS4u","responseId":215}</t>
  </si>
  <si>
    <t>470000522360_470000522361</t>
  </si>
  <si>
    <t>{"formId":"iQFfeub0t0aYB7yFUb0bHh8bdeqJbqRCkguVriZULyBUNkc1N1QxWEpYTVlITEVXQzlYWDhESEVDOS4u","responseId":1043}</t>
  </si>
  <si>
    <t>470000521514_470000521515</t>
  </si>
  <si>
    <t>{"formId":"iQFfeub0t0aYB7yFUb0bHh8bdeqJbqRCkguVriZULyBUOFBRU0FQQlZFQzVGTENJQkVZMlZXTU5MQi4u","responseId":257}</t>
  </si>
  <si>
    <t>470000522328_470000522329</t>
  </si>
  <si>
    <t>{"formId":"iQFfeub0t0aYB7yFUb0bHh8bdeqJbqRCkguVriZULyBUNkc1N1QxWEpYTVlITEVXQzlYWDhESEVDOS4u","responseId":1044}</t>
  </si>
  <si>
    <t>470000521511_470000521512</t>
  </si>
  <si>
    <t>{"formId":"iQFfeub0t0aYB7yFUb0bHh8bdeqJbqRCkguVriZULyBUNjVGSFRXWFYzN1dBTE1OUktTRzdBMDZTTS4u","responseId":378}</t>
  </si>
  <si>
    <t>{"formId":"iQFfeub0t0aYB7yFUb0bHh8bdeqJbqRCkguVriZULyBUNkc1N1QxWEpYTVlITEVXQzlYWDhESEVDOS4u","responseId":1045}</t>
  </si>
  <si>
    <t>{"formId":"iQFfeub0t0aYB7yFUb0bHh8bdeqJbqRCkguVriZULyBUNEE3VkFXWjBLQUlFS0tFTU9GSUtXQldFUi4u","responseId":266}</t>
  </si>
  <si>
    <t>000055663152_000055663153_ID</t>
  </si>
  <si>
    <t>{"formId":"iQFfeub0t0aYB7yFUb0bHh8bdeqJbqRCkguVriZULyBUNEE3VkFXWjBLQUlFS0tFTU9GSUtXQldFUi4u","responseId":267}</t>
  </si>
  <si>
    <t>000055663148_000055663149_ID</t>
  </si>
  <si>
    <t>{"formId":"iQFfeub0t0aYB7yFUb0bHh8bdeqJbqRCkguVriZULyBUNEE3VkFXWjBLQUlFS0tFTU9GSUtXQldFUi4u","responseId":268}</t>
  </si>
  <si>
    <t>000055663147_ID</t>
  </si>
  <si>
    <t>{"formId":"iQFfeub0t0aYB7yFUb0bHh8bdeqJbqRCkguVriZULyBUNEE3VkFXWjBLQUlFS0tFTU9GSUtXQldFUi4u","responseId":269}</t>
  </si>
  <si>
    <t>000055663150_000055663151_ID</t>
  </si>
  <si>
    <t>{"formId":"iQFfeub0t0aYB7yFUb0bHh8bdeqJbqRCkguVriZULyBUOFBRU0FQQlZFQzVGTENJQkVZMlZXTU5MQi4u","responseId":258}</t>
  </si>
  <si>
    <t>470000521537_470000521538</t>
  </si>
  <si>
    <t>{"formId":"iQFfeub0t0aYB7yFUb0bHh8bdeqJbqRCkguVriZULyBUOFBRU0FQQlZFQzVGTENJQkVZMlZXTU5MQi4u","responseId":259}</t>
  </si>
  <si>
    <t>470000554901_470000554902</t>
  </si>
  <si>
    <t>{"formId":"iQFfeub0t0aYB7yFUb0bHh8bdeqJbqRCkguVriZULyBURjM1NElVOU9ZRzVDWkc0RVpNUDcxNkU4UC4u","responseId":62}</t>
  </si>
  <si>
    <t>{"formId":"iQFfeub0t0aYB7yFUb0bHh8bdeqJbqRCkguVriZULyBURjM1NElVOU9ZRzVDWkc0RVpNUDcxNkU4UC4u","responseId":63}</t>
  </si>
  <si>
    <t>{"formId":"iQFfeub0t0aYB7yFUb0bHh8bdeqJbqRCkguVriZULyBUNEE3VkFXWjBLQUlFS0tFTU9GSUtXQldFUi4u","responseId":270}</t>
  </si>
  <si>
    <t>000055663054_ID</t>
  </si>
  <si>
    <t>{"formId":"iQFfeub0t0aYB7yFUb0bHh8bdeqJbqRCkguVriZULyBUNEE3VkFXWjBLQUlFS0tFTU9GSUtXQldFUi4u","responseId":271}</t>
  </si>
  <si>
    <t>000055663050_000055663051_ID</t>
  </si>
  <si>
    <t>{"formId":"iQFfeub0t0aYB7yFUb0bHh8bdeqJbqRCkguVriZULyBUNEE3VkFXWjBLQUlFS0tFTU9GSUtXQldFUi4u","responseId":272}</t>
  </si>
  <si>
    <t>000055663052_000055663053_ID</t>
  </si>
  <si>
    <t>{"formId":"iQFfeub0t0aYB7yFUb0bHh8bdeqJbqRCkguVriZULyBUNEE3VkFXWjBLQUlFS0tFTU9GSUtXQldFUi4u","responseId":273}</t>
  </si>
  <si>
    <t>000055663048_000055663049_ID</t>
  </si>
  <si>
    <t>{"formId":"iQFfeub0t0aYB7yFUb0bHh8bdeqJbqRCkguVriZULyBUOFBRU0FQQlZFQzVGTENJQkVZMlZXTU5MQi4u","responseId":260}</t>
  </si>
  <si>
    <t>{"formId":"iQFfeub0t0aYB7yFUb0bHh8bdeqJbqRCkguVriZULyBUOFBRU0FQQlZFQzVGTENJQkVZMlZXTU5MQi4u","responseId":261}</t>
  </si>
  <si>
    <t>{"formId":"iQFfeub0t0aYB7yFUb0bHh8bdeqJbqRCkguVriZULyBUQ00yN05CTE80STYwQVJIMkQ3S0MzTEdJOS4u","responseId":216}</t>
  </si>
  <si>
    <t>{"formId":"iQFfeub0t0aYB7yFUb0bHh8bdeqJbqRCkguVriZULyBURjM1NElVOU9ZRzVDWkc0RVpNUDcxNkU4UC4u","responseId":64}</t>
  </si>
  <si>
    <t>{"formId":"iQFfeub0t0aYB7yFUb0bHh8bdeqJbqRCkguVriZULyBUNkc1N1QxWEpYTVlITEVXQzlYWDhESEVDOS4u","responseId":1046}</t>
  </si>
  <si>
    <t>{"formId":"iQFfeub0t0aYB7yFUb0bHh8bdeqJbqRCkguVriZULyBUOFBRU0FQQlZFQzVGTENJQkVZMlZXTU5MQi4u","responseId":262}</t>
  </si>
  <si>
    <t>470000521723_470000521724</t>
  </si>
  <si>
    <t>{"formId":"iQFfeub0t0aYB7yFUb0bHh8bdeqJbqRCkguVriZULyBUNkc1N1QxWEpYTVlITEVXQzlYWDhESEVDOS4u","responseId":1047}</t>
  </si>
  <si>
    <t>{"formId":"iQFfeub0t0aYB7yFUb0bHh8bdeqJbqRCkguVriZULyBUNkc1N1QxWEpYTVlITEVXQzlYWDhESEVDOS4u","responseId":1048}</t>
  </si>
  <si>
    <t>{"formId":"iQFfeub0t0aYB7yFUb0bHh8bdeqJbqRCkguVriZULyBUOFBRU0FQQlZFQzVGTENJQkVZMlZXTU5MQi4u","responseId":263}</t>
  </si>
  <si>
    <t>470000522506_470000522507</t>
  </si>
  <si>
    <t>{"formId":"iQFfeub0t0aYB7yFUb0bHh8bdeqJbqRCkguVriZULyBUQ00yN05CTE80STYwQVJIMkQ3S0MzTEdJOS4u","responseId":217}</t>
  </si>
  <si>
    <t>{"formId":"iQFfeub0t0aYB7yFUb0bHh8bdeqJbqRCkguVriZULyBUOFBRU0FQQlZFQzVGTENJQkVZMlZXTU5MQi4u","responseId":264}</t>
  </si>
  <si>
    <t>{"formId":"iQFfeub0t0aYB7yFUb0bHh8bdeqJbqRCkguVriZULyBUOFBRU0FQQlZFQzVGTENJQkVZMlZXTU5MQi4u","responseId":265}</t>
  </si>
  <si>
    <t>470000521754_470000521755</t>
  </si>
  <si>
    <t>{"formId":"iQFfeub0t0aYB7yFUb0bHh8bdeqJbqRCkguVriZULyBUNkc1N1QxWEpYTVlITEVXQzlYWDhESEVDOS4u","responseId":1049}</t>
  </si>
  <si>
    <t>470000522574_470000522575</t>
  </si>
  <si>
    <t>{"formId":"iQFfeub0t0aYB7yFUb0bHh8bdeqJbqRCkguVriZULyBUOFBRU0FQQlZFQzVGTENJQkVZMlZXTU5MQi4u","responseId":266}</t>
  </si>
  <si>
    <t>{"formId":"iQFfeub0t0aYB7yFUb0bHh8bdeqJbqRCkguVriZULyBUQ00yN05CTE80STYwQVJIMkQ3S0MzTEdJOS4u","responseId":218}</t>
  </si>
  <si>
    <t>470000521599_470000521600</t>
  </si>
  <si>
    <t>{"formId":"iQFfeub0t0aYB7yFUb0bHh8bdeqJbqRCkguVriZULyBUNkc1N1QxWEpYTVlITEVXQzlYWDhESEVDOS4u","responseId":1050}</t>
  </si>
  <si>
    <t>{"formId":"iQFfeub0t0aYB7yFUb0bHh8bdeqJbqRCkguVriZULyBUOFBRU0FQQlZFQzVGTENJQkVZMlZXTU5MQi4u","responseId":267}</t>
  </si>
  <si>
    <t>470000521557_470000521558</t>
  </si>
  <si>
    <t>{"formId":"iQFfeub0t0aYB7yFUb0bHh8bdeqJbqRCkguVriZULyBURjM1NElVOU9ZRzVDWkc0RVpNUDcxNkU4UC4u","responseId":65}</t>
  </si>
  <si>
    <t>{"formId":"iQFfeub0t0aYB7yFUb0bHh8bdeqJbqRCkguVriZULyBUNkc1N1QxWEpYTVlITEVXQzlYWDhESEVDOS4u","responseId":1051}</t>
  </si>
  <si>
    <t>470000522500_470000522501</t>
  </si>
  <si>
    <t>{"formId":"iQFfeub0t0aYB7yFUb0bHh8bdeqJbqRCkguVriZULyBURjM1NElVOU9ZRzVDWkc0RVpNUDcxNkU4UC4u","responseId":66}</t>
  </si>
  <si>
    <t>{"formId":"iQFfeub0t0aYB7yFUb0bHh8bdeqJbqRCkguVriZULyBUQ00yN05CTE80STYwQVJIMkQ3S0MzTEdJOS4u","responseId":219}</t>
  </si>
  <si>
    <t>470000521739_470000521740</t>
  </si>
  <si>
    <t>Watermeter achter de keuken niet bereikbaar</t>
  </si>
  <si>
    <t>{"formId":"iQFfeub0t0aYB7yFUb0bHh8bdeqJbqRCkguVriZULyBUNkc1N1QxWEpYTVlITEVXQzlYWDhESEVDOS4u","responseId":1052}</t>
  </si>
  <si>
    <t>{"formId":"iQFfeub0t0aYB7yFUb0bHh8bdeqJbqRCkguVriZULyBUOFBRU0FQQlZFQzVGTENJQkVZMlZXTU5MQi4u","responseId":268}</t>
  </si>
  <si>
    <t>{"formId":"iQFfeub0t0aYB7yFUb0bHh8bdeqJbqRCkguVriZULyBUNkc1N1QxWEpYTVlITEVXQzlYWDhESEVDOS4u","responseId":1053}</t>
  </si>
  <si>
    <t>{"formId":"iQFfeub0t0aYB7yFUb0bHh8bdeqJbqRCkguVriZULyBUNkc1N1QxWEpYTVlITEVXQzlYWDhESEVDOS4u","responseId":1054}</t>
  </si>
  <si>
    <t>{"formId":"iQFfeub0t0aYB7yFUb0bHh8bdeqJbqRCkguVriZULyBUNkc1N1QxWEpYTVlITEVXQzlYWDhESEVDOS4u","responseId":1055}</t>
  </si>
  <si>
    <t>{"formId":"iQFfeub0t0aYB7yFUb0bHh8bdeqJbqRCkguVriZULyBUOFBRU0FQQlZFQzVGTENJQkVZMlZXTU5MQi4u","responseId":269}</t>
  </si>
  <si>
    <t>470000522488_470000522489</t>
  </si>
  <si>
    <t>{"formId":"iQFfeub0t0aYB7yFUb0bHh8bdeqJbqRCkguVriZULyBURjM1NElVOU9ZRzVDWkc0RVpNUDcxNkU4UC4u","responseId":67}</t>
  </si>
  <si>
    <t>470000521623_470000521624</t>
  </si>
  <si>
    <t>{"formId":"iQFfeub0t0aYB7yFUb0bHh8bdeqJbqRCkguVriZULyBURjM1NElVOU9ZRzVDWkc0RVpNUDcxNkU4UC4u","responseId":68}</t>
  </si>
  <si>
    <t>{"formId":"iQFfeub0t0aYB7yFUb0bHh8bdeqJbqRCkguVriZULyBURjM1NElVOU9ZRzVDWkc0RVpNUDcxNkU4UC4u","responseId":69}</t>
  </si>
  <si>
    <t>{"formId":"iQFfeub0t0aYB7yFUb0bHh8bdeqJbqRCkguVriZULyBUOFBRU0FQQlZFQzVGTENJQkVZMlZXTU5MQi4u","responseId":270}</t>
  </si>
  <si>
    <t>470000554921_470000554922</t>
  </si>
  <si>
    <t>{"formId":"iQFfeub0t0aYB7yFUb0bHh8bdeqJbqRCkguVriZULyBUNkc1N1QxWEpYTVlITEVXQzlYWDhESEVDOS4u","responseId":1056}</t>
  </si>
  <si>
    <t>{"formId":"iQFfeub0t0aYB7yFUb0bHh8bdeqJbqRCkguVriZULyBUNkc1N1QxWEpYTVlITEVXQzlYWDhESEVDOS4u","responseId":1057}</t>
  </si>
  <si>
    <t>{"formId":"iQFfeub0t0aYB7yFUb0bHh8bdeqJbqRCkguVriZULyBUOFBRU0FQQlZFQzVGTENJQkVZMlZXTU5MQi4u","responseId":271}</t>
  </si>
  <si>
    <t>470000554929_470000554930</t>
  </si>
  <si>
    <t>{"formId":"iQFfeub0t0aYB7yFUb0bHh8bdeqJbqRCkguVriZULyBUNkc1N1QxWEpYTVlITEVXQzlYWDhESEVDOS4u","responseId":1058}</t>
  </si>
  <si>
    <t>{"formId":"iQFfeub0t0aYB7yFUb0bHh8bdeqJbqRCkguVriZULyBUQ00yN05CTE80STYwQVJIMkQ3S0MzTEdJOS4u","responseId":220}</t>
  </si>
  <si>
    <t>{"formId":"iQFfeub0t0aYB7yFUb0bHh8bdeqJbqRCkguVriZULyBUNkc1N1QxWEpYTVlITEVXQzlYWDhESEVDOS4u","responseId":1059}</t>
  </si>
  <si>
    <t>470000521726_470000521727</t>
  </si>
  <si>
    <t>{"formId":"iQFfeub0t0aYB7yFUb0bHh8bdeqJbqRCkguVriZULyBUOFBRU0FQQlZFQzVGTENJQkVZMlZXTU5MQi4u","responseId":272}</t>
  </si>
  <si>
    <t>{"formId":"iQFfeub0t0aYB7yFUb0bHh8bdeqJbqRCkguVriZULyBURjM1NElVOU9ZRzVDWkc0RVpNUDcxNkU4UC4u","responseId":70}</t>
  </si>
  <si>
    <t>{"formId":"iQFfeub0t0aYB7yFUb0bHh8bdeqJbqRCkguVriZULyBUNkc1N1QxWEpYTVlITEVXQzlYWDhESEVDOS4u","responseId":1060}</t>
  </si>
  <si>
    <t>{"formId":"iQFfeub0t0aYB7yFUb0bHh8bdeqJbqRCkguVriZULyBUNEE3VkFXWjBLQUlFS0tFTU9GSUtXQldFUi4u","responseId":274}</t>
  </si>
  <si>
    <t>000055663209_ID</t>
  </si>
  <si>
    <t>{"formId":"iQFfeub0t0aYB7yFUb0bHh8bdeqJbqRCkguVriZULyBUNEE3VkFXWjBLQUlFS0tFTU9GSUtXQldFUi4u","responseId":275}</t>
  </si>
  <si>
    <t>000055663212_000055663213_ID</t>
  </si>
  <si>
    <t>{"formId":"iQFfeub0t0aYB7yFUb0bHh8bdeqJbqRCkguVriZULyBUNEE3VkFXWjBLQUlFS0tFTU9GSUtXQldFUi4u","responseId":276}</t>
  </si>
  <si>
    <t>000055663210_000055663211_ID</t>
  </si>
  <si>
    <t>{"formId":"iQFfeub0t0aYB7yFUb0bHh8bdeqJbqRCkguVriZULyBUNEE3VkFXWjBLQUlFS0tFTU9GSUtXQldFUi4u","responseId":277}</t>
  </si>
  <si>
    <t>000055663205_000055663206_ID</t>
  </si>
  <si>
    <t>{"formId":"iQFfeub0t0aYB7yFUb0bHh8bdeqJbqRCkguVriZULyBUNEE3VkFXWjBLQUlFS0tFTU9GSUtXQldFUi4u","responseId":278}</t>
  </si>
  <si>
    <t>000055663204_ID</t>
  </si>
  <si>
    <t>{"formId":"iQFfeub0t0aYB7yFUb0bHh8bdeqJbqRCkguVriZULyBUNEE3VkFXWjBLQUlFS0tFTU9GSUtXQldFUi4u","responseId":279}</t>
  </si>
  <si>
    <t>000055663207_000055663208_ID</t>
  </si>
  <si>
    <t>{"formId":"iQFfeub0t0aYB7yFUb0bHh8bdeqJbqRCkguVriZULyBUNEE3VkFXWjBLQUlFS0tFTU9GSUtXQldFUi4u","responseId":280}</t>
  </si>
  <si>
    <t>000055663223_000055663224_ID</t>
  </si>
  <si>
    <t>{"formId":"iQFfeub0t0aYB7yFUb0bHh8bdeqJbqRCkguVriZULyBUNEE3VkFXWjBLQUlFS0tFTU9GSUtXQldFUi4u","responseId":281}</t>
  </si>
  <si>
    <t>000055663221_000055663222_ID</t>
  </si>
  <si>
    <t>{"formId":"iQFfeub0t0aYB7yFUb0bHh8bdeqJbqRCkguVriZULyBUNEE3VkFXWjBLQUlFS0tFTU9GSUtXQldFUi4u","responseId":282}</t>
  </si>
  <si>
    <t>000055663225_000055663226_ID</t>
  </si>
  <si>
    <t>{"formId":"iQFfeub0t0aYB7yFUb0bHh8bdeqJbqRCkguVriZULyBUNEE3VkFXWjBLQUlFS0tFTU9GSUtXQldFUi4u","responseId":283}</t>
  </si>
  <si>
    <t>000055663228_000055663229_ID</t>
  </si>
  <si>
    <t>{"formId":"iQFfeub0t0aYB7yFUb0bHh8bdeqJbqRCkguVriZULyBUNEE3VkFXWjBLQUlFS0tFTU9GSUtXQldFUi4u","responseId":284}</t>
  </si>
  <si>
    <t>000055663230_000055663231_ID</t>
  </si>
  <si>
    <t>{"formId":"iQFfeub0t0aYB7yFUb0bHh8bdeqJbqRCkguVriZULyBUNEE3VkFXWjBLQUlFS0tFTU9GSUtXQldFUi4u","responseId":285}</t>
  </si>
  <si>
    <t>000055663232_000055663233_ID</t>
  </si>
  <si>
    <t>{"formId":"iQFfeub0t0aYB7yFUb0bHh8bdeqJbqRCkguVriZULyBUNEE3VkFXWjBLQUlFS0tFTU9GSUtXQldFUi4u","responseId":286}</t>
  </si>
  <si>
    <t>000055663227_ID</t>
  </si>
  <si>
    <t>{"formId":"iQFfeub0t0aYB7yFUb0bHh8bdeqJbqRCkguVriZULyBUNEE3VkFXWjBLQUlFS0tFTU9GSUtXQldFUi4u","responseId":287}</t>
  </si>
  <si>
    <t>000055663244_ID</t>
  </si>
  <si>
    <t>{"formId":"iQFfeub0t0aYB7yFUb0bHh8bdeqJbqRCkguVriZULyBUNEE3VkFXWjBLQUlFS0tFTU9GSUtXQldFUi4u","responseId":288}</t>
  </si>
  <si>
    <t>000055663241_ID</t>
  </si>
  <si>
    <t>{"formId":"iQFfeub0t0aYB7yFUb0bHh8bdeqJbqRCkguVriZULyBUNEE3VkFXWjBLQUlFS0tFTU9GSUtXQldFUi4u","responseId":289}</t>
  </si>
  <si>
    <t>000055663245_ID</t>
  </si>
  <si>
    <t>{"formId":"iQFfeub0t0aYB7yFUb0bHh8bdeqJbqRCkguVriZULyBUNEE3VkFXWjBLQUlFS0tFTU9GSUtXQldFUi4u","responseId":290}</t>
  </si>
  <si>
    <t>000055663243_ID</t>
  </si>
  <si>
    <t>{"formId":"iQFfeub0t0aYB7yFUb0bHh8bdeqJbqRCkguVriZULyBUNkc1N1QxWEpYTVlITEVXQzlYWDhESEVDOS4u","responseId":1061}</t>
  </si>
  <si>
    <t>{"formId":"iQFfeub0t0aYB7yFUb0bHh8bdeqJbqRCkguVriZULyBUNkc1N1QxWEpYTVlITEVXQzlYWDhESEVDOS4u","responseId":1062}</t>
  </si>
  <si>
    <t>{"formId":"iQFfeub0t0aYB7yFUb0bHh8bdeqJbqRCkguVriZULyBUOFBRU0FQQlZFQzVGTENJQkVZMlZXTU5MQi4u","responseId":273}</t>
  </si>
  <si>
    <t>470000479338_470000479339</t>
  </si>
  <si>
    <t>{"formId":"iQFfeub0t0aYB7yFUb0bHh8bdeqJbqRCkguVriZULyBUNkc1N1QxWEpYTVlITEVXQzlYWDhESEVDOS4u","responseId":1063}</t>
  </si>
  <si>
    <t>470000521229_470000521230</t>
  </si>
  <si>
    <t>{"formId":"iQFfeub0t0aYB7yFUb0bHh8bdeqJbqRCkguVriZULyBUQ00yN05CTE80STYwQVJIMkQ3S0MzTEdJOS4u","responseId":221}</t>
  </si>
  <si>
    <t>{"formId":"iQFfeub0t0aYB7yFUb0bHh8bdeqJbqRCkguVriZULyBUNkc1N1QxWEpYTVlITEVXQzlYWDhESEVDOS4u","responseId":1064}</t>
  </si>
  <si>
    <t>{"formId":"iQFfeub0t0aYB7yFUb0bHh8bdeqJbqRCkguVriZULyBUQ00yN05CTE80STYwQVJIMkQ3S0MzTEdJOS4u","responseId":222}</t>
  </si>
  <si>
    <t>{"formId":"iQFfeub0t0aYB7yFUb0bHh8bdeqJbqRCkguVriZULyBUNkc1N1QxWEpYTVlITEVXQzlYWDhESEVDOS4u","responseId":1065}</t>
  </si>
  <si>
    <t>{"formId":"iQFfeub0t0aYB7yFUb0bHh8bdeqJbqRCkguVriZULyBUNkc1N1QxWEpYTVlITEVXQzlYWDhESEVDOS4u","responseId":1066}</t>
  </si>
  <si>
    <t>470000510848_470000510849</t>
  </si>
  <si>
    <t>{"formId":"iQFfeub0t0aYB7yFUb0bHh8bdeqJbqRCkguVriZULyBUNkc1N1QxWEpYTVlITEVXQzlYWDhESEVDOS4u","responseId":1067}</t>
  </si>
  <si>
    <t>470000520674_470000520675</t>
  </si>
  <si>
    <t>{"formId":"iQFfeub0t0aYB7yFUb0bHh8bdeqJbqRCkguVriZULyBUOFBRU0FQQlZFQzVGTENJQkVZMlZXTU5MQi4u","responseId":274}</t>
  </si>
  <si>
    <t>{"formId":"iQFfeub0t0aYB7yFUb0bHh8bdeqJbqRCkguVriZULyBUNkc1N1QxWEpYTVlITEVXQzlYWDhESEVDOS4u","responseId":1068}</t>
  </si>
  <si>
    <t>{"formId":"iQFfeub0t0aYB7yFUb0bHh8bdeqJbqRCkguVriZULyBURjM1NElVOU9ZRzVDWkc0RVpNUDcxNkU4UC4u","responseId":71}</t>
  </si>
  <si>
    <t>470000521662_470000521663</t>
  </si>
  <si>
    <t>{"formId":"iQFfeub0t0aYB7yFUb0bHh8bdeqJbqRCkguVriZULyBURjM1NElVOU9ZRzVDWkc0RVpNUDcxNkU4UC4u","responseId":72}</t>
  </si>
  <si>
    <t>{"formId":"iQFfeub0t0aYB7yFUb0bHh8bdeqJbqRCkguVriZULyBUNkc1N1QxWEpYTVlITEVXQzlYWDhESEVDOS4u","responseId":1069}</t>
  </si>
  <si>
    <t>470000509173_470000509174</t>
  </si>
  <si>
    <t>{"formId":"iQFfeub0t0aYB7yFUb0bHh8bdeqJbqRCkguVriZULyBUQ00yN05CTE80STYwQVJIMkQ3S0MzTEdJOS4u","responseId":223}</t>
  </si>
  <si>
    <t>{"formId":"iQFfeub0t0aYB7yFUb0bHh8bdeqJbqRCkguVriZULyBURjM1NElVOU9ZRzVDWkc0RVpNUDcxNkU4UC4u","responseId":73}</t>
  </si>
  <si>
    <t>{"formId":"iQFfeub0t0aYB7yFUb0bHh8bdeqJbqRCkguVriZULyBUNkc1N1QxWEpYTVlITEVXQzlYWDhESEVDOS4u","responseId":1070}</t>
  </si>
  <si>
    <t>{"formId":"iQFfeub0t0aYB7yFUb0bHh8bdeqJbqRCkguVriZULyBUNkc1N1QxWEpYTVlITEVXQzlYWDhESEVDOS4u","responseId":1071}</t>
  </si>
  <si>
    <t>{"formId":"iQFfeub0t0aYB7yFUb0bHh8bdeqJbqRCkguVriZULyBUNkc1N1QxWEpYTVlITEVXQzlYWDhESEVDOS4u","responseId":1072}</t>
  </si>
  <si>
    <t>470000477886_470000477887</t>
  </si>
  <si>
    <t>{"formId":"iQFfeub0t0aYB7yFUb0bHh8bdeqJbqRCkguVriZULyBUOFBRU0FQQlZFQzVGTENJQkVZMlZXTU5MQi4u","responseId":275}</t>
  </si>
  <si>
    <t>Elek sanering, chab kabel</t>
  </si>
  <si>
    <t>{"formId":"iQFfeub0t0aYB7yFUb0bHh8bdeqJbqRCkguVriZULyBUQ00yN05CTE80STYwQVJIMkQ3S0MzTEdJOS4u","responseId":224}</t>
  </si>
  <si>
    <t>{"formId":"iQFfeub0t0aYB7yFUb0bHh8bdeqJbqRCkguVriZULyBUNkc1N1QxWEpYTVlITEVXQzlYWDhESEVDOS4u","responseId":1073}</t>
  </si>
  <si>
    <t>{"formId":"iQFfeub0t0aYB7yFUb0bHh8bdeqJbqRCkguVriZULyBUQ00yN05CTE80STYwQVJIMkQ3S0MzTEdJOS4u","responseId":225}</t>
  </si>
  <si>
    <t>{"formId":"iQFfeub0t0aYB7yFUb0bHh8bdeqJbqRCkguVriZULyBUNkc1N1QxWEpYTVlITEVXQzlYWDhESEVDOS4u","responseId":1074}</t>
  </si>
  <si>
    <t>470000508288_470000508289</t>
  </si>
  <si>
    <t>{"formId":"iQFfeub0t0aYB7yFUb0bHh8bdeqJbqRCkguVriZULyBUOFBRU0FQQlZFQzVGTENJQkVZMlZXTU5MQi4u","responseId":276}</t>
  </si>
  <si>
    <t>{"formId":"iQFfeub0t0aYB7yFUb0bHh8bdeqJbqRCkguVriZULyBUNkc1N1QxWEpYTVlITEVXQzlYWDhESEVDOS4u","responseId":1075}</t>
  </si>
  <si>
    <t>{"formId":"iQFfeub0t0aYB7yFUb0bHh8bdeqJbqRCkguVriZULyBURjM1NElVOU9ZRzVDWkc0RVpNUDcxNkU4UC4u","responseId":74}</t>
  </si>
  <si>
    <t>470000520813_470000520814</t>
  </si>
  <si>
    <t>{"formId":"iQFfeub0t0aYB7yFUb0bHh8bdeqJbqRCkguVriZULyBUNkc1N1QxWEpYTVlITEVXQzlYWDhESEVDOS4u","responseId":1076}</t>
  </si>
  <si>
    <t>{"formId":"iQFfeub0t0aYB7yFUb0bHh8bdeqJbqRCkguVriZULyBUNkc1N1QxWEpYTVlITEVXQzlYWDhESEVDOS4u","responseId":1077}</t>
  </si>
  <si>
    <t>470000521426_470000521427</t>
  </si>
  <si>
    <t>{"formId":"iQFfeub0t0aYB7yFUb0bHh8bdeqJbqRCkguVriZULyBUNkc1N1QxWEpYTVlITEVXQzlYWDhESEVDOS4u","responseId":1078}</t>
  </si>
  <si>
    <t>{"formId":"iQFfeub0t0aYB7yFUb0bHh8bdeqJbqRCkguVriZULyBUQ00yN05CTE80STYwQVJIMkQ3S0MzTEdJOS4u","responseId":226}</t>
  </si>
  <si>
    <t>{"formId":"iQFfeub0t0aYB7yFUb0bHh8bdeqJbqRCkguVriZULyBUNkc1N1QxWEpYTVlITEVXQzlYWDhESEVDOS4u","responseId":1079}</t>
  </si>
  <si>
    <t>470000521909_470000521910</t>
  </si>
  <si>
    <t>{"formId":"iQFfeub0t0aYB7yFUb0bHh8bdeqJbqRCkguVriZULyBUNkc1N1QxWEpYTVlITEVXQzlYWDhESEVDOS4u","responseId":1080}</t>
  </si>
  <si>
    <t>470000521912_470000521913</t>
  </si>
  <si>
    <t>{"formId":"iQFfeub0t0aYB7yFUb0bHh8bdeqJbqRCkguVriZULyBUNEE3VkFXWjBLQUlFS0tFTU9GSUtXQldFUi4u","responseId":291}</t>
  </si>
  <si>
    <t>470000460386_470000460387_ID</t>
  </si>
  <si>
    <t>{"formId":"iQFfeub0t0aYB7yFUb0bHh8bdeqJbqRCkguVriZULyBUNEE3VkFXWjBLQUlFS0tFTU9GSUtXQldFUi4u","responseId":292}</t>
  </si>
  <si>
    <t>470000460389_470000460390_ID</t>
  </si>
  <si>
    <t>{"formId":"iQFfeub0t0aYB7yFUb0bHh8bdeqJbqRCkguVriZULyBUNEE3VkFXWjBLQUlFS0tFTU9GSUtXQldFUi4u","responseId":293}</t>
  </si>
  <si>
    <t>470000460415_ID</t>
  </si>
  <si>
    <t>{"formId":"iQFfeub0t0aYB7yFUb0bHh8bdeqJbqRCkguVriZULyBUNEE3VkFXWjBLQUlFS0tFTU9GSUtXQldFUi4u","responseId":294}</t>
  </si>
  <si>
    <t>470000465783_470000465784_ID</t>
  </si>
  <si>
    <t>{"formId":"iQFfeub0t0aYB7yFUb0bHh8bdeqJbqRCkguVriZULyBUNEE3VkFXWjBLQUlFS0tFTU9GSUtXQldFUi4u","responseId":295}</t>
  </si>
  <si>
    <t>470000465786_470000465787_ID</t>
  </si>
  <si>
    <t>{"formId":"iQFfeub0t0aYB7yFUb0bHh8bdeqJbqRCkguVriZULyBUNEE3VkFXWjBLQUlFS0tFTU9GSUtXQldFUi4u","responseId":296}</t>
  </si>
  <si>
    <t>470000465789_470000465790_ID</t>
  </si>
  <si>
    <t>{"formId":"iQFfeub0t0aYB7yFUb0bHh8bdeqJbqRCkguVriZULyBUNEE3VkFXWjBLQUlFS0tFTU9GSUtXQldFUi4u","responseId":297}</t>
  </si>
  <si>
    <t>470000483618_470000483619_ID</t>
  </si>
  <si>
    <t>{"formId":"iQFfeub0t0aYB7yFUb0bHh8bdeqJbqRCkguVriZULyBUNEE3VkFXWjBLQUlFS0tFTU9GSUtXQldFUi4u","responseId":298}</t>
  </si>
  <si>
    <t>470000483621_470000483622_ID</t>
  </si>
  <si>
    <t>{"formId":"iQFfeub0t0aYB7yFUb0bHh8bdeqJbqRCkguVriZULyBUNEE3VkFXWjBLQUlFS0tFTU9GSUtXQldFUi4u","responseId":299}</t>
  </si>
  <si>
    <t>470000483624_470000483625_ID</t>
  </si>
  <si>
    <t>{"formId":"iQFfeub0t0aYB7yFUb0bHh8bdeqJbqRCkguVriZULyBUNEE3VkFXWjBLQUlFS0tFTU9GSUtXQldFUi4u","responseId":300}</t>
  </si>
  <si>
    <t>470000483601_ID</t>
  </si>
  <si>
    <t>{"formId":"iQFfeub0t0aYB7yFUb0bHh8bdeqJbqRCkguVriZULyBUNkc1N1QxWEpYTVlITEVXQzlYWDhESEVDOS4u","responseId":1081}</t>
  </si>
  <si>
    <t>{"formId":"iQFfeub0t0aYB7yFUb0bHh8bdeqJbqRCkguVriZULyBURjM1NElVOU9ZRzVDWkc0RVpNUDcxNkU4UC4u","responseId":75}</t>
  </si>
  <si>
    <t>{"formId":"iQFfeub0t0aYB7yFUb0bHh8bdeqJbqRCkguVriZULyBUNkc1N1QxWEpYTVlITEVXQzlYWDhESEVDOS4u","responseId":1082}</t>
  </si>
  <si>
    <t>470000521300_470000521301</t>
  </si>
  <si>
    <t>{"formId":"iQFfeub0t0aYB7yFUb0bHh8bdeqJbqRCkguVriZULyBUQ00yN05CTE80STYwQVJIMkQ3S0MzTEdJOS4u","responseId":227}</t>
  </si>
  <si>
    <t>{"formId":"iQFfeub0t0aYB7yFUb0bHh8bdeqJbqRCkguVriZULyBUNkc1N1QxWEpYTVlITEVXQzlYWDhESEVDOS4u","responseId":1083}</t>
  </si>
  <si>
    <t>{"formId":"iQFfeub0t0aYB7yFUb0bHh8bdeqJbqRCkguVriZULyBUNkc1N1QxWEpYTVlITEVXQzlYWDhESEVDOS4u","responseId":1084}</t>
  </si>
  <si>
    <t>{"formId":"iQFfeub0t0aYB7yFUb0bHh8bdeqJbqRCkguVriZULyBUOFBRU0FQQlZFQzVGTENJQkVZMlZXTU5MQi4u","responseId":277}</t>
  </si>
  <si>
    <t>470000521834_470000521835</t>
  </si>
  <si>
    <t>Gas sanering</t>
  </si>
  <si>
    <t>{"formId":"iQFfeub0t0aYB7yFUb0bHh8bdeqJbqRCkguVriZULyBUNkc1N1QxWEpYTVlITEVXQzlYWDhESEVDOS4u","responseId":1085}</t>
  </si>
  <si>
    <t>{"formId":"iQFfeub0t0aYB7yFUb0bHh8bdeqJbqRCkguVriZULyBUNkc1N1QxWEpYTVlITEVXQzlYWDhESEVDOS4u","responseId":1086}</t>
  </si>
  <si>
    <t>{"formId":"iQFfeub0t0aYB7yFUb0bHh8bdeqJbqRCkguVriZULyBUNkc1N1QxWEpYTVlITEVXQzlYWDhESEVDOS4u","responseId":1087}</t>
  </si>
  <si>
    <t>470000522503_470000522504</t>
  </si>
  <si>
    <t>{"formId":"iQFfeub0t0aYB7yFUb0bHh8bdeqJbqRCkguVriZULyBUQ00yN05CTE80STYwQVJIMkQ3S0MzTEdJOS4u","responseId":228}</t>
  </si>
  <si>
    <t>{"formId":"iQFfeub0t0aYB7yFUb0bHh8bdeqJbqRCkguVriZULyBUNkc1N1QxWEpYTVlITEVXQzlYWDhESEVDOS4u","responseId":1088}</t>
  </si>
  <si>
    <t>{"formId":"iQFfeub0t0aYB7yFUb0bHh8bdeqJbqRCkguVriZULyBURjM1NElVOU9ZRzVDWkc0RVpNUDcxNkU4UC4u","responseId":76}</t>
  </si>
  <si>
    <t>{"formId":"iQFfeub0t0aYB7yFUb0bHh8bdeqJbqRCkguVriZULyBURjM1NElVOU9ZRzVDWkc0RVpNUDcxNkU4UC4u","responseId":77}</t>
  </si>
  <si>
    <t>{"formId":"iQFfeub0t0aYB7yFUb0bHh8bdeqJbqRCkguVriZULyBUQ00yN05CTE80STYwQVJIMkQ3S0MzTEdJOS4u","responseId":229}</t>
  </si>
  <si>
    <t>470000521938_470000521939</t>
  </si>
  <si>
    <t>{"formId":"iQFfeub0t0aYB7yFUb0bHh8bdeqJbqRCkguVriZULyBUNkc1N1QxWEpYTVlITEVXQzlYWDhESEVDOS4u","responseId":1089}</t>
  </si>
  <si>
    <t>470000510217_470000510218</t>
  </si>
  <si>
    <t>{"formId":"iQFfeub0t0aYB7yFUb0bHh8bdeqJbqRCkguVriZULyBUNkc1N1QxWEpYTVlITEVXQzlYWDhESEVDOS4u","responseId":1090}</t>
  </si>
  <si>
    <t>{"formId":"iQFfeub0t0aYB7yFUb0bHh8bdeqJbqRCkguVriZULyBUNkc1N1QxWEpYTVlITEVXQzlYWDhESEVDOS4u","responseId":1091}</t>
  </si>
  <si>
    <t>{"formId":"iQFfeub0t0aYB7yFUb0bHh8bdeqJbqRCkguVriZULyBURjM1NElVOU9ZRzVDWkc0RVpNUDcxNkU4UC4u","responseId":78}</t>
  </si>
  <si>
    <t>{"formId":"iQFfeub0t0aYB7yFUb0bHh8bdeqJbqRCkguVriZULyBUNkc1N1QxWEpYTVlITEVXQzlYWDhESEVDOS4u","responseId":1092}</t>
  </si>
  <si>
    <t>{"formId":"iQFfeub0t0aYB7yFUb0bHh8bdeqJbqRCkguVriZULyBUOFBRU0FQQlZFQzVGTENJQkVZMlZXTU5MQi4u","responseId":278}</t>
  </si>
  <si>
    <t>{"formId":"iQFfeub0t0aYB7yFUb0bHh8bdeqJbqRCkguVriZULyBUNkc1N1QxWEpYTVlITEVXQzlYWDhESEVDOS4u","responseId":1093}</t>
  </si>
  <si>
    <t>{"formId":"iQFfeub0t0aYB7yFUb0bHh8bdeqJbqRCkguVriZULyBUQ00yN05CTE80STYwQVJIMkQ3S0MzTEdJOS4u","responseId":230}</t>
  </si>
  <si>
    <t>470000522003_470000522004</t>
  </si>
  <si>
    <t>{"formId":"iQFfeub0t0aYB7yFUb0bHh8bdeqJbqRCkguVriZULyBUNkc1N1QxWEpYTVlITEVXQzlYWDhESEVDOS4u","responseId":1094}</t>
  </si>
  <si>
    <t>{"formId":"iQFfeub0t0aYB7yFUb0bHh8bdeqJbqRCkguVriZULyBUNkc1N1QxWEpYTVlITEVXQzlYWDhESEVDOS4u","responseId":1095}</t>
  </si>
  <si>
    <t>{"formId":"iQFfeub0t0aYB7yFUb0bHh8bdeqJbqRCkguVriZULyBURjM1NElVOU9ZRzVDWkc0RVpNUDcxNkU4UC4u","responseId":79}</t>
  </si>
  <si>
    <t>470000508924_470000508925</t>
  </si>
  <si>
    <t>{"formId":"iQFfeub0t0aYB7yFUb0bHh8bdeqJbqRCkguVriZULyBUNkc1N1QxWEpYTVlITEVXQzlYWDhESEVDOS4u","responseId":1096}</t>
  </si>
  <si>
    <t>{"formId":"iQFfeub0t0aYB7yFUb0bHh8bdeqJbqRCkguVriZULyBUNkc1N1QxWEpYTVlITEVXQzlYWDhESEVDOS4u","responseId":1097}</t>
  </si>
  <si>
    <t>{"formId":"iQFfeub0t0aYB7yFUb0bHh8bdeqJbqRCkguVriZULyBUNkc1N1QxWEpYTVlITEVXQzlYWDhESEVDOS4u","responseId":1098}</t>
  </si>
  <si>
    <t>470000508187_470000508188</t>
  </si>
  <si>
    <t>{"formId":"iQFfeub0t0aYB7yFUb0bHh8bdeqJbqRCkguVriZULyBURjM1NElVOU9ZRzVDWkc0RVpNUDcxNkU4UC4u","responseId":80}</t>
  </si>
  <si>
    <t>{"formId":"iQFfeub0t0aYB7yFUb0bHh8bdeqJbqRCkguVriZULyBUOFBRU0FQQlZFQzVGTENJQkVZMlZXTU5MQi4u","responseId":279}</t>
  </si>
  <si>
    <t>470000508752_470000508753</t>
  </si>
  <si>
    <t>{"formId":"iQFfeub0t0aYB7yFUb0bHh8bdeqJbqRCkguVriZULyBUNEE3VkFXWjBLQUlFS0tFTU9GSUtXQldFUi4u","responseId":301}</t>
  </si>
  <si>
    <t>470000465704_ID</t>
  </si>
  <si>
    <t>{"formId":"iQFfeub0t0aYB7yFUb0bHh8bdeqJbqRCkguVriZULyBUNEE3VkFXWjBLQUlFS0tFTU9GSUtXQldFUi4u","responseId":302}</t>
  </si>
  <si>
    <t>470000465706_470000465707_ID</t>
  </si>
  <si>
    <t>{"formId":"iQFfeub0t0aYB7yFUb0bHh8bdeqJbqRCkguVriZULyBUNEE3VkFXWjBLQUlFS0tFTU9GSUtXQldFUi4u","responseId":303}</t>
  </si>
  <si>
    <t>470000465709_470000465710_ID</t>
  </si>
  <si>
    <t>{"formId":"iQFfeub0t0aYB7yFUb0bHh8bdeqJbqRCkguVriZULyBUNEE3VkFXWjBLQUlFS0tFTU9GSUtXQldFUi4u","responseId":304}</t>
  </si>
  <si>
    <t>470000465721_470000465722_ID</t>
  </si>
  <si>
    <t>{"formId":"iQFfeub0t0aYB7yFUb0bHh8bdeqJbqRCkguVriZULyBUNEE3VkFXWjBLQUlFS0tFTU9GSUtXQldFUi4u","responseId":305}</t>
  </si>
  <si>
    <t>{"formId":"iQFfeub0t0aYB7yFUb0bHh8bdeqJbqRCkguVriZULyBUNEE3VkFXWjBLQUlFS0tFTU9GSUtXQldFUi4u","responseId":306}</t>
  </si>
  <si>
    <t>470000465718_470000465719_ID</t>
  </si>
  <si>
    <t>{"formId":"iQFfeub0t0aYB7yFUb0bHh8bdeqJbqRCkguVriZULyBUNEE3VkFXWjBLQUlFS0tFTU9GSUtXQldFUi4u","responseId":307}</t>
  </si>
  <si>
    <t>470000465715_470000465716_ID</t>
  </si>
  <si>
    <t>{"formId":"iQFfeub0t0aYB7yFUb0bHh8bdeqJbqRCkguVriZULyBUNEE3VkFXWjBLQUlFS0tFTU9GSUtXQldFUi4u","responseId":308}</t>
  </si>
  <si>
    <t>470000465712_470000465713_ID</t>
  </si>
  <si>
    <t>{"formId":"iQFfeub0t0aYB7yFUb0bHh8bdeqJbqRCkguVriZULyBUNEE3VkFXWjBLQUlFS0tFTU9GSUtXQldFUi4u","responseId":309}</t>
  </si>
  <si>
    <t>470000515217_ID</t>
  </si>
  <si>
    <t>{"formId":"iQFfeub0t0aYB7yFUb0bHh8bdeqJbqRCkguVriZULyBUNEE3VkFXWjBLQUlFS0tFTU9GSUtXQldFUi4u","responseId":310}</t>
  </si>
  <si>
    <t>470000515366_470000515367_ID</t>
  </si>
  <si>
    <t>{"formId":"iQFfeub0t0aYB7yFUb0bHh8bdeqJbqRCkguVriZULyBUNEE3VkFXWjBLQUlFS0tFTU9GSUtXQldFUi4u","responseId":311}</t>
  </si>
  <si>
    <t>470000515363_470000515364_ID</t>
  </si>
  <si>
    <t>{"formId":"iQFfeub0t0aYB7yFUb0bHh8bdeqJbqRCkguVriZULyBUNEE3VkFXWjBLQUlFS0tFTU9GSUtXQldFUi4u","responseId":312}</t>
  </si>
  <si>
    <t>470000515219_470000515220_ID</t>
  </si>
  <si>
    <t>{"formId":"iQFfeub0t0aYB7yFUb0bHh8bdeqJbqRCkguVriZULyBUNEE3VkFXWjBLQUlFS0tFTU9GSUtXQldFUi4u","responseId":313}</t>
  </si>
  <si>
    <t>470000460392_470000460393_ID</t>
  </si>
  <si>
    <t>{"formId":"iQFfeub0t0aYB7yFUb0bHh8bdeqJbqRCkguVriZULyBUNkc1N1QxWEpYTVlITEVXQzlYWDhESEVDOS4u","responseId":1099}</t>
  </si>
  <si>
    <t>{"formId":"iQFfeub0t0aYB7yFUb0bHh8bdeqJbqRCkguVriZULyBUQ00yN05CTE80STYwQVJIMkQ3S0MzTEdJOS4u","responseId":231}</t>
  </si>
  <si>
    <t>470000521941_470000521942</t>
  </si>
  <si>
    <t>{"formId":"iQFfeub0t0aYB7yFUb0bHh8bdeqJbqRCkguVriZULyBUNkc1N1QxWEpYTVlITEVXQzlYWDhESEVDOS4u","responseId":1100}</t>
  </si>
  <si>
    <t>{"formId":"iQFfeub0t0aYB7yFUb0bHh8bdeqJbqRCkguVriZULyBUNkc1N1QxWEpYTVlITEVXQzlYWDhESEVDOS4u","responseId":1101}</t>
  </si>
  <si>
    <t>{"formId":"iQFfeub0t0aYB7yFUb0bHh8bdeqJbqRCkguVriZULyBUNkc1N1QxWEpYTVlITEVXQzlYWDhESEVDOS4u","responseId":1102}</t>
  </si>
  <si>
    <t>470000478425_470000478426</t>
  </si>
  <si>
    <t>{"formId":"iQFfeub0t0aYB7yFUb0bHh8bdeqJbqRCkguVriZULyBUQ00yN05CTE80STYwQVJIMkQ3S0MzTEdJOS4u","responseId":232}</t>
  </si>
  <si>
    <t>470000509231_470000509232</t>
  </si>
  <si>
    <t>{"formId":"iQFfeub0t0aYB7yFUb0bHh8bdeqJbqRCkguVriZULyBUNkc1N1QxWEpYTVlITEVXQzlYWDhESEVDOS4u","responseId":1103}</t>
  </si>
  <si>
    <t>{"formId":"iQFfeub0t0aYB7yFUb0bHh8bdeqJbqRCkguVriZULyBUOFBRU0FQQlZFQzVGTENJQkVZMlZXTU5MQi4u","responseId":280}</t>
  </si>
  <si>
    <t>{"formId":"iQFfeub0t0aYB7yFUb0bHh8bdeqJbqRCkguVriZULyBUNkc1N1QxWEpYTVlITEVXQzlYWDhESEVDOS4u","responseId":1104}</t>
  </si>
  <si>
    <t>{"formId":"iQFfeub0t0aYB7yFUb0bHh8bdeqJbqRCkguVriZULyBUNkc1N1QxWEpYTVlITEVXQzlYWDhESEVDOS4u","responseId":1105}</t>
  </si>
  <si>
    <t>{"formId":"iQFfeub0t0aYB7yFUb0bHh8bdeqJbqRCkguVriZULyBUNkc1N1QxWEpYTVlITEVXQzlYWDhESEVDOS4u","responseId":1106}</t>
  </si>
  <si>
    <t>{"formId":"iQFfeub0t0aYB7yFUb0bHh8bdeqJbqRCkguVriZULyBUQ00yN05CTE80STYwQVJIMkQ3S0MzTEdJOS4u","responseId":233}</t>
  </si>
  <si>
    <t>470000510705_470000510706</t>
  </si>
  <si>
    <t>{"formId":"iQFfeub0t0aYB7yFUb0bHh8bdeqJbqRCkguVriZULyBUNkc1N1QxWEpYTVlITEVXQzlYWDhESEVDOS4u","responseId":1107}</t>
  </si>
  <si>
    <t>{"formId":"iQFfeub0t0aYB7yFUb0bHh8bdeqJbqRCkguVriZULyBUNkc1N1QxWEpYTVlITEVXQzlYWDhESEVDOS4u","responseId":1108}</t>
  </si>
  <si>
    <t>470000522064_470000522065</t>
  </si>
  <si>
    <t>{"formId":"iQFfeub0t0aYB7yFUb0bHh8bdeqJbqRCkguVriZULyBUNkc1N1QxWEpYTVlITEVXQzlYWDhESEVDOS4u","responseId":1109}</t>
  </si>
  <si>
    <t>{"formId":"iQFfeub0t0aYB7yFUb0bHh8bdeqJbqRCkguVriZULyBUNkc1N1QxWEpYTVlITEVXQzlYWDhESEVDOS4u","responseId":1110}</t>
  </si>
  <si>
    <t>{"formId":"iQFfeub0t0aYB7yFUb0bHh8bdeqJbqRCkguVriZULyBUNkc1N1QxWEpYTVlITEVXQzlYWDhESEVDOS4u","responseId":1111}</t>
  </si>
  <si>
    <t>{"formId":"iQFfeub0t0aYB7yFUb0bHh8bdeqJbqRCkguVriZULyBUNkc1N1QxWEpYTVlITEVXQzlYWDhESEVDOS4u","responseId":1112}</t>
  </si>
  <si>
    <t>{"formId":"iQFfeub0t0aYB7yFUb0bHh8bdeqJbqRCkguVriZULyBUQ00yN05CTE80STYwQVJIMkQ3S0MzTEdJOS4u","responseId":234}</t>
  </si>
  <si>
    <t>{"formId":"iQFfeub0t0aYB7yFUb0bHh8bdeqJbqRCkguVriZULyBUNkc1N1QxWEpYTVlITEVXQzlYWDhESEVDOS4u","responseId":1113}</t>
  </si>
  <si>
    <t>{"formId":"iQFfeub0t0aYB7yFUb0bHh8bdeqJbqRCkguVriZULyBUNkc1N1QxWEpYTVlITEVXQzlYWDhESEVDOS4u","responseId":1114}</t>
  </si>
  <si>
    <t>{"formId":"iQFfeub0t0aYB7yFUb0bHh8bdeqJbqRCkguVriZULyBUQ00yN05CTE80STYwQVJIMkQ3S0MzTEdJOS4u","responseId":235}</t>
  </si>
  <si>
    <t>{"formId":"iQFfeub0t0aYB7yFUb0bHh8bdeqJbqRCkguVriZULyBUNkc1N1QxWEpYTVlITEVXQzlYWDhESEVDOS4u","responseId":1115}</t>
  </si>
  <si>
    <t>{"formId":"iQFfeub0t0aYB7yFUb0bHh8bdeqJbqRCkguVriZULyBUQ00yN05CTE80STYwQVJIMkQ3S0MzTEdJOS4u","responseId":236}</t>
  </si>
  <si>
    <t>{"formId":"iQFfeub0t0aYB7yFUb0bHh8bdeqJbqRCkguVriZULyBUNkc1N1QxWEpYTVlITEVXQzlYWDhESEVDOS4u","responseId":1116}</t>
  </si>
  <si>
    <t>470000522294_470000522295</t>
  </si>
  <si>
    <t>{"formId":"iQFfeub0t0aYB7yFUb0bHh8bdeqJbqRCkguVriZULyBUNkc1N1QxWEpYTVlITEVXQzlYWDhESEVDOS4u","responseId":1117}</t>
  </si>
  <si>
    <t>{"formId":"iQFfeub0t0aYB7yFUb0bHh8bdeqJbqRCkguVriZULyBUNEE3VkFXWjBLQUlFS0tFTU9GSUtXQldFUi4u","responseId":315}</t>
  </si>
  <si>
    <t>470000483669_470000483670_ID</t>
  </si>
  <si>
    <t>{"formId":"iQFfeub0t0aYB7yFUb0bHh8bdeqJbqRCkguVriZULyBUNEE3VkFXWjBLQUlFS0tFTU9GSUtXQldFUi4u","responseId":316}</t>
  </si>
  <si>
    <t>470000483664_470000483665_ID</t>
  </si>
  <si>
    <t>{"formId":"iQFfeub0t0aYB7yFUb0bHh8bdeqJbqRCkguVriZULyBUNEE3VkFXWjBLQUlFS0tFTU9GSUtXQldFUi4u","responseId":314}</t>
  </si>
  <si>
    <t>470000483667_ID</t>
  </si>
  <si>
    <t>{"formId":"iQFfeub0t0aYB7yFUb0bHh8bdeqJbqRCkguVriZULyBUNEE3VkFXWjBLQUlFS0tFTU9GSUtXQldFUi4u","responseId":317}</t>
  </si>
  <si>
    <t>470000558461_470000558462_ID</t>
  </si>
  <si>
    <t>{"formId":"iQFfeub0t0aYB7yFUb0bHh8bdeqJbqRCkguVriZULyBUNEE3VkFXWjBLQUlFS0tFTU9GSUtXQldFUi4u","responseId":318}</t>
  </si>
  <si>
    <t>470000471244_ID</t>
  </si>
  <si>
    <t>{"formId":"iQFfeub0t0aYB7yFUb0bHh8bdeqJbqRCkguVriZULyBUNEE3VkFXWjBLQUlFS0tFTU9GSUtXQldFUi4u","responseId":319}</t>
  </si>
  <si>
    <t>470000471246_ID</t>
  </si>
  <si>
    <t>{"formId":"iQFfeub0t0aYB7yFUb0bHh8bdeqJbqRCkguVriZULyBUNEE3VkFXWjBLQUlFS0tFTU9GSUtXQldFUi4u","responseId":320}</t>
  </si>
  <si>
    <t>470000471248_ID</t>
  </si>
  <si>
    <t>{"formId":"iQFfeub0t0aYB7yFUb0bHh8bdeqJbqRCkguVriZULyBUNEE3VkFXWjBLQUlFS0tFTU9GSUtXQldFUi4u","responseId":321}</t>
  </si>
  <si>
    <t>470000471250_ID</t>
  </si>
  <si>
    <t>{"formId":"iQFfeub0t0aYB7yFUb0bHh8bdeqJbqRCkguVriZULyBUQ00yN05CTE80STYwQVJIMkQ3S0MzTEdJOS4u","responseId":237}</t>
  </si>
  <si>
    <t>{"formId":"iQFfeub0t0aYB7yFUb0bHh8bdeqJbqRCkguVriZULyBUNkc1N1QxWEpYTVlITEVXQzlYWDhESEVDOS4u","responseId":1118}</t>
  </si>
  <si>
    <t>{"formId":"iQFfeub0t0aYB7yFUb0bHh8bdeqJbqRCkguVriZULyBUQ00yN05CTE80STYwQVJIMkQ3S0MzTEdJOS4u","responseId":238}</t>
  </si>
  <si>
    <t>470000510790_470000510791</t>
  </si>
  <si>
    <t>{"formId":"iQFfeub0t0aYB7yFUb0bHh8bdeqJbqRCkguVriZULyBUNkc1N1QxWEpYTVlITEVXQzlYWDhESEVDOS4u","responseId":1120}</t>
  </si>
  <si>
    <t>{"formId":"iQFfeub0t0aYB7yFUb0bHh8bdeqJbqRCkguVriZULyBUNkc1N1QxWEpYTVlITEVXQzlYWDhESEVDOS4u","responseId":1119}</t>
  </si>
  <si>
    <t>{"formId":"iQFfeub0t0aYB7yFUb0bHh8bdeqJbqRCkguVriZULyBUOFBRU0FQQlZFQzVGTENJQkVZMlZXTU5MQi4u","responseId":281}</t>
  </si>
  <si>
    <t>470000522676_470000522677</t>
  </si>
  <si>
    <t>{"formId":"iQFfeub0t0aYB7yFUb0bHh8bdeqJbqRCkguVriZULyBUNkc1N1QxWEpYTVlITEVXQzlYWDhESEVDOS4u","responseId":1121}</t>
  </si>
  <si>
    <t>{"formId":"iQFfeub0t0aYB7yFUb0bHh8bdeqJbqRCkguVriZULyBUNkc1N1QxWEpYTVlITEVXQzlYWDhESEVDOS4u","responseId":1122}</t>
  </si>
  <si>
    <t>{"formId":"iQFfeub0t0aYB7yFUb0bHh8bdeqJbqRCkguVriZULyBUNkc1N1QxWEpYTVlITEVXQzlYWDhESEVDOS4u","responseId":1123}</t>
  </si>
  <si>
    <t>{"formId":"iQFfeub0t0aYB7yFUb0bHh8bdeqJbqRCkguVriZULyBUNkc1N1QxWEpYTVlITEVXQzlYWDhESEVDOS4u","responseId":1124}</t>
  </si>
  <si>
    <t>{"formId":"iQFfeub0t0aYB7yFUb0bHh8bdeqJbqRCkguVriZULyBUNkc1N1QxWEpYTVlITEVXQzlYWDhESEVDOS4u","responseId":1125}</t>
  </si>
  <si>
    <t>{"formId":"iQFfeub0t0aYB7yFUb0bHh8bdeqJbqRCkguVriZULyBUOFBRU0FQQlZFQzVGTENJQkVZMlZXTU5MQi4u","responseId":282}</t>
  </si>
  <si>
    <t>470000522670_470000522671</t>
  </si>
  <si>
    <t>{"formId":"iQFfeub0t0aYB7yFUb0bHh8bdeqJbqRCkguVriZULyBUQ00yN05CTE80STYwQVJIMkQ3S0MzTEdJOS4u","responseId":239}</t>
  </si>
  <si>
    <t>470000522790_470000522791</t>
  </si>
  <si>
    <t>{"formId":"iQFfeub0t0aYB7yFUb0bHh8bdeqJbqRCkguVriZULyBUOFBRU0FQQlZFQzVGTENJQkVZMlZXTU5MQi4u","responseId":283}</t>
  </si>
  <si>
    <t>470000522667_470000522668</t>
  </si>
  <si>
    <t>{"formId":"iQFfeub0t0aYB7yFUb0bHh8bdeqJbqRCkguVriZULyBUNkc1N1QxWEpYTVlITEVXQzlYWDhESEVDOS4u","responseId":1126}</t>
  </si>
  <si>
    <t>470000509854_470000509855</t>
  </si>
  <si>
    <t>{"formId":"iQFfeub0t0aYB7yFUb0bHh8bdeqJbqRCkguVriZULyBURjM1NElVOU9ZRzVDWkc0RVpNUDcxNkU4UC4u","responseId":81}</t>
  </si>
  <si>
    <t>{"formId":"iQFfeub0t0aYB7yFUb0bHh8bdeqJbqRCkguVriZULyBUQ00yN05CTE80STYwQVJIMkQ3S0MzTEdJOS4u","responseId":240}</t>
  </si>
  <si>
    <t>470000522778_470000522779</t>
  </si>
  <si>
    <t>{"formId":"iQFfeub0t0aYB7yFUb0bHh8bdeqJbqRCkguVriZULyBUNkc1N1QxWEpYTVlITEVXQzlYWDhESEVDOS4u","responseId":1127}</t>
  </si>
  <si>
    <t>{"formId":"iQFfeub0t0aYB7yFUb0bHh8bdeqJbqRCkguVriZULyBUNkc1N1QxWEpYTVlITEVXQzlYWDhESEVDOS4u","responseId":1128}</t>
  </si>
  <si>
    <t>{"formId":"iQFfeub0t0aYB7yFUb0bHh8bdeqJbqRCkguVriZULyBUOFBRU0FQQlZFQzVGTENJQkVZMlZXTU5MQi4u","responseId":284}</t>
  </si>
  <si>
    <t>470000259327_470000259328</t>
  </si>
  <si>
    <t>{"formId":"iQFfeub0t0aYB7yFUb0bHh8bdeqJbqRCkguVriZULyBUNkc1N1QxWEpYTVlITEVXQzlYWDhESEVDOS4u","responseId":1129}</t>
  </si>
  <si>
    <t>{"formId":"iQFfeub0t0aYB7yFUb0bHh8bdeqJbqRCkguVriZULyBUQ00yN05CTE80STYwQVJIMkQ3S0MzTEdJOS4u","responseId":241}</t>
  </si>
  <si>
    <t>{"formId":"iQFfeub0t0aYB7yFUb0bHh8bdeqJbqRCkguVriZULyBURjM1NElVOU9ZRzVDWkc0RVpNUDcxNkU4UC4u","responseId":82}</t>
  </si>
  <si>
    <t>{"formId":"iQFfeub0t0aYB7yFUb0bHh8bdeqJbqRCkguVriZULyBUNkc1N1QxWEpYTVlITEVXQzlYWDhESEVDOS4u","responseId":1130}</t>
  </si>
  <si>
    <t>{"formId":"iQFfeub0t0aYB7yFUb0bHh8bdeqJbqRCkguVriZULyBUNkc1N1QxWEpYTVlITEVXQzlYWDhESEVDOS4u","responseId":1131}</t>
  </si>
  <si>
    <t>470000565958_470000565959</t>
  </si>
  <si>
    <t>{"formId":"iQFfeub0t0aYB7yFUb0bHh8bdeqJbqRCkguVriZULyBUNkc1N1QxWEpYTVlITEVXQzlYWDhESEVDOS4u","responseId":1132}</t>
  </si>
  <si>
    <t>470000522129_470000522130</t>
  </si>
  <si>
    <t>{"formId":"iQFfeub0t0aYB7yFUb0bHh8bdeqJbqRCkguVriZULyBURjM1NElVOU9ZRzVDWkc0RVpNUDcxNkU4UC4u","responseId":83}</t>
  </si>
  <si>
    <t>{"formId":"iQFfeub0t0aYB7yFUb0bHh8bdeqJbqRCkguVriZULyBUOFBRU0FQQlZFQzVGTENJQkVZMlZXTU5MQi4u","responseId":285}</t>
  </si>
  <si>
    <t>470000522553_470000522554</t>
  </si>
  <si>
    <t>{"formId":"iQFfeub0t0aYB7yFUb0bHh8bdeqJbqRCkguVriZULyBUQ00yN05CTE80STYwQVJIMkQ3S0MzTEdJOS4u","responseId":242}</t>
  </si>
  <si>
    <t>470000521246_470000521247</t>
  </si>
  <si>
    <t>{"formId":"iQFfeub0t0aYB7yFUb0bHh8bdeqJbqRCkguVriZULyBUNkc1N1QxWEpYTVlITEVXQzlYWDhESEVDOS4u","responseId":1133}</t>
  </si>
  <si>
    <t>{"formId":"iQFfeub0t0aYB7yFUb0bHh8bdeqJbqRCkguVriZULyBUNkc1N1QxWEpYTVlITEVXQzlYWDhESEVDOS4u","responseId":1134}</t>
  </si>
  <si>
    <t>{"formId":"iQFfeub0t0aYB7yFUb0bHh8bdeqJbqRCkguVriZULyBURjM1NElVOU9ZRzVDWkc0RVpNUDcxNkU4UC4u","responseId":84}</t>
  </si>
  <si>
    <t>{"formId":"iQFfeub0t0aYB7yFUb0bHh8bdeqJbqRCkguVriZULyBUNkc1N1QxWEpYTVlITEVXQzlYWDhESEVDOS4u","responseId":1135}</t>
  </si>
  <si>
    <t>{"formId":"iQFfeub0t0aYB7yFUb0bHh8bdeqJbqRCkguVriZULyBUOFBRU0FQQlZFQzVGTENJQkVZMlZXTU5MQi4u","responseId":286}</t>
  </si>
  <si>
    <t>470000522556_470000522557</t>
  </si>
  <si>
    <t>{"formId":"iQFfeub0t0aYB7yFUb0bHh8bdeqJbqRCkguVriZULyBUNkc1N1QxWEpYTVlITEVXQzlYWDhESEVDOS4u","responseId":1136}</t>
  </si>
  <si>
    <t>{"formId":"iQFfeub0t0aYB7yFUb0bHh8bdeqJbqRCkguVriZULyBUNEE3VkFXWjBLQUlFS0tFTU9GSUtXQldFUi4u","responseId":322}</t>
  </si>
  <si>
    <t>470000517570_ID</t>
  </si>
  <si>
    <t>{"formId":"iQFfeub0t0aYB7yFUb0bHh8bdeqJbqRCkguVriZULyBUNEE3VkFXWjBLQUlFS0tFTU9GSUtXQldFUi4u","responseId":323}</t>
  </si>
  <si>
    <t>470000517567_470000517568_ID</t>
  </si>
  <si>
    <t>{"formId":"iQFfeub0t0aYB7yFUb0bHh8bdeqJbqRCkguVriZULyBUNEE3VkFXWjBLQUlFS0tFTU9GSUtXQldFUi4u","responseId":324}</t>
  </si>
  <si>
    <t>470000517561_470000517562_ID</t>
  </si>
  <si>
    <t>{"formId":"iQFfeub0t0aYB7yFUb0bHh8bdeqJbqRCkguVriZULyBUNEE3VkFXWjBLQUlFS0tFTU9GSUtXQldFUi4u","responseId":325}</t>
  </si>
  <si>
    <t>470000517564_470000517565_ID</t>
  </si>
  <si>
    <t>{"formId":"iQFfeub0t0aYB7yFUb0bHh8bdeqJbqRCkguVriZULyBUNEE3VkFXWjBLQUlFS0tFTU9GSUtXQldFUi4u","responseId":326}</t>
  </si>
  <si>
    <t>470000534156_ID</t>
  </si>
  <si>
    <t>{"formId":"iQFfeub0t0aYB7yFUb0bHh8bdeqJbqRCkguVriZULyBUNEE3VkFXWjBLQUlFS0tFTU9GSUtXQldFUi4u","responseId":327}</t>
  </si>
  <si>
    <t>470000534289_470000534290_ID</t>
  </si>
  <si>
    <t>{"formId":"iQFfeub0t0aYB7yFUb0bHh8bdeqJbqRCkguVriZULyBUNEE3VkFXWjBLQUlFS0tFTU9GSUtXQldFUi4u","responseId":328}</t>
  </si>
  <si>
    <t>470000534286_470000534287_ID</t>
  </si>
  <si>
    <t>{"formId":"iQFfeub0t0aYB7yFUb0bHh8bdeqJbqRCkguVriZULyBUNEE3VkFXWjBLQUlFS0tFTU9GSUtXQldFUi4u","responseId":329}</t>
  </si>
  <si>
    <t>470000534283_470000534284_ID</t>
  </si>
  <si>
    <t>{"formId":"iQFfeub0t0aYB7yFUb0bHh8bdeqJbqRCkguVriZULyBUNEE3VkFXWjBLQUlFS0tFTU9GSUtXQldFUi4u","responseId":330}</t>
  </si>
  <si>
    <t>470000460417_470000460418_ID</t>
  </si>
  <si>
    <t>{"formId":"iQFfeub0t0aYB7yFUb0bHh8bdeqJbqRCkguVriZULyBUNEE3VkFXWjBLQUlFS0tFTU9GSUtXQldFUi4u","responseId":331}</t>
  </si>
  <si>
    <t>470000460420_470000460421_ID</t>
  </si>
  <si>
    <t>{"formId":"iQFfeub0t0aYB7yFUb0bHh8bdeqJbqRCkguVriZULyBUNEE3VkFXWjBLQUlFS0tFTU9GSUtXQldFUi4u","responseId":332}</t>
  </si>
  <si>
    <t>470000460423_470000460424_ID</t>
  </si>
  <si>
    <t>{"formId":"iQFfeub0t0aYB7yFUb0bHh8bdeqJbqRCkguVriZULyBUOFBRU0FQQlZFQzVGTENJQkVZMlZXTU5MQi4u","responseId":287}</t>
  </si>
  <si>
    <t>{"formId":"iQFfeub0t0aYB7yFUb0bHh8bdeqJbqRCkguVriZULyBUOFBRU0FQQlZFQzVGTENJQkVZMlZXTU5MQi4u","responseId":288}</t>
  </si>
  <si>
    <t>{"formId":"iQFfeub0t0aYB7yFUb0bHh8bdeqJbqRCkguVriZULyBUOFBRU0FQQlZFQzVGTENJQkVZMlZXTU5MQi4u","responseId":289}</t>
  </si>
  <si>
    <t>470000520866_470000520867</t>
  </si>
  <si>
    <t>{"formId":"iQFfeub0t0aYB7yFUb0bHh8bdeqJbqRCkguVriZULyBUOFBRU0FQQlZFQzVGTENJQkVZMlZXTU5MQi4u","responseId":290}</t>
  </si>
  <si>
    <t>470000510173_470000510174</t>
  </si>
  <si>
    <t>{"formId":"iQFfeub0t0aYB7yFUb0bHh8bdeqJbqRCkguVriZULyBUQ00yN05CTE80STYwQVJIMkQ3S0MzTEdJOS4u","responseId":243}</t>
  </si>
  <si>
    <t>{"formId":"iQFfeub0t0aYB7yFUb0bHh8bdeqJbqRCkguVriZULyBURjM1NElVOU9ZRzVDWkc0RVpNUDcxNkU4UC4u","responseId":85}</t>
  </si>
  <si>
    <t>{"formId":"iQFfeub0t0aYB7yFUb0bHh8bdeqJbqRCkguVriZULyBUOFBRU0FQQlZFQzVGTENJQkVZMlZXTU5MQi4u","responseId":291}</t>
  </si>
  <si>
    <t>{"formId":"iQFfeub0t0aYB7yFUb0bHh8bdeqJbqRCkguVriZULyBUOFBRU0FQQlZFQzVGTENJQkVZMlZXTU5MQi4u","responseId":292}</t>
  </si>
  <si>
    <t>470000510176_470000510177</t>
  </si>
  <si>
    <t>{"formId":"iQFfeub0t0aYB7yFUb0bHh8bdeqJbqRCkguVriZULyBUOFBRU0FQQlZFQzVGTENJQkVZMlZXTU5MQi4u","responseId":293}</t>
  </si>
  <si>
    <t>470000522808_470000522809</t>
  </si>
  <si>
    <t>{"formId":"iQFfeub0t0aYB7yFUb0bHh8bdeqJbqRCkguVriZULyBUQ00yN05CTE80STYwQVJIMkQ3S0MzTEdJOS4u","responseId":244}</t>
  </si>
  <si>
    <t>{"formId":"iQFfeub0t0aYB7yFUb0bHh8bdeqJbqRCkguVriZULyBURjM1NElVOU9ZRzVDWkc0RVpNUDcxNkU4UC4u","responseId":86}</t>
  </si>
  <si>
    <t>{"formId":"iQFfeub0t0aYB7yFUb0bHh8bdeqJbqRCkguVriZULyBUOFBRU0FQQlZFQzVGTENJQkVZMlZXTU5MQi4u","responseId":294}</t>
  </si>
  <si>
    <t>470000522366_470000522367</t>
  </si>
  <si>
    <t>{"formId":"iQFfeub0t0aYB7yFUb0bHh8bdeqJbqRCkguVriZULyBUOFBRU0FQQlZFQzVGTENJQkVZMlZXTU5MQi4u","responseId":295}</t>
  </si>
  <si>
    <t>470000478302_470000478303</t>
  </si>
  <si>
    <t>{"formId":"iQFfeub0t0aYB7yFUb0bHh8bdeqJbqRCkguVriZULyBURjM1NElVOU9ZRzVDWkc0RVpNUDcxNkU4UC4u","responseId":87}</t>
  </si>
  <si>
    <t>{"formId":"iQFfeub0t0aYB7yFUb0bHh8bdeqJbqRCkguVriZULyBUOFBRU0FQQlZFQzVGTENJQkVZMlZXTU5MQi4u","responseId":296}</t>
  </si>
  <si>
    <t>470000522086_470000522087</t>
  </si>
  <si>
    <t>{"formId":"iQFfeub0t0aYB7yFUb0bHh8bdeqJbqRCkguVriZULyBUOFBRU0FQQlZFQzVGTENJQkVZMlZXTU5MQi4u","responseId":297}</t>
  </si>
  <si>
    <t>470000509312_470000509313</t>
  </si>
  <si>
    <t>{"formId":"iQFfeub0t0aYB7yFUb0bHh8bdeqJbqRCkguVriZULyBUQ00yN05CTE80STYwQVJIMkQ3S0MzTEdJOS4u","responseId":245}</t>
  </si>
  <si>
    <t xml:space="preserve">470000522694_470000522695 </t>
  </si>
  <si>
    <t>{"formId":"iQFfeub0t0aYB7yFUb0bHh8bdeqJbqRCkguVriZULyBUOFBRU0FQQlZFQzVGTENJQkVZMlZXTU5MQi4u","responseId":298}</t>
  </si>
  <si>
    <t>470000522694_470000522695</t>
  </si>
  <si>
    <t>{"formId":"iQFfeub0t0aYB7yFUb0bHh8bdeqJbqRCkguVriZULyBUOFBRU0FQQlZFQzVGTENJQkVZMlZXTU5MQi4u","responseId":299}</t>
  </si>
  <si>
    <t>470000522565_470000522566</t>
  </si>
  <si>
    <t>{"formId":"iQFfeub0t0aYB7yFUb0bHh8bdeqJbqRCkguVriZULyBUOFBRU0FQQlZFQzVGTENJQkVZMlZXTU5MQi4u","responseId":300}</t>
  </si>
  <si>
    <t>{"formId":"iQFfeub0t0aYB7yFUb0bHh8bdeqJbqRCkguVriZULyBURjM1NElVOU9ZRzVDWkc0RVpNUDcxNkU4UC4u","responseId":88}</t>
  </si>
  <si>
    <t>470000555152_470000555153</t>
  </si>
  <si>
    <t>{"formId":"iQFfeub0t0aYB7yFUb0bHh8bdeqJbqRCkguVriZULyBUOFBRU0FQQlZFQzVGTENJQkVZMlZXTU5MQi4u","responseId":301}</t>
  </si>
  <si>
    <t>{"formId":"iQFfeub0t0aYB7yFUb0bHh8bdeqJbqRCkguVriZULyBUOFBRU0FQQlZFQzVGTENJQkVZMlZXTU5MQi4u","responseId":302}</t>
  </si>
  <si>
    <t>470000507804_470000507805</t>
  </si>
  <si>
    <t>{"formId":"iQFfeub0t0aYB7yFUb0bHh8bdeqJbqRCkguVriZULyBUQ00yN05CTE80STYwQVJIMkQ3S0MzTEdJOS4u","responseId":246}</t>
  </si>
  <si>
    <t>470000522703_470000522704</t>
  </si>
  <si>
    <t>{"formId":"iQFfeub0t0aYB7yFUb0bHh8bdeqJbqRCkguVriZULyBUOFBRU0FQQlZFQzVGTENJQkVZMlZXTU5MQi4u","responseId":303}</t>
  </si>
  <si>
    <t>{"formId":"iQFfeub0t0aYB7yFUb0bHh8bdeqJbqRCkguVriZULyBURjM1NElVOU9ZRzVDWkc0RVpNUDcxNkU4UC4u","responseId":89}</t>
  </si>
  <si>
    <t>{"formId":"iQFfeub0t0aYB7yFUb0bHh8bdeqJbqRCkguVriZULyBUQ00yN05CTE80STYwQVJIMkQ3S0MzTEdJOS4u","responseId":247}</t>
  </si>
  <si>
    <t>{"formId":"iQFfeub0t0aYB7yFUb0bHh8bdeqJbqRCkguVriZULyBUQ00yN05CTE80STYwQVJIMkQ3S0MzTEdJOS4u","responseId":248}</t>
  </si>
  <si>
    <t>{"formId":"iQFfeub0t0aYB7yFUb0bHh8bdeqJbqRCkguVriZULyBUQ00yN05CTE80STYwQVJIMkQ3S0MzTEdJOS4u","responseId":249}</t>
  </si>
  <si>
    <t>{"formId":"iQFfeub0t0aYB7yFUb0bHh8bdeqJbqRCkguVriZULyBUQ00yN05CTE80STYwQVJIMkQ3S0MzTEdJOS4u","responseId":250}</t>
  </si>
  <si>
    <t>{"formId":"iQFfeub0t0aYB7yFUb0bHh8bdeqJbqRCkguVriZULyBUOFBRU0FQQlZFQzVGTENJQkVZMlZXTU5MQi4u","responseId":304}</t>
  </si>
  <si>
    <t>470000554717_470000554718</t>
  </si>
  <si>
    <t>{"formId":"iQFfeub0t0aYB7yFUb0bHh8bdeqJbqRCkguVriZULyBUOFBRU0FQQlZFQzVGTENJQkVZMlZXTU5MQi4u","responseId":305}</t>
  </si>
  <si>
    <t>470000554646_470000554647</t>
  </si>
  <si>
    <t>{"formId":"iQFfeub0t0aYB7yFUb0bHh8bdeqJbqRCkguVriZULyBUQ00yN05CTE80STYwQVJIMkQ3S0MzTEdJOS4u","responseId":251}</t>
  </si>
  <si>
    <t>470000508392_ID</t>
  </si>
  <si>
    <t>{"formId":"iQFfeub0t0aYB7yFUb0bHh8bdeqJbqRCkguVriZULyBUOFBRU0FQQlZFQzVGTENJQkVZMlZXTU5MQi4u","responseId":306}</t>
  </si>
  <si>
    <t>470000555028_470000555029</t>
  </si>
  <si>
    <t>{"formId":"iQFfeub0t0aYB7yFUb0bHh8bdeqJbqRCkguVriZULyBURjM1NElVOU9ZRzVDWkc0RVpNUDcxNkU4UC4u","responseId":90}</t>
  </si>
  <si>
    <t>{"formId":"iQFfeub0t0aYB7yFUb0bHh8bdeqJbqRCkguVriZULyBUOFBRU0FQQlZFQzVGTENJQkVZMlZXTU5MQi4u","responseId":307}</t>
  </si>
  <si>
    <t>470000522244_470000522245</t>
  </si>
  <si>
    <t>{"formId":"iQFfeub0t0aYB7yFUb0bHh8bdeqJbqRCkguVriZULyBUOFBRU0FQQlZFQzVGTENJQkVZMlZXTU5MQi4u","responseId":308}</t>
  </si>
  <si>
    <t>470000554441_470000554442</t>
  </si>
  <si>
    <t>{"formId":"iQFfeub0t0aYB7yFUb0bHh8bdeqJbqRCkguVriZULyBURjM1NElVOU9ZRzVDWkc0RVpNUDcxNkU4UC4u","responseId":91}</t>
  </si>
  <si>
    <t>470000479341_470000479342</t>
  </si>
  <si>
    <t>{"formId":"iQFfeub0t0aYB7yFUb0bHh8bdeqJbqRCkguVriZULyBUNEE3VkFXWjBLQUlFS0tFTU9GSUtXQldFUi4u","responseId":333}</t>
  </si>
  <si>
    <t>470000517619_470000517620_ID</t>
  </si>
  <si>
    <t>{"formId":"iQFfeub0t0aYB7yFUb0bHh8bdeqJbqRCkguVriZULyBUNEE3VkFXWjBLQUlFS0tFTU9GSUtXQldFUi4u","responseId":334}</t>
  </si>
  <si>
    <t>470000517622_470000517623_ID</t>
  </si>
  <si>
    <t>{"formId":"iQFfeub0t0aYB7yFUb0bHh8bdeqJbqRCkguVriZULyBUNEE3VkFXWjBLQUlFS0tFTU9GSUtXQldFUi4u","responseId":335}</t>
  </si>
  <si>
    <t>470000517625_470000517626_ID</t>
  </si>
  <si>
    <t>{"formId":"iQFfeub0t0aYB7yFUb0bHh8bdeqJbqRCkguVriZULyBUNEE3VkFXWjBLQUlFS0tFTU9GSUtXQldFUi4u","responseId":336}</t>
  </si>
  <si>
    <t>470000559513_ID</t>
  </si>
  <si>
    <t>{"formId":"iQFfeub0t0aYB7yFUb0bHh8bdeqJbqRCkguVriZULyBUNEE3VkFXWjBLQUlFS0tFTU9GSUtXQldFUi4u","responseId":337}</t>
  </si>
  <si>
    <t>470000559518_470000559519_ID</t>
  </si>
  <si>
    <t>{"formId":"iQFfeub0t0aYB7yFUb0bHh8bdeqJbqRCkguVriZULyBUNEE3VkFXWjBLQUlFS0tFTU9GSUtXQldFUi4u","responseId":338}</t>
  </si>
  <si>
    <t>470000559521_470000559522_ID</t>
  </si>
  <si>
    <t>{"formId":"iQFfeub0t0aYB7yFUb0bHh8bdeqJbqRCkguVriZULyBUNEE3VkFXWjBLQUlFS0tFTU9GSUtXQldFUi4u","responseId":339}</t>
  </si>
  <si>
    <t>470000559524_470000559525_ID</t>
  </si>
  <si>
    <t>{"formId":"iQFfeub0t0aYB7yFUb0bHh8bdeqJbqRCkguVriZULyBUNEE3VkFXWjBLQUlFS0tFTU9GSUtXQldFUi4u","responseId":340}</t>
  </si>
  <si>
    <t>470000559527_470000559528_ID</t>
  </si>
  <si>
    <t>{"formId":"iQFfeub0t0aYB7yFUb0bHh8bdeqJbqRCkguVriZULyBUNEE3VkFXWjBLQUlFS0tFTU9GSUtXQldFUi4u","responseId":341}</t>
  </si>
  <si>
    <t>470000559551_ID</t>
  </si>
  <si>
    <t>{"formId":"iQFfeub0t0aYB7yFUb0bHh8bdeqJbqRCkguVriZULyBUNEE3VkFXWjBLQUlFS0tFTU9GSUtXQldFUi4u","responseId":342}</t>
  </si>
  <si>
    <t>470000559542_470000559543_ID</t>
  </si>
  <si>
    <t>{"formId":"iQFfeub0t0aYB7yFUb0bHh8bdeqJbqRCkguVriZULyBUNEE3VkFXWjBLQUlFS0tFTU9GSUtXQldFUi4u","responseId":343}</t>
  </si>
  <si>
    <t>470000559565_470000559566_ID</t>
  </si>
  <si>
    <t>{"formId":"iQFfeub0t0aYB7yFUb0bHh8bdeqJbqRCkguVriZULyBUNEE3VkFXWjBLQUlFS0tFTU9GSUtXQldFUi4u","responseId":344}</t>
  </si>
  <si>
    <t>470000559545_470000559546_ID</t>
  </si>
  <si>
    <t>{"formId":"iQFfeub0t0aYB7yFUb0bHh8bdeqJbqRCkguVriZULyBUNEE3VkFXWjBLQUlFS0tFTU9GSUtXQldFUi4u","responseId":345}</t>
  </si>
  <si>
    <t>470000559548_470000559549_ID</t>
  </si>
  <si>
    <t>{"formId":"iQFfeub0t0aYB7yFUb0bHh8bdeqJbqRCkguVriZULyBUNEE3VkFXWjBLQUlFS0tFTU9GSUtXQldFUi4u","responseId":346}</t>
  </si>
  <si>
    <t>470000559530_470000559531_ID</t>
  </si>
  <si>
    <t>{"formId":"iQFfeub0t0aYB7yFUb0bHh8bdeqJbqRCkguVriZULyBUNEE3VkFXWjBLQUlFS0tFTU9GSUtXQldFUi4u","responseId":347}</t>
  </si>
  <si>
    <t>470000559533_470000559534_ID</t>
  </si>
  <si>
    <t>{"formId":"iQFfeub0t0aYB7yFUb0bHh8bdeqJbqRCkguVriZULyBUNEE3VkFXWjBLQUlFS0tFTU9GSUtXQldFUi4u","responseId":348}</t>
  </si>
  <si>
    <t>470000559536_470000559537_ID</t>
  </si>
  <si>
    <t>{"formId":"iQFfeub0t0aYB7yFUb0bHh8bdeqJbqRCkguVriZULyBUNEE3VkFXWjBLQUlFS0tFTU9GSUtXQldFUi4u","responseId":349}</t>
  </si>
  <si>
    <t>470000559539_470000559540_ID</t>
  </si>
  <si>
    <t>{"formId":"iQFfeub0t0aYB7yFUb0bHh8bdeqJbqRCkguVriZULyBUNEE3VkFXWjBLQUlFS0tFTU9GSUtXQldFUi4u","responseId":350}</t>
  </si>
  <si>
    <t>470000559568_470000559569_ID</t>
  </si>
  <si>
    <t>{"formId":"iQFfeub0t0aYB7yFUb0bHh8bdeqJbqRCkguVriZULyBUNEE3VkFXWjBLQUlFS0tFTU9GSUtXQldFUi4u","responseId":351}</t>
  </si>
  <si>
    <t>{"formId":"iQFfeub0t0aYB7yFUb0bHh8bdeqJbqRCkguVriZULyBUNEE3VkFXWjBLQUlFS0tFTU9GSUtXQldFUi4u","responseId":352}</t>
  </si>
  <si>
    <t>470000559553_470000559554_ID</t>
  </si>
  <si>
    <t>{"formId":"iQFfeub0t0aYB7yFUb0bHh8bdeqJbqRCkguVriZULyBUNEE3VkFXWjBLQUlFS0tFTU9GSUtXQldFUi4u","responseId":353}</t>
  </si>
  <si>
    <t>470000559559_470000559560_ID</t>
  </si>
  <si>
    <t>{"formId":"iQFfeub0t0aYB7yFUb0bHh8bdeqJbqRCkguVriZULyBUNEE3VkFXWjBLQUlFS0tFTU9GSUtXQldFUi4u","responseId":354}</t>
  </si>
  <si>
    <t>{"formId":"iQFfeub0t0aYB7yFUb0bHh8bdeqJbqRCkguVriZULyBUNEE3VkFXWjBLQUlFS0tFTU9GSUtXQldFUi4u","responseId":355}</t>
  </si>
  <si>
    <t>470000559556_470000559557_ID</t>
  </si>
  <si>
    <t>{"formId":"iQFfeub0t0aYB7yFUb0bHh8bdeqJbqRCkguVriZULyBUNEE3VkFXWjBLQUlFS0tFTU9GSUtXQldFUi4u","responseId":356}</t>
  </si>
  <si>
    <t>470000555146_470000555147_ID</t>
  </si>
  <si>
    <t>{"formId":"iQFfeub0t0aYB7yFUb0bHh8bdeqJbqRCkguVriZULyBUOFBRU0FQQlZFQzVGTENJQkVZMlZXTU5MQi4u","responseId":309}</t>
  </si>
  <si>
    <t>470000556427_470000556428</t>
  </si>
  <si>
    <t>{"formId":"iQFfeub0t0aYB7yFUb0bHh8bdeqJbqRCkguVriZULyBUQ00yN05CTE80STYwQVJIMkQ3S0MzTEdJOS4u","responseId":252}</t>
  </si>
  <si>
    <t>470000554881_470000554882</t>
  </si>
  <si>
    <t>{"formId":"iQFfeub0t0aYB7yFUb0bHh8bdeqJbqRCkguVriZULyBUOFBRU0FQQlZFQzVGTENJQkVZMlZXTU5MQi4u","responseId":310}</t>
  </si>
  <si>
    <t>{"formId":"iQFfeub0t0aYB7yFUb0bHh8bdeqJbqRCkguVriZULyBUQ00yN05CTE80STYwQVJIMkQ3S0MzTEdJOS4u","responseId":253}</t>
  </si>
  <si>
    <t>{"formId":"iQFfeub0t0aYB7yFUb0bHh8bdeqJbqRCkguVriZULyBUOFBRU0FQQlZFQzVGTENJQkVZMlZXTU5MQi4u","responseId":311}</t>
  </si>
  <si>
    <t>470000556412_470000556413</t>
  </si>
  <si>
    <t>{"formId":"iQFfeub0t0aYB7yFUb0bHh8bdeqJbqRCkguVriZULyBURjM1NElVOU9ZRzVDWkc0RVpNUDcxNkU4UC4u","responseId":92}</t>
  </si>
  <si>
    <t>{"formId":"iQFfeub0t0aYB7yFUb0bHh8bdeqJbqRCkguVriZULyBURjM1NElVOU9ZRzVDWkc0RVpNUDcxNkU4UC4u","responseId":93}</t>
  </si>
  <si>
    <t>{"formId":"iQFfeub0t0aYB7yFUb0bHh8bdeqJbqRCkguVriZULyBUNjVGSFRXWFYzN1dBTE1OUktTRzdBMDZTTS4u","responseId":379}</t>
  </si>
  <si>
    <t>{"formId":"iQFfeub0t0aYB7yFUb0bHh8bdeqJbqRCkguVriZULyBUOFBRU0FQQlZFQzVGTENJQkVZMlZXTU5MQi4u","responseId":312}</t>
  </si>
  <si>
    <t>470000555105_470000555106</t>
  </si>
  <si>
    <t>{"formId":"iQFfeub0t0aYB7yFUb0bHh8bdeqJbqRCkguVriZULyBUOFBRU0FQQlZFQzVGTENJQkVZMlZXTU5MQi4u","responseId":313}</t>
  </si>
  <si>
    <t>470000555099_470000555100</t>
  </si>
  <si>
    <t>{"formId":"iQFfeub0t0aYB7yFUb0bHh8bdeqJbqRCkguVriZULyBUNjVGSFRXWFYzN1dBTE1OUktTRzdBMDZTTS4u","responseId":380}</t>
  </si>
  <si>
    <t>{"formId":"iQFfeub0t0aYB7yFUb0bHh8bdeqJbqRCkguVriZULyBUOFBRU0FQQlZFQzVGTENJQkVZMlZXTU5MQi4u","responseId":314}</t>
  </si>
  <si>
    <t>470000510636_470000510637</t>
  </si>
  <si>
    <t>{"formId":"iQFfeub0t0aYB7yFUb0bHh8bdeqJbqRCkguVriZULyBUOFBRU0FQQlZFQzVGTENJQkVZMlZXTU5MQi4u","responseId":315}</t>
  </si>
  <si>
    <t>{"formId":"iQFfeub0t0aYB7yFUb0bHh8bdeqJbqRCkguVriZULyBUOFBRU0FQQlZFQzVGTENJQkVZMlZXTU5MQi4u","responseId":316}</t>
  </si>
  <si>
    <t>470000556607_470000556608</t>
  </si>
  <si>
    <t>{"formId":"iQFfeub0t0aYB7yFUb0bHh8bdeqJbqRCkguVriZULyBUQ00yN05CTE80STYwQVJIMkQ3S0MzTEdJOS4u","responseId":254}</t>
  </si>
  <si>
    <t>{"formId":"iQFfeub0t0aYB7yFUb0bHh8bdeqJbqRCkguVriZULyBUOFBRU0FQQlZFQzVGTENJQkVZMlZXTU5MQi4u","responseId":317}</t>
  </si>
  <si>
    <t>470000556564_470000556565</t>
  </si>
  <si>
    <t>{"formId":"iQFfeub0t0aYB7yFUb0bHh8bdeqJbqRCkguVriZULyBURjM1NElVOU9ZRzVDWkc0RVpNUDcxNkU4UC4u","responseId":94}</t>
  </si>
  <si>
    <t>470000555096_470000555097</t>
  </si>
  <si>
    <t>{"formId":"iQFfeub0t0aYB7yFUb0bHh8bdeqJbqRCkguVriZULyBUOFBRU0FQQlZFQzVGTENJQkVZMlZXTU5MQi4u","responseId":318}</t>
  </si>
  <si>
    <t>470000556561_470000556562</t>
  </si>
  <si>
    <t>{"formId":"iQFfeub0t0aYB7yFUb0bHh8bdeqJbqRCkguVriZULyBUOFBRU0FQQlZFQzVGTENJQkVZMlZXTU5MQi4u","responseId":319}</t>
  </si>
  <si>
    <t>{"formId":"iQFfeub0t0aYB7yFUb0bHh8bdeqJbqRCkguVriZULyBURjM1NElVOU9ZRzVDWkc0RVpNUDcxNkU4UC4u","responseId":95}</t>
  </si>
  <si>
    <t>{"formId":"iQFfeub0t0aYB7yFUb0bHh8bdeqJbqRCkguVriZULyBUQ00yN05CTE80STYwQVJIMkQ3S0MzTEdJOS4u","responseId":255}</t>
  </si>
  <si>
    <t>470000556656_470000556657</t>
  </si>
  <si>
    <t>{"formId":"iQFfeub0t0aYB7yFUb0bHh8bdeqJbqRCkguVriZULyBUOFBRU0FQQlZFQzVGTENJQkVZMlZXTU5MQi4u","responseId":320}</t>
  </si>
  <si>
    <t>470000556127_</t>
  </si>
  <si>
    <t>{"formId":"iQFfeub0t0aYB7yFUb0bHh8bdeqJbqRCkguVriZULyBUNjVGSFRXWFYzN1dBTE1OUktTRzdBMDZTTS4u","responseId":381}</t>
  </si>
  <si>
    <t>{"formId":"iQFfeub0t0aYB7yFUb0bHh8bdeqJbqRCkguVriZULyBUOFBRU0FQQlZFQzVGTENJQkVZMlZXTU5MQi4u","responseId":321}</t>
  </si>
  <si>
    <t>{"formId":"iQFfeub0t0aYB7yFUb0bHh8bdeqJbqRCkguVriZULyBUOFBRU0FQQlZFQzVGTENJQkVZMlZXTU5MQi4u","responseId":322}</t>
  </si>
  <si>
    <t>470000556064_470000556065_</t>
  </si>
  <si>
    <t>{"formId":"iQFfeub0t0aYB7yFUb0bHh8bdeqJbqRCkguVriZULyBUOFBRU0FQQlZFQzVGTENJQkVZMlZXTU5MQi4u","responseId":323}</t>
  </si>
  <si>
    <t>470000565757_</t>
  </si>
  <si>
    <t>{"formId":"iQFfeub0t0aYB7yFUb0bHh8bdeqJbqRCkguVriZULyBUOFBRU0FQQlZFQzVGTENJQkVZMlZXTU5MQi4u","responseId":324}</t>
  </si>
  <si>
    <t>{"formId":"iQFfeub0t0aYB7yFUb0bHh8bdeqJbqRCkguVriZULyBUOFBRU0FQQlZFQzVGTENJQkVZMlZXTU5MQi4u","responseId":325}</t>
  </si>
  <si>
    <t>470000555008_470000555009</t>
  </si>
  <si>
    <t>{"formId":"iQFfeub0t0aYB7yFUb0bHh8bdeqJbqRCkguVriZULyBURjM1NElVOU9ZRzVDWkc0RVpNUDcxNkU4UC4u","responseId":96}</t>
  </si>
  <si>
    <t>{"formId":"iQFfeub0t0aYB7yFUb0bHh8bdeqJbqRCkguVriZULyBUOFBRU0FQQlZFQzVGTENJQkVZMlZXTU5MQi4u","responseId":326}</t>
  </si>
  <si>
    <t>{"formId":"iQFfeub0t0aYB7yFUb0bHh8bdeqJbqRCkguVriZULyBUNjVGSFRXWFYzN1dBTE1OUktTRzdBMDZTTS4u","responseId":382}</t>
  </si>
  <si>
    <t>{"formId":"iQFfeub0t0aYB7yFUb0bHh8bdeqJbqRCkguVriZULyBUOFBRU0FQQlZFQzVGTENJQkVZMlZXTU5MQi4u","responseId":327}</t>
  </si>
  <si>
    <t>{"formId":"iQFfeub0t0aYB7yFUb0bHh8bdeqJbqRCkguVriZULyBUNEE3VkFXWjBLQUlFS0tFTU9GSUtXQldFUi4u","responseId":357}</t>
  </si>
  <si>
    <t>470000534233_470000534234_ID</t>
  </si>
  <si>
    <t>{"formId":"iQFfeub0t0aYB7yFUb0bHh8bdeqJbqRCkguVriZULyBUNEE3VkFXWjBLQUlFS0tFTU9GSUtXQldFUi4u","responseId":358}</t>
  </si>
  <si>
    <t>470000534227_470000534228_ID</t>
  </si>
  <si>
    <t>{"formId":"iQFfeub0t0aYB7yFUb0bHh8bdeqJbqRCkguVriZULyBUNEE3VkFXWjBLQUlFS0tFTU9GSUtXQldFUi4u","responseId":359}</t>
  </si>
  <si>
    <t>470000534230_470000534231_ID</t>
  </si>
  <si>
    <t>{"formId":"iQFfeub0t0aYB7yFUb0bHh8bdeqJbqRCkguVriZULyBUNEE3VkFXWjBLQUlFS0tFTU9GSUtXQldFUi4u","responseId":360}</t>
  </si>
  <si>
    <t>470000517589_470000517590_ID</t>
  </si>
  <si>
    <t>{"formId":"iQFfeub0t0aYB7yFUb0bHh8bdeqJbqRCkguVriZULyBUNEE3VkFXWjBLQUlFS0tFTU9GSUtXQldFUi4u","responseId":361}</t>
  </si>
  <si>
    <t>470000517592_470000517593_ID</t>
  </si>
  <si>
    <t>{"formId":"iQFfeub0t0aYB7yFUb0bHh8bdeqJbqRCkguVriZULyBUNEE3VkFXWjBLQUlFS0tFTU9GSUtXQldFUi4u","responseId":362}</t>
  </si>
  <si>
    <t>470000517587_ID</t>
  </si>
  <si>
    <t>{"formId":"iQFfeub0t0aYB7yFUb0bHh8bdeqJbqRCkguVriZULyBUNEE3VkFXWjBLQUlFS0tFTU9GSUtXQldFUi4u","responseId":363}</t>
  </si>
  <si>
    <t>470000559498_470000559499_ID</t>
  </si>
  <si>
    <t>{"formId":"iQFfeub0t0aYB7yFUb0bHh8bdeqJbqRCkguVriZULyBUNEE3VkFXWjBLQUlFS0tFTU9GSUtXQldFUi4u","responseId":364}</t>
  </si>
  <si>
    <t>470000559504_470000559505_ID</t>
  </si>
  <si>
    <t>{"formId":"iQFfeub0t0aYB7yFUb0bHh8bdeqJbqRCkguVriZULyBUNEE3VkFXWjBLQUlFS0tFTU9GSUtXQldFUi4u","responseId":365}</t>
  </si>
  <si>
    <t>470000559501_470000559502_ID</t>
  </si>
  <si>
    <t>{"formId":"iQFfeub0t0aYB7yFUb0bHh8bdeqJbqRCkguVriZULyBUNEE3VkFXWjBLQUlFS0tFTU9GSUtXQldFUi4u","responseId":366}</t>
  </si>
  <si>
    <t>470000559507_470000559508_ID</t>
  </si>
  <si>
    <t>{"formId":"iQFfeub0t0aYB7yFUb0bHh8bdeqJbqRCkguVriZULyBUNEE3VkFXWjBLQUlFS0tFTU9GSUtXQldFUi4u","responseId":367}</t>
  </si>
  <si>
    <t>470000559510_470000559511_ID</t>
  </si>
  <si>
    <t>{"formId":"iQFfeub0t0aYB7yFUb0bHh8bdeqJbqRCkguVriZULyBUNEE3VkFXWjBLQUlFS0tFTU9GSUtXQldFUi4u","responseId":368}</t>
  </si>
  <si>
    <t>{"formId":"iQFfeub0t0aYB7yFUb0bHh8bdeqJbqRCkguVriZULyBUNEE3VkFXWjBLQUlFS0tFTU9GSUtXQldFUi4u","responseId":369}</t>
  </si>
  <si>
    <t>470000517595_470000517596_ID</t>
  </si>
  <si>
    <t>{"formId":"iQFfeub0t0aYB7yFUb0bHh8bdeqJbqRCkguVriZULyBUNEE3VkFXWjBLQUlFS0tFTU9GSUtXQldFUi4u","responseId":370}</t>
  </si>
  <si>
    <t>470000517598_470000517599_ID</t>
  </si>
  <si>
    <t>{"formId":"iQFfeub0t0aYB7yFUb0bHh8bdeqJbqRCkguVriZULyBUNEE3VkFXWjBLQUlFS0tFTU9GSUtXQldFUi4u","responseId":371}</t>
  </si>
  <si>
    <t>470000517601_470000517602_ID</t>
  </si>
  <si>
    <t>{"formId":"iQFfeub0t0aYB7yFUb0bHh8bdeqJbqRCkguVriZULyBUNEE3VkFXWjBLQUlFS0tFTU9GSUtXQldFUi4u","responseId":372}</t>
  </si>
  <si>
    <t>{"formId":"iQFfeub0t0aYB7yFUb0bHh8bdeqJbqRCkguVriZULyBUNEE3VkFXWjBLQUlFS0tFTU9GSUtXQldFUi4u","responseId":373}</t>
  </si>
  <si>
    <t>470000517604_470000517605_ID</t>
  </si>
  <si>
    <t>{"formId":"iQFfeub0t0aYB7yFUb0bHh8bdeqJbqRCkguVriZULyBUOFBRU0FQQlZFQzVGTENJQkVZMlZXTU5MQi4u","responseId":328}</t>
  </si>
  <si>
    <t>470000556739_470000556740</t>
  </si>
  <si>
    <t>{"formId":"iQFfeub0t0aYB7yFUb0bHh8bdeqJbqRCkguVriZULyBUQ00yN05CTE80STYwQVJIMkQ3S0MzTEdJOS4u","responseId":256}</t>
  </si>
  <si>
    <t>{"formId":"iQFfeub0t0aYB7yFUb0bHh8bdeqJbqRCkguVriZULyBUOFBRU0FQQlZFQzVGTENJQkVZMlZXTU5MQi4u","responseId":329}</t>
  </si>
  <si>
    <t>470000521842_470000521843</t>
  </si>
  <si>
    <t>{"formId":"iQFfeub0t0aYB7yFUb0bHh8bdeqJbqRCkguVriZULyBUOFBRU0FQQlZFQzVGTENJQkVZMlZXTU5MQi4u","responseId":330}</t>
  </si>
  <si>
    <t>{"formId":"iQFfeub0t0aYB7yFUb0bHh8bdeqJbqRCkguVriZULyBUOFBRU0FQQlZFQzVGTENJQkVZMlZXTU5MQi4u","responseId":331}</t>
  </si>
  <si>
    <t>{"formId":"iQFfeub0t0aYB7yFUb0bHh8bdeqJbqRCkguVriZULyBUQ00yN05CTE80STYwQVJIMkQ3S0MzTEdJOS4u","responseId":257}</t>
  </si>
  <si>
    <t>470000556659_470000556660</t>
  </si>
  <si>
    <t>{"formId":"iQFfeub0t0aYB7yFUb0bHh8bdeqJbqRCkguVriZULyBUOFBRU0FQQlZFQzVGTENJQkVZMlZXTU5MQi4u","responseId":332}</t>
  </si>
  <si>
    <t>{"formId":"iQFfeub0t0aYB7yFUb0bHh8bdeqJbqRCkguVriZULyBUOFBRU0FQQlZFQzVGTENJQkVZMlZXTU5MQi4u","responseId":333}</t>
  </si>
  <si>
    <t>470000556665_470000556666</t>
  </si>
  <si>
    <t>{"formId":"iQFfeub0t0aYB7yFUb0bHh8bdeqJbqRCkguVriZULyBUOFBRU0FQQlZFQzVGTENJQkVZMlZXTU5MQi4u","responseId":334}</t>
  </si>
  <si>
    <t>{"formId":"iQFfeub0t0aYB7yFUb0bHh8bdeqJbqRCkguVriZULyBUOFBRU0FQQlZFQzVGTENJQkVZMlZXTU5MQi4u","responseId":335}</t>
  </si>
  <si>
    <t>470000477272_470000477273</t>
  </si>
  <si>
    <t>{"formId":"iQFfeub0t0aYB7yFUb0bHh8bdeqJbqRCkguVriZULyBURjM1NElVOU9ZRzVDWkc0RVpNUDcxNkU4UC4u","responseId":97}</t>
  </si>
  <si>
    <t>{"formId":"iQFfeub0t0aYB7yFUb0bHh8bdeqJbqRCkguVriZULyBUOFBRU0FQQlZFQzVGTENJQkVZMlZXTU5MQi4u","responseId":336}</t>
  </si>
  <si>
    <t>470000508614_470000508615</t>
  </si>
  <si>
    <t>{"formId":"iQFfeub0t0aYB7yFUb0bHh8bdeqJbqRCkguVriZULyBUOFBRU0FQQlZFQzVGTENJQkVZMlZXTU5MQi4u","responseId":337}</t>
  </si>
  <si>
    <t>470000556668_470000556669</t>
  </si>
  <si>
    <t>{"formId":"iQFfeub0t0aYB7yFUb0bHh8bdeqJbqRCkguVriZULyBUOFBRU0FQQlZFQzVGTENJQkVZMlZXTU5MQi4u","responseId":338}</t>
  </si>
  <si>
    <t>470000556745_470000556746</t>
  </si>
  <si>
    <t>{"formId":"iQFfeub0t0aYB7yFUb0bHh8bdeqJbqRCkguVriZULyBUQ00yN05CTE80STYwQVJIMkQ3S0MzTEdJOS4u","responseId":258}</t>
  </si>
  <si>
    <t>{"formId":"iQFfeub0t0aYB7yFUb0bHh8bdeqJbqRCkguVriZULyBURjM1NElVOU9ZRzVDWkc0RVpNUDcxNkU4UC4u","responseId":98}</t>
  </si>
  <si>
    <t>{"formId":"iQFfeub0t0aYB7yFUb0bHh8bdeqJbqRCkguVriZULyBUQ00yN05CTE80STYwQVJIMkQ3S0MzTEdJOS4u","responseId":259}</t>
  </si>
  <si>
    <t>{"formId":"iQFfeub0t0aYB7yFUb0bHh8bdeqJbqRCkguVriZULyBUOFBRU0FQQlZFQzVGTENJQkVZMlZXTU5MQi4u","responseId":339}</t>
  </si>
  <si>
    <t>{"formId":"iQFfeub0t0aYB7yFUb0bHh8bdeqJbqRCkguVriZULyBUQ00yN05CTE80STYwQVJIMkQ3S0MzTEdJOS4u","responseId":260}</t>
  </si>
  <si>
    <t>{"formId":"iQFfeub0t0aYB7yFUb0bHh8bdeqJbqRCkguVriZULyBUOFBRU0FQQlZFQzVGTENJQkVZMlZXTU5MQi4u","responseId":340}</t>
  </si>
  <si>
    <t>470000556601_470000556602</t>
  </si>
  <si>
    <t>{"formId":"iQFfeub0t0aYB7yFUb0bHh8bdeqJbqRCkguVriZULyBUOFBRU0FQQlZFQzVGTENJQkVZMlZXTU5MQi4u","responseId":341}</t>
  </si>
  <si>
    <t>{"formId":"iQFfeub0t0aYB7yFUb0bHh8bdeqJbqRCkguVriZULyBUOFBRU0FQQlZFQzVGTENJQkVZMlZXTU5MQi4u","responseId":342}</t>
  </si>
  <si>
    <t>{"formId":"iQFfeub0t0aYB7yFUb0bHh8bdeqJbqRCkguVriZULyBUOFBRU0FQQlZFQzVGTENJQkVZMlZXTU5MQi4u","responseId":343}</t>
  </si>
  <si>
    <t>470000556477_470000556478</t>
  </si>
  <si>
    <t>{"formId":"iQFfeub0t0aYB7yFUb0bHh8bdeqJbqRCkguVriZULyBUQ00yN05CTE80STYwQVJIMkQ3S0MzTEdJOS4u","responseId":261}</t>
  </si>
  <si>
    <t>{"formId":"iQFfeub0t0aYB7yFUb0bHh8bdeqJbqRCkguVriZULyBUOFBRU0FQQlZFQzVGTENJQkVZMlZXTU5MQi4u","responseId":344}</t>
  </si>
  <si>
    <t>470000556530_470000556531</t>
  </si>
  <si>
    <t>{"formId":"iQFfeub0t0aYB7yFUb0bHh8bdeqJbqRCkguVriZULyBURjM1NElVOU9ZRzVDWkc0RVpNUDcxNkU4UC4u","responseId":99}</t>
  </si>
  <si>
    <t>470000554457_470000554458</t>
  </si>
  <si>
    <t>{"formId":"iQFfeub0t0aYB7yFUb0bHh8bdeqJbqRCkguVriZULyBUOFBRU0FQQlZFQzVGTENJQkVZMlZXTU5MQi4u","responseId":345}</t>
  </si>
  <si>
    <t>470000521784_470000521785</t>
  </si>
  <si>
    <t>{"formId":"iQFfeub0t0aYB7yFUb0bHh8bdeqJbqRCkguVriZULyBUNEE3VkFXWjBLQUlFS0tFTU9GSUtXQldFUi4u","responseId":374}</t>
  </si>
  <si>
    <t>470000534149_ID</t>
  </si>
  <si>
    <t>{"formId":"iQFfeub0t0aYB7yFUb0bHh8bdeqJbqRCkguVriZULyBUNEE3VkFXWjBLQUlFS0tFTU9GSUtXQldFUi4u","responseId":375}</t>
  </si>
  <si>
    <t>470000534153_470000534154_ID</t>
  </si>
  <si>
    <t>{"formId":"iQFfeub0t0aYB7yFUb0bHh8bdeqJbqRCkguVriZULyBUNEE3VkFXWjBLQUlFS0tFTU9GSUtXQldFUi4u","responseId":376}</t>
  </si>
  <si>
    <t>470000534151_ID</t>
  </si>
  <si>
    <t>{"formId":"iQFfeub0t0aYB7yFUb0bHh8bdeqJbqRCkguVriZULyBURjM1NElVOU9ZRzVDWkc0RVpNUDcxNkU4UC4u","responseId":100}</t>
  </si>
  <si>
    <t>{"formId":"iQFfeub0t0aYB7yFUb0bHh8bdeqJbqRCkguVriZULyBUQ00yN05CTE80STYwQVJIMkQ3S0MzTEdJOS4u","responseId":262}</t>
  </si>
  <si>
    <t>{"formId":"iQFfeub0t0aYB7yFUb0bHh8bdeqJbqRCkguVriZULyBUOFBRU0FQQlZFQzVGTENJQkVZMlZXTU5MQi4u","responseId":346}</t>
  </si>
  <si>
    <t>{"formId":"iQFfeub0t0aYB7yFUb0bHh8bdeqJbqRCkguVriZULyBUOFBRU0FQQlZFQzVGTENJQkVZMlZXTU5MQi4u","responseId":347}</t>
  </si>
  <si>
    <t>470000556334_470000556335</t>
  </si>
  <si>
    <t>{"formId":"iQFfeub0t0aYB7yFUb0bHh8bdeqJbqRCkguVriZULyBUOFBRU0FQQlZFQzVGTENJQkVZMlZXTU5MQi4u","responseId":348}</t>
  </si>
  <si>
    <t>{"formId":"iQFfeub0t0aYB7yFUb0bHh8bdeqJbqRCkguVriZULyBUNEE3VkFXWjBLQUlFS0tFTU9GSUtXQldFUi4u","responseId":377}</t>
  </si>
  <si>
    <t>470000559487_470000559488_ID</t>
  </si>
  <si>
    <t>{"formId":"iQFfeub0t0aYB7yFUb0bHh8bdeqJbqRCkguVriZULyBUNEE3VkFXWjBLQUlFS0tFTU9GSUtXQldFUi4u","responseId":378}</t>
  </si>
  <si>
    <t>470000559484_470000559485_ID</t>
  </si>
  <si>
    <t>{"formId":"iQFfeub0t0aYB7yFUb0bHh8bdeqJbqRCkguVriZULyBUNEE3VkFXWjBLQUlFS0tFTU9GSUtXQldFUi4u","responseId":379}</t>
  </si>
  <si>
    <t>470000559481_470000559482_ID</t>
  </si>
  <si>
    <t>{"formId":"iQFfeub0t0aYB7yFUb0bHh8bdeqJbqRCkguVriZULyBUNEE3VkFXWjBLQUlFS0tFTU9GSUtXQldFUi4u","responseId":380}</t>
  </si>
  <si>
    <t>470000559478_470000559479_ID</t>
  </si>
  <si>
    <t>{"formId":"iQFfeub0t0aYB7yFUb0bHh8bdeqJbqRCkguVriZULyBUNEE3VkFXWjBLQUlFS0tFTU9GSUtXQldFUi4u","responseId":381}</t>
  </si>
  <si>
    <t>470000559493_470000559494_ID</t>
  </si>
  <si>
    <t>{"formId":"iQFfeub0t0aYB7yFUb0bHh8bdeqJbqRCkguVriZULyBUNEE3VkFXWjBLQUlFS0tFTU9GSUtXQldFUi4u","responseId":382}</t>
  </si>
  <si>
    <t>470000559490_470000559491_ID</t>
  </si>
  <si>
    <t>{"formId":"iQFfeub0t0aYB7yFUb0bHh8bdeqJbqRCkguVriZULyBUNEE3VkFXWjBLQUlFS0tFTU9GSUtXQldFUi4u","responseId":383}</t>
  </si>
  <si>
    <t>470000559496_ID</t>
  </si>
  <si>
    <t>{"formId":"iQFfeub0t0aYB7yFUb0bHh8bdeqJbqRCkguVriZULyBUNEE3VkFXWjBLQUlFS0tFTU9GSUtXQldFUi4u","responseId":384}</t>
  </si>
  <si>
    <t>470000517552_470000517553_ID</t>
  </si>
  <si>
    <t>{"formId":"iQFfeub0t0aYB7yFUb0bHh8bdeqJbqRCkguVriZULyBUNEE3VkFXWjBLQUlFS0tFTU9GSUtXQldFUi4u","responseId":385}</t>
  </si>
  <si>
    <t>470000517549_470000517550_ID</t>
  </si>
  <si>
    <t>{"formId":"iQFfeub0t0aYB7yFUb0bHh8bdeqJbqRCkguVriZULyBUNEE3VkFXWjBLQUlFS0tFTU9GSUtXQldFUi4u","responseId":386}</t>
  </si>
  <si>
    <t>470000517546_470000517547_ID</t>
  </si>
  <si>
    <t>{"formId":"iQFfeub0t0aYB7yFUb0bHh8bdeqJbqRCkguVriZULyBUNEE3VkFXWjBLQUlFS0tFTU9GSUtXQldFUi4u","responseId":387}</t>
  </si>
  <si>
    <t>470000517543_470000517544_ID</t>
  </si>
  <si>
    <t>{"formId":"iQFfeub0t0aYB7yFUb0bHh8bdeqJbqRCkguVriZULyBUNkc1N1QxWEpYTVlITEVXQzlYWDhESEVDOS4u","responseId":1137}</t>
  </si>
  <si>
    <t>{"formId":"iQFfeub0t0aYB7yFUb0bHh8bdeqJbqRCkguVriZULyBUNkc1N1QxWEpYTVlITEVXQzlYWDhESEVDOS4u","responseId":1138}</t>
  </si>
  <si>
    <t>{"formId":"iQFfeub0t0aYB7yFUb0bHh8bdeqJbqRCkguVriZULyBUNkc1N1QxWEpYTVlITEVXQzlYWDhESEVDOS4u","responseId":1139}</t>
  </si>
  <si>
    <t>{"formId":"iQFfeub0t0aYB7yFUb0bHh8bdeqJbqRCkguVriZULyBUNkc1N1QxWEpYTVlITEVXQzlYWDhESEVDOS4u","responseId":1140}</t>
  </si>
  <si>
    <t>470000555002_470000555003</t>
  </si>
  <si>
    <t>{"formId":"iQFfeub0t0aYB7yFUb0bHh8bdeqJbqRCkguVriZULyBUNkc1N1QxWEpYTVlITEVXQzlYWDhESEVDOS4u","responseId":1141}</t>
  </si>
  <si>
    <t>{"formId":"iQFfeub0t0aYB7yFUb0bHh8bdeqJbqRCkguVriZULyBUOFBRU0FQQlZFQzVGTENJQkVZMlZXTU5MQi4u","responseId":349}</t>
  </si>
  <si>
    <t>{"formId":"iQFfeub0t0aYB7yFUb0bHh8bdeqJbqRCkguVriZULyBURjM1NElVOU9ZRzVDWkc0RVpNUDcxNkU4UC4u","responseId":101}</t>
  </si>
  <si>
    <t>470000556377_470000556378</t>
  </si>
  <si>
    <t>{"formId":"iQFfeub0t0aYB7yFUb0bHh8bdeqJbqRCkguVriZULyBUNkc1N1QxWEpYTVlITEVXQzlYWDhESEVDOS4u","responseId":1142}</t>
  </si>
  <si>
    <t>{"formId":"iQFfeub0t0aYB7yFUb0bHh8bdeqJbqRCkguVriZULyBUNkc1N1QxWEpYTVlITEVXQzlYWDhESEVDOS4u","responseId":1143}</t>
  </si>
  <si>
    <t>470000520887_470000520888</t>
  </si>
  <si>
    <t>{"formId":"iQFfeub0t0aYB7yFUb0bHh8bdeqJbqRCkguVriZULyBURjM1NElVOU9ZRzVDWkc0RVpNUDcxNkU4UC4u","responseId":102}</t>
  </si>
  <si>
    <t>470000556419_470000556420</t>
  </si>
  <si>
    <t>{"formId":"iQFfeub0t0aYB7yFUb0bHh8bdeqJbqRCkguVriZULyBUOFBRU0FQQlZFQzVGTENJQkVZMlZXTU5MQi4u","responseId":350}</t>
  </si>
  <si>
    <t>{"formId":"iQFfeub0t0aYB7yFUb0bHh8bdeqJbqRCkguVriZULyBUNkc1N1QxWEpYTVlITEVXQzlYWDhESEVDOS4u","responseId":1144}</t>
  </si>
  <si>
    <t>470000438419_470000438420</t>
  </si>
  <si>
    <t>{"formId":"iQFfeub0t0aYB7yFUb0bHh8bdeqJbqRCkguVriZULyBUNkc1N1QxWEpYTVlITEVXQzlYWDhESEVDOS4u","responseId":1145}</t>
  </si>
  <si>
    <t>{"formId":"iQFfeub0t0aYB7yFUb0bHh8bdeqJbqRCkguVriZULyBUOFBRU0FQQlZFQzVGTENJQkVZMlZXTU5MQi4u","responseId":351}</t>
  </si>
  <si>
    <t>{"formId":"iQFfeub0t0aYB7yFUb0bHh8bdeqJbqRCkguVriZULyBUNEE3VkFXWjBLQUlFS0tFTU9GSUtXQldFUi4u","responseId":388}</t>
  </si>
  <si>
    <t>470000517771_470000517772_ID</t>
  </si>
  <si>
    <t>{"formId":"iQFfeub0t0aYB7yFUb0bHh8bdeqJbqRCkguVriZULyBUNEE3VkFXWjBLQUlFS0tFTU9GSUtXQldFUi4u","responseId":389}</t>
  </si>
  <si>
    <t>470000517525_470000517526_ID</t>
  </si>
  <si>
    <t>{"formId":"iQFfeub0t0aYB7yFUb0bHh8bdeqJbqRCkguVriZULyBUNEE3VkFXWjBLQUlFS0tFTU9GSUtXQldFUi4u","responseId":390}</t>
  </si>
  <si>
    <t>470000517528_470000517529_ID</t>
  </si>
  <si>
    <t>{"formId":"iQFfeub0t0aYB7yFUb0bHh8bdeqJbqRCkguVriZULyBUNEE3VkFXWjBLQUlFS0tFTU9GSUtXQldFUi4u","responseId":391}</t>
  </si>
  <si>
    <t>470000534259_470000534260_ID</t>
  </si>
  <si>
    <t>{"formId":"iQFfeub0t0aYB7yFUb0bHh8bdeqJbqRCkguVriZULyBUNEE3VkFXWjBLQUlFS0tFTU9GSUtXQldFUi4u","responseId":392}</t>
  </si>
  <si>
    <t>470000534256_470000534257_ID</t>
  </si>
  <si>
    <t>{"formId":"iQFfeub0t0aYB7yFUb0bHh8bdeqJbqRCkguVriZULyBUNEE3VkFXWjBLQUlFS0tFTU9GSUtXQldFUi4u","responseId":393}</t>
  </si>
  <si>
    <t>470000534194_470000534195_ID</t>
  </si>
  <si>
    <t>{"formId":"iQFfeub0t0aYB7yFUb0bHh8bdeqJbqRCkguVriZULyBUNkc1N1QxWEpYTVlITEVXQzlYWDhESEVDOS4u","responseId":1146}</t>
  </si>
  <si>
    <t>{"formId":"iQFfeub0t0aYB7yFUb0bHh8bdeqJbqRCkguVriZULyBUOFBRU0FQQlZFQzVGTENJQkVZMlZXTU5MQi4u","responseId":352}</t>
  </si>
  <si>
    <t>{"formId":"iQFfeub0t0aYB7yFUb0bHh8bdeqJbqRCkguVriZULyBUNkc1N1QxWEpYTVlITEVXQzlYWDhESEVDOS4u","responseId":1147}</t>
  </si>
  <si>
    <t>{"formId":"iQFfeub0t0aYB7yFUb0bHh8bdeqJbqRCkguVriZULyBURjM1NElVOU9ZRzVDWkc0RVpNUDcxNkU4UC4u","responseId":103}</t>
  </si>
  <si>
    <t>{"formId":"iQFfeub0t0aYB7yFUb0bHh8bdeqJbqRCkguVriZULyBURjM1NElVOU9ZRzVDWkc0RVpNUDcxNkU4UC4u","responseId":104}</t>
  </si>
  <si>
    <t>{"formId":"iQFfeub0t0aYB7yFUb0bHh8bdeqJbqRCkguVriZULyBUNkc1N1QxWEpYTVlITEVXQzlYWDhESEVDOS4u","responseId":1148}</t>
  </si>
  <si>
    <t>470000510912_470000510913</t>
  </si>
  <si>
    <t>{"formId":"iQFfeub0t0aYB7yFUb0bHh8bdeqJbqRCkguVriZULyBUNkc1N1QxWEpYTVlITEVXQzlYWDhESEVDOS4u","responseId":1149}</t>
  </si>
  <si>
    <t>{"formId":"iQFfeub0t0aYB7yFUb0bHh8bdeqJbqRCkguVriZULyBUNkc1N1QxWEpYTVlITEVXQzlYWDhESEVDOS4u","responseId":1150}</t>
  </si>
  <si>
    <t>470000522451_470000522452</t>
  </si>
  <si>
    <t>{"formId":"iQFfeub0t0aYB7yFUb0bHh8bdeqJbqRCkguVriZULyBURjM1NElVOU9ZRzVDWkc0RVpNUDcxNkU4UC4u","responseId":105}</t>
  </si>
  <si>
    <t>{"formId":"iQFfeub0t0aYB7yFUb0bHh8bdeqJbqRCkguVriZULyBUNEE3VkFXWjBLQUlFS0tFTU9GSUtXQldFUi4u","responseId":395}</t>
  </si>
  <si>
    <t>470000517514_ID</t>
  </si>
  <si>
    <t>{"formId":"iQFfeub0t0aYB7yFUb0bHh8bdeqJbqRCkguVriZULyBUNEE3VkFXWjBLQUlFS0tFTU9GSUtXQldFUi4u","responseId":396}</t>
  </si>
  <si>
    <t>470000517516_470000517517_ID</t>
  </si>
  <si>
    <t>{"formId":"iQFfeub0t0aYB7yFUb0bHh8bdeqJbqRCkguVriZULyBUNEE3VkFXWjBLQUlFS0tFTU9GSUtXQldFUi4u","responseId":397}</t>
  </si>
  <si>
    <t>470000517519_470000517520_ID</t>
  </si>
  <si>
    <t>{"formId":"iQFfeub0t0aYB7yFUb0bHh8bdeqJbqRCkguVriZULyBUNEE3VkFXWjBLQUlFS0tFTU9GSUtXQldFUi4u","responseId":394}</t>
  </si>
  <si>
    <t>470000517522_470000517523_ID</t>
  </si>
  <si>
    <t>{"formId":"iQFfeub0t0aYB7yFUb0bHh8bdeqJbqRCkguVriZULyBUOFBRU0FQQlZFQzVGTENJQkVZMlZXTU5MQi4u","responseId":353}</t>
  </si>
  <si>
    <t>470000245757_470000245758</t>
  </si>
  <si>
    <t>{"formId":"iQFfeub0t0aYB7yFUb0bHh8bdeqJbqRCkguVriZULyBUNkc1N1QxWEpYTVlITEVXQzlYWDhESEVDOS4u","responseId":1151}</t>
  </si>
  <si>
    <t>470000522796_470000522797</t>
  </si>
  <si>
    <t>{"formId":"iQFfeub0t0aYB7yFUb0bHh8bdeqJbqRCkguVriZULyBUNkc1N1QxWEpYTVlITEVXQzlYWDhESEVDOS4u","responseId":1152}</t>
  </si>
  <si>
    <t>470000556527_470000556528</t>
  </si>
  <si>
    <t>{"formId":"iQFfeub0t0aYB7yFUb0bHh8bdeqJbqRCkguVriZULyBUNkc1N1QxWEpYTVlITEVXQzlYWDhESEVDOS4u","responseId":1153}</t>
  </si>
  <si>
    <t>{"formId":"iQFfeub0t0aYB7yFUb0bHh8bdeqJbqRCkguVriZULyBUNkc1N1QxWEpYTVlITEVXQzlYWDhESEVDOS4u","responseId":1154}</t>
  </si>
  <si>
    <t>470000521446_470000521447</t>
  </si>
  <si>
    <t>{"formId":"iQFfeub0t0aYB7yFUb0bHh8bdeqJbqRCkguVriZULyBUNkc1N1QxWEpYTVlITEVXQzlYWDhESEVDOS4u","responseId":1155}</t>
  </si>
  <si>
    <t>{"formId":"iQFfeub0t0aYB7yFUb0bHh8bdeqJbqRCkguVriZULyBURjM1NElVOU9ZRzVDWkc0RVpNUDcxNkU4UC4u","responseId":106}</t>
  </si>
  <si>
    <t>{"formId":"iQFfeub0t0aYB7yFUb0bHh8bdeqJbqRCkguVriZULyBUNkc1N1QxWEpYTVlITEVXQzlYWDhESEVDOS4u","responseId":1156}</t>
  </si>
  <si>
    <t>{"formId":"iQFfeub0t0aYB7yFUb0bHh8bdeqJbqRCkguVriZULyBUOFBRU0FQQlZFQzVGTENJQkVZMlZXTU5MQi4u","responseId":354}</t>
  </si>
  <si>
    <t>{"formId":"iQFfeub0t0aYB7yFUb0bHh8bdeqJbqRCkguVriZULyBUOFBRU0FQQlZFQzVGTENJQkVZMlZXTU5MQi4u","responseId":355}</t>
  </si>
  <si>
    <t>470000554532_470000554533</t>
  </si>
  <si>
    <t>{"formId":"iQFfeub0t0aYB7yFUb0bHh8bdeqJbqRCkguVriZULyBUOFBRU0FQQlZFQzVGTENJQkVZMlZXTU5MQi4u","responseId":356}</t>
  </si>
  <si>
    <t>{"formId":"iQFfeub0t0aYB7yFUb0bHh8bdeqJbqRCkguVriZULyBUOFBRU0FQQlZFQzVGTENJQkVZMlZXTU5MQi4u","responseId":357}</t>
  </si>
  <si>
    <t>{"formId":"iQFfeub0t0aYB7yFUb0bHh8bdeqJbqRCkguVriZULyBUNkc1N1QxWEpYTVlITEVXQzlYWDhESEVDOS4u","responseId":1157}</t>
  </si>
  <si>
    <t>{"formId":"iQFfeub0t0aYB7yFUb0bHh8bdeqJbqRCkguVriZULyBUNkc1N1QxWEpYTVlITEVXQzlYWDhESEVDOS4u","responseId":1158}</t>
  </si>
  <si>
    <t>{"formId":"iQFfeub0t0aYB7yFUb0bHh8bdeqJbqRCkguVriZULyBUNkc1N1QxWEpYTVlITEVXQzlYWDhESEVDOS4u","responseId":1159}</t>
  </si>
  <si>
    <t>{"formId":"iQFfeub0t0aYB7yFUb0bHh8bdeqJbqRCkguVriZULyBUNEE3VkFXWjBLQUlFS0tFTU9GSUtXQldFUi4u","responseId":398}</t>
  </si>
  <si>
    <t>470000517751_ID</t>
  </si>
  <si>
    <t>{"formId":"iQFfeub0t0aYB7yFUb0bHh8bdeqJbqRCkguVriZULyBUNEE3VkFXWjBLQUlFS0tFTU9GSUtXQldFUi4u","responseId":399}</t>
  </si>
  <si>
    <t>470000517753_470000517754_ID</t>
  </si>
  <si>
    <t>{"formId":"iQFfeub0t0aYB7yFUb0bHh8bdeqJbqRCkguVriZULyBUNEE3VkFXWjBLQUlFS0tFTU9GSUtXQldFUi4u","responseId":400}</t>
  </si>
  <si>
    <t>470000517756_470000517757_ID</t>
  </si>
  <si>
    <t>{"formId":"iQFfeub0t0aYB7yFUb0bHh8bdeqJbqRCkguVriZULyBUNkc1N1QxWEpYTVlITEVXQzlYWDhESEVDOS4u","responseId":1160}</t>
  </si>
  <si>
    <t>{"formId":"iQFfeub0t0aYB7yFUb0bHh8bdeqJbqRCkguVriZULyBUOFBRU0FQQlZFQzVGTENJQkVZMlZXTU5MQi4u","responseId":358}</t>
  </si>
  <si>
    <t>470000554681_470000554682</t>
  </si>
  <si>
    <t>{"formId":"iQFfeub0t0aYB7yFUb0bHh8bdeqJbqRCkguVriZULyBUNkc1N1QxWEpYTVlITEVXQzlYWDhESEVDOS4u","responseId":1161}</t>
  </si>
  <si>
    <t>{"formId":"iQFfeub0t0aYB7yFUb0bHh8bdeqJbqRCkguVriZULyBUOFBRU0FQQlZFQzVGTENJQkVZMlZXTU5MQi4u","responseId":359}</t>
  </si>
  <si>
    <t>{"formId":"iQFfeub0t0aYB7yFUb0bHh8bdeqJbqRCkguVriZULyBUNkc1N1QxWEpYTVlITEVXQzlYWDhESEVDOS4u","responseId":1163}</t>
  </si>
  <si>
    <t>{"formId":"iQFfeub0t0aYB7yFUb0bHh8bdeqJbqRCkguVriZULyBUOFBRU0FQQlZFQzVGTENJQkVZMlZXTU5MQi4u","responseId":360}</t>
  </si>
  <si>
    <t>{"formId":"iQFfeub0t0aYB7yFUb0bHh8bdeqJbqRCkguVriZULyBUNkc1N1QxWEpYTVlITEVXQzlYWDhESEVDOS4u","responseId":1162}</t>
  </si>
  <si>
    <t>{"formId":"iQFfeub0t0aYB7yFUb0bHh8bdeqJbqRCkguVriZULyBUNkc1N1QxWEpYTVlITEVXQzlYWDhESEVDOS4u","responseId":1164}</t>
  </si>
  <si>
    <t>{"formId":"iQFfeub0t0aYB7yFUb0bHh8bdeqJbqRCkguVriZULyBUNkc1N1QxWEpYTVlITEVXQzlYWDhESEVDOS4u","responseId":1165}</t>
  </si>
  <si>
    <t>{"formId":"iQFfeub0t0aYB7yFUb0bHh8bdeqJbqRCkguVriZULyBUOFBRU0FQQlZFQzVGTENJQkVZMlZXTU5MQi4u","responseId":361}</t>
  </si>
  <si>
    <t>{"formId":"iQFfeub0t0aYB7yFUb0bHh8bdeqJbqRCkguVriZULyBUNkc1N1QxWEpYTVlITEVXQzlYWDhESEVDOS4u","responseId":1166}</t>
  </si>
  <si>
    <t>{"formId":"iQFfeub0t0aYB7yFUb0bHh8bdeqJbqRCkguVriZULyBUOFBRU0FQQlZFQzVGTENJQkVZMlZXTU5MQi4u","responseId":362}</t>
  </si>
  <si>
    <t>470000554690_470000554691</t>
  </si>
  <si>
    <t>{"formId":"iQFfeub0t0aYB7yFUb0bHh8bdeqJbqRCkguVriZULyBUOFBRU0FQQlZFQzVGTENJQkVZMlZXTU5MQi4u","responseId":363}</t>
  </si>
  <si>
    <t>470000554695_470000554696</t>
  </si>
  <si>
    <t>{"formId":"iQFfeub0t0aYB7yFUb0bHh8bdeqJbqRCkguVriZULyBUOFBRU0FQQlZFQzVGTENJQkVZMlZXTU5MQi4u","responseId":364}</t>
  </si>
  <si>
    <t>470000554690_470000554691_</t>
  </si>
  <si>
    <t>{"formId":"iQFfeub0t0aYB7yFUb0bHh8bdeqJbqRCkguVriZULyBUOFBRU0FQQlZFQzVGTENJQkVZMlZXTU5MQi4u","responseId":365}</t>
  </si>
  <si>
    <t>470000554708_470000554709</t>
  </si>
  <si>
    <t>{"formId":"iQFfeub0t0aYB7yFUb0bHh8bdeqJbqRCkguVriZULyBUNkc1N1QxWEpYTVlITEVXQzlYWDhESEVDOS4u","responseId":1167}</t>
  </si>
  <si>
    <t>{"formId":"iQFfeub0t0aYB7yFUb0bHh8bdeqJbqRCkguVriZULyBUNkc1N1QxWEpYTVlITEVXQzlYWDhESEVDOS4u","responseId":1168}</t>
  </si>
  <si>
    <t>{"formId":"iQFfeub0t0aYB7yFUb0bHh8bdeqJbqRCkguVriZULyBUOFBRU0FQQlZFQzVGTENJQkVZMlZXTU5MQi4u","responseId":366}</t>
  </si>
  <si>
    <t>{"formId":"iQFfeub0t0aYB7yFUb0bHh8bdeqJbqRCkguVriZULyBUOFBRU0FQQlZFQzVGTENJQkVZMlZXTU5MQi4u","responseId":367}</t>
  </si>
  <si>
    <t>{"formId":"iQFfeub0t0aYB7yFUb0bHh8bdeqJbqRCkguVriZULyBUOFBRU0FQQlZFQzVGTENJQkVZMlZXTU5MQi4u","responseId":368}</t>
  </si>
  <si>
    <t>470000568584_470000568586</t>
  </si>
  <si>
    <t>{"formId":"iQFfeub0t0aYB7yFUb0bHh8bdeqJbqRCkguVriZULyBUNkc1N1QxWEpYTVlITEVXQzlYWDhESEVDOS4u","responseId":1169}</t>
  </si>
  <si>
    <t>{"formId":"iQFfeub0t0aYB7yFUb0bHh8bdeqJbqRCkguVriZULyBUNkc1N1QxWEpYTVlITEVXQzlYWDhESEVDOS4u","responseId":1170}</t>
  </si>
  <si>
    <t>{"formId":"iQFfeub0t0aYB7yFUb0bHh8bdeqJbqRCkguVriZULyBUNkc1N1QxWEpYTVlITEVXQzlYWDhESEVDOS4u","responseId":1171}</t>
  </si>
  <si>
    <t>470000556235_470000556236</t>
  </si>
  <si>
    <t>{"formId":"iQFfeub0t0aYB7yFUb0bHh8bdeqJbqRCkguVriZULyBUOFBRU0FQQlZFQzVGTENJQkVZMlZXTU5MQi4u","responseId":369}</t>
  </si>
  <si>
    <t>470000554723_470000554724</t>
  </si>
  <si>
    <t>{"formId":"iQFfeub0t0aYB7yFUb0bHh8bdeqJbqRCkguVriZULyBUOFBRU0FQQlZFQzVGTENJQkVZMlZXTU5MQi4u","responseId":370}</t>
  </si>
  <si>
    <t>470000566658_470000566659</t>
  </si>
  <si>
    <t>{"formId":"iQFfeub0t0aYB7yFUb0bHh8bdeqJbqRCkguVriZULyBUOFBRU0FQQlZFQzVGTENJQkVZMlZXTU5MQi4u","responseId":371}</t>
  </si>
  <si>
    <t>{"formId":"iQFfeub0t0aYB7yFUb0bHh8bdeqJbqRCkguVriZULyBUNkc1N1QxWEpYTVlITEVXQzlYWDhESEVDOS4u","responseId":1172}</t>
  </si>
  <si>
    <t>{"formId":"iQFfeub0t0aYB7yFUb0bHh8bdeqJbqRCkguVriZULyBUOFBRU0FQQlZFQzVGTENJQkVZMlZXTU5MQi4u","responseId":372}</t>
  </si>
  <si>
    <t>{"formId":"iQFfeub0t0aYB7yFUb0bHh8bdeqJbqRCkguVriZULyBUOFBRU0FQQlZFQzVGTENJQkVZMlZXTU5MQi4u","responseId":373}</t>
  </si>
  <si>
    <t>470000554733_470000554734</t>
  </si>
  <si>
    <t>{"formId":"iQFfeub0t0aYB7yFUb0bHh8bdeqJbqRCkguVriZULyBUOFBRU0FQQlZFQzVGTENJQkVZMlZXTU5MQi4u","responseId":374}</t>
  </si>
  <si>
    <t>{"formId":"iQFfeub0t0aYB7yFUb0bHh8bdeqJbqRCkguVriZULyBUNkc1N1QxWEpYTVlITEVXQzlYWDhESEVDOS4u","responseId":1173}</t>
  </si>
  <si>
    <t>{"formId":"iQFfeub0t0aYB7yFUb0bHh8bdeqJbqRCkguVriZULyBUNkc1N1QxWEpYTVlITEVXQzlYWDhESEVDOS4u","responseId":1174}</t>
  </si>
  <si>
    <t>470000556463_470000556464</t>
  </si>
  <si>
    <t>{"formId":"iQFfeub0t0aYB7yFUb0bHh8bdeqJbqRCkguVriZULyBUOFBRU0FQQlZFQzVGTENJQkVZMlZXTU5MQi4u","responseId":375}</t>
  </si>
  <si>
    <t>{"formId":"iQFfeub0t0aYB7yFUb0bHh8bdeqJbqRCkguVriZULyBURjM1NElVOU9ZRzVDWkc0RVpNUDcxNkU4UC4u","responseId":107}</t>
  </si>
  <si>
    <t>{"formId":"iQFfeub0t0aYB7yFUb0bHh8bdeqJbqRCkguVriZULyBURjM1NElVOU9ZRzVDWkc0RVpNUDcxNkU4UC4u","responseId":108}</t>
  </si>
  <si>
    <t>470000556232_470000556233</t>
  </si>
  <si>
    <t>{"formId":"iQFfeub0t0aYB7yFUb0bHh8bdeqJbqRCkguVriZULyBURjM1NElVOU9ZRzVDWkc0RVpNUDcxNkU4UC4u","responseId":109}</t>
  </si>
  <si>
    <t>{"formId":"iQFfeub0t0aYB7yFUb0bHh8bdeqJbqRCkguVriZULyBURjM1NElVOU9ZRzVDWkc0RVpNUDcxNkU4UC4u","responseId":110}</t>
  </si>
  <si>
    <t>{"formId":"iQFfeub0t0aYB7yFUb0bHh8bdeqJbqRCkguVriZULyBURjM1NElVOU9ZRzVDWkc0RVpNUDcxNkU4UC4u","responseId":111}</t>
  </si>
  <si>
    <t>{"formId":"iQFfeub0t0aYB7yFUb0bHh8bdeqJbqRCkguVriZULyBURjM1NElVOU9ZRzVDWkc0RVpNUDcxNkU4UC4u","responseId":112}</t>
  </si>
  <si>
    <t>{"formId":"iQFfeub0t0aYB7yFUb0bHh8bdeqJbqRCkguVriZULyBUNkc1N1QxWEpYTVlITEVXQzlYWDhESEVDOS4u","responseId":1175}</t>
  </si>
  <si>
    <t>{"formId":"iQFfeub0t0aYB7yFUb0bHh8bdeqJbqRCkguVriZULyBUNkc1N1QxWEpYTVlITEVXQzlYWDhESEVDOS4u","responseId":1176}</t>
  </si>
  <si>
    <t>{"formId":"iQFfeub0t0aYB7yFUb0bHh8bdeqJbqRCkguVriZULyBUOFBRU0FQQlZFQzVGTENJQkVZMlZXTU5MQi4u","responseId":376}</t>
  </si>
  <si>
    <t>470000567589_470000567592</t>
  </si>
  <si>
    <t>{"formId":"iQFfeub0t0aYB7yFUb0bHh8bdeqJbqRCkguVriZULyBUNkc1N1QxWEpYTVlITEVXQzlYWDhESEVDOS4u","responseId":1177}</t>
  </si>
  <si>
    <t>{"formId":"iQFfeub0t0aYB7yFUb0bHh8bdeqJbqRCkguVriZULyBUOFBRU0FQQlZFQzVGTENJQkVZMlZXTU5MQi4u","responseId":377}</t>
  </si>
  <si>
    <t>470000554747_470000554748</t>
  </si>
  <si>
    <t>{"formId":"iQFfeub0t0aYB7yFUb0bHh8bdeqJbqRCkguVriZULyBUNkc1N1QxWEpYTVlITEVXQzlYWDhESEVDOS4u","responseId":1178}</t>
  </si>
  <si>
    <t>{"formId":"iQFfeub0t0aYB7yFUb0bHh8bdeqJbqRCkguVriZULyBUOFBRU0FQQlZFQzVGTENJQkVZMlZXTU5MQi4u","responseId":378}</t>
  </si>
  <si>
    <t>470000568573_470000568575</t>
  </si>
  <si>
    <t>{"formId":"iQFfeub0t0aYB7yFUb0bHh8bdeqJbqRCkguVriZULyBUOFBRU0FQQlZFQzVGTENJQkVZMlZXTU5MQi4u","responseId":379}</t>
  </si>
  <si>
    <t>470000568579_470000568582</t>
  </si>
  <si>
    <t>{"formId":"iQFfeub0t0aYB7yFUb0bHh8bdeqJbqRCkguVriZULyBUNEE3VkFXWjBLQUlFS0tFTU9GSUtXQldFUi4u","responseId":401}</t>
  </si>
  <si>
    <t>470000559764_470000559765_ID</t>
  </si>
  <si>
    <t>{"formId":"iQFfeub0t0aYB7yFUb0bHh8bdeqJbqRCkguVriZULyBUNEE3VkFXWjBLQUlFS0tFTU9GSUtXQldFUi4u","responseId":402}</t>
  </si>
  <si>
    <t>470000517712_470000517713_ID</t>
  </si>
  <si>
    <t>{"formId":"iQFfeub0t0aYB7yFUb0bHh8bdeqJbqRCkguVriZULyBUNEE3VkFXWjBLQUlFS0tFTU9GSUtXQldFUi4u","responseId":403}</t>
  </si>
  <si>
    <t>470000517715_470000517716_ID</t>
  </si>
  <si>
    <t>{"formId":"iQFfeub0t0aYB7yFUb0bHh8bdeqJbqRCkguVriZULyBUNEE3VkFXWjBLQUlFS0tFTU9GSUtXQldFUi4u","responseId":404}</t>
  </si>
  <si>
    <t>470000517480_ID</t>
  </si>
  <si>
    <t>{"formId":"iQFfeub0t0aYB7yFUb0bHh8bdeqJbqRCkguVriZULyBUNEE3VkFXWjBLQUlFS0tFTU9GSUtXQldFUi4u","responseId":405}</t>
  </si>
  <si>
    <t>470000517482_470000517483_ID</t>
  </si>
  <si>
    <t>{"formId":"iQFfeub0t0aYB7yFUb0bHh8bdeqJbqRCkguVriZULyBUNEE3VkFXWjBLQUlFS0tFTU9GSUtXQldFUi4u","responseId":406}</t>
  </si>
  <si>
    <t>470000517485_470000517486_ID</t>
  </si>
  <si>
    <t>{"formId":"iQFfeub0t0aYB7yFUb0bHh8bdeqJbqRCkguVriZULyBUNEE3VkFXWjBLQUlFS0tFTU9GSUtXQldFUi4u","responseId":407}</t>
  </si>
  <si>
    <t>470000517488_470000517489_ID</t>
  </si>
  <si>
    <t>{"formId":"iQFfeub0t0aYB7yFUb0bHh8bdeqJbqRCkguVriZULyBUNEE3VkFXWjBLQUlFS0tFTU9GSUtXQldFUi4u","responseId":408}</t>
  </si>
  <si>
    <t>{"formId":"iQFfeub0t0aYB7yFUb0bHh8bdeqJbqRCkguVriZULyBUNEE3VkFXWjBLQUlFS0tFTU9GSUtXQldFUi4u","responseId":409}</t>
  </si>
  <si>
    <t>{"formId":"iQFfeub0t0aYB7yFUb0bHh8bdeqJbqRCkguVriZULyBUNEE3VkFXWjBLQUlFS0tFTU9GSUtXQldFUi4u","responseId":410}</t>
  </si>
  <si>
    <t>{"formId":"iQFfeub0t0aYB7yFUb0bHh8bdeqJbqRCkguVriZULyBUNEE3VkFXWjBLQUlFS0tFTU9GSUtXQldFUi4u","responseId":411}</t>
  </si>
  <si>
    <t>{"formId":"iQFfeub0t0aYB7yFUb0bHh8bdeqJbqRCkguVriZULyBUNEE3VkFXWjBLQUlFS0tFTU9GSUtXQldFUi4u","responseId":412}</t>
  </si>
  <si>
    <t>470000534197_ID</t>
  </si>
  <si>
    <t>{"formId":"iQFfeub0t0aYB7yFUb0bHh8bdeqJbqRCkguVriZULyBUNEE3VkFXWjBLQUlFS0tFTU9GSUtXQldFUi4u","responseId":413}</t>
  </si>
  <si>
    <t>470000534202_470000534203_ID</t>
  </si>
  <si>
    <t>{"formId":"iQFfeub0t0aYB7yFUb0bHh8bdeqJbqRCkguVriZULyBUNEE3VkFXWjBLQUlFS0tFTU9GSUtXQldFUi4u","responseId":414}</t>
  </si>
  <si>
    <t>470000534199_470000534200_ID</t>
  </si>
  <si>
    <t>{"formId":"iQFfeub0t0aYB7yFUb0bHh8bdeqJbqRCkguVriZULyBUNEE3VkFXWjBLQUlFS0tFTU9GSUtXQldFUi4u","responseId":415}</t>
  </si>
  <si>
    <t>470000534205_470000534206_ID</t>
  </si>
  <si>
    <t>{"formId":"iQFfeub0t0aYB7yFUb0bHh8bdeqJbqRCkguVriZULyBURjM1NElVOU9ZRzVDWkc0RVpNUDcxNkU4UC4u","responseId":113}</t>
  </si>
  <si>
    <t>{"formId":"iQFfeub0t0aYB7yFUb0bHh8bdeqJbqRCkguVriZULyBUNkc1N1QxWEpYTVlITEVXQzlYWDhESEVDOS4u","responseId":1179}</t>
  </si>
  <si>
    <t>{"formId":"iQFfeub0t0aYB7yFUb0bHh8bdeqJbqRCkguVriZULyBUNkc1N1QxWEpYTVlITEVXQzlYWDhESEVDOS4u","responseId":1180}</t>
  </si>
  <si>
    <t>{"formId":"iQFfeub0t0aYB7yFUb0bHh8bdeqJbqRCkguVriZULyBUNkc1N1QxWEpYTVlITEVXQzlYWDhESEVDOS4u","responseId":1181}</t>
  </si>
  <si>
    <t>470000556439_470000556440</t>
  </si>
  <si>
    <t>{"formId":"iQFfeub0t0aYB7yFUb0bHh8bdeqJbqRCkguVriZULyBURjM1NElVOU9ZRzVDWkc0RVpNUDcxNkU4UC4u","responseId":114}</t>
  </si>
  <si>
    <t>{"formId":"iQFfeub0t0aYB7yFUb0bHh8bdeqJbqRCkguVriZULyBUNkc1N1QxWEpYTVlITEVXQzlYWDhESEVDOS4u","responseId":1182}</t>
  </si>
  <si>
    <t>{"formId":"iQFfeub0t0aYB7yFUb0bHh8bdeqJbqRCkguVriZULyBUNkc1N1QxWEpYTVlITEVXQzlYWDhESEVDOS4u","responseId":1183}</t>
  </si>
  <si>
    <t>{"formId":"iQFfeub0t0aYB7yFUb0bHh8bdeqJbqRCkguVriZULyBUOFBRU0FQQlZFQzVGTENJQkVZMlZXTU5MQi4u","responseId":380}</t>
  </si>
  <si>
    <t>{"formId":"iQFfeub0t0aYB7yFUb0bHh8bdeqJbqRCkguVriZULyBUOFBRU0FQQlZFQzVGTENJQkVZMlZXTU5MQi4u","responseId":381}</t>
  </si>
  <si>
    <t>470000556604_470000556605</t>
  </si>
  <si>
    <t>{"formId":"iQFfeub0t0aYB7yFUb0bHh8bdeqJbqRCkguVriZULyBUOFBRU0FQQlZFQzVGTENJQkVZMlZXTU5MQi4u","responseId":382}</t>
  </si>
  <si>
    <t>470000556650_470000556651</t>
  </si>
  <si>
    <t>{"formId":"iQFfeub0t0aYB7yFUb0bHh8bdeqJbqRCkguVriZULyBUOFBRU0FQQlZFQzVGTENJQkVZMlZXTU5MQi4u","responseId":383}</t>
  </si>
  <si>
    <t>{"formId":"iQFfeub0t0aYB7yFUb0bHh8bdeqJbqRCkguVriZULyBUOFBRU0FQQlZFQzVGTENJQkVZMlZXTU5MQi4u","responseId":384}</t>
  </si>
  <si>
    <t>470000554462_470000554463</t>
  </si>
  <si>
    <t>{"formId":"iQFfeub0t0aYB7yFUb0bHh8bdeqJbqRCkguVriZULyBUOFBRU0FQQlZFQzVGTENJQkVZMlZXTU5MQi4u","responseId":385}</t>
  </si>
  <si>
    <t>470000554847_470000554848</t>
  </si>
  <si>
    <t>{"formId":"iQFfeub0t0aYB7yFUb0bHh8bdeqJbqRCkguVriZULyBUNkc1N1QxWEpYTVlITEVXQzlYWDhESEVDOS4u","responseId":1184}</t>
  </si>
  <si>
    <t>{"formId":"iQFfeub0t0aYB7yFUb0bHh8bdeqJbqRCkguVriZULyBUOFBRU0FQQlZFQzVGTENJQkVZMlZXTU5MQi4u","responseId":386}</t>
  </si>
  <si>
    <t>{"formId":"iQFfeub0t0aYB7yFUb0bHh8bdeqJbqRCkguVriZULyBUOFBRU0FQQlZFQzVGTENJQkVZMlZXTU5MQi4u","responseId":387}</t>
  </si>
  <si>
    <t>470000554824_470000554825</t>
  </si>
  <si>
    <t>{"formId":"iQFfeub0t0aYB7yFUb0bHh8bdeqJbqRCkguVriZULyBUNkc1N1QxWEpYTVlITEVXQzlYWDhESEVDOS4u","responseId":1185}</t>
  </si>
  <si>
    <t>{"formId":"iQFfeub0t0aYB7yFUb0bHh8bdeqJbqRCkguVriZULyBUNkc1N1QxWEpYTVlITEVXQzlYWDhESEVDOS4u","responseId":1186}</t>
  </si>
  <si>
    <t>{"formId":"iQFfeub0t0aYB7yFUb0bHh8bdeqJbqRCkguVriZULyBUOFBRU0FQQlZFQzVGTENJQkVZMlZXTU5MQi4u","responseId":388}</t>
  </si>
  <si>
    <t>470000554889_470000554890</t>
  </si>
  <si>
    <t>{"formId":"iQFfeub0t0aYB7yFUb0bHh8bdeqJbqRCkguVriZULyBUOFBRU0FQQlZFQzVGTENJQkVZMlZXTU5MQi4u","responseId":389}</t>
  </si>
  <si>
    <t>470000554809_470000554810</t>
  </si>
  <si>
    <t>{"formId":"iQFfeub0t0aYB7yFUb0bHh8bdeqJbqRCkguVriZULyBUOFBRU0FQQlZFQzVGTENJQkVZMlZXTU5MQi4u","responseId":390}</t>
  </si>
  <si>
    <t>{"formId":"iQFfeub0t0aYB7yFUb0bHh8bdeqJbqRCkguVriZULyBURjM1NElVOU9ZRzVDWkc0RVpNUDcxNkU4UC4u","responseId":115}</t>
  </si>
  <si>
    <t>{"formId":"iQFfeub0t0aYB7yFUb0bHh8bdeqJbqRCkguVriZULyBURjM1NElVOU9ZRzVDWkc0RVpNUDcxNkU4UC4u","responseId":116}</t>
  </si>
  <si>
    <t>{"formId":"iQFfeub0t0aYB7yFUb0bHh8bdeqJbqRCkguVriZULyBUOFBRU0FQQlZFQzVGTENJQkVZMlZXTU5MQi4u","responseId":391}</t>
  </si>
  <si>
    <t>470000554827_470000554828</t>
  </si>
  <si>
    <t>{"formId":"iQFfeub0t0aYB7yFUb0bHh8bdeqJbqRCkguVriZULyBUNkc1N1QxWEpYTVlITEVXQzlYWDhESEVDOS4u","responseId":1187}</t>
  </si>
  <si>
    <t>{"formId":"iQFfeub0t0aYB7yFUb0bHh8bdeqJbqRCkguVriZULyBUNkc1N1QxWEpYTVlITEVXQzlYWDhESEVDOS4u","responseId":1188}</t>
  </si>
  <si>
    <t>470000556218_470000556219</t>
  </si>
  <si>
    <t>{"formId":"iQFfeub0t0aYB7yFUb0bHh8bdeqJbqRCkguVriZULyBUOFBRU0FQQlZFQzVGTENJQkVZMlZXTU5MQi4u","responseId":392}</t>
  </si>
  <si>
    <t>470000568530_470000568533</t>
  </si>
  <si>
    <t>{"formId":"iQFfeub0t0aYB7yFUb0bHh8bdeqJbqRCkguVriZULyBUNkc1N1QxWEpYTVlITEVXQzlYWDhESEVDOS4u","responseId":1189}</t>
  </si>
  <si>
    <t>{"formId":"iQFfeub0t0aYB7yFUb0bHh8bdeqJbqRCkguVriZULyBUOFBRU0FQQlZFQzVGTENJQkVZMlZXTU5MQi4u","responseId":393}</t>
  </si>
  <si>
    <t>470000554834_470000554835</t>
  </si>
  <si>
    <t>{"formId":"iQFfeub0t0aYB7yFUb0bHh8bdeqJbqRCkguVriZULyBUOFBRU0FQQlZFQzVGTENJQkVZMlZXTU5MQi4u","responseId":394}</t>
  </si>
  <si>
    <t>{"formId":"iQFfeub0t0aYB7yFUb0bHh8bdeqJbqRCkguVriZULyBUNkc1N1QxWEpYTVlITEVXQzlYWDhESEVDOS4u","responseId":1190}</t>
  </si>
  <si>
    <t>{"formId":"iQFfeub0t0aYB7yFUb0bHh8bdeqJbqRCkguVriZULyBUNkc1N1QxWEpYTVlITEVXQzlYWDhESEVDOS4u","responseId":1191}</t>
  </si>
  <si>
    <t>{"formId":"iQFfeub0t0aYB7yFUb0bHh8bdeqJbqRCkguVriZULyBUNEE3VkFXWjBLQUlFS0tFTU9GSUtXQldFUi4u","responseId":416}</t>
  </si>
  <si>
    <t>470000482938_ID</t>
  </si>
  <si>
    <t>{"formId":"iQFfeub0t0aYB7yFUb0bHh8bdeqJbqRCkguVriZULyBUNEE3VkFXWjBLQUlFS0tFTU9GSUtXQldFUi4u","responseId":417}</t>
  </si>
  <si>
    <t>470000483231_470000483232_ID</t>
  </si>
  <si>
    <t>{"formId":"iQFfeub0t0aYB7yFUb0bHh8bdeqJbqRCkguVriZULyBUNEE3VkFXWjBLQUlFS0tFTU9GSUtXQldFUi4u","responseId":418}</t>
  </si>
  <si>
    <t>470000482940_470000482941_ID</t>
  </si>
  <si>
    <t>{"formId":"iQFfeub0t0aYB7yFUb0bHh8bdeqJbqRCkguVriZULyBUNEE3VkFXWjBLQUlFS0tFTU9GSUtXQldFUi4u","responseId":419}</t>
  </si>
  <si>
    <t>470000482947_ID</t>
  </si>
  <si>
    <t>{"formId":"iQFfeub0t0aYB7yFUb0bHh8bdeqJbqRCkguVriZULyBUNEE3VkFXWjBLQUlFS0tFTU9GSUtXQldFUi4u","responseId":420}</t>
  </si>
  <si>
    <t>470000482945_ID</t>
  </si>
  <si>
    <t>{"formId":"iQFfeub0t0aYB7yFUb0bHh8bdeqJbqRCkguVriZULyBUNEE3VkFXWjBLQUlFS0tFTU9GSUtXQldFUi4u","responseId":421}</t>
  </si>
  <si>
    <t>470000482943_ID</t>
  </si>
  <si>
    <t>{"formId":"iQFfeub0t0aYB7yFUb0bHh8bdeqJbqRCkguVriZULyBURjM1NElVOU9ZRzVDWkc0RVpNUDcxNkU4UC4u","responseId":117}</t>
  </si>
  <si>
    <t>470000568524_470000568527</t>
  </si>
  <si>
    <t>{"formId":"iQFfeub0t0aYB7yFUb0bHh8bdeqJbqRCkguVriZULyBURjM1NElVOU9ZRzVDWkc0RVpNUDcxNkU4UC4u","responseId":118}</t>
  </si>
  <si>
    <t>{"formId":"iQFfeub0t0aYB7yFUb0bHh8bdeqJbqRCkguVriZULyBUOFBRU0FQQlZFQzVGTENJQkVZMlZXTU5MQi4u","responseId":395}</t>
  </si>
  <si>
    <t>{"formId":"iQFfeub0t0aYB7yFUb0bHh8bdeqJbqRCkguVriZULyBUOFBRU0FQQlZFQzVGTENJQkVZMlZXTU5MQi4u","responseId":396}</t>
  </si>
  <si>
    <t>470000554872_470000554873</t>
  </si>
  <si>
    <t>{"formId":"iQFfeub0t0aYB7yFUb0bHh8bdeqJbqRCkguVriZULyBUNkc1N1QxWEpYTVlITEVXQzlYWDhESEVDOS4u","responseId":1192}</t>
  </si>
  <si>
    <t>{"formId":"iQFfeub0t0aYB7yFUb0bHh8bdeqJbqRCkguVriZULyBUOFBRU0FQQlZFQzVGTENJQkVZMlZXTU5MQi4u","responseId":397}</t>
  </si>
  <si>
    <t>{"formId":"iQFfeub0t0aYB7yFUb0bHh8bdeqJbqRCkguVriZULyBUNEE3VkFXWjBLQUlFS0tFTU9GSUtXQldFUi4u","responseId":422}</t>
  </si>
  <si>
    <t>470000419872_ID</t>
  </si>
  <si>
    <t>{"formId":"iQFfeub0t0aYB7yFUb0bHh8bdeqJbqRCkguVriZULyBUNEE3VkFXWjBLQUlFS0tFTU9GSUtXQldFUi4u","responseId":423}</t>
  </si>
  <si>
    <t>470000419870_ID</t>
  </si>
  <si>
    <t>{"formId":"iQFfeub0t0aYB7yFUb0bHh8bdeqJbqRCkguVriZULyBUNEE3VkFXWjBLQUlFS0tFTU9GSUtXQldFUi4u","responseId":424}</t>
  </si>
  <si>
    <t>470000419874_ID</t>
  </si>
  <si>
    <t>{"formId":"iQFfeub0t0aYB7yFUb0bHh8bdeqJbqRCkguVriZULyBUOFBRU0FQQlZFQzVGTENJQkVZMlZXTU5MQi4u","responseId":398}</t>
  </si>
  <si>
    <t>{"formId":"iQFfeub0t0aYB7yFUb0bHh8bdeqJbqRCkguVriZULyBUOFBRU0FQQlZFQzVGTENJQkVZMlZXTU5MQi4u","responseId":399}</t>
  </si>
  <si>
    <t>{"formId":"iQFfeub0t0aYB7yFUb0bHh8bdeqJbqRCkguVriZULyBUNkc1N1QxWEpYTVlITEVXQzlYWDhESEVDOS4u","responseId":1193}</t>
  </si>
  <si>
    <t>{"formId":"iQFfeub0t0aYB7yFUb0bHh8bdeqJbqRCkguVriZULyBUOFBRU0FQQlZFQzVGTENJQkVZMlZXTU5MQi4u","responseId":400}</t>
  </si>
  <si>
    <t>470000568560_470000568562</t>
  </si>
  <si>
    <t>{"formId":"iQFfeub0t0aYB7yFUb0bHh8bdeqJbqRCkguVriZULyBUOFBRU0FQQlZFQzVGTENJQkVZMlZXTU5MQi4u","responseId":401}</t>
  </si>
  <si>
    <t>470000566409_470000566410</t>
  </si>
  <si>
    <t>{"formId":"iQFfeub0t0aYB7yFUb0bHh8bdeqJbqRCkguVriZULyBURjM1NElVOU9ZRzVDWkc0RVpNUDcxNkU4UC4u","responseId":119}</t>
  </si>
  <si>
    <t>{"formId":"iQFfeub0t0aYB7yFUb0bHh8bdeqJbqRCkguVriZULyBUNkc1N1QxWEpYTVlITEVXQzlYWDhESEVDOS4u","responseId":1194}</t>
  </si>
  <si>
    <t>{"formId":"iQFfeub0t0aYB7yFUb0bHh8bdeqJbqRCkguVriZULyBUOFBRU0FQQlZFQzVGTENJQkVZMlZXTU5MQi4u","responseId":402}</t>
  </si>
  <si>
    <t>470000324410_470000324411</t>
  </si>
  <si>
    <t>{"formId":"iQFfeub0t0aYB7yFUb0bHh8bdeqJbqRCkguVriZULyBUOFBRU0FQQlZFQzVGTENJQkVZMlZXTU5MQi4u","responseId":403}</t>
  </si>
  <si>
    <t>{"formId":"iQFfeub0t0aYB7yFUb0bHh8bdeqJbqRCkguVriZULyBUNjVGSFRXWFYzN1dBTE1OUktTRzdBMDZTTS4u","responseId":383}</t>
  </si>
  <si>
    <t>470000566592_470000566597</t>
  </si>
  <si>
    <t>{"formId":"iQFfeub0t0aYB7yFUb0bHh8bdeqJbqRCkguVriZULyBUNkc1N1QxWEpYTVlITEVXQzlYWDhESEVDOS4u","responseId":1195}</t>
  </si>
  <si>
    <t>{"formId":"iQFfeub0t0aYB7yFUb0bHh8bdeqJbqRCkguVriZULyBUOFBRU0FQQlZFQzVGTENJQkVZMlZXTU5MQi4u","responseId":404}</t>
  </si>
  <si>
    <t>{"formId":"iQFfeub0t0aYB7yFUb0bHh8bdeqJbqRCkguVriZULyBUNkc1N1QxWEpYTVlITEVXQzlYWDhESEVDOS4u","responseId":1196}</t>
  </si>
  <si>
    <t>{"formId":"iQFfeub0t0aYB7yFUb0bHh8bdeqJbqRCkguVriZULyBUNjVGSFRXWFYzN1dBTE1OUktTRzdBMDZTTS4u","responseId":384}</t>
  </si>
  <si>
    <t>470000566607_470000566609</t>
  </si>
  <si>
    <t>{"formId":"iQFfeub0t0aYB7yFUb0bHh8bdeqJbqRCkguVriZULyBUOFBRU0FQQlZFQzVGTENJQkVZMlZXTU5MQi4u","responseId":405}</t>
  </si>
  <si>
    <t>470000556454_470000556455</t>
  </si>
  <si>
    <t>{"formId":"iQFfeub0t0aYB7yFUb0bHh8bdeqJbqRCkguVriZULyBUOFBRU0FQQlZFQzVGTENJQkVZMlZXTU5MQi4u","responseId":406}</t>
  </si>
  <si>
    <t>470000522191_470000522192</t>
  </si>
  <si>
    <t>{"formId":"iQFfeub0t0aYB7yFUb0bHh8bdeqJbqRCkguVriZULyBURjM1NElVOU9ZRzVDWkc0RVpNUDcxNkU4UC4u","responseId":120}</t>
  </si>
  <si>
    <t>470000566755_470000566757</t>
  </si>
  <si>
    <t>{"formId":"iQFfeub0t0aYB7yFUb0bHh8bdeqJbqRCkguVriZULyBURjM1NElVOU9ZRzVDWkc0RVpNUDcxNkU4UC4u","responseId":121}</t>
  </si>
  <si>
    <t>470000566504_470000566505</t>
  </si>
  <si>
    <t>{"formId":"iQFfeub0t0aYB7yFUb0bHh8bdeqJbqRCkguVriZULyBURjM1NElVOU9ZRzVDWkc0RVpNUDcxNkU4UC4u","responseId":122}</t>
  </si>
  <si>
    <t>470000566538_470000566541</t>
  </si>
  <si>
    <t>{"formId":"iQFfeub0t0aYB7yFUb0bHh8bdeqJbqRCkguVriZULyBURjM1NElVOU9ZRzVDWkc0RVpNUDcxNkU4UC4u","responseId":123}</t>
  </si>
  <si>
    <t>470000566616_470000566618</t>
  </si>
  <si>
    <t>{"formId":"iQFfeub0t0aYB7yFUb0bHh8bdeqJbqRCkguVriZULyBUNkc1N1QxWEpYTVlITEVXQzlYWDhESEVDOS4u","responseId":1197}</t>
  </si>
  <si>
    <t>470000566571_470000566573</t>
  </si>
  <si>
    <t>{"formId":"iQFfeub0t0aYB7yFUb0bHh8bdeqJbqRCkguVriZULyBUOFBRU0FQQlZFQzVGTENJQkVZMlZXTU5MQi4u","responseId":407}</t>
  </si>
  <si>
    <t>470000457946_470000457947</t>
  </si>
  <si>
    <t>{"formId":"iQFfeub0t0aYB7yFUb0bHh8bdeqJbqRCkguVriZULyBUNjVGSFRXWFYzN1dBTE1OUktTRzdBMDZTTS4u","responseId":385}</t>
  </si>
  <si>
    <t>470000566544_470000566547</t>
  </si>
  <si>
    <t>{"formId":"iQFfeub0t0aYB7yFUb0bHh8bdeqJbqRCkguVriZULyBUNjVGSFRXWFYzN1dBTE1OUktTRzdBMDZTTS4u","responseId":386}</t>
  </si>
  <si>
    <t>{"formId":"iQFfeub0t0aYB7yFUb0bHh8bdeqJbqRCkguVriZULyBURjM1NElVOU9ZRzVDWkc0RVpNUDcxNkU4UC4u","responseId":124}</t>
  </si>
  <si>
    <t>470000554654_470000554655</t>
  </si>
  <si>
    <t>{"formId":"iQFfeub0t0aYB7yFUb0bHh8bdeqJbqRCkguVriZULyBUOFBRU0FQQlZFQzVGTENJQkVZMlZXTU5MQi4u","responseId":408}</t>
  </si>
  <si>
    <t>470000056886_470000056887</t>
  </si>
  <si>
    <t>{"formId":"iQFfeub0t0aYB7yFUb0bHh8bdeqJbqRCkguVriZULyBUNjVGSFRXWFYzN1dBTE1OUktTRzdBMDZTTS4u","responseId":387}</t>
  </si>
  <si>
    <t>470000567013_470000567014</t>
  </si>
  <si>
    <t>{"formId":"iQFfeub0t0aYB7yFUb0bHh8bdeqJbqRCkguVriZULyBUNjVGSFRXWFYzN1dBTE1OUktTRzdBMDZTTS4u","responseId":388}</t>
  </si>
  <si>
    <t>470000567000_470000567001</t>
  </si>
  <si>
    <t>{"formId":"iQFfeub0t0aYB7yFUb0bHh8bdeqJbqRCkguVriZULyBUOFBRU0FQQlZFQzVGTENJQkVZMlZXTU5MQi4u","responseId":409}</t>
  </si>
  <si>
    <t>{"formId":"iQFfeub0t0aYB7yFUb0bHh8bdeqJbqRCkguVriZULyBUOFBRU0FQQlZFQzVGTENJQkVZMlZXTU5MQi4u","responseId":410}</t>
  </si>
  <si>
    <t>{"formId":"iQFfeub0t0aYB7yFUb0bHh8bdeqJbqRCkguVriZULyBUNjVGSFRXWFYzN1dBTE1OUktTRzdBMDZTTS4u","responseId":389}</t>
  </si>
  <si>
    <t>470000567139_470000567143</t>
  </si>
  <si>
    <t>{"formId":"iQFfeub0t0aYB7yFUb0bHh8bdeqJbqRCkguVriZULyBUOFBRU0FQQlZFQzVGTENJQkVZMlZXTU5MQi4u","responseId":411}</t>
  </si>
  <si>
    <t>470000478305_470000478306</t>
  </si>
  <si>
    <t>{"formId":"iQFfeub0t0aYB7yFUb0bHh8bdeqJbqRCkguVriZULyBUOFBRU0FQQlZFQzVGTENJQkVZMlZXTU5MQi4u","responseId":412}</t>
  </si>
  <si>
    <t>{"formId":"iQFfeub0t0aYB7yFUb0bHh8bdeqJbqRCkguVriZULyBUOFBRU0FQQlZFQzVGTENJQkVZMlZXTU5MQi4u","responseId":413}</t>
  </si>
  <si>
    <t>{"formId":"iQFfeub0t0aYB7yFUb0bHh8bdeqJbqRCkguVriZULyBUNzFSMTlMNk9MV09RQlkxVVlQRTMwV1E1Ty4u","responseId":1038}</t>
  </si>
  <si>
    <t>470000567602_470000567605</t>
  </si>
  <si>
    <t>{"formId":"iQFfeub0t0aYB7yFUb0bHh8bdeqJbqRCkguVriZULyBUNjVGSFRXWFYzN1dBTE1OUktTRzdBMDZTTS4u","responseId":390}</t>
  </si>
  <si>
    <t>{"formId":"iQFfeub0t0aYB7yFUb0bHh8bdeqJbqRCkguVriZULyBUNzFSMTlMNk9MV09RQlkxVVlQRTMwV1E1Ty4u","responseId":1039}</t>
  </si>
  <si>
    <t>470000567609_470000567614</t>
  </si>
  <si>
    <t>{"formId":"iQFfeub0t0aYB7yFUb0bHh8bdeqJbqRCkguVriZULyBUOFBRU0FQQlZFQzVGTENJQkVZMlZXTU5MQi4u","responseId":414}</t>
  </si>
  <si>
    <t>470000521506_470000521507</t>
  </si>
  <si>
    <t>{"formId":"iQFfeub0t0aYB7yFUb0bHh8bdeqJbqRCkguVriZULyBUNzFSMTlMNk9MV09RQlkxVVlQRTMwV1E1Ty4u","responseId":1040}</t>
  </si>
  <si>
    <t>470000567621_470000567624</t>
  </si>
  <si>
    <t>{"formId":"iQFfeub0t0aYB7yFUb0bHh8bdeqJbqRCkguVriZULyBUNEE3VkFXWjBLQUlFS0tFTU9GSUtXQldFUi4u","responseId":425}</t>
  </si>
  <si>
    <t>470000567092_470000567097</t>
  </si>
  <si>
    <t>{"formId":"iQFfeub0t0aYB7yFUb0bHh8bdeqJbqRCkguVriZULyBUNEE3VkFXWjBLQUlFS0tFTU9GSUtXQldFUi4u","responseId":426}</t>
  </si>
  <si>
    <t>470000566990_470000566992</t>
  </si>
  <si>
    <t>{"formId":"iQFfeub0t0aYB7yFUb0bHh8bdeqJbqRCkguVriZULyBUNEE3VkFXWjBLQUlFS0tFTU9GSUtXQldFUi4u","responseId":427}</t>
  </si>
  <si>
    <t>470000567905_470000567908</t>
  </si>
  <si>
    <t>{"formId":"iQFfeub0t0aYB7yFUb0bHh8bdeqJbqRCkguVriZULyBUNEE3VkFXWjBLQUlFS0tFTU9GSUtXQldFUi4u","responseId":428}</t>
  </si>
  <si>
    <t>470000566985_470000566986</t>
  </si>
  <si>
    <t>{"formId":"iQFfeub0t0aYB7yFUb0bHh8bdeqJbqRCkguVriZULyBUNEE3VkFXWjBLQUlFS0tFTU9GSUtXQldFUi4u","responseId":429}</t>
  </si>
  <si>
    <t>{"formId":"iQFfeub0t0aYB7yFUb0bHh8bdeqJbqRCkguVriZULyBUNEE3VkFXWjBLQUlFS0tFTU9GSUtXQldFUi4u","responseId":430}</t>
  </si>
  <si>
    <t>{"formId":"iQFfeub0t0aYB7yFUb0bHh8bdeqJbqRCkguVriZULyBUNEE3VkFXWjBLQUlFS0tFTU9GSUtXQldFUi4u","responseId":431}</t>
  </si>
  <si>
    <t>{"formId":"iQFfeub0t0aYB7yFUb0bHh8bdeqJbqRCkguVriZULyBUNjVGSFRXWFYzN1dBTE1OUktTRzdBMDZTTS4u","responseId":391}</t>
  </si>
  <si>
    <t>{"formId":"iQFfeub0t0aYB7yFUb0bHh8bdeqJbqRCkguVriZULyBUNjVGSFRXWFYzN1dBTE1OUktTRzdBMDZTTS4u","responseId":392}</t>
  </si>
  <si>
    <t>{"formId":"iQFfeub0t0aYB7yFUb0bHh8bdeqJbqRCkguVriZULyBUOFBRU0FQQlZFQzVGTENJQkVZMlZXTU5MQi4u","responseId":415}</t>
  </si>
  <si>
    <t>{"formId":"iQFfeub0t0aYB7yFUb0bHh8bdeqJbqRCkguVriZULyBUNEE3VkFXWjBLQUlFS0tFTU9GSUtXQldFUi4u","responseId":432}</t>
  </si>
  <si>
    <t>{"formId":"iQFfeub0t0aYB7yFUb0bHh8bdeqJbqRCkguVriZULyBUNzFSMTlMNk9MV09RQlkxVVlQRTMwV1E1Ty4u","responseId":1041}</t>
  </si>
  <si>
    <t>{"formId":"iQFfeub0t0aYB7yFUb0bHh8bdeqJbqRCkguVriZULyBUNjVGSFRXWFYzN1dBTE1OUktTRzdBMDZTTS4u","responseId":393}</t>
  </si>
  <si>
    <t>470000565293_470000565294</t>
  </si>
  <si>
    <t>{"formId":"iQFfeub0t0aYB7yFUb0bHh8bdeqJbqRCkguVriZULyBUOFBRU0FQQlZFQzVGTENJQkVZMlZXTU5MQi4u","responseId":416}</t>
  </si>
  <si>
    <t>470000522619_470000522620</t>
  </si>
  <si>
    <t>{"formId":"iQFfeub0t0aYB7yFUb0bHh8bdeqJbqRCkguVriZULyBUNjVGSFRXWFYzN1dBTE1OUktTRzdBMDZTTS4u","responseId":394}</t>
  </si>
  <si>
    <t>470000565310_470000565311</t>
  </si>
  <si>
    <t>{"formId":"iQFfeub0t0aYB7yFUb0bHh8bdeqJbqRCkguVriZULyBUNEE3VkFXWjBLQUlFS0tFTU9GSUtXQldFUi4u","responseId":433}</t>
  </si>
  <si>
    <t>470000565289_470000565291</t>
  </si>
  <si>
    <t>elektriciteit sanering</t>
  </si>
  <si>
    <t>{"formId":"iQFfeub0t0aYB7yFUb0bHh8bdeqJbqRCkguVriZULyBUOFBRU0FQQlZFQzVGTENJQkVZMlZXTU5MQi4u","responseId":417}</t>
  </si>
  <si>
    <t>{"formId":"iQFfeub0t0aYB7yFUb0bHh8bdeqJbqRCkguVriZULyBUNzFSMTlMNk9MV09RQlkxVVlQRTMwV1E1Ty4u","responseId":1042}</t>
  </si>
  <si>
    <t>{"formId":"iQFfeub0t0aYB7yFUb0bHh8bdeqJbqRCkguVriZULyBUOFBRU0FQQlZFQzVGTENJQkVZMlZXTU5MQi4u","responseId":418}</t>
  </si>
  <si>
    <t>470000427694_470000427695</t>
  </si>
  <si>
    <t>{"formId":"iQFfeub0t0aYB7yFUb0bHh8bdeqJbqRCkguVriZULyBUNzFSMTlMNk9MV09RQlkxVVlQRTMwV1E1Ty4u","responseId":1043}</t>
  </si>
  <si>
    <t>470000565298_470000565299</t>
  </si>
  <si>
    <t>{"formId":"iQFfeub0t0aYB7yFUb0bHh8bdeqJbqRCkguVriZULyBUNjVGSFRXWFYzN1dBTE1OUktTRzdBMDZTTS4u","responseId":395}</t>
  </si>
  <si>
    <t>{"formId":"iQFfeub0t0aYB7yFUb0bHh8bdeqJbqRCkguVriZULyBUNjVGSFRXWFYzN1dBTE1OUktTRzdBMDZTTS4u","responseId":396}</t>
  </si>
  <si>
    <t>470000568504_470000568506</t>
  </si>
  <si>
    <t>{"formId":"iQFfeub0t0aYB7yFUb0bHh8bdeqJbqRCkguVriZULyBUNzFSMTlMNk9MV09RQlkxVVlQRTMwV1E1Ty4u","responseId":1044}</t>
  </si>
  <si>
    <t>{"formId":"iQFfeub0t0aYB7yFUb0bHh8bdeqJbqRCkguVriZULyBUNEE3VkFXWjBLQUlFS0tFTU9GSUtXQldFUi4u","responseId":434}</t>
  </si>
  <si>
    <t>{"formId":"iQFfeub0t0aYB7yFUb0bHh8bdeqJbqRCkguVriZULyBUOFBRU0FQQlZFQzVGTENJQkVZMlZXTU5MQi4u","responseId":419}</t>
  </si>
  <si>
    <t>{"formId":"iQFfeub0t0aYB7yFUb0bHh8bdeqJbqRCkguVriZULyBUNzFSMTlMNk9MV09RQlkxVVlQRTMwV1E1Ty4u","responseId":1045}</t>
  </si>
  <si>
    <t>470000567787_470000567790</t>
  </si>
  <si>
    <t>{"formId":"iQFfeub0t0aYB7yFUb0bHh8bdeqJbqRCkguVriZULyBUNEE3VkFXWjBLQUlFS0tFTU9GSUtXQldFUi4u","responseId":435}</t>
  </si>
  <si>
    <t>470000566325_470000566326</t>
  </si>
  <si>
    <t>{"formId":"iQFfeub0t0aYB7yFUb0bHh8bdeqJbqRCkguVriZULyBUNjVGSFRXWFYzN1dBTE1OUktTRzdBMDZTTS4u","responseId":397}</t>
  </si>
  <si>
    <t>470000565416_470000565417</t>
  </si>
  <si>
    <t>{"formId":"iQFfeub0t0aYB7yFUb0bHh8bdeqJbqRCkguVriZULyBUNzFSMTlMNk9MV09RQlkxVVlQRTMwV1E1Ty4u","responseId":1046}</t>
  </si>
  <si>
    <t>{"formId":"iQFfeub0t0aYB7yFUb0bHh8bdeqJbqRCkguVriZULyBUNzFSMTlMNk9MV09RQlkxVVlQRTMwV1E1Ty4u","responseId":1047}</t>
  </si>
  <si>
    <t>{"formId":"iQFfeub0t0aYB7yFUb0bHh8bdeqJbqRCkguVriZULyBUOFBRU0FQQlZFQzVGTENJQkVZMlZXTU5MQi4u","responseId":420}</t>
  </si>
  <si>
    <t>{"formId":"iQFfeub0t0aYB7yFUb0bHh8bdeqJbqRCkguVriZULyBURjM1NElVOU9ZRzVDWkc0RVpNUDcxNkU4UC4u","responseId":125}</t>
  </si>
  <si>
    <t>{"formId":"iQFfeub0t0aYB7yFUb0bHh8bdeqJbqRCkguVriZULyBUNzFSMTlMNk9MV09RQlkxVVlQRTMwV1E1Ty4u","responseId":1048}</t>
  </si>
  <si>
    <t>470000565573_470000565574</t>
  </si>
  <si>
    <t>{"formId":"iQFfeub0t0aYB7yFUb0bHh8bdeqJbqRCkguVriZULyBUOFBRU0FQQlZFQzVGTENJQkVZMlZXTU5MQi4u","responseId":421}</t>
  </si>
  <si>
    <t>470000565535_470000565536</t>
  </si>
  <si>
    <t>{"formId":"iQFfeub0t0aYB7yFUb0bHh8bdeqJbqRCkguVriZULyBUNjVGSFRXWFYzN1dBTE1OUktTRzdBMDZTTS4u","responseId":398}</t>
  </si>
  <si>
    <t>{"formId":"iQFfeub0t0aYB7yFUb0bHh8bdeqJbqRCkguVriZULyBUNjVGSFRXWFYzN1dBTE1OUktTRzdBMDZTTS4u","responseId":399}</t>
  </si>
  <si>
    <t>{"formId":"iQFfeub0t0aYB7yFUb0bHh8bdeqJbqRCkguVriZULyBURjM1NElVOU9ZRzVDWkc0RVpNUDcxNkU4UC4u","responseId":126}</t>
  </si>
  <si>
    <t>470000565601_470000565602</t>
  </si>
  <si>
    <t>{"formId":"iQFfeub0t0aYB7yFUb0bHh8bdeqJbqRCkguVriZULyBUNzFSMTlMNk9MV09RQlkxVVlQRTMwV1E1Ty4u","responseId":1049}</t>
  </si>
  <si>
    <t>{"formId":"iQFfeub0t0aYB7yFUb0bHh8bdeqJbqRCkguVriZULyBUOFBRU0FQQlZFQzVGTENJQkVZMlZXTU5MQi4u","responseId":422}</t>
  </si>
  <si>
    <t>{"formId":"iQFfeub0t0aYB7yFUb0bHh8bdeqJbqRCkguVriZULyBURjM1NElVOU9ZRzVDWkc0RVpNUDcxNkU4UC4u","responseId":127}</t>
  </si>
  <si>
    <t>{"formId":"iQFfeub0t0aYB7yFUb0bHh8bdeqJbqRCkguVriZULyBURjM1NElVOU9ZRzVDWkc0RVpNUDcxNkU4UC4u","responseId":128}</t>
  </si>
  <si>
    <t>{"formId":"iQFfeub0t0aYB7yFUb0bHh8bdeqJbqRCkguVriZULyBUNjVGSFRXWFYzN1dBTE1OUktTRzdBMDZTTS4u","responseId":400}</t>
  </si>
  <si>
    <t>{"formId":"iQFfeub0t0aYB7yFUb0bHh8bdeqJbqRCkguVriZULyBUOFBRU0FQQlZFQzVGTENJQkVZMlZXTU5MQi4u","responseId":423}</t>
  </si>
  <si>
    <t>{"formId":"iQFfeub0t0aYB7yFUb0bHh8bdeqJbqRCkguVriZULyBUOFBRU0FQQlZFQzVGTENJQkVZMlZXTU5MQi4u","responseId":424}</t>
  </si>
  <si>
    <t>Chab kabel</t>
  </si>
  <si>
    <t>{"formId":"iQFfeub0t0aYB7yFUb0bHh8bdeqJbqRCkguVriZULyBUNzFSMTlMNk9MV09RQlkxVVlQRTMwV1E1Ty4u","responseId":1050}</t>
  </si>
  <si>
    <t>470000565750_470000565751</t>
  </si>
  <si>
    <t>{"formId":"iQFfeub0t0aYB7yFUb0bHh8bdeqJbqRCkguVriZULyBURjM1NElVOU9ZRzVDWkc0RVpNUDcxNkU4UC4u","responseId":129}</t>
  </si>
  <si>
    <t>470000566464_470000566465</t>
  </si>
  <si>
    <t>{"formId":"iQFfeub0t0aYB7yFUb0bHh8bdeqJbqRCkguVriZULyBUOFBRU0FQQlZFQzVGTENJQkVZMlZXTU5MQi4u","responseId":425}</t>
  </si>
  <si>
    <t>470000565654_470000565655</t>
  </si>
  <si>
    <t>{"formId":"iQFfeub0t0aYB7yFUb0bHh8bdeqJbqRCkguVriZULyBUNjVGSFRXWFYzN1dBTE1OUktTRzdBMDZTTS4u","responseId":401}</t>
  </si>
  <si>
    <t>{"formId":"iQFfeub0t0aYB7yFUb0bHh8bdeqJbqRCkguVriZULyBURjM1NElVOU9ZRzVDWkc0RVpNUDcxNkU4UC4u","responseId":130}</t>
  </si>
  <si>
    <t>470000565744_470000565745</t>
  </si>
  <si>
    <t>{"formId":"iQFfeub0t0aYB7yFUb0bHh8bdeqJbqRCkguVriZULyBUNjVGSFRXWFYzN1dBTE1OUktTRzdBMDZTTS4u","responseId":402}</t>
  </si>
  <si>
    <t>470000565615_470000565616</t>
  </si>
  <si>
    <t>{"formId":"iQFfeub0t0aYB7yFUb0bHh8bdeqJbqRCkguVriZULyBUNzFSMTlMNk9MV09RQlkxVVlQRTMwV1E1Ty4u","responseId":1051}</t>
  </si>
  <si>
    <t>470000554777_470000554778</t>
  </si>
  <si>
    <t>{"formId":"iQFfeub0t0aYB7yFUb0bHh8bdeqJbqRCkguVriZULyBURjM1NElVOU9ZRzVDWkc0RVpNUDcxNkU4UC4u","responseId":131}</t>
  </si>
  <si>
    <t>{"formId":"iQFfeub0t0aYB7yFUb0bHh8bdeqJbqRCkguVriZULyBURjM1NElVOU9ZRzVDWkc0RVpNUDcxNkU4UC4u","responseId":132}</t>
  </si>
  <si>
    <t>{"formId":"iQFfeub0t0aYB7yFUb0bHh8bdeqJbqRCkguVriZULyBUOFBRU0FQQlZFQzVGTENJQkVZMlZXTU5MQi4u","responseId":426}</t>
  </si>
  <si>
    <t>470000565173_470000565174</t>
  </si>
  <si>
    <t>{"formId":"iQFfeub0t0aYB7yFUb0bHh8bdeqJbqRCkguVriZULyBUNzFSMTlMNk9MV09RQlkxVVlQRTMwV1E1Ty4u","responseId":1052}</t>
  </si>
  <si>
    <t>{"formId":"iQFfeub0t0aYB7yFUb0bHh8bdeqJbqRCkguVriZULyBURjM1NElVOU9ZRzVDWkc0RVpNUDcxNkU4UC4u","responseId":133}</t>
  </si>
  <si>
    <t>470000565847_470000565848</t>
  </si>
  <si>
    <t>{"formId":"iQFfeub0t0aYB7yFUb0bHh8bdeqJbqRCkguVriZULyBUOFBRU0FQQlZFQzVGTENJQkVZMlZXTU5MQi4u","responseId":427}</t>
  </si>
  <si>
    <t>{"formId":"iQFfeub0t0aYB7yFUb0bHh8bdeqJbqRCkguVriZULyBUNjVGSFRXWFYzN1dBTE1OUktTRzdBMDZTTS4u","responseId":403}</t>
  </si>
  <si>
    <t>470000565807_470000565808</t>
  </si>
  <si>
    <t>{"formId":"iQFfeub0t0aYB7yFUb0bHh8bdeqJbqRCkguVriZULyBUNzFSMTlMNk9MV09RQlkxVVlQRTMwV1E1Ty4u","responseId":1053}</t>
  </si>
  <si>
    <t>{"formId":"iQFfeub0t0aYB7yFUb0bHh8bdeqJbqRCkguVriZULyBUNjVGSFRXWFYzN1dBTE1OUktTRzdBMDZTTS4u","responseId":404}</t>
  </si>
  <si>
    <t>470000565827_470000565828</t>
  </si>
  <si>
    <t>{"formId":"iQFfeub0t0aYB7yFUb0bHh8bdeqJbqRCkguVriZULyBURjM1NElVOU9ZRzVDWkc0RVpNUDcxNkU4UC4u","responseId":134}</t>
  </si>
  <si>
    <t>470000565944_470000565945</t>
  </si>
  <si>
    <t>{"formId":"iQFfeub0t0aYB7yFUb0bHh8bdeqJbqRCkguVriZULyBUNzFSMTlMNk9MV09RQlkxVVlQRTMwV1E1Ty4u","responseId":1054}</t>
  </si>
  <si>
    <t>{"formId":"iQFfeub0t0aYB7yFUb0bHh8bdeqJbqRCkguVriZULyBUNEE3VkFXWjBLQUlFS0tFTU9GSUtXQldFUi4u","responseId":436}</t>
  </si>
  <si>
    <t>{"formId":"iQFfeub0t0aYB7yFUb0bHh8bdeqJbqRCkguVriZULyBUNEE3VkFXWjBLQUlFS0tFTU9GSUtXQldFUi4u","responseId":437}</t>
  </si>
  <si>
    <t>{"formId":"iQFfeub0t0aYB7yFUb0bHh8bdeqJbqRCkguVriZULyBUNEE3VkFXWjBLQUlFS0tFTU9GSUtXQldFUi4u","responseId":438}</t>
  </si>
  <si>
    <t>{"formId":"iQFfeub0t0aYB7yFUb0bHh8bdeqJbqRCkguVriZULyBUNEE3VkFXWjBLQUlFS0tFTU9GSUtXQldFUi4u","responseId":440}</t>
  </si>
  <si>
    <t>{"formId":"iQFfeub0t0aYB7yFUb0bHh8bdeqJbqRCkguVriZULyBUNEE3VkFXWjBLQUlFS0tFTU9GSUtXQldFUi4u","responseId":441}</t>
  </si>
  <si>
    <t>{"formId":"iQFfeub0t0aYB7yFUb0bHh8bdeqJbqRCkguVriZULyBUNEE3VkFXWjBLQUlFS0tFTU9GSUtXQldFUi4u","responseId":442}</t>
  </si>
  <si>
    <t>470000565905_470000565906</t>
  </si>
  <si>
    <t>{"formId":"iQFfeub0t0aYB7yFUb0bHh8bdeqJbqRCkguVriZULyBUNEE3VkFXWjBLQUlFS0tFTU9GSUtXQldFUi4u","responseId":439}</t>
  </si>
  <si>
    <t>{"formId":"iQFfeub0t0aYB7yFUb0bHh8bdeqJbqRCkguVriZULyBUNzFSMTlMNk9MV09RQlkxVVlQRTMwV1E1Ty4u","responseId":1055}</t>
  </si>
  <si>
    <t>{"formId":"iQFfeub0t0aYB7yFUb0bHh8bdeqJbqRCkguVriZULyBURjM1NElVOU9ZRzVDWkc0RVpNUDcxNkU4UC4u","responseId":135}</t>
  </si>
  <si>
    <t>{"formId":"iQFfeub0t0aYB7yFUb0bHh8bdeqJbqRCkguVriZULyBUNjVGSFRXWFYzN1dBTE1OUktTRzdBMDZTTS4u","responseId":405}</t>
  </si>
  <si>
    <t>{"formId":"iQFfeub0t0aYB7yFUb0bHh8bdeqJbqRCkguVriZULyBURjM1NElVOU9ZRzVDWkc0RVpNUDcxNkU4UC4u","responseId":136}</t>
  </si>
  <si>
    <t>{"formId":"iQFfeub0t0aYB7yFUb0bHh8bdeqJbqRCkguVriZULyBURjM1NElVOU9ZRzVDWkc0RVpNUDcxNkU4UC4u","responseId":137}</t>
  </si>
  <si>
    <t>{"formId":"iQFfeub0t0aYB7yFUb0bHh8bdeqJbqRCkguVriZULyBURjM1NElVOU9ZRzVDWkc0RVpNUDcxNkU4UC4u","responseId":138}</t>
  </si>
  <si>
    <t>{"formId":"iQFfeub0t0aYB7yFUb0bHh8bdeqJbqRCkguVriZULyBUNEE3VkFXWjBLQUlFS0tFTU9GSUtXQldFUi4u","responseId":443}</t>
  </si>
  <si>
    <t>470000565927_470000565928</t>
  </si>
  <si>
    <t>{"formId":"iQFfeub0t0aYB7yFUb0bHh8bdeqJbqRCkguVriZULyBUM1RRQVM2R0k5RUhKTldNRUVMRUE2TVJKMy4u","responseId":246}</t>
  </si>
  <si>
    <t>{"formId":"iQFfeub0t0aYB7yFUb0bHh8bdeqJbqRCkguVriZULyBUM1RRQVM2R0k5RUhKTldNRUVMRUE2TVJKMy4u","responseId":247}</t>
  </si>
  <si>
    <t>470000565880_470000565881</t>
  </si>
  <si>
    <t>{"formId":"iQFfeub0t0aYB7yFUb0bHh8bdeqJbqRCkguVriZULyBUOFBRU0FQQlZFQzVGTENJQkVZMlZXTU5MQi4u","responseId":428}</t>
  </si>
  <si>
    <t>{"formId":"iQFfeub0t0aYB7yFUb0bHh8bdeqJbqRCkguVriZULyBUNjVGSFRXWFYzN1dBTE1OUktTRzdBMDZTTS4u","responseId":406}</t>
  </si>
  <si>
    <t>{"formId":"iQFfeub0t0aYB7yFUb0bHh8bdeqJbqRCkguVriZULyBURjM1NElVOU9ZRzVDWkc0RVpNUDcxNkU4UC4u","responseId":139}</t>
  </si>
  <si>
    <t>470000566036_470000566037</t>
  </si>
  <si>
    <t>{"formId":"iQFfeub0t0aYB7yFUb0bHh8bdeqJbqRCkguVriZULyBUNjVGSFRXWFYzN1dBTE1OUktTRzdBMDZTTS4u","responseId":407}</t>
  </si>
  <si>
    <t>470000566063_470000566064</t>
  </si>
  <si>
    <t>{"formId":"iQFfeub0t0aYB7yFUb0bHh8bdeqJbqRCkguVriZULyBUOFBRU0FQQlZFQzVGTENJQkVZMlZXTU5MQi4u","responseId":429}</t>
  </si>
  <si>
    <t>470000566020_470000566021</t>
  </si>
  <si>
    <t>Elek, sanering.</t>
  </si>
  <si>
    <t>{"formId":"iQFfeub0t0aYB7yFUb0bHh8bdeqJbqRCkguVriZULyBURjM1NElVOU9ZRzVDWkc0RVpNUDcxNkU4UC4u","responseId":140}</t>
  </si>
  <si>
    <t>{"formId":"iQFfeub0t0aYB7yFUb0bHh8bdeqJbqRCkguVriZULyBURjM1NElVOU9ZRzVDWkc0RVpNUDcxNkU4UC4u","responseId":141}</t>
  </si>
  <si>
    <t>470000566044_470000566045</t>
  </si>
  <si>
    <t>{"formId":"iQFfeub0t0aYB7yFUb0bHh8bdeqJbqRCkguVriZULyBUNjVGSFRXWFYzN1dBTE1OUktTRzdBMDZTTS4u","responseId":408}</t>
  </si>
  <si>
    <t>470000566069_470000566070</t>
  </si>
  <si>
    <t>{"formId":"iQFfeub0t0aYB7yFUb0bHh8bdeqJbqRCkguVriZULyBUOFBRU0FQQlZFQzVGTENJQkVZMlZXTU5MQi4u","responseId":430}</t>
  </si>
  <si>
    <t>470000566031_470000566032</t>
  </si>
  <si>
    <t>{"formId":"iQFfeub0t0aYB7yFUb0bHh8bdeqJbqRCkguVriZULyBURjM1NElVOU9ZRzVDWkc0RVpNUDcxNkU4UC4u","responseId":142}</t>
  </si>
  <si>
    <t>{"formId":"iQFfeub0t0aYB7yFUb0bHh8bdeqJbqRCkguVriZULyBUNjVGSFRXWFYzN1dBTE1OUktTRzdBMDZTTS4u","responseId":409}</t>
  </si>
  <si>
    <t>{"formId":"iQFfeub0t0aYB7yFUb0bHh8bdeqJbqRCkguVriZULyBUOFBRU0FQQlZFQzVGTENJQkVZMlZXTU5MQi4u","responseId":431}</t>
  </si>
  <si>
    <t>470000566028_470000566029</t>
  </si>
  <si>
    <t>{"formId":"iQFfeub0t0aYB7yFUb0bHh8bdeqJbqRCkguVriZULyBURjM1NElVOU9ZRzVDWkc0RVpNUDcxNkU4UC4u","responseId":143}</t>
  </si>
  <si>
    <t>470000566146_470000566147</t>
  </si>
  <si>
    <t>{"formId":"iQFfeub0t0aYB7yFUb0bHh8bdeqJbqRCkguVriZULyBUOFBRU0FQQlZFQzVGTENJQkVZMlZXTU5MQi4u","responseId":432}</t>
  </si>
  <si>
    <t>470000566100_470000566101</t>
  </si>
  <si>
    <t>{"formId":"iQFfeub0t0aYB7yFUb0bHh8bdeqJbqRCkguVriZULyBURjM1NElVOU9ZRzVDWkc0RVpNUDcxNkU4UC4u","responseId":144}</t>
  </si>
  <si>
    <t>470000566149_470000566150</t>
  </si>
  <si>
    <t>{"formId":"iQFfeub0t0aYB7yFUb0bHh8bdeqJbqRCkguVriZULyBUOFBRU0FQQlZFQzVGTENJQkVZMlZXTU5MQi4u","responseId":433}</t>
  </si>
  <si>
    <t>{"formId":"iQFfeub0t0aYB7yFUb0bHh8bdeqJbqRCkguVriZULyBUNzFSMTlMNk9MV09RQlkxVVlQRTMwV1E1Ty4u","responseId":1056}</t>
  </si>
  <si>
    <t>470000565195_470000565196_ID</t>
  </si>
  <si>
    <t>{"formId":"iQFfeub0t0aYB7yFUb0bHh8bdeqJbqRCkguVriZULyBUNzFSMTlMNk9MV09RQlkxVVlQRTMwV1E1Ty4u","responseId":1057}</t>
  </si>
  <si>
    <t>470000568001_470000568003_ID</t>
  </si>
  <si>
    <t>{"formId":"iQFfeub0t0aYB7yFUb0bHh8bdeqJbqRCkguVriZULyBUNjVGSFRXWFYzN1dBTE1OUktTRzdBMDZTTS4u","responseId":410}</t>
  </si>
  <si>
    <t>470000565226_470000565227</t>
  </si>
  <si>
    <t>{"formId":"iQFfeub0t0aYB7yFUb0bHh8bdeqJbqRCkguVriZULyBURjM1NElVOU9ZRzVDWkc0RVpNUDcxNkU4UC4u","responseId":145}</t>
  </si>
  <si>
    <t>{"formId":"iQFfeub0t0aYB7yFUb0bHh8bdeqJbqRCkguVriZULyBURjM1NElVOU9ZRzVDWkc0RVpNUDcxNkU4UC4u","responseId":146}</t>
  </si>
  <si>
    <t>470000568001_470000568003</t>
  </si>
  <si>
    <t>{"formId":"iQFfeub0t0aYB7yFUb0bHh8bdeqJbqRCkguVriZULyBUNzFSMTlMNk9MV09RQlkxVVlQRTMwV1E1Ty4u","responseId":1058}</t>
  </si>
  <si>
    <t>470000568345_470000568347_ID</t>
  </si>
  <si>
    <t>{"formId":"iQFfeub0t0aYB7yFUb0bHh8bdeqJbqRCkguVriZULyBUOFBRU0FQQlZFQzVGTENJQkVZMlZXTU5MQi4u","responseId":434}</t>
  </si>
  <si>
    <t>470000566236_470000566237</t>
  </si>
  <si>
    <t>{"formId":"iQFfeub0t0aYB7yFUb0bHh8bdeqJbqRCkguVriZULyBURjM1NElVOU9ZRzVDWkc0RVpNUDcxNkU4UC4u","responseId":147}</t>
  </si>
  <si>
    <t>{"formId":"iQFfeub0t0aYB7yFUb0bHh8bdeqJbqRCkguVriZULyBUNzFSMTlMNk9MV09RQlkxVVlQRTMwV1E1Ty4u","responseId":1059}</t>
  </si>
  <si>
    <t>470000566318_ID</t>
  </si>
  <si>
    <t>{"formId":"iQFfeub0t0aYB7yFUb0bHh8bdeqJbqRCkguVriZULyBUNzFSMTlMNk9MV09RQlkxVVlQRTMwV1E1Ty4u","responseId":1060}</t>
  </si>
  <si>
    <t>470000566197_470000566198_ID</t>
  </si>
  <si>
    <t>{"formId":"iQFfeub0t0aYB7yFUb0bHh8bdeqJbqRCkguVriZULyBUNzFSMTlMNk9MV09RQlkxVVlQRTMwV1E1Ty4u","responseId":1061}</t>
  </si>
  <si>
    <t>{"formId":"iQFfeub0t0aYB7yFUb0bHh8bdeqJbqRCkguVriZULyBUNzFSMTlMNk9MV09RQlkxVVlQRTMwV1E1Ty4u","responseId":1062}</t>
  </si>
  <si>
    <t>470000565420_470000565421_ID</t>
  </si>
  <si>
    <t>{"formId":"iQFfeub0t0aYB7yFUb0bHh8bdeqJbqRCkguVriZULyBURjM1NElVOU9ZRzVDWkc0RVpNUDcxNkU4UC4u","responseId":148}</t>
  </si>
  <si>
    <t>470000566352_470000566353</t>
  </si>
  <si>
    <t>{"formId":"iQFfeub0t0aYB7yFUb0bHh8bdeqJbqRCkguVriZULyBUNjVGSFRXWFYzN1dBTE1OUktTRzdBMDZTTS4u","responseId":411}</t>
  </si>
  <si>
    <t>470000567464_470000567465</t>
  </si>
  <si>
    <t>{"formId":"iQFfeub0t0aYB7yFUb0bHh8bdeqJbqRCkguVriZULyBUNzFSMTlMNk9MV09RQlkxVVlQRTMwV1E1Ty4u","responseId":1063}</t>
  </si>
  <si>
    <t>470000556653_470000556654_ID</t>
  </si>
  <si>
    <t>{"formId":"iQFfeub0t0aYB7yFUb0bHh8bdeqJbqRCkguVriZULyBUNzFSMTlMNk9MV09RQlkxVVlQRTMwV1E1Ty4u","responseId":1064}</t>
  </si>
  <si>
    <t>470000565649_470000565650_ID</t>
  </si>
  <si>
    <t>{"formId":"iQFfeub0t0aYB7yFUb0bHh8bdeqJbqRCkguVriZULyBUNzFSMTlMNk9MV09RQlkxVVlQRTMwV1E1Ty4u","responseId":1065}</t>
  </si>
  <si>
    <t>470000566352_470000566353_ID</t>
  </si>
  <si>
    <t>{"formId":"iQFfeub0t0aYB7yFUb0bHh8bdeqJbqRCkguVriZULyBUNzFSMTlMNk9MV09RQlkxVVlQRTMwV1E1Ty4u","responseId":1066}</t>
  </si>
  <si>
    <t>470000566258_470000566259_ID</t>
  </si>
  <si>
    <t>{"formId":"iQFfeub0t0aYB7yFUb0bHh8bdeqJbqRCkguVriZULyBURjM1NElVOU9ZRzVDWkc0RVpNUDcxNkU4UC4u","responseId":149}</t>
  </si>
  <si>
    <t>470000566258_470000566259</t>
  </si>
  <si>
    <t>{"formId":"iQFfeub0t0aYB7yFUb0bHh8bdeqJbqRCkguVriZULyBURjM1NElVOU9ZRzVDWkc0RVpNUDcxNkU4UC4u","responseId":150}</t>
  </si>
  <si>
    <t>{"formId":"iQFfeub0t0aYB7yFUb0bHh8bdeqJbqRCkguVriZULyBUNzFSMTlMNk9MV09RQlkxVVlQRTMwV1E1Ty4u","responseId":1067}</t>
  </si>
  <si>
    <t>470000510854_470000510855_ID</t>
  </si>
  <si>
    <t>{"formId":"iQFfeub0t0aYB7yFUb0bHh8bdeqJbqRCkguVriZULyBUNjVGSFRXWFYzN1dBTE1OUktTRzdBMDZTTS4u","responseId":412}</t>
  </si>
  <si>
    <t>{"formId":"iQFfeub0t0aYB7yFUb0bHh8bdeqJbqRCkguVriZULyBUNzFSMTlMNk9MV09RQlkxVVlQRTMwV1E1Ty4u","responseId":1068}</t>
  </si>
  <si>
    <t>470000568365_470000568368_ID</t>
  </si>
  <si>
    <t>{"formId":"iQFfeub0t0aYB7yFUb0bHh8bdeqJbqRCkguVriZULyBURjM1NElVOU9ZRzVDWkc0RVpNUDcxNkU4UC4u","responseId":151}</t>
  </si>
  <si>
    <t>470000568365_470000568368</t>
  </si>
  <si>
    <t>{"formId":"iQFfeub0t0aYB7yFUb0bHh8bdeqJbqRCkguVriZULyBURjM1NElVOU9ZRzVDWkc0RVpNUDcxNkU4UC4u","responseId":152}</t>
  </si>
  <si>
    <t>{"formId":"iQFfeub0t0aYB7yFUb0bHh8bdeqJbqRCkguVriZULyBUNjVGSFRXWFYzN1dBTE1OUktTRzdBMDZTTS4u","responseId":413}</t>
  </si>
  <si>
    <t>470000568442_470000568445</t>
  </si>
  <si>
    <t>{"formId":"iQFfeub0t0aYB7yFUb0bHh8bdeqJbqRCkguVriZULyBUOFBRU0FQQlZFQzVGTENJQkVZMlZXTU5MQi4u","responseId":435}</t>
  </si>
  <si>
    <t>{"formId":"iQFfeub0t0aYB7yFUb0bHh8bdeqJbqRCkguVriZULyBUNjVGSFRXWFYzN1dBTE1OUktTRzdBMDZTTS4u","responseId":414}</t>
  </si>
  <si>
    <t>470000568438_470000568439</t>
  </si>
  <si>
    <t>{"formId":"iQFfeub0t0aYB7yFUb0bHh8bdeqJbqRCkguVriZULyBUOFBRU0FQQlZFQzVGTENJQkVZMlZXTU5MQi4u","responseId":436}</t>
  </si>
  <si>
    <t>470000566456_470000566457</t>
  </si>
  <si>
    <t>{"formId":"iQFfeub0t0aYB7yFUb0bHh8bdeqJbqRCkguVriZULyBURjM1NElVOU9ZRzVDWkc0RVpNUDcxNkU4UC4u","responseId":153}</t>
  </si>
  <si>
    <t>470000566459_470000566460</t>
  </si>
  <si>
    <t>{"formId":"iQFfeub0t0aYB7yFUb0bHh8bdeqJbqRCkguVriZULyBUOFBRU0FQQlZFQzVGTENJQkVZMlZXTU5MQi4u","responseId":437}</t>
  </si>
  <si>
    <t>470000566439_470000566440</t>
  </si>
  <si>
    <t>{"formId":"iQFfeub0t0aYB7yFUb0bHh8bdeqJbqRCkguVriZULyBUNjVGSFRXWFYzN1dBTE1OUktTRzdBMDZTTS4u","responseId":415}</t>
  </si>
  <si>
    <t>470000565770_470000565771</t>
  </si>
  <si>
    <t>{"formId":"iQFfeub0t0aYB7yFUb0bHh8bdeqJbqRCkguVriZULyBURjM1NElVOU9ZRzVDWkc0RVpNUDcxNkU4UC4u","responseId":154}</t>
  </si>
  <si>
    <t>470000566453_470000566454</t>
  </si>
  <si>
    <t>{"formId":"iQFfeub0t0aYB7yFUb0bHh8bdeqJbqRCkguVriZULyBURjM1NElVOU9ZRzVDWkc0RVpNUDcxNkU4UC4u","responseId":155}</t>
  </si>
  <si>
    <t>{"formId":"iQFfeub0t0aYB7yFUb0bHh8bdeqJbqRCkguVriZULyBUOFBRU0FQQlZFQzVGTENJQkVZMlZXTU5MQi4u","responseId":438}</t>
  </si>
  <si>
    <t>470000566442_470000566443</t>
  </si>
  <si>
    <t>{"formId":"iQFfeub0t0aYB7yFUb0bHh8bdeqJbqRCkguVriZULyBURjM1NElVOU9ZRzVDWkc0RVpNUDcxNkU4UC4u","responseId":156}</t>
  </si>
  <si>
    <t>470000567978_470000567979</t>
  </si>
  <si>
    <t>{"formId":"iQFfeub0t0aYB7yFUb0bHh8bdeqJbqRCkguVriZULyBUNjVGSFRXWFYzN1dBTE1OUktTRzdBMDZTTS4u","responseId":416}</t>
  </si>
  <si>
    <t>470000568373_470000568374</t>
  </si>
  <si>
    <t>{"formId":"iQFfeub0t0aYB7yFUb0bHh8bdeqJbqRCkguVriZULyBURjM1NElVOU9ZRzVDWkc0RVpNUDcxNkU4UC4u","responseId":157}</t>
  </si>
  <si>
    <t>{"formId":"iQFfeub0t0aYB7yFUb0bHh8bdeqJbqRCkguVriZULyBUOFBRU0FQQlZFQzVGTENJQkVZMlZXTU5MQi4u","responseId":439}</t>
  </si>
  <si>
    <t>470000326230_470000326231</t>
  </si>
  <si>
    <t>{"formId":"iQFfeub0t0aYB7yFUb0bHh8bdeqJbqRCkguVriZULyBUNjVGSFRXWFYzN1dBTE1OUktTRzdBMDZTTS4u","responseId":417}</t>
  </si>
  <si>
    <t>470000565899_470000565900</t>
  </si>
  <si>
    <t>{"formId":"iQFfeub0t0aYB7yFUb0bHh8bdeqJbqRCkguVriZULyBUOFBRU0FQQlZFQzVGTENJQkVZMlZXTU5MQi4u","responseId":440}</t>
  </si>
  <si>
    <t>470000124138_470000124139</t>
  </si>
  <si>
    <t>{"formId":"iQFfeub0t0aYB7yFUb0bHh8bdeqJbqRCkguVriZULyBURjM1NElVOU9ZRzVDWkc0RVpNUDcxNkU4UC4u","responseId":158}</t>
  </si>
  <si>
    <t>470000567347_470000567349</t>
  </si>
  <si>
    <t>{"formId":"iQFfeub0t0aYB7yFUb0bHh8bdeqJbqRCkguVriZULyBUOFBRU0FQQlZFQzVGTENJQkVZMlZXTU5MQi4u","responseId":441}</t>
  </si>
  <si>
    <t>{"formId":"iQFfeub0t0aYB7yFUb0bHh8bdeqJbqRCkguVriZULyBURjM1NElVOU9ZRzVDWkc0RVpNUDcxNkU4UC4u","responseId":159}</t>
  </si>
  <si>
    <t>470000567296_470000567298</t>
  </si>
  <si>
    <t>{"formId":"iQFfeub0t0aYB7yFUb0bHh8bdeqJbqRCkguVriZULyBURjM1NElVOU9ZRzVDWkc0RVpNUDcxNkU4UC4u","responseId":160}</t>
  </si>
  <si>
    <t>470000567311_470000567314</t>
  </si>
  <si>
    <t>{"formId":"iQFfeub0t0aYB7yFUb0bHh8bdeqJbqRCkguVriZULyBUNjVGSFRXWFYzN1dBTE1OUktTRzdBMDZTTS4u","responseId":418}</t>
  </si>
  <si>
    <t>470000568206_470000568207</t>
  </si>
  <si>
    <t>{"formId":"iQFfeub0t0aYB7yFUb0bHh8bdeqJbqRCkguVriZULyBURjM1NElVOU9ZRzVDWkc0RVpNUDcxNkU4UC4u","responseId":161}</t>
  </si>
  <si>
    <t>470000567337_470000567339</t>
  </si>
  <si>
    <t>{"formId":"iQFfeub0t0aYB7yFUb0bHh8bdeqJbqRCkguVriZULyBUOFBRU0FQQlZFQzVGTENJQkVZMlZXTU5MQi4u","responseId":442}</t>
  </si>
  <si>
    <t>470000566171_470000566172</t>
  </si>
  <si>
    <t>Ik kreeg de gasmeter niet los, khb een zwevend order gemaakt en los deze met stijn een andere datum op.
Iedereen is op de hoogte</t>
  </si>
  <si>
    <t>{"formId":"iQFfeub0t0aYB7yFUb0bHh8bdeqJbqRCkguVriZULyBUNjVGSFRXWFYzN1dBTE1OUktTRzdBMDZTTS4u","responseId":419}</t>
  </si>
  <si>
    <t>470000567324_470000567325</t>
  </si>
  <si>
    <t>{"formId":"iQFfeub0t0aYB7yFUb0bHh8bdeqJbqRCkguVriZULyBURjM1NElVOU9ZRzVDWkc0RVpNUDcxNkU4UC4u","responseId":162}</t>
  </si>
  <si>
    <t>470000574984_470000574985</t>
  </si>
  <si>
    <t>{"formId":"iQFfeub0t0aYB7yFUb0bHh8bdeqJbqRCkguVriZULyBUOFBRU0FQQlZFQzVGTENJQkVZMlZXTU5MQi4u","responseId":443}</t>
  </si>
  <si>
    <t>470000567415_470000567418</t>
  </si>
  <si>
    <t>{"formId":"iQFfeub0t0aYB7yFUb0bHh8bdeqJbqRCkguVriZULyBURjM1NElVOU9ZRzVDWkc0RVpNUDcxNkU4UC4u","responseId":163}</t>
  </si>
  <si>
    <t>{"formId":"iQFfeub0t0aYB7yFUb0bHh8bdeqJbqRCkguVriZULyBURjM1NElVOU9ZRzVDWkc0RVpNUDcxNkU4UC4u","responseId":164}</t>
  </si>
  <si>
    <t>470000566268_470000566269</t>
  </si>
  <si>
    <t>{"formId":"iQFfeub0t0aYB7yFUb0bHh8bdeqJbqRCkguVriZULyBUOFBRU0FQQlZFQzVGTENJQkVZMlZXTU5MQi4u","responseId":444}</t>
  </si>
  <si>
    <t>470000208293_470000208294</t>
  </si>
  <si>
    <t>{"formId":"iQFfeub0t0aYB7yFUb0bHh8bdeqJbqRCkguVriZULyBUNjVGSFRXWFYzN1dBTE1OUktTRzdBMDZTTS4u","responseId":420}</t>
  </si>
  <si>
    <t>470000567494_470000567496</t>
  </si>
  <si>
    <t>{"formId":"iQFfeub0t0aYB7yFUb0bHh8bdeqJbqRCkguVriZULyBURjM1NElVOU9ZRzVDWkc0RVpNUDcxNkU4UC4u","responseId":165}</t>
  </si>
  <si>
    <t>470000567455_470000567457</t>
  </si>
  <si>
    <t>{"formId":"iQFfeub0t0aYB7yFUb0bHh8bdeqJbqRCkguVriZULyBUNjVGSFRXWFYzN1dBTE1OUktTRzdBMDZTTS4u","responseId":421}</t>
  </si>
  <si>
    <t>470000567425_470000567428</t>
  </si>
  <si>
    <t>{"formId":"iQFfeub0t0aYB7yFUb0bHh8bdeqJbqRCkguVriZULyBURjM1NElVOU9ZRzVDWkc0RVpNUDcxNkU4UC4u","responseId":166}</t>
  </si>
  <si>
    <t>470000567205_470000567207</t>
  </si>
  <si>
    <t>{"formId":"iQFfeub0t0aYB7yFUb0bHh8bdeqJbqRCkguVriZULyBUOFBRU0FQQlZFQzVGTENJQkVZMlZXTU5MQi4u","responseId":445}</t>
  </si>
  <si>
    <t>470000098208_470000098209</t>
  </si>
  <si>
    <t>{"formId":"iQFfeub0t0aYB7yFUb0bHh8bdeqJbqRCkguVriZULyBUNjVGSFRXWFYzN1dBTE1OUktTRzdBMDZTTS4u","responseId":422}</t>
  </si>
  <si>
    <t>{"formId":"iQFfeub0t0aYB7yFUb0bHh8bdeqJbqRCkguVriZULyBUNjVGSFRXWFYzN1dBTE1OUktTRzdBMDZTTS4u","responseId":423}</t>
  </si>
  <si>
    <t>{"formId":"iQFfeub0t0aYB7yFUb0bHh8bdeqJbqRCkguVriZULyBUNzFSMTlMNk9MV09RQlkxVVlQRTMwV1E1Ty4u","responseId":1069}</t>
  </si>
  <si>
    <t>470000567702_470000567704</t>
  </si>
  <si>
    <t>{"formId":"iQFfeub0t0aYB7yFUb0bHh8bdeqJbqRCkguVriZULyBURjM1NElVOU9ZRzVDWkc0RVpNUDcxNkU4UC4u","responseId":167}</t>
  </si>
  <si>
    <t>470000567658_470000567661</t>
  </si>
  <si>
    <t>{"formId":"iQFfeub0t0aYB7yFUb0bHh8bdeqJbqRCkguVriZULyBUOFBRU0FQQlZFQzVGTENJQkVZMlZXTU5MQi4u","responseId":446}</t>
  </si>
  <si>
    <t>470000422090_470000422091</t>
  </si>
  <si>
    <t>{"formId":"iQFfeub0t0aYB7yFUb0bHh8bdeqJbqRCkguVriZULyBUNjVGSFRXWFYzN1dBTE1OUktTRzdBMDZTTS4u","responseId":424}</t>
  </si>
  <si>
    <t>470000567192_470000567196</t>
  </si>
  <si>
    <t>{"formId":"iQFfeub0t0aYB7yFUb0bHh8bdeqJbqRCkguVriZULyBUOFBRU0FQQlZFQzVGTENJQkVZMlZXTU5MQi4u","responseId":447}</t>
  </si>
  <si>
    <t>470000105128_470000105129</t>
  </si>
  <si>
    <t>{"formId":"iQFfeub0t0aYB7yFUb0bHh8bdeqJbqRCkguVriZULyBUNzFSMTlMNk9MV09RQlkxVVlQRTMwV1E1Ty4u","responseId":1070}</t>
  </si>
  <si>
    <t>Hoofdkraan sluit niet af</t>
  </si>
  <si>
    <t>{"formId":"iQFfeub0t0aYB7yFUb0bHh8bdeqJbqRCkguVriZULyBURjM1NElVOU9ZRzVDWkc0RVpNUDcxNkU4UC4u","responseId":168}</t>
  </si>
  <si>
    <t>470000567849_470000567852</t>
  </si>
  <si>
    <t>{"formId":"iQFfeub0t0aYB7yFUb0bHh8bdeqJbqRCkguVriZULyBURjM1NElVOU9ZRzVDWkc0RVpNUDcxNkU4UC4u","responseId":169}</t>
  </si>
  <si>
    <t>470000567652_470000567654</t>
  </si>
  <si>
    <t>{"formId":"iQFfeub0t0aYB7yFUb0bHh8bdeqJbqRCkguVriZULyBUOFBRU0FQQlZFQzVGTENJQkVZMlZXTU5MQi4u","responseId":448}</t>
  </si>
  <si>
    <t>470000568114_470000568118</t>
  </si>
  <si>
    <t>{"formId":"iQFfeub0t0aYB7yFUb0bHh8bdeqJbqRCkguVriZULyBUNzFSMTlMNk9MV09RQlkxVVlQRTMwV1E1Ty4u","responseId":1071}</t>
  </si>
  <si>
    <t>470000567769_470000567774</t>
  </si>
  <si>
    <t>{"formId":"iQFfeub0t0aYB7yFUb0bHh8bdeqJbqRCkguVriZULyBUNzFSMTlMNk9MV09RQlkxVVlQRTMwV1E1Ty4u","responseId":1072}</t>
  </si>
  <si>
    <t>470000568605_470000568606</t>
  </si>
  <si>
    <t>{"formId":"iQFfeub0t0aYB7yFUb0bHh8bdeqJbqRCkguVriZULyBUNjVGSFRXWFYzN1dBTE1OUktTRzdBMDZTTS4u","responseId":425}</t>
  </si>
  <si>
    <t>470000567276_470000567278</t>
  </si>
  <si>
    <t>{"formId":"iQFfeub0t0aYB7yFUb0bHh8bdeqJbqRCkguVriZULyBURjM1NElVOU9ZRzVDWkc0RVpNUDcxNkU4UC4u","responseId":170}</t>
  </si>
  <si>
    <t>{"formId":"iQFfeub0t0aYB7yFUb0bHh8bdeqJbqRCkguVriZULyBUOFBRU0FQQlZFQzVGTENJQkVZMlZXTU5MQi4u","responseId":449}</t>
  </si>
  <si>
    <t>470000567665_470000567668</t>
  </si>
  <si>
    <t>{"formId":"iQFfeub0t0aYB7yFUb0bHh8bdeqJbqRCkguVriZULyBURjM1NElVOU9ZRzVDWkc0RVpNUDcxNkU4UC4u","responseId":171}</t>
  </si>
  <si>
    <t>470000567808_470000567811</t>
  </si>
  <si>
    <t>{"formId":"iQFfeub0t0aYB7yFUb0bHh8bdeqJbqRCkguVriZULyBUOFBRU0FQQlZFQzVGTENJQkVZMlZXTU5MQi4u","responseId":450}</t>
  </si>
  <si>
    <t>{"formId":"iQFfeub0t0aYB7yFUb0bHh8bdeqJbqRCkguVriZULyBUNzFSMTlMNk9MV09RQlkxVVlQRTMwV1E1Ty4u","responseId":1073}</t>
  </si>
  <si>
    <t>470000567835_470000567837</t>
  </si>
  <si>
    <t>{"formId":"iQFfeub0t0aYB7yFUb0bHh8bdeqJbqRCkguVriZULyBURjM1NElVOU9ZRzVDWkc0RVpNUDcxNkU4UC4u","responseId":172}</t>
  </si>
  <si>
    <t>470000568045_470000568046</t>
  </si>
  <si>
    <t>{"formId":"iQFfeub0t0aYB7yFUb0bHh8bdeqJbqRCkguVriZULyBUOFBRU0FQQlZFQzVGTENJQkVZMlZXTU5MQi4u","responseId":451}</t>
  </si>
  <si>
    <t>Geen plaats in de nis</t>
  </si>
  <si>
    <t>{"formId":"iQFfeub0t0aYB7yFUb0bHh8bdeqJbqRCkguVriZULyBUNkc1N1QxWEpYTVlITEVXQzlYWDhESEVDOS4u","responseId":1198}</t>
  </si>
  <si>
    <t>{"formId":"iQFfeub0t0aYB7yFUb0bHh8bdeqJbqRCkguVriZULyBURjM1NElVOU9ZRzVDWkc0RVpNUDcxNkU4UC4u","responseId":173}</t>
  </si>
  <si>
    <t>{"formId":"iQFfeub0t0aYB7yFUb0bHh8bdeqJbqRCkguVriZULyBUOFBRU0FQQlZFQzVGTENJQkVZMlZXTU5MQi4u","responseId":452}</t>
  </si>
  <si>
    <t>{"formId":"iQFfeub0t0aYB7yFUb0bHh8bdeqJbqRCkguVriZULyBUNkc1N1QxWEpYTVlITEVXQzlYWDhESEVDOS4u","responseId":1199}</t>
  </si>
  <si>
    <t>470000568066_470000568069</t>
  </si>
  <si>
    <t>{"formId":"iQFfeub0t0aYB7yFUb0bHh8bdeqJbqRCkguVriZULyBURjM1NElVOU9ZRzVDWkc0RVpNUDcxNkU4UC4u","responseId":174}</t>
  </si>
  <si>
    <t>470000566525_470000566527</t>
  </si>
  <si>
    <t>{"formId":"iQFfeub0t0aYB7yFUb0bHh8bdeqJbqRCkguVriZULyBURjM1NElVOU9ZRzVDWkc0RVpNUDcxNkU4UC4u","responseId":175}</t>
  </si>
  <si>
    <t>{"formId":"iQFfeub0t0aYB7yFUb0bHh8bdeqJbqRCkguVriZULyBUOFBRU0FQQlZFQzVGTENJQkVZMlZXTU5MQi4u","responseId":453}</t>
  </si>
  <si>
    <t>470000509713_470000509714</t>
  </si>
  <si>
    <t>{"formId":"iQFfeub0t0aYB7yFUb0bHh8bdeqJbqRCkguVriZULyBUNkc1N1QxWEpYTVlITEVXQzlYWDhESEVDOS4u","responseId":1200}</t>
  </si>
  <si>
    <t>470000566370_470000566371</t>
  </si>
  <si>
    <t>{"formId":"iQFfeub0t0aYB7yFUb0bHh8bdeqJbqRCkguVriZULyBUNkc1N1QxWEpYTVlITEVXQzlYWDhESEVDOS4u","responseId":1201}</t>
  </si>
  <si>
    <t>470000574588_470000574589</t>
  </si>
  <si>
    <t>{"formId":"iQFfeub0t0aYB7yFUb0bHh8bdeqJbqRCkguVriZULyBURjM1NElVOU9ZRzVDWkc0RVpNUDcxNkU4UC4u","responseId":176}</t>
  </si>
  <si>
    <t>{"formId":"iQFfeub0t0aYB7yFUb0bHh8bdeqJbqRCkguVriZULyBUOFBRU0FQQlZFQzVGTENJQkVZMlZXTU5MQi4u","responseId":454}</t>
  </si>
  <si>
    <t>{"formId":"iQFfeub0t0aYB7yFUb0bHh8bdeqJbqRCkguVriZULyBUOFBRU0FQQlZFQzVGTENJQkVZMlZXTU5MQi4u","responseId":455}</t>
  </si>
  <si>
    <t>470000291766_470000291767</t>
  </si>
  <si>
    <t>{"formId":"iQFfeub0t0aYB7yFUb0bHh8bdeqJbqRCkguVriZULyBUNkc1N1QxWEpYTVlITEVXQzlYWDhESEVDOS4u","responseId":1202}</t>
  </si>
  <si>
    <t>{"formId":"iQFfeub0t0aYB7yFUb0bHh8bdeqJbqRCkguVriZULyBUNzFSMTlMNk9MV09RQlkxVVlQRTMwV1E1Ty4u","responseId":1074}</t>
  </si>
  <si>
    <t>470000574727_470000574728</t>
  </si>
  <si>
    <t>{"formId":"iQFfeub0t0aYB7yFUb0bHh8bdeqJbqRCkguVriZULyBUOFBRU0FQQlZFQzVGTENJQkVZMlZXTU5MQi4u","responseId":456}</t>
  </si>
  <si>
    <t>470000574694_470000574695</t>
  </si>
  <si>
    <t>{"formId":"iQFfeub0t0aYB7yFUb0bHh8bdeqJbqRCkguVriZULyBUNzFSMTlMNk9MV09RQlkxVVlQRTMwV1E1Ty4u","responseId":1075}</t>
  </si>
  <si>
    <t>{"formId":"iQFfeub0t0aYB7yFUb0bHh8bdeqJbqRCkguVriZULyBUOFBRU0FQQlZFQzVGTENJQkVZMlZXTU5MQi4u","responseId":457}</t>
  </si>
  <si>
    <t>470000575072_470000575073</t>
  </si>
  <si>
    <t>{"formId":"iQFfeub0t0aYB7yFUb0bHh8bdeqJbqRCkguVriZULyBUNzFSMTlMNk9MV09RQlkxVVlQRTMwV1E1Ty4u","responseId":1076}</t>
  </si>
  <si>
    <t>470000575050_470000575051</t>
  </si>
  <si>
    <t>{"formId":"iQFfeub0t0aYB7yFUb0bHh8bdeqJbqRCkguVriZULyBUOFBRU0FQQlZFQzVGTENJQkVZMlZXTU5MQi4u","responseId":458}</t>
  </si>
  <si>
    <t>{"formId":"iQFfeub0t0aYB7yFUb0bHh8bdeqJbqRCkguVriZULyBUOFBRU0FQQlZFQzVGTENJQkVZMlZXTU5MQi4u","responseId":459}</t>
  </si>
  <si>
    <t>470000566678_470000566681</t>
  </si>
  <si>
    <t>{"formId":"iQFfeub0t0aYB7yFUb0bHh8bdeqJbqRCkguVriZULyBUNzFSMTlMNk9MV09RQlkxVVlQRTMwV1E1Ty4u","responseId":1077}</t>
  </si>
  <si>
    <t>470000574724_470000574725</t>
  </si>
  <si>
    <t>{"formId":"iQFfeub0t0aYB7yFUb0bHh8bdeqJbqRCkguVriZULyBUNzFSMTlMNk9MV09RQlkxVVlQRTMwV1E1Ty4u","responseId":1078}</t>
  </si>
  <si>
    <t>{"formId":"iQFfeub0t0aYB7yFUb0bHh8bdeqJbqRCkguVriZULyBUNzFSMTlMNk9MV09RQlkxVVlQRTMwV1E1Ty4u","responseId":1079}</t>
  </si>
  <si>
    <t>{"formId":"iQFfeub0t0aYB7yFUb0bHh8bdeqJbqRCkguVriZULyBUOFBRU0FQQlZFQzVGTENJQkVZMlZXTU5MQi4u","responseId":460}</t>
  </si>
  <si>
    <t>470000578175_470000578176</t>
  </si>
  <si>
    <t>Tankstation, ik kon die niet meteen afzette.</t>
  </si>
  <si>
    <t>{"formId":"iQFfeub0t0aYB7yFUb0bHh8bdeqJbqRCkguVriZULyBUNzFSMTlMNk9MV09RQlkxVVlQRTMwV1E1Ty4u","responseId":1080}</t>
  </si>
  <si>
    <t>{"formId":"iQFfeub0t0aYB7yFUb0bHh8bdeqJbqRCkguVriZULyBUOFBRU0FQQlZFQzVGTENJQkVZMlZXTU5MQi4u","responseId":461}</t>
  </si>
  <si>
    <t>{"formId":"iQFfeub0t0aYB7yFUb0bHh8bdeqJbqRCkguVriZULyBUNzFSMTlMNk9MV09RQlkxVVlQRTMwV1E1Ty4u","responseId":1081}</t>
  </si>
  <si>
    <t>470000554774_470000554775</t>
  </si>
  <si>
    <t>{"formId":"iQFfeub0t0aYB7yFUb0bHh8bdeqJbqRCkguVriZULyBUNzFSMTlMNk9MV09RQlkxVVlQRTMwV1E1Ty4u","responseId":1082}</t>
  </si>
  <si>
    <t>470000565747_470000565748</t>
  </si>
  <si>
    <t>{"formId":"iQFfeub0t0aYB7yFUb0bHh8bdeqJbqRCkguVriZULyBUOFBRU0FQQlZFQzVGTENJQkVZMlZXTU5MQi4u","responseId":462}</t>
  </si>
  <si>
    <t>470000578164_470000578165</t>
  </si>
  <si>
    <t>{"formId":"iQFfeub0t0aYB7yFUb0bHh8bdeqJbqRCkguVriZULyBUOFBRU0FQQlZFQzVGTENJQkVZMlZXTU5MQi4u","responseId":463}</t>
  </si>
  <si>
    <t>470000575120_470000575121</t>
  </si>
  <si>
    <t>{"formId":"iQFfeub0t0aYB7yFUb0bHh8bdeqJbqRCkguVriZULyBUNzFSMTlMNk9MV09RQlkxVVlQRTMwV1E1Ty4u","responseId":1083}</t>
  </si>
  <si>
    <t>470000574823_470000574824</t>
  </si>
  <si>
    <t>{"formId":"iQFfeub0t0aYB7yFUb0bHh8bdeqJbqRCkguVriZULyBUOFBRU0FQQlZFQzVGTENJQkVZMlZXTU5MQi4u","responseId":464}</t>
  </si>
  <si>
    <t>470000574991_470000574992</t>
  </si>
  <si>
    <t>{"formId":"iQFfeub0t0aYB7yFUb0bHh8bdeqJbqRCkguVriZULyBUNzFSMTlMNk9MV09RQlkxVVlQRTMwV1E1Ty4u","responseId":1084}</t>
  </si>
  <si>
    <t>470000568137_470000568140</t>
  </si>
  <si>
    <t>{"formId":"iQFfeub0t0aYB7yFUb0bHh8bdeqJbqRCkguVriZULyBUNzFSMTlMNk9MV09RQlkxVVlQRTMwV1E1Ty4u","responseId":1085}</t>
  </si>
  <si>
    <t>Later begonnen Bunyamin opgehaald.</t>
  </si>
  <si>
    <t>{"formId":"iQFfeub0t0aYB7yFUb0bHh8bdeqJbqRCkguVriZULyBUNzFSMTlMNk9MV09RQlkxVVlQRTMwV1E1Ty4u","responseId":1086}</t>
  </si>
  <si>
    <t>{"formId":"iQFfeub0t0aYB7yFUb0bHh8bdeqJbqRCkguVriZULyBUNkc1N1QxWEpYTVlITEVXQzlYWDhESEVDOS4u","responseId":1203}</t>
  </si>
  <si>
    <t>470000574951_470000574952</t>
  </si>
  <si>
    <t>{"formId":"iQFfeub0t0aYB7yFUb0bHh8bdeqJbqRCkguVriZULyBUNzFSMTlMNk9MV09RQlkxVVlQRTMwV1E1Ty4u","responseId":1087}</t>
  </si>
  <si>
    <t>{"formId":"iQFfeub0t0aYB7yFUb0bHh8bdeqJbqRCkguVriZULyBUNzFSMTlMNk9MV09RQlkxVVlQRTMwV1E1Ty4u","responseId":1088}</t>
  </si>
  <si>
    <t>470000567935_470000567939</t>
  </si>
  <si>
    <t>{"formId":"iQFfeub0t0aYB7yFUb0bHh8bdeqJbqRCkguVriZULyBUNkc1N1QxWEpYTVlITEVXQzlYWDhESEVDOS4u","responseId":1204}</t>
  </si>
  <si>
    <t>470000574924_470000574925</t>
  </si>
  <si>
    <t>{"formId":"iQFfeub0t0aYB7yFUb0bHh8bdeqJbqRCkguVriZULyBUNzFSMTlMNk9MV09RQlkxVVlQRTMwV1E1Ty4u","responseId":1089}</t>
  </si>
  <si>
    <t>470000554559_470000554560</t>
  </si>
  <si>
    <t>{"formId":"iQFfeub0t0aYB7yFUb0bHh8bdeqJbqRCkguVriZULyBUNzFSMTlMNk9MV09RQlkxVVlQRTMwV1E1Ty4u","responseId":1090}</t>
  </si>
  <si>
    <t>470000567269_470000567270</t>
  </si>
  <si>
    <t>Elek water sagn. 3-4 nov geen taken om 15uur gedaan vandaag 7 nov ook geen taken 15u gdn.</t>
  </si>
  <si>
    <t>{"formId":"iQFfeub0t0aYB7yFUb0bHh8bdeqJbqRCkguVriZULyBUNkc1N1QxWEpYTVlITEVXQzlYWDhESEVDOS4u","responseId":1205}</t>
  </si>
  <si>
    <t>{"formId":"iQFfeub0t0aYB7yFUb0bHh8bdeqJbqRCkguVriZULyBUNzFSMTlMNk9MV09RQlkxVVlQRTMwV1E1Ty4u","responseId":1091}</t>
  </si>
  <si>
    <t>{"formId":"iQFfeub0t0aYB7yFUb0bHh8bdeqJbqRCkguVriZULyBUNzFSMTlMNk9MV09RQlkxVVlQRTMwV1E1Ty4u","responseId":1092}</t>
  </si>
  <si>
    <t>470000578412_470000578413</t>
  </si>
  <si>
    <t>{"formId":"iQFfeub0t0aYB7yFUb0bHh8bdeqJbqRCkguVriZULyBUNkc1N1QxWEpYTVlITEVXQzlYWDhESEVDOS4u","responseId":1206}</t>
  </si>
  <si>
    <t>{"formId":"iQFfeub0t0aYB7yFUb0bHh8bdeqJbqRCkguVriZULyBUNkc1N1QxWEpYTVlITEVXQzlYWDhESEVDOS4u","responseId":1207}</t>
  </si>
  <si>
    <t>470000578144_470000578145</t>
  </si>
  <si>
    <t>{"formId":"iQFfeub0t0aYB7yFUb0bHh8bdeqJbqRCkguVriZULyBUNzFSMTlMNk9MV09RQlkxVVlQRTMwV1E1Ty4u","responseId":1093}</t>
  </si>
  <si>
    <t>470000578433_470000578434</t>
  </si>
  <si>
    <t>{"formId":"iQFfeub0t0aYB7yFUb0bHh8bdeqJbqRCkguVriZULyBUNkc1N1QxWEpYTVlITEVXQzlYWDhESEVDOS4u","responseId":1208}</t>
  </si>
  <si>
    <t>{"formId":"iQFfeub0t0aYB7yFUb0bHh8bdeqJbqRCkguVriZULyBUNkc1N1QxWEpYTVlITEVXQzlYWDhESEVDOS4u","responseId":1209}</t>
  </si>
  <si>
    <t>{"formId":"iQFfeub0t0aYB7yFUb0bHh8bdeqJbqRCkguVriZULyBUNzFSMTlMNk9MV09RQlkxVVlQRTMwV1E1Ty4u","responseId":1094}</t>
  </si>
  <si>
    <t>{"formId":"iQFfeub0t0aYB7yFUb0bHh8bdeqJbqRCkguVriZULyBUNkc1N1QxWEpYTVlITEVXQzlYWDhESEVDOS4u","responseId":1210}</t>
  </si>
  <si>
    <t>470000582047_470000582048</t>
  </si>
  <si>
    <t>{"formId":"iQFfeub0t0aYB7yFUb0bHh8bdeqJbqRCkguVriZULyBUNzFSMTlMNk9MV09RQlkxVVlQRTMwV1E1Ty4u","responseId":1095}</t>
  </si>
  <si>
    <t>470000605991_470000605992</t>
  </si>
  <si>
    <t>{"formId":"iQFfeub0t0aYB7yFUb0bHh8bdeqJbqRCkguVriZULyBUNkc1N1QxWEpYTVlITEVXQzlYWDhESEVDOS4u","responseId":1211}</t>
  </si>
  <si>
    <t>470000578320_470000578321</t>
  </si>
  <si>
    <t>{"formId":"iQFfeub0t0aYB7yFUb0bHh8bdeqJbqRCkguVriZULyBUOFBRU0FQQlZFQzVGTENJQkVZMlZXTU5MQi4u","responseId":465}</t>
  </si>
  <si>
    <t>470000584533_470000584534</t>
  </si>
  <si>
    <t>{"formId":"iQFfeub0t0aYB7yFUb0bHh8bdeqJbqRCkguVriZULyBUOFBRU0FQQlZFQzVGTENJQkVZMlZXTU5MQi4u","responseId":466}</t>
  </si>
  <si>
    <t>470000584654_470000584655</t>
  </si>
  <si>
    <t>{"formId":"iQFfeub0t0aYB7yFUb0bHh8bdeqJbqRCkguVriZULyBUOFBRU0FQQlZFQzVGTENJQkVZMlZXTU5MQi4u","responseId":467}</t>
  </si>
  <si>
    <t>{"formId":"iQFfeub0t0aYB7yFUb0bHh8bdeqJbqRCkguVriZULyBUNzFSMTlMNk9MV09RQlkxVVlQRTMwV1E1Ty4u","responseId":1096}</t>
  </si>
  <si>
    <t>{"formId":"iQFfeub0t0aYB7yFUb0bHh8bdeqJbqRCkguVriZULyBUNkc1N1QxWEpYTVlITEVXQzlYWDhESEVDOS4u","responseId":1212}</t>
  </si>
  <si>
    <t>470000604027_470000604028</t>
  </si>
  <si>
    <t>{"formId":"iQFfeub0t0aYB7yFUb0bHh8bdeqJbqRCkguVriZULyBUNzFSMTlMNk9MV09RQlkxVVlQRTMwV1E1Ty4u","responseId":1097}</t>
  </si>
  <si>
    <t>{"formId":"iQFfeub0t0aYB7yFUb0bHh8bdeqJbqRCkguVriZULyBUNkc1N1QxWEpYTVlITEVXQzlYWDhESEVDOS4u","responseId":1213}</t>
  </si>
  <si>
    <t>470000522420_470000522421</t>
  </si>
  <si>
    <t>{"formId":"iQFfeub0t0aYB7yFUb0bHh8bdeqJbqRCkguVriZULyBUNzFSMTlMNk9MV09RQlkxVVlQRTMwV1E1Ty4u","responseId":1098}</t>
  </si>
  <si>
    <t>{"formId":"iQFfeub0t0aYB7yFUb0bHh8bdeqJbqRCkguVriZULyBUNkc1N1QxWEpYTVlITEVXQzlYWDhESEVDOS4u","responseId":1214}</t>
  </si>
  <si>
    <t>470000510604_470000510605</t>
  </si>
  <si>
    <t>{"formId":"iQFfeub0t0aYB7yFUb0bHh8bdeqJbqRCkguVriZULyBUNzFSMTlMNk9MV09RQlkxVVlQRTMwV1E1Ty4u","responseId":1099}</t>
  </si>
  <si>
    <t>470000578501_470000578502</t>
  </si>
  <si>
    <t>{"formId":"iQFfeub0t0aYB7yFUb0bHh8bdeqJbqRCkguVriZULyBUNkc1N1QxWEpYTVlITEVXQzlYWDhESEVDOS4u","responseId":1215}</t>
  </si>
  <si>
    <t>{"formId":"iQFfeub0t0aYB7yFUb0bHh8bdeqJbqRCkguVriZULyBUNkc1N1QxWEpYTVlITEVXQzlYWDhESEVDOS4u","responseId":1216}</t>
  </si>
  <si>
    <t>{"formId":"iQFfeub0t0aYB7yFUb0bHh8bdeqJbqRCkguVriZULyBUNzFSMTlMNk9MV09RQlkxVVlQRTMwV1E1Ty4u","responseId":1100}</t>
  </si>
  <si>
    <t>{"formId":"iQFfeub0t0aYB7yFUb0bHh8bdeqJbqRCkguVriZULyBUNzFSMTlMNk9MV09RQlkxVVlQRTMwV1E1Ty4u","responseId":1101}</t>
  </si>
  <si>
    <t>470000578207_470000578208</t>
  </si>
  <si>
    <t>{"formId":"iQFfeub0t0aYB7yFUb0bHh8bdeqJbqRCkguVriZULyBUNzFSMTlMNk9MV09RQlkxVVlQRTMwV1E1Ty4u","responseId":1102}</t>
  </si>
  <si>
    <t>470000565581_470000565582</t>
  </si>
  <si>
    <t>{"formId":"iQFfeub0t0aYB7yFUb0bHh8bdeqJbqRCkguVriZULyBUNkc1N1QxWEpYTVlITEVXQzlYWDhESEVDOS4u","responseId":1217}</t>
  </si>
  <si>
    <t>470000578226_470000578227</t>
  </si>
  <si>
    <t>{"formId":"iQFfeub0t0aYB7yFUb0bHh8bdeqJbqRCkguVriZULyBUNkc1N1QxWEpYTVlITEVXQzlYWDhESEVDOS4u","responseId":1218}</t>
  </si>
  <si>
    <t>{"formId":"iQFfeub0t0aYB7yFUb0bHh8bdeqJbqRCkguVriZULyBUNzFSMTlMNk9MV09RQlkxVVlQRTMwV1E1Ty4u","responseId":1103}</t>
  </si>
  <si>
    <t>{"formId":"iQFfeub0t0aYB7yFUb0bHh8bdeqJbqRCkguVriZULyBUNzFSMTlMNk9MV09RQlkxVVlQRTMwV1E1Ty4u","responseId":1104}</t>
  </si>
  <si>
    <t>{"formId":"iQFfeub0t0aYB7yFUb0bHh8bdeqJbqRCkguVriZULyBUNzFSMTlMNk9MV09RQlkxVVlQRTMwV1E1Ty4u","responseId":1105}</t>
  </si>
  <si>
    <t>470000578439_470000578440</t>
  </si>
  <si>
    <t>{"formId":"iQFfeub0t0aYB7yFUb0bHh8bdeqJbqRCkguVriZULyBUNkc1N1QxWEpYTVlITEVXQzlYWDhESEVDOS4u","responseId":1219}</t>
  </si>
  <si>
    <t>{"formId":"iQFfeub0t0aYB7yFUb0bHh8bdeqJbqRCkguVriZULyBUNkc1N1QxWEpYTVlITEVXQzlYWDhESEVDOS4u","responseId":1220}</t>
  </si>
  <si>
    <t>{"formId":"iQFfeub0t0aYB7yFUb0bHh8bdeqJbqRCkguVriZULyBUNzFSMTlMNk9MV09RQlkxVVlQRTMwV1E1Ty4u","responseId":1106}</t>
  </si>
  <si>
    <t>470000566830_470000566833</t>
  </si>
  <si>
    <t>{"formId":"iQFfeub0t0aYB7yFUb0bHh8bdeqJbqRCkguVriZULyBUNzFSMTlMNk9MV09RQlkxVVlQRTMwV1E1Ty4u","responseId":1107}</t>
  </si>
  <si>
    <t>470000582253_470000582254</t>
  </si>
  <si>
    <t>{"formId":"iQFfeub0t0aYB7yFUb0bHh8bdeqJbqRCkguVriZULyBUNzFSMTlMNk9MV09RQlkxVVlQRTMwV1E1Ty4u","responseId":1108}</t>
  </si>
  <si>
    <t>{"formId":"iQFfeub0t0aYB7yFUb0bHh8bdeqJbqRCkguVriZULyBUNkc1N1QxWEpYTVlITEVXQzlYWDhESEVDOS4u","responseId":1221}</t>
  </si>
  <si>
    <t>470000566886_470000566887</t>
  </si>
  <si>
    <t>{"formId":"iQFfeub0t0aYB7yFUb0bHh8bdeqJbqRCkguVriZULyBUNzFSMTlMNk9MV09RQlkxVVlQRTMwV1E1Ty4u","responseId":1109}</t>
  </si>
  <si>
    <t>470000566706_470000566708</t>
  </si>
  <si>
    <t>Veiligheidsdag paal beringen en camionette binnenbrengen</t>
  </si>
  <si>
    <t>{"formId":"iQFfeub0t0aYB7yFUb0bHh8bdeqJbqRCkguVriZULyBUNkc1N1QxWEpYTVlITEVXQzlYWDhESEVDOS4u","responseId":1222}</t>
  </si>
  <si>
    <t>470000565411_470000565414</t>
  </si>
  <si>
    <t>{"formId":"iQFfeub0t0aYB7yFUb0bHh8bdeqJbqRCkguVriZULyBUNzFSMTlMNk9MV09RQlkxVVlQRTMwV1E1Ty4u","responseId":1110}</t>
  </si>
  <si>
    <t>470000568514_470000568515</t>
  </si>
  <si>
    <t>{"formId":"iQFfeub0t0aYB7yFUb0bHh8bdeqJbqRCkguVriZULyBUNzFSMTlMNk9MV09RQlkxVVlQRTMwV1E1Ty4u","responseId":1111}</t>
  </si>
  <si>
    <t>{"formId":"iQFfeub0t0aYB7yFUb0bHh8bdeqJbqRCkguVriZULyBUNzFSMTlMNk9MV09RQlkxVVlQRTMwV1E1Ty4u","responseId":1112}</t>
  </si>
  <si>
    <t>{"formId":"iQFfeub0t0aYB7yFUb0bHh8bdeqJbqRCkguVriZULyBUNkc1N1QxWEpYTVlITEVXQzlYWDhESEVDOS4u","responseId":1223}</t>
  </si>
  <si>
    <t>470000565327_470000565328</t>
  </si>
  <si>
    <t>{"formId":"iQFfeub0t0aYB7yFUb0bHh8bdeqJbqRCkguVriZULyBUNkc1N1QxWEpYTVlITEVXQzlYWDhESEVDOS4u","responseId":1224}</t>
  </si>
  <si>
    <t>{"formId":"iQFfeub0t0aYB7yFUb0bHh8bdeqJbqRCkguVriZULyBUNzFSMTlMNk9MV09RQlkxVVlQRTMwV1E1Ty4u","responseId":1113}</t>
  </si>
  <si>
    <t>470000581711_470000581712</t>
  </si>
  <si>
    <t>{"formId":"iQFfeub0t0aYB7yFUb0bHh8bdeqJbqRCkguVriZULyBUNkc1N1QxWEpYTVlITEVXQzlYWDhESEVDOS4u","responseId":1225}</t>
  </si>
  <si>
    <t>470000578442_470000578443</t>
  </si>
  <si>
    <t>{"formId":"iQFfeub0t0aYB7yFUb0bHh8bdeqJbqRCkguVriZULyBUNkc1N1QxWEpYTVlITEVXQzlYWDhESEVDOS4u","responseId":1226}</t>
  </si>
  <si>
    <t>{"formId":"iQFfeub0t0aYB7yFUb0bHh8bdeqJbqRCkguVriZULyBUNzFSMTlMNk9MV09RQlkxVVlQRTMwV1E1Ty4u","responseId":1114}</t>
  </si>
  <si>
    <t>{"formId":"iQFfeub0t0aYB7yFUb0bHh8bdeqJbqRCkguVriZULyBUNkc1N1QxWEpYTVlITEVXQzlYWDhESEVDOS4u","responseId":1227}</t>
  </si>
  <si>
    <t xml:space="preserve">Enkel watermeter </t>
  </si>
  <si>
    <t>{"formId":"iQFfeub0t0aYB7yFUb0bHh8bdeqJbqRCkguVriZULyBUNkc1N1QxWEpYTVlITEVXQzlYWDhESEVDOS4u","responseId":1228}</t>
  </si>
  <si>
    <t>Repair taak</t>
  </si>
  <si>
    <t>{"formId":"iQFfeub0t0aYB7yFUb0bHh8bdeqJbqRCkguVriZULyBUNkc1N1QxWEpYTVlITEVXQzlYWDhESEVDOS4u","responseId":1229}</t>
  </si>
  <si>
    <t>470000581761_470000581762</t>
  </si>
  <si>
    <t>{"formId":"iQFfeub0t0aYB7yFUb0bHh8bdeqJbqRCkguVriZULyBUNkc1N1QxWEpYTVlITEVXQzlYWDhESEVDOS4u","responseId":1230}</t>
  </si>
  <si>
    <t>470000581700_470000581701</t>
  </si>
  <si>
    <t>{"formId":"iQFfeub0t0aYB7yFUb0bHh8bdeqJbqRCkguVriZULyBUNzFSMTlMNk9MV09RQlkxVVlQRTMwV1E1Ty4u","responseId":1115}</t>
  </si>
  <si>
    <t>470000578056_470000578057</t>
  </si>
  <si>
    <t>{"formId":"iQFfeub0t0aYB7yFUb0bHh8bdeqJbqRCkguVriZULyBUNzFSMTlMNk9MV09RQlkxVVlQRTMwV1E1Ty4u","responseId":1116}</t>
  </si>
  <si>
    <t>470000581592_470000581593</t>
  </si>
  <si>
    <t>{"formId":"iQFfeub0t0aYB7yFUb0bHh8bdeqJbqRCkguVriZULyBUNkc1N1QxWEpYTVlITEVXQzlYWDhESEVDOS4u","responseId":1231}</t>
  </si>
  <si>
    <t>470000581781_470000581782</t>
  </si>
  <si>
    <t>{"formId":"iQFfeub0t0aYB7yFUb0bHh8bdeqJbqRCkguVriZULyBUNzFSMTlMNk9MV09RQlkxVVlQRTMwV1E1Ty4u","responseId":1117}</t>
  </si>
  <si>
    <t>470000581617_470000581618</t>
  </si>
  <si>
    <t>{"formId":"iQFfeub0t0aYB7yFUb0bHh8bdeqJbqRCkguVriZULyBUNkc1N1QxWEpYTVlITEVXQzlYWDhESEVDOS4u","responseId":1232}</t>
  </si>
  <si>
    <t>470000581776_470000581777</t>
  </si>
  <si>
    <t>{"formId":"iQFfeub0t0aYB7yFUb0bHh8bdeqJbqRCkguVriZULyBUNzFSMTlMNk9MV09RQlkxVVlQRTMwV1E1Ty4u","responseId":1118}</t>
  </si>
  <si>
    <t>470000581629_470000581630</t>
  </si>
  <si>
    <t>{"formId":"iQFfeub0t0aYB7yFUb0bHh8bdeqJbqRCkguVriZULyBUNzFSMTlMNk9MV09RQlkxVVlQRTMwV1E1Ty4u","responseId":1119}</t>
  </si>
  <si>
    <t>{"formId":"iQFfeub0t0aYB7yFUb0bHh8bdeqJbqRCkguVriZULyBUNzFSMTlMNk9MV09RQlkxVVlQRTMwV1E1Ty4u","responseId":1120}</t>
  </si>
  <si>
    <t>{"formId":"iQFfeub0t0aYB7yFUb0bHh8bdeqJbqRCkguVriZULyBUNkc1N1QxWEpYTVlITEVXQzlYWDhESEVDOS4u","responseId":1233}</t>
  </si>
  <si>
    <t>{"formId":"iQFfeub0t0aYB7yFUb0bHh8bdeqJbqRCkguVriZULyBUNzFSMTlMNk9MV09RQlkxVVlQRTMwV1E1Ty4u","responseId":1121}</t>
  </si>
  <si>
    <t>470000581816_470000581817</t>
  </si>
  <si>
    <t>{"formId":"iQFfeub0t0aYB7yFUb0bHh8bdeqJbqRCkguVriZULyBUNkc1N1QxWEpYTVlITEVXQzlYWDhESEVDOS4u","responseId":1234}</t>
  </si>
  <si>
    <t>470000508071_470000508072</t>
  </si>
  <si>
    <t>{"formId":"iQFfeub0t0aYB7yFUb0bHh8bdeqJbqRCkguVriZULyBUNzFSMTlMNk9MV09RQlkxVVlQRTMwV1E1Ty4u","responseId":1122}</t>
  </si>
  <si>
    <t>470000581834_470000581835</t>
  </si>
  <si>
    <t>{"formId":"iQFfeub0t0aYB7yFUb0bHh8bdeqJbqRCkguVriZULyBUNzFSMTlMNk9MV09RQlkxVVlQRTMwV1E1Ty4u","responseId":1123}</t>
  </si>
  <si>
    <t>470000575090_470000575091</t>
  </si>
  <si>
    <t>{"formId":"iQFfeub0t0aYB7yFUb0bHh8bdeqJbqRCkguVriZULyBUNzFSMTlMNk9MV09RQlkxVVlQRTMwV1E1Ty4u","responseId":1124}</t>
  </si>
  <si>
    <t>{"formId":"iQFfeub0t0aYB7yFUb0bHh8bdeqJbqRCkguVriZULyBUNkc1N1QxWEpYTVlITEVXQzlYWDhESEVDOS4u","responseId":1235}</t>
  </si>
  <si>
    <t>470000521901_470000521902</t>
  </si>
  <si>
    <t>{"formId":"iQFfeub0t0aYB7yFUb0bHh8bdeqJbqRCkguVriZULyBUNzFSMTlMNk9MV09RQlkxVVlQRTMwV1E1Ty4u","responseId":1125}</t>
  </si>
  <si>
    <t>470000578372_470000578373</t>
  </si>
  <si>
    <t>{"formId":"iQFfeub0t0aYB7yFUb0bHh8bdeqJbqRCkguVriZULyBUNzFSMTlMNk9MV09RQlkxVVlQRTMwV1E1Ty4u","responseId":1126}</t>
  </si>
  <si>
    <t>470000581881_470000581882</t>
  </si>
  <si>
    <t>{"formId":"iQFfeub0t0aYB7yFUb0bHh8bdeqJbqRCkguVriZULyBUNzFSMTlMNk9MV09RQlkxVVlQRTMwV1E1Ty4u","responseId":1127}</t>
  </si>
  <si>
    <t>{"formId":"iQFfeub0t0aYB7yFUb0bHh8bdeqJbqRCkguVriZULyBUNkc1N1QxWEpYTVlITEVXQzlYWDhESEVDOS4u","responseId":1236}</t>
  </si>
  <si>
    <t>470000589689_470000589690</t>
  </si>
  <si>
    <t>{"formId":"iQFfeub0t0aYB7yFUb0bHh8bdeqJbqRCkguVriZULyBUNzFSMTlMNk9MV09RQlkxVVlQRTMwV1E1Ty4u","responseId":1128}</t>
  </si>
  <si>
    <t>470000589544_470000589545</t>
  </si>
  <si>
    <t>{"formId":"iQFfeub0t0aYB7yFUb0bHh8bdeqJbqRCkguVriZULyBUNkc1N1QxWEpYTVlITEVXQzlYWDhESEVDOS4u","responseId":1237}</t>
  </si>
  <si>
    <t>470000582298_470000582299</t>
  </si>
  <si>
    <t>{"formId":"iQFfeub0t0aYB7yFUb0bHh8bdeqJbqRCkguVriZULyBUNkc1N1QxWEpYTVlITEVXQzlYWDhESEVDOS4u","responseId":1238}</t>
  </si>
  <si>
    <t>{"formId":"iQFfeub0t0aYB7yFUb0bHh8bdeqJbqRCkguVriZULyBUNzFSMTlMNk9MV09RQlkxVVlQRTMwV1E1Ty4u","responseId":1129}</t>
  </si>
  <si>
    <t>470000582156_470000582157</t>
  </si>
  <si>
    <t>{"formId":"iQFfeub0t0aYB7yFUb0bHh8bdeqJbqRCkguVriZULyBUNzFSMTlMNk9MV09RQlkxVVlQRTMwV1E1Ty4u","responseId":1130}</t>
  </si>
  <si>
    <t>470000582159_470000582160</t>
  </si>
  <si>
    <t>{"formId":"iQFfeub0t0aYB7yFUb0bHh8bdeqJbqRCkguVriZULyBUNzFSMTlMNk9MV09RQlkxVVlQRTMwV1E1Ty4u","responseId":1131}</t>
  </si>
  <si>
    <t>470000581953_470000581954</t>
  </si>
  <si>
    <t>{"formId":"iQFfeub0t0aYB7yFUb0bHh8bdeqJbqRCkguVriZULyBUNkc1N1QxWEpYTVlITEVXQzlYWDhESEVDOS4u","responseId":1239}</t>
  </si>
  <si>
    <t>470000581983_470000581984</t>
  </si>
  <si>
    <t>{"formId":"iQFfeub0t0aYB7yFUb0bHh8bdeqJbqRCkguVriZULyBUNzFSMTlMNk9MV09RQlkxVVlQRTMwV1E1Ty4u","responseId":1132}</t>
  </si>
  <si>
    <t>470000578489_470000578490</t>
  </si>
  <si>
    <t>{"formId":"iQFfeub0t0aYB7yFUb0bHh8bdeqJbqRCkguVriZULyBUNkc1N1QxWEpYTVlITEVXQzlYWDhESEVDOS4u","responseId":1240}</t>
  </si>
  <si>
    <t>470000581875_470000581876</t>
  </si>
  <si>
    <t>{"formId":"iQFfeub0t0aYB7yFUb0bHh8bdeqJbqRCkguVriZULyBUNzFSMTlMNk9MV09RQlkxVVlQRTMwV1E1Ty4u","responseId":1133}</t>
  </si>
  <si>
    <t>470000581990_470000581991</t>
  </si>
  <si>
    <t>{"formId":"iQFfeub0t0aYB7yFUb0bHh8bdeqJbqRCkguVriZULyBUNkc1N1QxWEpYTVlITEVXQzlYWDhESEVDOS4u","responseId":1241}</t>
  </si>
  <si>
    <t>{"formId":"iQFfeub0t0aYB7yFUb0bHh8bdeqJbqRCkguVriZULyBUNzFSMTlMNk9MV09RQlkxVVlQRTMwV1E1Ty4u","responseId":1134}</t>
  </si>
  <si>
    <t>470000589400_470000589401</t>
  </si>
  <si>
    <t>{"formId":"iQFfeub0t0aYB7yFUb0bHh8bdeqJbqRCkguVriZULyBUNkc1N1QxWEpYTVlITEVXQzlYWDhESEVDOS4u","responseId":1242}</t>
  </si>
  <si>
    <t>{"formId":"iQFfeub0t0aYB7yFUb0bHh8bdeqJbqRCkguVriZULyBURjM1NElVOU9ZRzVDWkc0RVpNUDcxNkU4UC4u","responseId":177}</t>
  </si>
  <si>
    <t>{"formId":"iQFfeub0t0aYB7yFUb0bHh8bdeqJbqRCkguVriZULyBUNzFSMTlMNk9MV09RQlkxVVlQRTMwV1E1Ty4u","responseId":1135}</t>
  </si>
  <si>
    <t>470000566103_470000566104</t>
  </si>
  <si>
    <t>{"formId":"iQFfeub0t0aYB7yFUb0bHh8bdeqJbqRCkguVriZULyBURjM1NElVOU9ZRzVDWkc0RVpNUDcxNkU4UC4u","responseId":178}</t>
  </si>
  <si>
    <t>{"formId":"iQFfeub0t0aYB7yFUb0bHh8bdeqJbqRCkguVriZULyBUNzFSMTlMNk9MV09RQlkxVVlQRTMwV1E1Ty4u","responseId":1136}</t>
  </si>
  <si>
    <t>{"formId":"iQFfeub0t0aYB7yFUb0bHh8bdeqJbqRCkguVriZULyBURjM1NElVOU9ZRzVDWkc0RVpNUDcxNkU4UC4u","responseId":179}</t>
  </si>
  <si>
    <t>{"formId":"iQFfeub0t0aYB7yFUb0bHh8bdeqJbqRCkguVriZULyBUNzFSMTlMNk9MV09RQlkxVVlQRTMwV1E1Ty4u","responseId":1137}</t>
  </si>
  <si>
    <t>{"formId":"iQFfeub0t0aYB7yFUb0bHh8bdeqJbqRCkguVriZULyBURjM1NElVOU9ZRzVDWkc0RVpNUDcxNkU4UC4u","responseId":180}</t>
  </si>
  <si>
    <t>{"formId":"iQFfeub0t0aYB7yFUb0bHh8bdeqJbqRCkguVriZULyBURjM1NElVOU9ZRzVDWkc0RVpNUDcxNkU4UC4u","responseId":181}</t>
  </si>
  <si>
    <t>{"formId":"iQFfeub0t0aYB7yFUb0bHh8bdeqJbqRCkguVriZULyBUNzFSMTlMNk9MV09RQlkxVVlQRTMwV1E1Ty4u","responseId":1138}</t>
  </si>
  <si>
    <t>{"formId":"iQFfeub0t0aYB7yFUb0bHh8bdeqJbqRCkguVriZULyBUNzFSMTlMNk9MV09RQlkxVVlQRTMwV1E1Ty4u","responseId":1139}</t>
  </si>
  <si>
    <t>{"formId":"iQFfeub0t0aYB7yFUb0bHh8bdeqJbqRCkguVriZULyBURjM1NElVOU9ZRzVDWkc0RVpNUDcxNkU4UC4u","responseId":182}</t>
  </si>
  <si>
    <t>{"formId":"iQFfeub0t0aYB7yFUb0bHh8bdeqJbqRCkguVriZULyBUNzFSMTlMNk9MV09RQlkxVVlQRTMwV1E1Ty4u","responseId":1140}</t>
  </si>
  <si>
    <t>470000578415_470000578416</t>
  </si>
  <si>
    <t>{"formId":"iQFfeub0t0aYB7yFUb0bHh8bdeqJbqRCkguVriZULyBUNzFSMTlMNk9MV09RQlkxVVlQRTMwV1E1Ty4u","responseId":1141}</t>
  </si>
  <si>
    <t>470000581861_470000581862</t>
  </si>
  <si>
    <t>{"formId":"iQFfeub0t0aYB7yFUb0bHh8bdeqJbqRCkguVriZULyBURjM1NElVOU9ZRzVDWkc0RVpNUDcxNkU4UC4u","responseId":183}</t>
  </si>
  <si>
    <t>{"formId":"iQFfeub0t0aYB7yFUb0bHh8bdeqJbqRCkguVriZULyBURjM1NElVOU9ZRzVDWkc0RVpNUDcxNkU4UC4u","responseId":184}</t>
  </si>
  <si>
    <t>{"formId":"iQFfeub0t0aYB7yFUb0bHh8bdeqJbqRCkguVriZULyBURjM1NElVOU9ZRzVDWkc0RVpNUDcxNkU4UC4u","responseId":185}</t>
  </si>
  <si>
    <t>470000589039_470000589040</t>
  </si>
  <si>
    <t>{"formId":"iQFfeub0t0aYB7yFUb0bHh8bdeqJbqRCkguVriZULyBUNzFSMTlMNk9MV09RQlkxVVlQRTMwV1E1Ty4u","responseId":1142}</t>
  </si>
  <si>
    <t>470000589031_470000589032</t>
  </si>
  <si>
    <t>{"formId":"iQFfeub0t0aYB7yFUb0bHh8bdeqJbqRCkguVriZULyBUNzFSMTlMNk9MV09RQlkxVVlQRTMwV1E1Ty4u","responseId":1143}</t>
  </si>
  <si>
    <t>470000589403_470000589404</t>
  </si>
  <si>
    <t>{"formId":"iQFfeub0t0aYB7yFUb0bHh8bdeqJbqRCkguVriZULyBURjM1NElVOU9ZRzVDWkc0RVpNUDcxNkU4UC4u","responseId":186}</t>
  </si>
  <si>
    <t>{"formId":"iQFfeub0t0aYB7yFUb0bHh8bdeqJbqRCkguVriZULyBUNzFSMTlMNk9MV09RQlkxVVlQRTMwV1E1Ty4u","responseId":1144}</t>
  </si>
  <si>
    <t>470000589742_470000589743</t>
  </si>
  <si>
    <t>{"formId":"iQFfeub0t0aYB7yFUb0bHh8bdeqJbqRCkguVriZULyBURjM1NElVOU9ZRzVDWkc0RVpNUDcxNkU4UC4u","responseId":187}</t>
  </si>
  <si>
    <t>{"formId":"iQFfeub0t0aYB7yFUb0bHh8bdeqJbqRCkguVriZULyBURjM1NElVOU9ZRzVDWkc0RVpNUDcxNkU4UC4u","responseId":188}</t>
  </si>
  <si>
    <t>{"formId":"iQFfeub0t0aYB7yFUb0bHh8bdeqJbqRCkguVriZULyBURjM1NElVOU9ZRzVDWkc0RVpNUDcxNkU4UC4u","responseId":189}</t>
  </si>
  <si>
    <t>470000589119_470000589120</t>
  </si>
  <si>
    <t>{"formId":"iQFfeub0t0aYB7yFUb0bHh8bdeqJbqRCkguVriZULyBUNzFSMTlMNk9MV09RQlkxVVlQRTMwV1E1Ty4u","responseId":1145}</t>
  </si>
  <si>
    <t>470000575042_470000575043</t>
  </si>
  <si>
    <t>{"formId":"iQFfeub0t0aYB7yFUb0bHh8bdeqJbqRCkguVriZULyBUNzFSMTlMNk9MV09RQlkxVVlQRTMwV1E1Ty4u","responseId":1146}</t>
  </si>
  <si>
    <t>{"formId":"iQFfeub0t0aYB7yFUb0bHh8bdeqJbqRCkguVriZULyBUNzFSMTlMNk9MV09RQlkxVVlQRTMwV1E1Ty4u","responseId":1147}</t>
  </si>
  <si>
    <t>470000578306_470000578307</t>
  </si>
  <si>
    <t>{"formId":"iQFfeub0t0aYB7yFUb0bHh8bdeqJbqRCkguVriZULyBURjM1NElVOU9ZRzVDWkc0RVpNUDcxNkU4UC4u","responseId":190}</t>
  </si>
  <si>
    <t>470000589536_470000589537</t>
  </si>
  <si>
    <t>{"formId":"iQFfeub0t0aYB7yFUb0bHh8bdeqJbqRCkguVriZULyBURjM1NElVOU9ZRzVDWkc0RVpNUDcxNkU4UC4u","responseId":191}</t>
  </si>
  <si>
    <t>470000589163_470000589164</t>
  </si>
  <si>
    <t>{"formId":"iQFfeub0t0aYB7yFUb0bHh8bdeqJbqRCkguVriZULyBUNzFSMTlMNk9MV09RQlkxVVlQRTMwV1E1Ty4u","responseId":1148}</t>
  </si>
  <si>
    <t>470000566663_470000566665</t>
  </si>
  <si>
    <t>{"formId":"iQFfeub0t0aYB7yFUb0bHh8bdeqJbqRCkguVriZULyBUNzFSMTlMNk9MV09RQlkxVVlQRTMwV1E1Ty4u","responseId":1149}</t>
  </si>
  <si>
    <t>470000589626_470000589627</t>
  </si>
  <si>
    <t>{"formId":"iQFfeub0t0aYB7yFUb0bHh8bdeqJbqRCkguVriZULyBURjM1NElVOU9ZRzVDWkc0RVpNUDcxNkU4UC4u","responseId":192}</t>
  </si>
  <si>
    <t>470000589704_470000589705</t>
  </si>
  <si>
    <t>{"formId":"iQFfeub0t0aYB7yFUb0bHh8bdeqJbqRCkguVriZULyBURjM1NElVOU9ZRzVDWkc0RVpNUDcxNkU4UC4u","responseId":193}</t>
  </si>
  <si>
    <t>470000589707_470000589708</t>
  </si>
  <si>
    <t>{"formId":"iQFfeub0t0aYB7yFUb0bHh8bdeqJbqRCkguVriZULyBURjM1NElVOU9ZRzVDWkc0RVpNUDcxNkU4UC4u","responseId":194}</t>
  </si>
  <si>
    <t>{"formId":"iQFfeub0t0aYB7yFUb0bHh8bdeqJbqRCkguVriZULyBURjM1NElVOU9ZRzVDWkc0RVpNUDcxNkU4UC4u","responseId":195}</t>
  </si>
  <si>
    <t>{"formId":"iQFfeub0t0aYB7yFUb0bHh8bdeqJbqRCkguVriZULyBUNzFSMTlMNk9MV09RQlkxVVlQRTMwV1E1Ty4u","responseId":1150}</t>
  </si>
  <si>
    <t>470000589663_470000589664</t>
  </si>
  <si>
    <t>{"formId":"iQFfeub0t0aYB7yFUb0bHh8bdeqJbqRCkguVriZULyBURjM1NElVOU9ZRzVDWkc0RVpNUDcxNkU4UC4u","responseId":196}</t>
  </si>
  <si>
    <t>470000589277_470000589278</t>
  </si>
  <si>
    <t>{"formId":"iQFfeub0t0aYB7yFUb0bHh8bdeqJbqRCkguVriZULyBUNzFSMTlMNk9MV09RQlkxVVlQRTMwV1E1Ty4u","responseId":1151}</t>
  </si>
  <si>
    <t>470000565726_470000565727</t>
  </si>
  <si>
    <t>{"formId":"iQFfeub0t0aYB7yFUb0bHh8bdeqJbqRCkguVriZULyBURjM1NElVOU9ZRzVDWkc0RVpNUDcxNkU4UC4u","responseId":197}</t>
  </si>
  <si>
    <t>{"formId":"iQFfeub0t0aYB7yFUb0bHh8bdeqJbqRCkguVriZULyBURjM1NElVOU9ZRzVDWkc0RVpNUDcxNkU4UC4u","responseId":198}</t>
  </si>
  <si>
    <t>{"formId":"iQFfeub0t0aYB7yFUb0bHh8bdeqJbqRCkguVriZULyBUNzFSMTlMNk9MV09RQlkxVVlQRTMwV1E1Ty4u","responseId":1152}</t>
  </si>
  <si>
    <t>{"formId":"iQFfeub0t0aYB7yFUb0bHh8bdeqJbqRCkguVriZULyBUNzFSMTlMNk9MV09RQlkxVVlQRTMwV1E1Ty4u","responseId":1153}</t>
  </si>
  <si>
    <t>470000578348_470000578350</t>
  </si>
  <si>
    <t>{"formId":"iQFfeub0t0aYB7yFUb0bHh8bdeqJbqRCkguVriZULyBURjM1NElVOU9ZRzVDWkc0RVpNUDcxNkU4UC4u","responseId":199}</t>
  </si>
  <si>
    <t>{"formId":"iQFfeub0t0aYB7yFUb0bHh8bdeqJbqRCkguVriZULyBUNzFSMTlMNk9MV09RQlkxVVlQRTMwV1E1Ty4u","responseId":1154}</t>
  </si>
  <si>
    <t>{"formId":"iQFfeub0t0aYB7yFUb0bHh8bdeqJbqRCkguVriZULyBURjM1NElVOU9ZRzVDWkc0RVpNUDcxNkU4UC4u","responseId":200}</t>
  </si>
  <si>
    <t>470000589385_470000589386</t>
  </si>
  <si>
    <t>{"formId":"iQFfeub0t0aYB7yFUb0bHh8bdeqJbqRCkguVriZULyBUNzFSMTlMNk9MV09RQlkxVVlQRTMwV1E1Ty4u","responseId":1155}</t>
  </si>
  <si>
    <t>470000568297_470000568300</t>
  </si>
  <si>
    <t>{"formId":"iQFfeub0t0aYB7yFUb0bHh8bdeqJbqRCkguVriZULyBURjM1NElVOU9ZRzVDWkc0RVpNUDcxNkU4UC4u","responseId":201}</t>
  </si>
  <si>
    <t>{"formId":"iQFfeub0t0aYB7yFUb0bHh8bdeqJbqRCkguVriZULyBUNkc1N1QxWEpYTVlITEVXQzlYWDhESEVDOS4u","responseId":1243}</t>
  </si>
  <si>
    <t>{"formId":"iQFfeub0t0aYB7yFUb0bHh8bdeqJbqRCkguVriZULyBURjM1NElVOU9ZRzVDWkc0RVpNUDcxNkU4UC4u","responseId":202}</t>
  </si>
  <si>
    <t>{"formId":"iQFfeub0t0aYB7yFUb0bHh8bdeqJbqRCkguVriZULyBUNzFSMTlMNk9MV09RQlkxVVlQRTMwV1E1Ty4u","responseId":1156}</t>
  </si>
  <si>
    <t>470000521649_470000521650</t>
  </si>
  <si>
    <t>{"formId":"iQFfeub0t0aYB7yFUb0bHh8bdeqJbqRCkguVriZULyBUNkc1N1QxWEpYTVlITEVXQzlYWDhESEVDOS4u","responseId":1244}</t>
  </si>
  <si>
    <t>{"formId":"iQFfeub0t0aYB7yFUb0bHh8bdeqJbqRCkguVriZULyBURjM1NElVOU9ZRzVDWkc0RVpNUDcxNkU4UC4u","responseId":203}</t>
  </si>
  <si>
    <t>{"formId":"iQFfeub0t0aYB7yFUb0bHh8bdeqJbqRCkguVriZULyBURjM1NElVOU9ZRzVDWkc0RVpNUDcxNkU4UC4u","responseId":204}</t>
  </si>
  <si>
    <t>{"formId":"iQFfeub0t0aYB7yFUb0bHh8bdeqJbqRCkguVriZULyBUNkc1N1QxWEpYTVlITEVXQzlYWDhESEVDOS4u","responseId":1245}</t>
  </si>
  <si>
    <t>{"formId":"iQFfeub0t0aYB7yFUb0bHh8bdeqJbqRCkguVriZULyBURjM1NElVOU9ZRzVDWkc0RVpNUDcxNkU4UC4u","responseId":205}</t>
  </si>
  <si>
    <t>{"formId":"iQFfeub0t0aYB7yFUb0bHh8bdeqJbqRCkguVriZULyBUNkc1N1QxWEpYTVlITEVXQzlYWDhESEVDOS4u","responseId":1246}</t>
  </si>
  <si>
    <t>{"formId":"iQFfeub0t0aYB7yFUb0bHh8bdeqJbqRCkguVriZULyBUNzFSMTlMNk9MV09RQlkxVVlQRTMwV1E1Ty4u","responseId":1157}</t>
  </si>
  <si>
    <t>{"formId":"iQFfeub0t0aYB7yFUb0bHh8bdeqJbqRCkguVriZULyBUNzFSMTlMNk9MV09RQlkxVVlQRTMwV1E1Ty4u","responseId":1158}</t>
  </si>
  <si>
    <t>{"formId":"iQFfeub0t0aYB7yFUb0bHh8bdeqJbqRCkguVriZULyBUNzFSMTlMNk9MV09RQlkxVVlQRTMwV1E1Ty4u","responseId":1159}</t>
  </si>
  <si>
    <t>{"formId":"iQFfeub0t0aYB7yFUb0bHh8bdeqJbqRCkguVriZULyBUNzFSMTlMNk9MV09RQlkxVVlQRTMwV1E1Ty4u","responseId":1160}</t>
  </si>
  <si>
    <t>{"formId":"iQFfeub0t0aYB7yFUb0bHh8bdeqJbqRCkguVriZULyBUNzFSMTlMNk9MV09RQlkxVVlQRTMwV1E1Ty4u","responseId":1161}</t>
  </si>
  <si>
    <t>{"formId":"iQFfeub0t0aYB7yFUb0bHh8bdeqJbqRCkguVriZULyBUNkc1N1QxWEpYTVlITEVXQzlYWDhESEVDOS4u","responseId":1247}</t>
  </si>
  <si>
    <t>{"formId":"iQFfeub0t0aYB7yFUb0bHh8bdeqJbqRCkguVriZULyBURjM1NElVOU9ZRzVDWkc0RVpNUDcxNkU4UC4u","responseId":206}</t>
  </si>
  <si>
    <t>470000589582_470000589583</t>
  </si>
  <si>
    <t>{"formId":"iQFfeub0t0aYB7yFUb0bHh8bdeqJbqRCkguVriZULyBUNkc1N1QxWEpYTVlITEVXQzlYWDhESEVDOS4u","responseId":1248}</t>
  </si>
  <si>
    <t>{"formId":"iQFfeub0t0aYB7yFUb0bHh8bdeqJbqRCkguVriZULyBUNkc1N1QxWEpYTVlITEVXQzlYWDhESEVDOS4u","responseId":1249}</t>
  </si>
  <si>
    <t>{"formId":"iQFfeub0t0aYB7yFUb0bHh8bdeqJbqRCkguVriZULyBURjM1NElVOU9ZRzVDWkc0RVpNUDcxNkU4UC4u","responseId":207}</t>
  </si>
  <si>
    <t>{"formId":"iQFfeub0t0aYB7yFUb0bHh8bdeqJbqRCkguVriZULyBUNkc1N1QxWEpYTVlITEVXQzlYWDhESEVDOS4u","responseId":1250}</t>
  </si>
  <si>
    <t>{"formId":"iQFfeub0t0aYB7yFUb0bHh8bdeqJbqRCkguVriZULyBURjM1NElVOU9ZRzVDWkc0RVpNUDcxNkU4UC4u","responseId":208}</t>
  </si>
  <si>
    <t>{"formId":"iQFfeub0t0aYB7yFUb0bHh8bdeqJbqRCkguVriZULyBUNkc1N1QxWEpYTVlITEVXQzlYWDhESEVDOS4u","responseId":1251}</t>
  </si>
  <si>
    <t>{"formId":"iQFfeub0t0aYB7yFUb0bHh8bdeqJbqRCkguVriZULyBURjM1NElVOU9ZRzVDWkc0RVpNUDcxNkU4UC4u","responseId":209}</t>
  </si>
  <si>
    <t>{"formId":"iQFfeub0t0aYB7yFUb0bHh8bdeqJbqRCkguVriZULyBUNkc1N1QxWEpYTVlITEVXQzlYWDhESEVDOS4u","responseId":1252}</t>
  </si>
  <si>
    <t>{"formId":"iQFfeub0t0aYB7yFUb0bHh8bdeqJbqRCkguVriZULyBURjM1NElVOU9ZRzVDWkc0RVpNUDcxNkU4UC4u","responseId":210}</t>
  </si>
  <si>
    <t>470000023180_470000023181</t>
  </si>
  <si>
    <t>{"formId":"iQFfeub0t0aYB7yFUb0bHh8bdeqJbqRCkguVriZULyBUNzFSMTlMNk9MV09RQlkxVVlQRTMwV1E1Ty4u","responseId":1162}</t>
  </si>
  <si>
    <t>{"formId":"iQFfeub0t0aYB7yFUb0bHh8bdeqJbqRCkguVriZULyBUNkc1N1QxWEpYTVlITEVXQzlYWDhESEVDOS4u","responseId":1253}</t>
  </si>
  <si>
    <t>{"formId":"iQFfeub0t0aYB7yFUb0bHh8bdeqJbqRCkguVriZULyBURjM1NElVOU9ZRzVDWkc0RVpNUDcxNkU4UC4u","responseId":211}</t>
  </si>
  <si>
    <t>{"formId":"iQFfeub0t0aYB7yFUb0bHh8bdeqJbqRCkguVriZULyBUNkc1N1QxWEpYTVlITEVXQzlYWDhESEVDOS4u","responseId":1254}</t>
  </si>
  <si>
    <t>{"formId":"iQFfeub0t0aYB7yFUb0bHh8bdeqJbqRCkguVriZULyBURjM1NElVOU9ZRzVDWkc0RVpNUDcxNkU4UC4u","responseId":212}</t>
  </si>
  <si>
    <t>{"formId":"iQFfeub0t0aYB7yFUb0bHh8bdeqJbqRCkguVriZULyBUNkc1N1QxWEpYTVlITEVXQzlYWDhESEVDOS4u","responseId":1255}</t>
  </si>
  <si>
    <t>{"formId":"iQFfeub0t0aYB7yFUb0bHh8bdeqJbqRCkguVriZULyBURjM1NElVOU9ZRzVDWkc0RVpNUDcxNkU4UC4u","responseId":213}</t>
  </si>
  <si>
    <t>{"formId":"iQFfeub0t0aYB7yFUb0bHh8bdeqJbqRCkguVriZULyBUNkc1N1QxWEpYTVlITEVXQzlYWDhESEVDOS4u","responseId":1256}</t>
  </si>
  <si>
    <t>{"formId":"iQFfeub0t0aYB7yFUb0bHh8bdeqJbqRCkguVriZULyBURjM1NElVOU9ZRzVDWkc0RVpNUDcxNkU4UC4u","responseId":214}</t>
  </si>
  <si>
    <t>{"formId":"iQFfeub0t0aYB7yFUb0bHh8bdeqJbqRCkguVriZULyBURjM1NElVOU9ZRzVDWkc0RVpNUDcxNkU4UC4u","responseId":215}</t>
  </si>
  <si>
    <t>{"formId":"iQFfeub0t0aYB7yFUb0bHh8bdeqJbqRCkguVriZULyBURjM1NElVOU9ZRzVDWkc0RVpNUDcxNkU4UC4u","responseId":216}</t>
  </si>
  <si>
    <t>{"formId":"iQFfeub0t0aYB7yFUb0bHh8bdeqJbqRCkguVriZULyBURjM1NElVOU9ZRzVDWkc0RVpNUDcxNkU4UC4u","responseId":217}</t>
  </si>
  <si>
    <t>{"formId":"iQFfeub0t0aYB7yFUb0bHh8bdeqJbqRCkguVriZULyBURjM1NElVOU9ZRzVDWkc0RVpNUDcxNkU4UC4u","responseId":218}</t>
  </si>
  <si>
    <t>{"formId":"iQFfeub0t0aYB7yFUb0bHh8bdeqJbqRCkguVriZULyBUNkc1N1QxWEpYTVlITEVXQzlYWDhESEVDOS4u","responseId":1257}</t>
  </si>
  <si>
    <t>{"formId":"iQFfeub0t0aYB7yFUb0bHh8bdeqJbqRCkguVriZULyBURjM1NElVOU9ZRzVDWkc0RVpNUDcxNkU4UC4u","responseId":219}</t>
  </si>
  <si>
    <t>470000046057_470000046059</t>
  </si>
  <si>
    <t>Som van Punten</t>
  </si>
  <si>
    <t>Kolomlabels</t>
  </si>
  <si>
    <t>Rijlabels</t>
  </si>
  <si>
    <t>Eindtotaal</t>
  </si>
  <si>
    <t>1/sep</t>
  </si>
  <si>
    <t>2/sep</t>
  </si>
  <si>
    <t>5/sep</t>
  </si>
  <si>
    <t>6/sep</t>
  </si>
  <si>
    <t>7/sep</t>
  </si>
  <si>
    <t>8/sep</t>
  </si>
  <si>
    <t>9/sep</t>
  </si>
  <si>
    <t>12/sep</t>
  </si>
  <si>
    <t>13/sep</t>
  </si>
  <si>
    <t>14/sep</t>
  </si>
  <si>
    <t>15/sep</t>
  </si>
  <si>
    <t>16/sep</t>
  </si>
  <si>
    <t>19/sep</t>
  </si>
  <si>
    <t>20/sep</t>
  </si>
  <si>
    <t>21/sep</t>
  </si>
  <si>
    <t>22/sep</t>
  </si>
  <si>
    <t>23/sep</t>
  </si>
  <si>
    <t>26/sep</t>
  </si>
  <si>
    <t>27/sep</t>
  </si>
  <si>
    <t>28/sep</t>
  </si>
  <si>
    <t>29/sep</t>
  </si>
  <si>
    <t>30/sep</t>
  </si>
  <si>
    <t>Som van Bedragen</t>
  </si>
  <si>
    <t>2/nov</t>
  </si>
  <si>
    <t>3/nov</t>
  </si>
  <si>
    <t>4/nov</t>
  </si>
  <si>
    <t>7/nov</t>
  </si>
  <si>
    <t>8/nov</t>
  </si>
  <si>
    <t>9/nov</t>
  </si>
  <si>
    <t>10/nov</t>
  </si>
  <si>
    <t>14/nov</t>
  </si>
  <si>
    <t>15/nov</t>
  </si>
  <si>
    <t>16/nov</t>
  </si>
  <si>
    <t>17/nov</t>
  </si>
  <si>
    <t>18/nov</t>
  </si>
  <si>
    <t>21/nov</t>
  </si>
  <si>
    <t>22/nov</t>
  </si>
  <si>
    <t>23/nov</t>
  </si>
  <si>
    <t>24/nov</t>
  </si>
  <si>
    <t>25/nov</t>
  </si>
  <si>
    <t>28/nov</t>
  </si>
  <si>
    <t>29/nov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</si>
</sst>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d/mm/yyyy;@"/>
    <numFmt numFmtId="166" formatCode="d/mm/yyyy"/>
  </numFmts>
  <fonts count="6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3" xfId="0" applyBorder="1"/>
    <xf numFmtId="14" fontId="0" fillId="0" borderId="0" xfId="0" applyNumberFormat="1"/>
    <xf numFmtId="0" fontId="0" fillId="0" borderId="0" xfId="0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4" fillId="0" borderId="0" xfId="0" applyNumberFormat="1" applyFont="1"/>
    <xf numFmtId="164" fontId="4" fillId="0" borderId="4" xfId="0" applyNumberFormat="1" applyFont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pivotButton="1"/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d/mm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#,##0.00\ &quot;€&quot;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1542675</xdr:colOff>
      <xdr:row>0</xdr:row>
      <xdr:rowOff>183775</xdr:rowOff>
    </xdr:from>
    <xdr:to>
      <xdr:col>16</xdr:col>
      <xdr:colOff>932779</xdr:colOff>
      <xdr:row>9</xdr:row>
      <xdr:rowOff>54347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um 1">
              <a:extLst>
                <a:ext uri="{FF2B5EF4-FFF2-40B4-BE49-F238E27FC236}">
                  <a16:creationId xmlns:a16="http://schemas.microsoft.com/office/drawing/2014/main" id="{079D4CB5-D4AB-0AD9-331D-E013B28275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u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3734" y="183775"/>
              <a:ext cx="5240619" cy="1609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Tijdlijn: werkt in Excel 2013 of hoger. Wijzig de positie of grootte van de tijdlijn niet.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1036918</xdr:colOff>
      <xdr:row>0</xdr:row>
      <xdr:rowOff>180788</xdr:rowOff>
    </xdr:from>
    <xdr:to>
      <xdr:col>17</xdr:col>
      <xdr:colOff>1775012</xdr:colOff>
      <xdr:row>15</xdr:row>
      <xdr:rowOff>59765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edewerker">
              <a:extLst>
                <a:ext uri="{FF2B5EF4-FFF2-40B4-BE49-F238E27FC236}">
                  <a16:creationId xmlns:a16="http://schemas.microsoft.com/office/drawing/2014/main" id="{3DF1A652-81C6-4DCE-1C16-70A227D2B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dewerk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95153" y="180788"/>
              <a:ext cx="1828800" cy="2792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482600</xdr:colOff>
      <xdr:row>1</xdr:row>
      <xdr:rowOff>101600</xdr:rowOff>
    </xdr:from>
    <xdr:to>
      <xdr:col>17</xdr:col>
      <xdr:colOff>96519</xdr:colOff>
      <xdr:row>8</xdr:row>
      <xdr:rowOff>96520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um">
              <a:extLst>
                <a:ext uri="{FF2B5EF4-FFF2-40B4-BE49-F238E27FC236}">
                  <a16:creationId xmlns:a16="http://schemas.microsoft.com/office/drawing/2014/main" id="{30A73B86-9291-6026-75BF-B10C8B7FD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u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7100" y="2921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Tijdlijn: werkt in Excel 2013 of hoger. Wijzig de positie of grootte van de tijdlijn niet.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520700</xdr:colOff>
      <xdr:row>8</xdr:row>
      <xdr:rowOff>139700</xdr:rowOff>
    </xdr:from>
    <xdr:to>
      <xdr:col>16</xdr:col>
      <xdr:colOff>3175</xdr:colOff>
      <xdr:row>23</xdr:row>
      <xdr:rowOff>20320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dewerker 1">
              <a:extLst>
                <a:ext uri="{FF2B5EF4-FFF2-40B4-BE49-F238E27FC236}">
                  <a16:creationId xmlns:a16="http://schemas.microsoft.com/office/drawing/2014/main" id="{A633BB93-8735-0B3F-2559-D812F76C8F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dewerk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3200" y="1663700"/>
              <a:ext cx="182880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4.710213773149" createdVersion="8" refreshedVersion="8" minRefreshableVersion="3" recordCount="4422" xr:uid="{F778CAE2-E95C-4BBF-8E1A-01A318F0B577}">
  <cacheSource type="worksheet">
    <worksheetSource name="P_alle_prestaties"/>
  </cacheSource>
  <cacheFields count="13">
    <cacheField name="Referentie_ID" numFmtId="0">
      <sharedItems/>
    </cacheField>
    <cacheField name="Medewerker" numFmtId="0">
      <sharedItems count="9">
        <s v="Korkmaz1 Muhammed Ali"/>
        <s v="Kamil Soylu"/>
        <s v="Ceylan ufuk"/>
        <s v="Janssen Alexander"/>
        <s v="Korkmaz Emre"/>
        <s v="Baki Alican"/>
        <s v="Samet Ozdemir"/>
        <s v="Karetsas Dimitri"/>
        <s v="Aras Onan"/>
      </sharedItems>
    </cacheField>
    <cacheField name="Dag" numFmtId="14">
      <sharedItems/>
    </cacheField>
    <cacheField name="Datum" numFmtId="14">
      <sharedItems containsNonDate="0" containsDate="1" containsString="0" containsBlank="1" minDate="2022-06-16T06:18:26" maxDate="2022-11-29T13:28:08" count="4419">
        <m/>
        <d v="2022-06-16T07:13:08"/>
        <d v="2022-06-16T07:00:25"/>
        <d v="2022-06-16T07:53:20"/>
        <d v="2022-06-16T10:53:40"/>
        <d v="2022-06-16T07:07:16"/>
        <d v="2022-06-16T07:38:34"/>
        <d v="2022-06-16T08:49:51"/>
        <d v="2022-06-16T10:07:54"/>
        <d v="2022-06-16T11:19:00"/>
        <d v="2022-06-16T12:06:53"/>
        <d v="2022-06-16T07:34:06"/>
        <d v="2022-06-16T09:12:54"/>
        <d v="2022-06-16T11:10:38"/>
        <d v="2022-06-16T12:44:36"/>
        <d v="2022-06-16T06:46:29"/>
        <d v="2022-06-16T07:06:45"/>
        <d v="2022-06-16T07:23:36"/>
        <d v="2022-06-16T07:38:29"/>
        <d v="2022-06-16T07:52:35"/>
        <d v="2022-06-16T08:43:09"/>
        <d v="2022-06-16T09:11:22"/>
        <d v="2022-06-16T09:21:57"/>
        <d v="2022-06-16T09:59:19"/>
        <d v="2022-06-16T10:18:18"/>
        <d v="2022-06-16T11:03:19"/>
        <d v="2022-06-16T11:10:50"/>
        <d v="2022-06-16T11:41:47"/>
        <d v="2022-06-16T14:51:46"/>
        <d v="2022-06-16T14:51:59"/>
        <d v="2022-06-16T14:52:11"/>
        <d v="2022-06-16T14:52:27"/>
        <d v="2022-06-16T14:53:12"/>
        <d v="2022-06-16T14:53:26"/>
        <d v="2022-06-16T14:54:13"/>
        <d v="2022-06-16T07:00:07"/>
        <d v="2022-06-16T07:46:18"/>
        <d v="2022-06-16T07:48:51"/>
        <d v="2022-06-16T08:41:24"/>
        <d v="2022-06-16T08:53:02"/>
        <d v="2022-06-16T09:02:35"/>
        <d v="2022-06-16T09:10:55"/>
        <d v="2022-06-16T09:28:18"/>
        <d v="2022-06-16T09:48:50"/>
        <d v="2022-06-16T10:03:26"/>
        <d v="2022-06-16T10:05:51"/>
        <d v="2022-06-16T10:25:02"/>
        <d v="2022-06-16T10:33:19"/>
        <d v="2022-06-16T10:39:42"/>
        <d v="2022-06-16T11:00:29"/>
        <d v="2022-06-16T11:35:36"/>
        <d v="2022-06-16T11:54:47"/>
        <d v="2022-06-16T12:10:06"/>
        <d v="2022-06-16T12:23:01"/>
        <d v="2022-06-16T12:35:10"/>
        <d v="2022-06-16T13:21:58"/>
        <d v="2022-06-16T06:18:26"/>
        <d v="2022-06-16T06:27:10"/>
        <d v="2022-06-16T08:29:39"/>
        <d v="2022-06-16T10:08:37"/>
        <d v="2022-06-16T12:14:36"/>
        <d v="2022-06-16T14:23:29"/>
        <d v="2022-06-16T07:23:10"/>
        <d v="2022-06-16T08:57:40"/>
        <d v="2022-06-16T10:17:07"/>
        <d v="2022-06-16T12:52:32"/>
        <d v="2022-06-17T05:59:00"/>
        <d v="2022-06-17T07:59:20"/>
        <d v="2022-06-17T09:37:47"/>
        <d v="2022-06-17T11:18:38"/>
        <d v="2022-06-17T13:02:08"/>
        <d v="2022-06-17T08:00:26"/>
        <d v="2022-06-17T09:05:01"/>
        <d v="2022-06-17T10:01:57"/>
        <d v="2022-06-17T11:22:01"/>
        <d v="2022-06-17T12:25:50"/>
        <d v="2022-06-17T13:00:05"/>
        <d v="2022-06-17T13:20:37"/>
        <d v="2022-06-17T14:57:36"/>
        <d v="2022-06-17T06:25:59"/>
        <d v="2022-06-17T06:35:12"/>
        <d v="2022-06-17T06:47:36"/>
        <d v="2022-06-17T07:48:49"/>
        <d v="2022-06-17T08:15:43"/>
        <d v="2022-06-17T08:29:53"/>
        <d v="2022-06-17T09:01:09"/>
        <d v="2022-06-17T09:19:46"/>
        <d v="2022-06-17T10:05:07"/>
        <d v="2022-06-17T10:16:41"/>
        <d v="2022-06-17T10:44:56"/>
        <d v="2022-06-17T11:00:09"/>
        <d v="2022-06-17T11:22:24"/>
        <d v="2022-06-17T11:30:38"/>
        <d v="2022-06-17T11:31:30"/>
        <d v="2022-06-17T11:46:09"/>
        <d v="2022-06-17T12:15:42"/>
        <d v="2022-06-17T12:53:53"/>
        <d v="2022-06-17T14:28:26"/>
        <d v="2022-06-17T08:01:45"/>
        <d v="2022-06-17T09:13:01"/>
        <d v="2022-06-17T10:21:41"/>
        <d v="2022-06-17T07:23:24"/>
        <d v="2022-06-17T07:50:45"/>
        <d v="2022-06-17T08:33:02"/>
        <d v="2022-06-17T10:20:38"/>
        <d v="2022-06-17T10:42:07"/>
        <d v="2022-06-17T13:07:50"/>
        <d v="2022-06-17T14:27:15"/>
        <d v="2022-06-17T14:27:40"/>
        <d v="2022-06-17T14:32:31"/>
        <d v="2022-06-17T06:38:51"/>
        <d v="2022-06-17T06:51:11"/>
        <d v="2022-06-17T08:12:33"/>
        <d v="2022-06-17T10:09:34"/>
        <d v="2022-06-17T10:09:55"/>
        <d v="2022-06-17T11:55:53"/>
        <d v="2022-06-17T12:41:56"/>
        <d v="2022-06-17T14:12:12"/>
        <d v="2022-06-19T14:56:01"/>
        <d v="2022-06-20T06:30:57"/>
        <d v="2022-06-20T06:32:25"/>
        <d v="2022-06-20T07:05:13"/>
        <d v="2022-06-20T07:10:31"/>
        <d v="2022-06-20T07:15:08"/>
        <d v="2022-06-20T07:15:29"/>
        <d v="2022-06-20T07:21:33"/>
        <d v="2022-06-20T07:32:24"/>
        <d v="2022-06-20T07:43:27"/>
        <d v="2022-06-20T07:43:51"/>
        <d v="2022-06-20T07:47:47"/>
        <d v="2022-06-20T08:01:08"/>
        <d v="2022-06-20T08:04:59"/>
        <d v="2022-06-20T08:07:40"/>
        <d v="2022-06-20T08:30:20"/>
        <d v="2022-06-20T08:41:53"/>
        <d v="2022-06-20T08:47:34"/>
        <d v="2022-06-20T08:54:44"/>
        <d v="2022-06-20T08:59:03"/>
        <d v="2022-06-20T09:08:04"/>
        <d v="2022-06-20T09:11:17"/>
        <d v="2022-06-20T15:02:27"/>
        <d v="2022-06-20T15:03:28"/>
        <d v="2022-06-20T15:04:54"/>
        <d v="2022-06-20T15:06:43"/>
        <d v="2022-06-20T15:32:53"/>
        <d v="2022-06-20T13:07:05"/>
        <d v="2022-06-20T11:54:36"/>
        <d v="2022-06-20T10:35:11"/>
        <d v="2022-06-20T09:26:53"/>
        <d v="2022-06-20T14:09:13"/>
        <d v="2022-06-20T12:36:32"/>
        <d v="2022-06-20T12:35:51"/>
        <d v="2022-06-20T12:35:32"/>
        <d v="2022-06-21T12:58:57"/>
        <d v="2022-06-21T11:43:55"/>
        <d v="2022-06-21T10:29:46"/>
        <d v="2022-06-21T08:53:49"/>
        <d v="2022-06-21T07:35:56"/>
        <d v="2022-06-21T12:28:44"/>
        <d v="2022-06-21T10:35:23"/>
        <d v="2022-06-21T09:00:27"/>
        <d v="2022-06-21T07:29:04"/>
        <d v="2022-06-22T12:21:08"/>
        <d v="2022-06-22T10:41:11"/>
        <d v="2022-06-22T10:57:57"/>
        <d v="2022-06-22T09:19:28"/>
        <d v="2022-06-22T08:15:57"/>
        <d v="2022-06-22T07:17:26"/>
        <d v="2022-06-22T05:54:01"/>
        <d v="2022-06-22T13:45:50"/>
        <d v="2022-06-22T10:23:20"/>
        <d v="2022-06-22T10:22:46"/>
        <d v="2022-06-22T10:21:55"/>
        <d v="2022-06-22T13:54:57"/>
        <d v="2022-06-22T13:25:11"/>
        <d v="2022-06-22T12:47:17"/>
        <d v="2022-06-22T12:30:45"/>
        <d v="2022-06-22T12:05:32"/>
        <d v="2022-06-22T11:42:43"/>
        <d v="2022-06-22T11:34:43"/>
        <d v="2022-06-22T10:44:36"/>
        <d v="2022-06-22T13:53:14"/>
        <d v="2022-06-22T12:28:57"/>
        <d v="2022-06-22T10:59:34"/>
        <d v="2022-06-22T10:09:45"/>
        <d v="2022-06-22T08:46:36"/>
        <d v="2022-06-22T07:53:02"/>
        <d v="2022-06-23T13:39:50"/>
        <d v="2022-06-23T12:23:35"/>
        <d v="2022-06-23T10:35:38"/>
        <d v="2022-06-23T09:24:09"/>
        <d v="2022-06-23T08:10:11"/>
        <d v="2022-06-23T06:37:32"/>
        <d v="2022-06-23T11:42:56"/>
        <d v="2022-06-23T11:21:37"/>
        <d v="2022-06-23T10:59:53"/>
        <d v="2022-06-23T10:56:22"/>
        <d v="2022-06-23T10:39:58"/>
        <d v="2022-06-23T10:26:33"/>
        <d v="2022-06-23T10:08:52"/>
        <d v="2022-06-23T10:18:05"/>
        <d v="2022-06-23T09:54:23"/>
        <d v="2022-06-23T09:14:05"/>
        <d v="2022-06-23T09:02:06"/>
        <d v="2022-06-23T08:30:33"/>
        <d v="2022-06-23T08:11:04"/>
        <d v="2022-06-23T08:00:50"/>
        <d v="2022-06-23T07:51:35"/>
        <d v="2022-06-23T07:46:41"/>
        <d v="2022-06-23T07:23:47"/>
        <d v="2022-06-23T06:57:01"/>
        <d v="2022-06-23T06:43:05"/>
        <d v="2022-06-23T06:20:08"/>
        <d v="2022-06-23T11:53:30"/>
        <d v="2022-06-24T14:19:36"/>
        <d v="2022-06-24T13:32:17"/>
        <d v="2022-06-24T11:43:03"/>
        <d v="2022-06-24T08:47:43"/>
        <d v="2022-06-24T10:43:54"/>
        <d v="2022-06-24T07:28:06"/>
        <d v="2022-06-24T13:47:14"/>
        <d v="2022-06-24T13:27:02"/>
        <d v="2022-06-24T12:35:37"/>
        <d v="2022-06-24T12:25:17"/>
        <d v="2022-06-24T12:12:56"/>
        <d v="2022-06-24T11:56:52"/>
        <d v="2022-06-24T11:39:36"/>
        <d v="2022-06-24T11:18:55"/>
        <d v="2022-06-24T10:53:21"/>
        <d v="2022-06-24T10:44:27"/>
        <d v="2022-06-24T09:33:47"/>
        <d v="2022-06-24T08:58:02"/>
        <d v="2022-06-24T08:35:18"/>
        <d v="2022-06-24T08:33:52"/>
        <d v="2022-06-24T08:11:58"/>
        <d v="2022-06-24T07:56:13"/>
        <d v="2022-06-24T07:49:17"/>
        <d v="2022-06-24T07:29:28"/>
        <d v="2022-06-24T06:44:33"/>
        <d v="2022-06-24T14:19:13"/>
        <d v="2022-06-24T13:54:57"/>
        <d v="2022-06-20T13:53:27"/>
        <d v="2022-06-20T13:30:29"/>
        <d v="2022-06-20T12:15:55"/>
        <d v="2022-06-20T12:04:57"/>
        <d v="2022-06-20T11:58:44"/>
        <d v="2022-06-20T11:28:30"/>
        <d v="2022-06-20T10:42:19"/>
        <d v="2022-06-20T10:27:27"/>
        <d v="2022-06-20T10:05:39"/>
        <d v="2022-06-20T09:50:25"/>
        <d v="2022-06-20T09:29:12"/>
        <d v="2022-06-21T11:58:17"/>
        <d v="2022-06-21T11:37:56"/>
        <d v="2022-06-21T11:30:32"/>
        <d v="2022-06-21T11:01:59"/>
        <d v="2022-06-21T10:30:16"/>
        <d v="2022-06-21T10:29:30"/>
        <d v="2022-06-21T10:28:12"/>
        <d v="2022-06-21T10:19:45"/>
        <d v="2022-06-21T10:07:50"/>
        <d v="2022-06-21T09:44:18"/>
        <d v="2022-06-21T09:42:26"/>
        <d v="2022-06-21T09:35:57"/>
        <d v="2022-06-21T09:27:24"/>
        <d v="2022-06-21T09:17:38"/>
        <d v="2022-06-21T08:53:01"/>
        <d v="2022-06-21T08:19:16"/>
        <d v="2022-06-21T08:10:18"/>
        <d v="2022-06-21T07:55:06"/>
        <d v="2022-06-21T06:57:09"/>
        <d v="2022-06-21T06:51:05"/>
        <d v="2022-06-21T13:51:02"/>
        <d v="2022-06-21T13:34:08"/>
        <d v="2022-06-21T13:24:25"/>
        <d v="2022-06-21T13:14:02"/>
        <d v="2022-06-21T12:59:41"/>
        <d v="2022-06-21T12:26:30"/>
        <d v="2022-06-21T12:12:16"/>
        <d v="2022-06-21T12:00:27"/>
        <d v="2022-06-21T12:00:17"/>
        <d v="2022-06-22T11:44:37"/>
        <d v="2022-06-22T11:32:41"/>
        <d v="2022-06-22T11:27:16"/>
        <d v="2022-06-22T11:26:50"/>
        <d v="2022-06-22T10:20:05"/>
        <d v="2022-06-22T09:59:57"/>
        <d v="2022-06-22T09:34:34"/>
        <d v="2022-06-22T09:17:39"/>
        <d v="2022-06-22T09:05:20"/>
        <d v="2022-06-22T09:05:09"/>
        <d v="2022-06-22T08:55:50"/>
        <d v="2022-06-22T08:45:19"/>
        <d v="2022-06-22T08:43:56"/>
        <d v="2022-06-22T08:29:45"/>
        <d v="2022-06-22T08:13:41"/>
        <d v="2022-06-22T07:39:44"/>
        <d v="2022-06-22T07:27:54"/>
        <d v="2022-06-22T07:15:47"/>
        <d v="2022-06-22T06:57:13"/>
        <d v="2022-06-22T06:43:52"/>
        <d v="2022-06-23T11:54:25"/>
        <d v="2022-06-23T11:54:09"/>
        <d v="2022-06-23T11:24:37"/>
        <d v="2022-06-23T11:15:21"/>
        <d v="2022-06-23T10:45:38"/>
        <d v="2022-06-23T09:42:12"/>
        <d v="2022-06-23T09:32:00"/>
        <d v="2022-06-23T09:31:47"/>
        <d v="2022-06-23T09:31:21"/>
        <d v="2022-06-23T09:31:11"/>
        <d v="2022-06-23T09:30:59"/>
        <d v="2022-06-23T07:08:47"/>
        <d v="2022-06-23T07:08:24"/>
        <d v="2022-06-22T13:51:18"/>
        <d v="2022-06-22T13:44:38"/>
        <d v="2022-06-22T13:41:37"/>
        <d v="2022-06-22T12:54:11"/>
        <d v="2022-06-22T12:38:03"/>
        <d v="2022-06-22T12:09:05"/>
        <d v="2022-06-22T11:59:49"/>
        <d v="2022-06-23T13:38:00"/>
        <d v="2022-06-23T13:29:20"/>
        <d v="2022-06-23T13:19:47"/>
        <d v="2022-06-23T13:19:36"/>
        <d v="2022-06-23T13:17:00"/>
        <d v="2022-06-23T12:06:02"/>
        <d v="2022-06-23T12:05:52"/>
        <d v="2022-06-20T13:58:05"/>
        <d v="2022-06-20T12:39:58"/>
        <d v="2022-06-20T10:51:54"/>
        <d v="2022-06-20T09:33:46"/>
        <d v="2022-06-24T12:49:39"/>
        <d v="2022-06-24T12:09:58"/>
        <d v="2022-06-24T10:33:52"/>
        <d v="2022-06-24T08:39:33"/>
        <d v="2022-06-24T07:35:48"/>
        <d v="2022-06-23T12:04:15"/>
        <d v="2022-06-23T10:49:34"/>
        <d v="2022-06-23T08:41:13"/>
        <d v="2022-06-22T14:45:56"/>
        <d v="2022-06-22T13:18:27"/>
        <d v="2022-06-22T13:04:27"/>
        <d v="2022-06-22T11:21:46"/>
        <d v="2022-06-22T09:02:34"/>
        <d v="2022-06-21T13:22:02"/>
        <d v="2022-06-22T07:10:45"/>
        <d v="2022-06-21T12:54:16"/>
        <d v="2022-06-21T11:04:41"/>
        <d v="2022-06-21T09:26:32"/>
        <d v="2022-06-21T08:07:22"/>
        <d v="2022-06-21T06:30:52"/>
        <d v="2022-06-24T16:12:43"/>
        <d v="2022-06-24T15:13:22"/>
        <d v="2022-06-24T14:04:36"/>
        <d v="2022-06-22T09:16:33"/>
        <d v="2022-06-22T07:38:00"/>
        <d v="2022-06-21T13:41:02"/>
        <d v="2022-06-21T12:17:36"/>
        <d v="2022-06-21T09:56:37"/>
        <d v="2022-06-21T07:43:43"/>
        <d v="2022-06-20T13:40:46"/>
        <d v="2022-06-20T11:30:38"/>
        <d v="2022-06-20T09:47:26"/>
        <d v="2022-06-24T09:38:21"/>
        <d v="2022-06-24T07:38:23"/>
        <d v="2022-06-23T09:01:35"/>
        <d v="2022-06-23T07:47:23"/>
        <d v="2022-06-23T06:43:46"/>
        <d v="2022-06-22T12:24:04"/>
        <d v="2022-06-22T11:25:14"/>
        <d v="2022-06-22T09:32:00"/>
        <d v="2022-06-22T08:37:21"/>
        <d v="2022-06-22T07:22:45"/>
        <d v="2022-06-22T06:10:19"/>
        <d v="2022-06-21T13:06:54"/>
        <d v="2022-06-21T12:20:20"/>
        <d v="2022-06-21T11:38:55"/>
        <d v="2022-06-21T10:32:08"/>
        <d v="2022-06-21T09:17:05"/>
        <d v="2022-06-21T07:29:50"/>
        <d v="2022-06-21T07:29:21"/>
        <d v="2022-06-20T11:50:45"/>
        <d v="2022-06-20T10:26:46"/>
        <d v="2022-06-24T14:07:02"/>
        <d v="2022-06-24T13:22:18"/>
        <d v="2022-06-24T11:38:31"/>
        <d v="2022-06-24T10:39:28"/>
        <d v="2022-06-27T06:43:44"/>
        <d v="2022-06-27T06:47:03"/>
        <d v="2022-06-27T07:05:44"/>
        <d v="2022-06-27T07:12:32"/>
        <d v="2022-06-27T07:19:04"/>
        <d v="2022-06-27T07:31:22"/>
        <d v="2022-06-27T07:49:05"/>
        <d v="2022-06-27T08:22:37"/>
        <d v="2022-06-27T08:29:40"/>
        <d v="2022-06-27T08:32:58"/>
        <d v="2022-06-27T08:33:37"/>
        <d v="2022-06-27T08:38:01"/>
        <d v="2022-06-27T08:53:27"/>
        <d v="2022-06-27T09:05:44"/>
        <d v="2022-06-27T09:21:41"/>
        <d v="2022-06-27T09:27:35"/>
        <d v="2022-06-27T09:30:57"/>
        <d v="2022-06-27T09:38:17"/>
        <d v="2022-06-27T09:56:09"/>
        <d v="2022-06-27T09:56:20"/>
        <d v="2022-06-27T10:05:50"/>
        <d v="2022-06-27T10:50:45"/>
        <d v="2022-06-27T10:58:57"/>
        <d v="2022-06-27T11:03:11"/>
        <d v="2022-06-27T11:36:31"/>
        <d v="2022-06-27T11:58:18"/>
        <d v="2022-06-27T12:12:17"/>
        <d v="2022-06-27T12:12:59"/>
        <d v="2022-06-27T12:21:44"/>
        <d v="2022-06-27T12:24:51"/>
        <d v="2022-06-27T12:25:07"/>
        <d v="2022-06-27T12:25:19"/>
        <d v="2022-06-27T13:23:38"/>
        <d v="2022-06-27T13:23:49"/>
        <d v="2022-06-27T14:22:55"/>
        <d v="2022-06-27T17:19:17"/>
        <d v="2022-06-28T06:10:07"/>
        <d v="2022-06-28T06:31:06"/>
        <d v="2022-06-28T06:32:29"/>
        <d v="2022-06-28T06:53:28"/>
        <d v="2022-06-28T06:53:42"/>
        <d v="2022-06-28T06:53:56"/>
        <d v="2022-06-28T06:59:51"/>
        <d v="2022-06-28T07:03:19"/>
        <d v="2022-06-28T07:09:41"/>
        <d v="2022-06-28T07:13:40"/>
        <d v="2022-06-28T07:20:04"/>
        <d v="2022-06-28T07:38:23"/>
        <d v="2022-06-28T07:40:52"/>
        <d v="2022-06-28T07:47:43"/>
        <d v="2022-06-28T07:52:41"/>
        <d v="2022-06-28T07:53:23"/>
        <d v="2022-06-28T07:54:20"/>
        <d v="2022-06-28T08:01:02"/>
        <d v="2022-06-28T08:03:15"/>
        <d v="2022-06-28T08:06:38"/>
        <d v="2022-06-28T08:16:45"/>
        <d v="2022-06-28T08:16:58"/>
        <d v="2022-06-28T08:26:25"/>
        <d v="2022-06-28T08:26:46"/>
        <d v="2022-06-28T08:28:18"/>
        <d v="2022-06-28T08:32:39"/>
        <d v="2022-06-28T08:36:38"/>
        <d v="2022-06-28T08:43:24"/>
        <d v="2022-06-28T09:08:05"/>
        <d v="2022-06-28T09:26:54"/>
        <d v="2022-06-28T09:35:57"/>
        <d v="2022-06-28T09:36:07"/>
        <d v="2022-06-28T09:37:55"/>
        <d v="2022-06-28T09:39:06"/>
        <d v="2022-06-28T09:45:12"/>
        <d v="2022-06-28T10:15:07"/>
        <d v="2022-06-28T10:25:47"/>
        <d v="2022-06-28T10:28:33"/>
        <d v="2022-06-28T10:35:28"/>
        <d v="2022-06-28T10:37:57"/>
        <d v="2022-06-28T10:49:28"/>
        <d v="2022-06-28T11:06:45"/>
        <d v="2022-06-28T11:07:01"/>
        <d v="2022-06-28T11:25:02"/>
        <d v="2022-06-28T11:25:15"/>
        <d v="2022-06-28T11:38:00"/>
        <d v="2022-06-28T11:47:02"/>
        <d v="2022-06-28T11:47:20"/>
        <d v="2022-06-28T11:58:28"/>
        <d v="2022-06-28T12:01:06"/>
        <d v="2022-06-28T12:12:16"/>
        <d v="2022-06-28T12:30:26"/>
        <d v="2022-06-28T12:32:08"/>
        <d v="2022-06-28T12:34:28"/>
        <d v="2022-06-28T12:39:57"/>
        <d v="2022-06-28T12:46:53"/>
        <d v="2022-06-28T12:48:40"/>
        <d v="2022-06-28T13:00:40"/>
        <d v="2022-06-28T13:00:44"/>
        <d v="2022-06-28T13:06:36"/>
        <d v="2022-06-28T13:06:42"/>
        <d v="2022-06-28T13:15:35"/>
        <d v="2022-06-28T13:34:32"/>
        <d v="2022-06-28T13:50:11"/>
        <d v="2022-06-28T13:57:38"/>
        <d v="2022-06-28T14:15:45"/>
        <d v="2022-06-29T06:34:21"/>
        <d v="2022-06-29T06:56:47"/>
        <d v="2022-06-29T07:07:08"/>
        <d v="2022-06-29T07:14:57"/>
        <d v="2022-06-29T07:15:28"/>
        <d v="2022-06-29T07:24:17"/>
        <d v="2022-06-29T07:29:07"/>
        <d v="2022-06-29T07:53:00"/>
        <d v="2022-06-29T07:56:17"/>
        <d v="2022-06-29T07:59:48"/>
        <d v="2022-06-29T08:06:02"/>
        <d v="2022-06-29T08:08:01"/>
        <d v="2022-06-29T08:17:58"/>
        <d v="2022-06-29T08:30:56"/>
        <d v="2022-06-29T08:31:09"/>
        <d v="2022-06-29T08:39:49"/>
        <d v="2022-06-29T08:53:29"/>
        <d v="2022-06-29T09:02:35"/>
        <d v="2022-06-29T09:05:43"/>
        <d v="2022-06-29T09:05:55"/>
        <d v="2022-06-29T09:22:50"/>
        <d v="2022-06-29T09:26:27"/>
        <d v="2022-06-29T09:30:56"/>
        <d v="2022-06-29T09:42:27"/>
        <d v="2022-06-29T09:53:15"/>
        <d v="2022-06-29T10:00:31"/>
        <d v="2022-06-29T10:02:14"/>
        <d v="2022-06-29T10:17:42"/>
        <d v="2022-06-29T10:18:23"/>
        <d v="2022-06-29T10:19:50"/>
        <d v="2022-06-29T10:20:17"/>
        <d v="2022-06-29T10:28:45"/>
        <d v="2022-06-29T10:30:03"/>
        <d v="2022-06-29T10:33:44"/>
        <d v="2022-06-29T10:33:57"/>
        <d v="2022-06-29T10:34:03"/>
        <d v="2022-06-29T10:53:26"/>
        <d v="2022-06-29T11:08:38"/>
        <d v="2022-06-29T11:17:19"/>
        <d v="2022-06-29T11:34:41"/>
        <d v="2022-06-29T11:50:02"/>
        <d v="2022-06-29T11:57:49"/>
        <d v="2022-06-29T12:25:47"/>
        <d v="2022-06-29T12:27:46"/>
        <d v="2022-06-29T12:40:28"/>
        <d v="2022-06-29T12:40:45"/>
        <d v="2022-06-29T12:40:47"/>
        <d v="2022-06-29T12:54:54"/>
        <d v="2022-06-29T12:55:22"/>
        <d v="2022-06-29T13:09:39"/>
        <d v="2022-06-29T13:19:39"/>
        <d v="2022-06-29T13:31:11"/>
        <d v="2022-06-29T13:33:41"/>
        <d v="2022-06-29T13:36:34"/>
        <d v="2022-06-29T13:44:57"/>
        <d v="2022-06-29T13:52:45"/>
        <d v="2022-06-29T13:54:28"/>
        <d v="2022-06-29T14:19:19"/>
        <d v="2022-06-29T14:28:40"/>
        <d v="2022-06-29T14:33:31"/>
        <d v="2022-06-29T14:40:00"/>
        <d v="2022-06-29T14:40:12"/>
        <d v="2022-06-29T14:45:36"/>
        <d v="2022-06-29T14:47:59"/>
        <d v="2022-06-30T06:37:03"/>
        <d v="2022-06-30T07:01:30"/>
        <d v="2022-06-30T07:13:25"/>
        <d v="2022-06-30T07:15:14"/>
        <d v="2022-06-30T07:15:26"/>
        <d v="2022-06-30T07:15:47"/>
        <d v="2022-06-30T07:18:29"/>
        <d v="2022-06-30T07:32:08"/>
        <d v="2022-06-30T07:53:39"/>
        <d v="2022-06-30T08:04:10"/>
        <d v="2022-06-30T08:00:02"/>
        <d v="2022-06-30T08:07:02"/>
        <d v="2022-06-30T08:24:22"/>
        <d v="2022-06-30T08:32:33"/>
        <d v="2022-06-30T08:32:47"/>
        <d v="2022-06-30T08:35:03"/>
        <d v="2022-06-30T08:35:19"/>
        <d v="2022-06-30T08:35:35"/>
        <d v="2022-06-30T08:35:46"/>
        <d v="2022-06-30T08:35:58"/>
        <d v="2022-06-30T08:44:48"/>
        <d v="2022-06-30T09:06:50"/>
        <d v="2022-06-30T09:08:41"/>
        <d v="2022-06-30T09:09:50"/>
        <d v="2022-06-30T09:10:41"/>
        <d v="2022-06-30T09:11:11"/>
        <d v="2022-06-30T09:14:28"/>
        <d v="2022-06-30T09:15:42"/>
        <d v="2022-06-30T09:16:46"/>
        <d v="2022-06-30T09:25:10"/>
        <d v="2022-06-30T09:58:26"/>
        <d v="2022-06-30T10:09:08"/>
        <d v="2022-06-30T10:09:37"/>
        <d v="2022-06-30T10:09:49"/>
        <d v="2022-06-30T10:14:43"/>
        <d v="2022-06-30T10:23:23"/>
        <d v="2022-06-30T10:29:44"/>
        <d v="2022-06-30T10:34:30"/>
        <d v="2022-06-30T10:35:13"/>
        <d v="2022-06-30T10:37:36"/>
        <d v="2022-06-30T10:41:54"/>
        <d v="2022-06-30T10:53:26"/>
        <d v="2022-06-30T11:10:54"/>
        <d v="2022-06-30T11:18:03"/>
        <d v="2022-06-30T11:19:21"/>
        <d v="2022-06-30T11:33:03"/>
        <d v="2022-06-30T12:11:59"/>
        <d v="2022-06-30T12:12:54"/>
        <d v="2022-06-30T12:17:56"/>
        <d v="2022-06-30T12:36:09"/>
        <d v="2022-06-30T13:14:01"/>
        <d v="2022-06-30T13:16:29"/>
        <d v="2022-06-30T13:21:50"/>
        <d v="2022-06-30T13:34:44"/>
        <d v="2022-06-30T13:39:40"/>
        <d v="2022-06-30T13:41:51"/>
        <d v="2022-06-30T13:45:34"/>
        <d v="2022-06-30T14:07:07"/>
        <d v="2022-06-30T14:11:06"/>
        <d v="2022-06-30T14:13:54"/>
        <d v="2022-06-30T14:14:09"/>
        <d v="2022-06-30T14:14:21"/>
        <d v="2022-06-30T14:14:31"/>
        <d v="2022-06-30T14:32:02"/>
        <d v="2022-07-01T06:10:45"/>
        <d v="2022-07-01T06:48:31"/>
        <d v="2022-07-01T07:06:04"/>
        <d v="2022-07-01T07:10:19"/>
        <d v="2022-07-01T07:15:18"/>
        <d v="2022-07-01T07:56:00"/>
        <d v="2022-07-01T08:01:33"/>
        <d v="2022-07-01T08:08:56"/>
        <d v="2022-07-01T08:16:35"/>
        <d v="2022-07-01T08:20:45"/>
        <d v="2022-07-01T08:37:11"/>
        <d v="2022-07-01T09:22:05"/>
        <d v="2022-07-01T09:24:02"/>
        <d v="2022-07-01T09:24:19"/>
        <d v="2022-07-01T09:29:36"/>
        <d v="2022-07-01T09:41:27"/>
        <d v="2022-07-01T09:43:56"/>
        <d v="2022-07-01T09:48:49"/>
        <d v="2022-07-01T09:55:57"/>
        <d v="2022-07-01T10:14:31"/>
        <d v="2022-07-01T10:14:46"/>
        <d v="2022-07-01T10:24:14"/>
        <d v="2022-07-01T10:34:01"/>
        <d v="2022-07-01T10:43:55"/>
        <d v="2022-07-01T10:48:51"/>
        <d v="2022-07-01T10:56:41"/>
        <d v="2022-07-01T11:01:49"/>
        <d v="2022-07-01T11:30:19"/>
        <d v="2022-07-01T11:33:03"/>
        <d v="2022-07-01T11:33:28"/>
        <d v="2022-07-01T11:45:41"/>
        <d v="2022-07-01T11:50:43"/>
        <d v="2022-07-01T12:20:13"/>
        <d v="2022-07-01T12:20:43"/>
        <d v="2022-07-01T12:21:06"/>
        <d v="2022-07-01T12:25:52"/>
        <d v="2022-07-01T12:35:25"/>
        <d v="2022-07-01T12:39:06"/>
        <d v="2022-07-01T12:50:18"/>
        <d v="2022-07-01T12:52:14"/>
        <d v="2022-07-01T12:56:35"/>
        <d v="2022-07-01T12:58:30"/>
        <d v="2022-07-01T12:58:46"/>
        <d v="2022-07-01T12:59:22"/>
        <d v="2022-07-01T13:15:18"/>
        <d v="2022-07-01T13:22:07"/>
        <d v="2022-07-01T13:34:12"/>
        <d v="2022-07-01T13:54:35"/>
        <d v="2022-07-01T14:05:08"/>
        <d v="2022-07-01T14:08:02"/>
        <d v="2022-07-01T14:16:18"/>
        <d v="2022-07-01T14:26:55"/>
        <d v="2022-07-01T14:27:06"/>
        <d v="2022-07-01T14:27:23"/>
        <d v="2022-07-01T14:27:35"/>
        <d v="2022-07-01T14:27:51"/>
        <d v="2022-07-01T14:28:03"/>
        <d v="2022-07-01T14:36:23"/>
        <d v="2022-07-01T14:39:18"/>
        <d v="2022-07-01T14:47:47"/>
        <d v="2022-07-01T14:54:05"/>
        <d v="2022-07-01T14:54:29"/>
        <d v="2022-07-04T06:00:46"/>
        <d v="2022-07-04T06:52:00"/>
        <d v="2022-07-04T07:05:29"/>
        <d v="2022-07-04T07:08:27"/>
        <d v="2022-07-04T07:13:14"/>
        <d v="2022-07-04T07:13:24"/>
        <d v="2022-07-04T07:13:34"/>
        <d v="2022-07-04T07:24:37"/>
        <d v="2022-07-04T07:26:50"/>
        <d v="2022-07-04T07:41:07"/>
        <d v="2022-07-04T07:46:00"/>
        <d v="2022-07-04T08:02:47"/>
        <d v="2022-07-04T08:03:05"/>
        <d v="2022-07-04T08:18:16"/>
        <d v="2022-07-04T08:39:50"/>
        <d v="2022-07-04T08:55:42"/>
        <d v="2022-07-04T08:58:09"/>
        <d v="2022-07-04T09:11:27"/>
        <d v="2022-07-04T09:13:31"/>
        <d v="2022-07-04T09:17:27"/>
        <d v="2022-07-04T09:26:05"/>
        <d v="2022-07-04T09:26:57"/>
        <d v="2022-07-04T09:45:48"/>
        <d v="2022-07-04T09:53:50"/>
        <d v="2022-07-04T09:53:58"/>
        <d v="2022-07-04T09:56:09"/>
        <d v="2022-07-04T10:08:24"/>
        <d v="2022-07-04T10:10:36"/>
        <d v="2022-07-04T10:14:31"/>
        <d v="2022-07-04T10:16:28"/>
        <d v="2022-07-04T10:25:24"/>
        <d v="2022-07-04T10:26:46"/>
        <d v="2022-07-04T10:37:26"/>
        <d v="2022-07-04T10:46:17"/>
        <d v="2022-07-04T10:56:12"/>
        <d v="2022-07-04T11:02:23"/>
        <d v="2022-07-04T11:11:13"/>
        <d v="2022-07-04T11:12:07"/>
        <d v="2022-07-04T11:31:01"/>
        <d v="2022-07-04T11:34:39"/>
        <d v="2022-07-04T11:37:20"/>
        <d v="2022-07-04T11:44:05"/>
        <d v="2022-07-04T11:46:31"/>
        <d v="2022-07-04T11:57:31"/>
        <d v="2022-07-04T12:21:50"/>
        <d v="2022-07-04T12:28:03"/>
        <d v="2022-07-04T12:42:38"/>
        <d v="2022-07-04T12:56:47"/>
        <d v="2022-07-04T13:00:08"/>
        <d v="2022-07-04T13:07:18"/>
        <d v="2022-07-04T13:11:47"/>
        <d v="2022-07-04T13:19:49"/>
        <d v="2022-07-04T13:28:23"/>
        <d v="2022-07-04T13:54:03"/>
        <d v="2022-07-04T14:02:01"/>
        <d v="2022-07-04T14:00:09"/>
        <d v="2022-07-04T14:09:11"/>
        <d v="2022-07-04T14:09:34"/>
        <d v="2022-07-04T14:17:51"/>
        <d v="2022-07-04T14:17:57"/>
        <d v="2022-07-04T14:25:02"/>
        <d v="2022-07-04T14:36:05"/>
        <d v="2022-07-04T14:51:05"/>
        <d v="2022-07-04T15:12:02"/>
        <d v="2022-07-04T15:18:21"/>
        <d v="2022-07-04T16:19:11"/>
        <d v="2022-07-05T06:15:36"/>
        <d v="2022-07-05T06:33:49"/>
        <d v="2022-07-05T06:38:19"/>
        <d v="2022-07-05T06:39:12"/>
        <d v="2022-07-05T07:28:25"/>
        <d v="2022-07-05T07:33:34"/>
        <d v="2022-07-05T07:52:41"/>
        <d v="2022-07-05T08:02:24"/>
        <d v="2022-07-05T08:06:00"/>
        <d v="2022-07-05T08:10:22"/>
        <d v="2022-07-05T08:18:07"/>
        <d v="2022-07-05T08:18:45"/>
        <d v="2022-07-05T08:23:47"/>
        <d v="2022-07-05T08:24:05"/>
        <d v="2022-07-05T08:26:53"/>
        <d v="2022-07-05T09:07:52"/>
        <d v="2022-07-05T09:13:26"/>
        <d v="2022-07-05T09:22:35"/>
        <d v="2022-07-05T09:23:00"/>
        <d v="2022-07-05T09:32:11"/>
        <d v="2022-07-05T09:46:31"/>
        <d v="2022-07-05T09:54:11"/>
        <d v="2022-07-05T09:54:20"/>
        <d v="2022-07-05T10:03:35"/>
        <d v="2022-07-05T10:07:03"/>
        <d v="2022-07-05T10:08:53"/>
        <d v="2022-07-05T10:17:26"/>
        <d v="2022-07-05T10:34:42"/>
        <d v="2022-07-05T10:50:27"/>
        <d v="2022-07-05T10:51:27"/>
        <d v="2022-07-05T11:00:47"/>
        <d v="2022-07-05T11:12:30"/>
        <d v="2022-07-05T11:13:37"/>
        <d v="2022-07-05T11:24:25"/>
        <d v="2022-07-05T11:31:31"/>
        <d v="2022-07-05T11:38:02"/>
        <d v="2022-07-05T11:40:26"/>
        <d v="2022-07-05T11:42:14"/>
        <d v="2022-07-05T11:54:26"/>
        <d v="2022-07-05T12:01:02"/>
        <d v="2022-07-05T12:01:54"/>
        <d v="2022-07-05T12:21:31"/>
        <d v="2022-07-05T12:27:45"/>
        <d v="2022-07-05T12:38:55"/>
        <d v="2022-07-05T12:39:33"/>
        <d v="2022-07-05T12:47:21"/>
        <d v="2022-07-05T12:52:43"/>
        <d v="2022-07-05T12:56:25"/>
        <d v="2022-07-05T13:07:55"/>
        <d v="2022-07-05T13:15:01"/>
        <d v="2022-07-05T13:29:24"/>
        <d v="2022-07-05T13:54:34"/>
        <d v="2022-07-05T14:02:12"/>
        <d v="2022-07-05T14:04:03"/>
        <d v="2022-07-05T14:26:09"/>
        <d v="2022-07-05T14:28:58"/>
        <d v="2022-07-05T14:32:46"/>
        <d v="2022-07-05T14:36:21"/>
        <d v="2022-07-05T14:38:21"/>
        <d v="2022-07-05T14:49:10"/>
        <d v="2022-07-05T15:01:12"/>
        <d v="2022-07-06T06:19:50"/>
        <d v="2022-07-06T06:28:51"/>
        <d v="2022-07-06T06:41:01"/>
        <d v="2022-07-06T06:59:12"/>
        <d v="2022-07-06T06:59:31"/>
        <d v="2022-07-06T07:39:21"/>
        <d v="2022-07-06T07:43:35"/>
        <d v="2022-07-06T07:49:21"/>
        <d v="2022-07-06T08:06:18"/>
        <d v="2022-07-06T08:18:04"/>
        <d v="2022-07-06T08:18:15"/>
        <d v="2022-07-06T08:18:21"/>
        <d v="2022-07-06T08:32:38"/>
        <d v="2022-07-06T08:39:57"/>
        <d v="2022-07-06T08:40:04"/>
        <d v="2022-07-06T08:45:37"/>
        <d v="2022-07-06T09:02:39"/>
        <d v="2022-07-06T09:14:14"/>
        <d v="2022-07-06T09:31:42"/>
        <d v="2022-07-06T09:34:44"/>
        <d v="2022-07-06T09:37:06"/>
        <d v="2022-07-06T09:38:35"/>
        <d v="2022-07-06T09:45:29"/>
        <d v="2022-07-06T09:48:51"/>
        <d v="2022-07-06T09:52:29"/>
        <d v="2022-07-06T10:11:57"/>
        <d v="2022-07-06T10:22:43"/>
        <d v="2022-07-06T10:48:48"/>
        <d v="2022-07-06T10:48:51"/>
        <d v="2022-07-06T11:10:59"/>
        <d v="2022-07-06T11:17:51"/>
        <d v="2022-07-06T11:22:33"/>
        <d v="2022-07-06T11:25:16"/>
        <d v="2022-07-06T11:33:00"/>
        <d v="2022-07-06T11:33:13"/>
        <d v="2022-07-06T11:33:22"/>
        <d v="2022-07-06T11:36:33"/>
        <d v="2022-07-06T11:51:41"/>
        <d v="2022-07-06T12:06:15"/>
        <d v="2022-07-06T12:10:26"/>
        <d v="2022-07-06T12:15:05"/>
        <d v="2022-07-06T12:15:58"/>
        <d v="2022-07-06T12:25:06"/>
        <d v="2022-07-06T12:29:56"/>
        <d v="2022-07-06T12:32:01"/>
        <d v="2022-07-06T12:53:38"/>
        <d v="2022-07-06T13:39:37"/>
        <d v="2022-07-06T14:36:34"/>
        <d v="2022-07-07T06:29:50"/>
        <d v="2022-07-07T06:33:09"/>
        <d v="2022-07-07T06:40:02"/>
        <d v="2022-07-07T06:43:20"/>
        <d v="2022-07-07T07:03:34"/>
        <d v="2022-07-07T07:07:22"/>
        <d v="2022-07-07T07:13:16"/>
        <d v="2022-07-07T07:22:41"/>
        <d v="2022-07-07T07:39:14"/>
        <d v="2022-07-07T07:48:10"/>
        <d v="2022-07-07T07:50:52"/>
        <d v="2022-07-07T07:54:00"/>
        <d v="2022-07-07T07:54:20"/>
        <d v="2022-07-07T08:01:52"/>
        <d v="2022-07-07T08:02:39"/>
        <d v="2022-07-07T08:14:08"/>
        <d v="2022-07-07T08:16:13"/>
        <d v="2022-07-07T08:28:17"/>
        <d v="2022-07-07T08:32:08"/>
        <d v="2022-07-07T08:56:24"/>
        <d v="2022-07-07T09:02:00"/>
        <d v="2022-07-07T09:03:59"/>
        <d v="2022-07-07T09:28:35"/>
        <d v="2022-07-07T09:31:07"/>
        <d v="2022-07-07T09:36:45"/>
        <d v="2022-07-07T09:37:56"/>
        <d v="2022-07-07T09:52:38"/>
        <d v="2022-07-07T10:00:46"/>
        <d v="2022-07-07T10:04:10"/>
        <d v="2022-07-07T10:14:02"/>
        <d v="2022-07-07T10:22:31"/>
        <d v="2022-07-07T10:24:04"/>
        <d v="2022-07-07T10:31:44"/>
        <d v="2022-07-07T11:16:26"/>
        <d v="2022-07-07T11:20:23"/>
        <d v="2022-07-07T11:26:01"/>
        <d v="2022-07-07T11:39:00"/>
        <d v="2022-07-07T11:51:57"/>
        <d v="2022-07-07T12:01:04"/>
        <d v="2022-07-07T12:09:57"/>
        <d v="2022-07-07T12:14:34"/>
        <d v="2022-07-07T12:30:34"/>
        <d v="2022-07-07T12:43:44"/>
        <d v="2022-07-07T13:18:35"/>
        <d v="2022-07-07T13:20:07"/>
        <d v="2022-07-07T13:22:45"/>
        <d v="2022-07-07T13:36:38"/>
        <d v="2022-07-07T13:43:49"/>
        <d v="2022-07-07T14:09:38"/>
        <d v="2022-07-07T14:21:20"/>
        <d v="2022-07-07T14:25:20"/>
        <d v="2022-07-07T14:29:13"/>
        <d v="2022-07-07T14:59:19"/>
        <d v="2022-07-08T06:13:24"/>
        <d v="2022-07-08T06:36:44"/>
        <d v="2022-07-08T06:53:54"/>
        <d v="2022-07-08T06:57:20"/>
        <d v="2022-07-08T07:19:16"/>
        <d v="2022-07-08T07:44:18"/>
        <d v="2022-07-08T07:53:18"/>
        <d v="2022-07-08T08:12:01"/>
        <d v="2022-07-08T08:28:21"/>
        <d v="2022-07-08T08:41:24"/>
        <d v="2022-07-08T08:47:04"/>
        <d v="2022-07-08T08:58:18"/>
        <d v="2022-07-08T09:32:36"/>
        <d v="2022-07-08T09:33:16"/>
        <d v="2022-07-08T09:34:24"/>
        <d v="2022-07-08T09:47:48"/>
        <d v="2022-07-08T09:57:33"/>
        <d v="2022-07-08T10:06:18"/>
        <d v="2022-07-08T10:08:18"/>
        <d v="2022-07-08T10:42:26"/>
        <d v="2022-07-08T10:52:36"/>
        <d v="2022-07-08T11:01:49"/>
        <d v="2022-07-08T11:20:02"/>
        <d v="2022-07-08T11:37:13"/>
        <d v="2022-07-08T11:55:49"/>
        <d v="2022-07-08T12:07:19"/>
        <d v="2022-07-08T12:29:25"/>
        <d v="2022-07-08T12:57:59"/>
        <d v="2022-07-08T12:58:57"/>
        <d v="2022-07-08T13:12:52"/>
        <d v="2022-07-08T13:12:59"/>
        <d v="2022-07-08T13:42:35"/>
        <d v="2022-07-08T13:56:24"/>
        <d v="2022-07-08T14:12:49"/>
        <d v="2022-07-08T14:31:48"/>
        <d v="2022-07-08T15:31:37"/>
        <d v="2022-07-25T07:11:53"/>
        <d v="2022-07-25T07:21:46"/>
        <d v="2022-07-25T07:33:32"/>
        <d v="2022-07-25T07:37:08"/>
        <d v="2022-07-25T08:02:03"/>
        <d v="2022-07-25T08:10:50"/>
        <d v="2022-07-25T08:14:48"/>
        <d v="2022-07-25T08:33:59"/>
        <d v="2022-07-25T08:34:17"/>
        <d v="2022-07-25T08:56:19"/>
        <d v="2022-07-25T09:07:43"/>
        <d v="2022-07-25T09:09:26"/>
        <d v="2022-07-25T09:10:57"/>
        <d v="2022-07-25T09:14:01"/>
        <d v="2022-07-25T09:21:03"/>
        <d v="2022-07-25T09:50:23"/>
        <d v="2022-07-25T09:50:38"/>
        <d v="2022-07-25T10:23:29"/>
        <d v="2022-07-25T10:23:52"/>
        <d v="2022-07-25T10:29:12"/>
        <d v="2022-07-25T10:31:56"/>
        <d v="2022-07-25T10:46:22"/>
        <d v="2022-07-25T11:03:50"/>
        <d v="2022-07-25T11:04:00"/>
        <d v="2022-07-25T11:16:40"/>
        <d v="2022-07-25T11:17:24"/>
        <d v="2022-07-25T11:30:40"/>
        <d v="2022-07-25T11:34:34"/>
        <d v="2022-07-25T11:36:56"/>
        <d v="2022-07-25T11:46:41"/>
        <d v="2022-07-25T12:03:34"/>
        <d v="2022-07-25T12:22:55"/>
        <d v="2022-07-25T12:45:27"/>
        <d v="2022-07-25T12:55:08"/>
        <d v="2022-07-25T13:01:26"/>
        <d v="2022-07-25T13:10:08"/>
        <d v="2022-07-25T13:30:42"/>
        <d v="2022-07-25T13:52:57"/>
        <d v="2022-07-25T14:18:50"/>
        <d v="2022-07-25T14:19:13"/>
        <d v="2022-07-25T15:07:48"/>
        <d v="2022-07-25T15:10:26"/>
        <d v="2022-07-25T15:10:40"/>
        <d v="2022-07-26T06:38:06"/>
        <d v="2022-07-26T06:41:24"/>
        <d v="2022-07-26T07:11:30"/>
        <d v="2022-07-26T07:14:30"/>
        <d v="2022-07-26T07:38:15"/>
        <d v="2022-07-26T07:56:11"/>
        <d v="2022-07-26T07:59:34"/>
        <d v="2022-07-26T07:59:54"/>
        <d v="2022-07-26T08:23:36"/>
        <d v="2022-07-26T08:43:58"/>
        <d v="2022-07-26T09:04:01"/>
        <d v="2022-07-26T09:11:47"/>
        <d v="2022-07-26T09:12:26"/>
        <d v="2022-07-26T09:33:23"/>
        <d v="2022-07-26T09:33:47"/>
        <d v="2022-07-26T09:56:05"/>
        <d v="2022-07-26T10:10:42"/>
        <d v="2022-07-26T10:11:01"/>
        <d v="2022-07-26T10:15:50"/>
        <d v="2022-07-26T10:24:52"/>
        <d v="2022-07-26T10:30:33"/>
        <d v="2022-07-26T10:33:13"/>
        <d v="2022-07-26T11:09:55"/>
        <d v="2022-07-26T11:17:39"/>
        <d v="2022-07-26T11:23:05"/>
        <d v="2022-07-26T11:31:23"/>
        <d v="2022-07-26T12:07:11"/>
        <d v="2022-07-26T12:07:24"/>
        <d v="2022-07-26T12:08:26"/>
        <d v="2022-07-26T12:08:50"/>
        <d v="2022-07-26T12:58:58"/>
        <d v="2022-07-26T13:04:51"/>
        <d v="2022-07-26T13:10:35"/>
        <d v="2022-07-26T13:18:14"/>
        <d v="2022-07-26T13:31:55"/>
        <d v="2022-07-26T13:37:34"/>
        <d v="2022-07-26T13:37:40"/>
        <d v="2022-07-26T14:07:52"/>
        <d v="2022-07-26T14:21:04"/>
        <d v="2022-07-26T14:26:01"/>
        <d v="2022-07-27T07:09:57"/>
        <d v="2022-07-27T07:28:27"/>
        <d v="2022-07-27T07:33:29"/>
        <d v="2022-07-27T07:37:03"/>
        <d v="2022-07-27T08:29:54"/>
        <d v="2022-07-27T08:48:09"/>
        <d v="2022-07-27T08:48:59"/>
        <d v="2022-07-27T09:07:23"/>
        <d v="2022-07-27T09:10:49"/>
        <d v="2022-07-27T09:12:38"/>
        <d v="2022-07-27T09:49:59"/>
        <d v="2022-07-27T09:52:54"/>
        <d v="2022-07-27T10:04:52"/>
        <d v="2022-07-27T10:05:10"/>
        <d v="2022-07-27T10:18:01"/>
        <d v="2022-07-27T10:33:18"/>
        <d v="2022-07-27T10:34:18"/>
        <d v="2022-07-27T10:34:56"/>
        <d v="2022-07-27T10:58:40"/>
        <d v="2022-07-27T11:06:21"/>
        <d v="2022-07-27T11:27:10"/>
        <d v="2022-07-27T11:45:15"/>
        <d v="2022-07-27T12:08:38"/>
        <d v="2022-07-27T12:11:37"/>
        <d v="2022-07-27T12:25:03"/>
        <d v="2022-07-27T12:32:16"/>
        <d v="2022-07-27T13:22:37"/>
        <d v="2022-07-27T13:24:28"/>
        <d v="2022-07-27T13:27:23"/>
        <d v="2022-07-27T13:43:53"/>
        <d v="2022-07-27T13:47:52"/>
        <d v="2022-07-27T13:59:20"/>
        <d v="2022-07-27T13:59:39"/>
        <d v="2022-07-27T13:59:57"/>
        <d v="2022-07-27T14:09:28"/>
        <d v="2022-07-27T14:58:11"/>
        <d v="2022-07-28T06:41:13"/>
        <d v="2022-07-28T06:48:10"/>
        <d v="2022-07-28T06:56:35"/>
        <d v="2022-07-28T07:12:39"/>
        <d v="2022-07-28T07:12:58"/>
        <d v="2022-07-28T07:29:22"/>
        <d v="2022-07-28T07:38:46"/>
        <d v="2022-07-28T07:47:20"/>
        <d v="2022-07-28T07:52:15"/>
        <d v="2022-07-28T08:29:32"/>
        <d v="2022-07-28T08:33:01"/>
        <d v="2022-07-28T08:38:23"/>
        <d v="2022-07-28T08:50:41"/>
        <d v="2022-07-28T09:25:28"/>
        <d v="2022-07-28T09:40:49"/>
        <d v="2022-07-28T09:46:40"/>
        <d v="2022-07-28T09:48:02"/>
        <d v="2022-07-28T09:49:20"/>
        <d v="2022-07-28T09:51:31"/>
        <d v="2022-07-28T10:00:54"/>
        <d v="2022-07-28T10:01:34"/>
        <d v="2022-07-28T10:17:42"/>
        <d v="2022-07-28T10:26:07"/>
        <d v="2022-07-28T11:14:29"/>
        <d v="2022-07-28T11:20:34"/>
        <d v="2022-07-28T11:21:19"/>
        <d v="2022-07-28T11:31:07"/>
        <d v="2022-07-28T11:45:00"/>
        <d v="2022-07-28T11:51:25"/>
        <d v="2022-07-28T11:56:44"/>
        <d v="2022-07-28T12:20:02"/>
        <d v="2022-07-28T12:20:14"/>
        <d v="2022-07-28T12:26:28"/>
        <d v="2022-07-28T12:27:45"/>
        <d v="2022-07-28T12:31:00"/>
        <d v="2022-07-28T12:47:09"/>
        <d v="2022-07-28T12:49:31"/>
        <d v="2022-07-28T12:50:41"/>
        <d v="2022-07-28T13:03:17"/>
        <d v="2022-07-28T13:10:05"/>
        <d v="2022-07-28T13:17:11"/>
        <d v="2022-07-28T13:18:17"/>
        <d v="2022-07-28T13:36:35"/>
        <d v="2022-07-28T13:42:56"/>
        <d v="2022-07-28T14:13:31"/>
        <d v="2022-07-29T06:05:34"/>
        <d v="2022-07-29T06:21:15"/>
        <d v="2022-07-29T06:41:27"/>
        <d v="2022-07-29T07:15:21"/>
        <d v="2022-07-29T07:37:33"/>
        <d v="2022-07-29T07:37:43"/>
        <d v="2022-07-29T07:37:45"/>
        <d v="2022-07-29T08:12:47"/>
        <d v="2022-07-29T08:13:11"/>
        <d v="2022-07-29T08:26:02"/>
        <d v="2022-07-29T08:29:55"/>
        <d v="2022-07-29T08:31:24"/>
        <d v="2022-07-29T08:35:18"/>
        <d v="2022-07-29T08:45:50"/>
        <d v="2022-07-29T08:49:16"/>
        <d v="2022-07-29T09:00:23"/>
        <d v="2022-07-29T09:17:17"/>
        <d v="2022-07-29T09:38:35"/>
        <d v="2022-07-29T09:43:35"/>
        <d v="2022-07-29T09:43:54"/>
        <d v="2022-07-29T10:09:26"/>
        <d v="2022-07-29T10:16:26"/>
        <d v="2022-07-29T10:20:33"/>
        <d v="2022-07-29T10:50:15"/>
        <d v="2022-07-29T10:52:10"/>
        <d v="2022-07-29T11:01:50"/>
        <d v="2022-07-29T11:05:40"/>
        <d v="2022-07-29T11:05:53"/>
        <d v="2022-07-29T11:06:53"/>
        <d v="2022-07-29T11:09:48"/>
        <d v="2022-07-29T11:22:26"/>
        <d v="2022-07-29T11:22:40"/>
        <d v="2022-07-29T11:31:43"/>
        <d v="2022-07-29T11:57:12"/>
        <d v="2022-07-29T12:00:29"/>
        <d v="2022-07-29T12:53:41"/>
        <d v="2022-07-29T12:58:59"/>
        <d v="2022-07-29T13:14:09"/>
        <d v="2022-07-29T13:30:45"/>
        <d v="2022-07-29T13:34:31"/>
        <d v="2022-07-29T13:41:53"/>
        <d v="2022-08-01T06:32:26"/>
        <d v="2022-08-01T06:34:01"/>
        <d v="2022-08-01T06:57:30"/>
        <d v="2022-08-01T06:59:32"/>
        <d v="2022-08-01T07:03:07"/>
        <d v="2022-08-01T07:19:20"/>
        <d v="2022-08-01T07:19:43"/>
        <d v="2022-08-01T07:19:56"/>
        <d v="2022-08-01T07:20:57"/>
        <d v="2022-08-01T07:21:36"/>
        <d v="2022-08-01T07:43:45"/>
        <d v="2022-08-01T07:44:00"/>
        <d v="2022-08-01T07:50:28"/>
        <d v="2022-08-01T07:53:49"/>
        <d v="2022-08-01T08:01:53"/>
        <d v="2022-08-01T08:28:08"/>
        <d v="2022-08-01T08:44:56"/>
        <d v="2022-08-01T09:02:59"/>
        <d v="2022-08-01T09:14:23"/>
        <d v="2022-08-01T09:17:21"/>
        <d v="2022-08-01T09:26:26"/>
        <d v="2022-08-01T09:27:13"/>
        <d v="2022-08-01T09:32:54"/>
        <d v="2022-08-01T09:37:28"/>
        <d v="2022-08-01T10:07:40"/>
        <d v="2022-08-01T10:15:18"/>
        <d v="2022-08-01T10:20:55"/>
        <d v="2022-08-01T10:24:17"/>
        <d v="2022-08-01T10:33:35"/>
        <d v="2022-08-01T10:35:45"/>
        <d v="2022-08-01T11:10:06"/>
        <d v="2022-08-01T11:23:50"/>
        <d v="2022-08-01T11:39:23"/>
        <d v="2022-08-01T11:40:49"/>
        <d v="2022-08-01T11:42:36"/>
        <d v="2022-08-01T11:49:50"/>
        <d v="2022-08-01T11:51:54"/>
        <d v="2022-08-01T12:00:35"/>
        <d v="2022-08-01T12:00:01"/>
        <d v="2022-08-01T13:02:16"/>
        <d v="2022-08-01T13:16:59"/>
        <d v="2022-08-01T13:24:18"/>
        <d v="2022-08-01T13:39:22"/>
        <d v="2022-08-01T13:57:05"/>
        <d v="2022-08-01T14:27:15"/>
        <d v="2022-08-01T14:53:17"/>
        <d v="2022-08-01T15:04:48"/>
        <d v="2022-08-01T16:05:46"/>
        <d v="2022-08-02T06:04:09"/>
        <d v="2022-08-02T06:44:30"/>
        <d v="2022-08-02T06:45:25"/>
        <d v="2022-08-02T06:55:01"/>
        <d v="2022-08-02T07:03:04"/>
        <d v="2022-08-02T07:03:39"/>
        <d v="2022-08-02T07:08:59"/>
        <d v="2022-08-02T07:18:58"/>
        <d v="2022-08-02T07:33:18"/>
        <d v="2022-08-02T07:40:26"/>
        <d v="2022-08-02T07:46:57"/>
        <d v="2022-08-02T08:13:27"/>
        <d v="2022-08-02T08:17:22"/>
        <d v="2022-08-02T08:27:52"/>
        <d v="2022-08-02T08:38:49"/>
        <d v="2022-08-02T08:54:26"/>
        <d v="2022-08-02T08:58:57"/>
        <d v="2022-08-02T09:08:04"/>
        <d v="2022-08-02T09:42:11"/>
        <d v="2022-08-02T09:42:15"/>
        <d v="2022-08-02T09:50:23"/>
        <d v="2022-08-02T09:52:05"/>
        <d v="2022-08-02T10:00:25"/>
        <d v="2022-08-02T10:23:20"/>
        <d v="2022-08-02T10:24:37"/>
        <d v="2022-08-02T10:32:46"/>
        <d v="2022-08-02T10:37:25"/>
        <d v="2022-08-02T10:45:09"/>
        <d v="2022-08-02T10:56:15"/>
        <d v="2022-08-02T11:20:48"/>
        <d v="2022-08-02T11:26:11"/>
        <d v="2022-08-02T11:32:13"/>
        <d v="2022-08-02T11:54:59"/>
        <d v="2022-08-02T11:58:03"/>
        <d v="2022-08-02T11:58:53"/>
        <d v="2022-08-02T12:00:44"/>
        <d v="2022-08-02T12:03:51"/>
        <d v="2022-08-02T12:15:03"/>
        <d v="2022-08-02T12:51:10"/>
        <d v="2022-08-02T13:27:24"/>
        <d v="2022-08-02T13:36:11"/>
        <d v="2022-08-02T13:42:24"/>
        <d v="2022-08-02T14:54:39"/>
        <d v="2022-08-02T15:14:25"/>
        <d v="2022-08-02T15:14:38"/>
        <d v="2022-08-02T15:14:51"/>
        <d v="2022-08-02T15:15:12"/>
        <d v="2022-08-03T07:09:32"/>
        <d v="2022-08-03T07:14:10"/>
        <d v="2022-08-03T07:22:55"/>
        <d v="2022-08-03T07:31:09"/>
        <d v="2022-08-03T07:40:08"/>
        <d v="2022-08-03T07:53:19"/>
        <d v="2022-08-03T07:53:47"/>
        <d v="2022-08-03T08:01:31"/>
        <d v="2022-08-03T08:04:08"/>
        <d v="2022-08-03T08:06:38"/>
        <d v="2022-08-03T08:28:13"/>
        <d v="2022-08-03T08:42:04"/>
        <d v="2022-08-03T08:49:28"/>
        <d v="2022-08-03T08:58:32"/>
        <d v="2022-08-03T09:40:43"/>
        <d v="2022-08-03T09:57:06"/>
        <d v="2022-08-03T10:05:30"/>
        <d v="2022-08-03T10:19:08"/>
        <d v="2022-08-03T10:30:04"/>
        <d v="2022-08-03T10:48:21"/>
        <d v="2022-08-03T11:49:20"/>
        <d v="2022-08-03T11:59:50"/>
        <d v="2022-08-03T12:07:02"/>
        <d v="2022-08-03T12:13:07"/>
        <d v="2022-08-03T12:21:12"/>
        <d v="2022-08-03T12:21:32"/>
        <d v="2022-08-03T12:28:56"/>
        <d v="2022-08-03T12:38:07"/>
        <d v="2022-08-03T12:47:21"/>
        <d v="2022-08-03T12:54:01"/>
        <d v="2022-08-03T13:11:37"/>
        <d v="2022-08-03T13:41:31"/>
        <d v="2022-08-03T15:23:12"/>
        <d v="2022-08-04T06:15:57"/>
        <d v="2022-08-04T06:57:09"/>
        <d v="2022-08-04T07:09:10"/>
        <d v="2022-08-04T07:16:05"/>
        <d v="2022-08-04T07:21:15"/>
        <d v="2022-08-04T07:37:56"/>
        <d v="2022-08-04T07:57:22"/>
        <d v="2022-08-04T08:04:42"/>
        <d v="2022-08-04T08:28:32"/>
        <d v="2022-08-04T08:59:04"/>
        <d v="2022-08-04T09:04:25"/>
        <d v="2022-08-04T09:06:31"/>
        <d v="2022-08-04T09:14:56"/>
        <d v="2022-08-04T09:25:13"/>
        <d v="2022-08-04T09:41:03"/>
        <d v="2022-08-04T09:49:28"/>
        <d v="2022-08-04T10:09:12"/>
        <d v="2022-08-04T10:36:38"/>
        <d v="2022-08-04T10:36:59"/>
        <d v="2022-08-04T10:37:36"/>
        <d v="2022-08-04T10:57:12"/>
        <d v="2022-08-04T11:03:40"/>
        <d v="2022-08-04T11:06:29"/>
        <d v="2022-08-04T11:14:43"/>
        <d v="2022-08-04T11:17:58"/>
        <d v="2022-08-04T11:33:26"/>
        <d v="2022-08-04T12:26:13"/>
        <d v="2022-08-05T07:22:12"/>
        <d v="2022-08-05T07:23:32"/>
        <d v="2022-08-05T07:23:40"/>
        <d v="2022-08-05T07:23:52"/>
        <d v="2022-08-05T07:25:37"/>
        <d v="2022-08-05T07:34:45"/>
        <d v="2022-08-05T08:04:23"/>
        <d v="2022-08-05T08:11:43"/>
        <d v="2022-08-05T08:12:40"/>
        <d v="2022-08-05T08:13:17"/>
        <d v="2022-08-05T08:24:01"/>
        <d v="2022-08-05T08:24:17"/>
        <d v="2022-08-05T08:31:59"/>
        <d v="2022-08-05T08:51:21"/>
        <d v="2022-08-05T08:51:40"/>
        <d v="2022-08-05T08:58:16"/>
        <d v="2022-08-05T09:01:32"/>
        <d v="2022-08-05T09:13:13"/>
        <d v="2022-08-05T09:26:44"/>
        <d v="2022-08-05T09:47:32"/>
        <d v="2022-08-05T10:09:37"/>
        <d v="2022-08-05T10:11:20"/>
        <d v="2022-08-05T10:11:24"/>
        <d v="2022-08-05T10:12:28"/>
        <d v="2022-08-05T10:24:22"/>
        <d v="2022-08-05T10:28:27"/>
        <d v="2022-08-05T10:54:22"/>
        <d v="2022-08-05T11:29:21"/>
        <d v="2022-08-05T12:48:31"/>
        <d v="2022-08-05T13:55:01"/>
        <d v="2022-08-05T13:55:16"/>
        <d v="2022-08-08T06:19:30"/>
        <d v="2022-08-08T06:48:27"/>
        <d v="2022-08-08T06:50:58"/>
        <d v="2022-08-08T07:04:37"/>
        <d v="2022-08-08T07:25:57"/>
        <d v="2022-08-08T07:35:38"/>
        <d v="2022-08-08T07:36:17"/>
        <d v="2022-08-08T07:46:39"/>
        <d v="2022-08-08T07:55:14"/>
        <d v="2022-08-08T07:56:01"/>
        <d v="2022-08-08T07:56:16"/>
        <d v="2022-08-08T07:56:54"/>
        <d v="2022-08-08T07:59:58"/>
        <d v="2022-08-08T08:01:27"/>
        <d v="2022-08-08T08:13:10"/>
        <d v="2022-08-08T08:20:34"/>
        <d v="2022-08-08T08:20:58"/>
        <d v="2022-08-08T08:52:01"/>
        <d v="2022-08-08T09:01:06"/>
        <d v="2022-08-08T09:18:09"/>
        <d v="2022-08-08T09:18:51"/>
        <d v="2022-08-08T09:39:16"/>
        <d v="2022-08-08T09:39:29"/>
        <d v="2022-08-08T09:41:30"/>
        <d v="2022-08-08T09:49:46"/>
        <d v="2022-08-08T10:02:01"/>
        <d v="2022-08-08T10:15:05"/>
        <d v="2022-08-08T10:17:01"/>
        <d v="2022-08-08T10:21:43"/>
        <d v="2022-08-08T10:24:04"/>
        <d v="2022-08-08T10:25:49"/>
        <d v="2022-08-08T10:36:33"/>
        <d v="2022-08-08T11:00:09"/>
        <d v="2022-08-08T11:36:29"/>
        <d v="2022-08-08T11:39:28"/>
        <d v="2022-08-08T11:50:25"/>
        <d v="2022-08-08T12:07:43"/>
        <d v="2022-08-08T12:10:24"/>
        <d v="2022-08-08T12:11:48"/>
        <d v="2022-08-08T12:24:53"/>
        <d v="2022-08-08T12:25:14"/>
        <d v="2022-08-08T12:29:17"/>
        <d v="2022-08-08T12:38:33"/>
        <d v="2022-08-08T12:43:01"/>
        <d v="2022-08-08T13:02:24"/>
        <d v="2022-08-08T13:42:41"/>
        <d v="2022-08-08T13:52:45"/>
        <d v="2022-08-08T14:02:14"/>
        <d v="2022-08-08T14:04:21"/>
        <d v="2022-08-08T14:16:17"/>
        <d v="2022-08-09T06:35:12"/>
        <d v="2022-08-09T06:47:31"/>
        <d v="2022-08-09T07:07:16"/>
        <d v="2022-08-09T07:23:36"/>
        <d v="2022-08-09T07:23:43"/>
        <d v="2022-08-09T07:26:59"/>
        <d v="2022-08-09T07:30:50"/>
        <d v="2022-08-09T07:39:40"/>
        <d v="2022-08-09T07:41:52"/>
        <d v="2022-08-09T07:42:03"/>
        <d v="2022-08-09T07:51:09"/>
        <d v="2022-08-09T08:24:13"/>
        <d v="2022-08-09T08:28:28"/>
        <d v="2022-08-09T08:32:15"/>
        <d v="2022-08-09T08:48:58"/>
        <d v="2022-08-09T08:55:57"/>
        <d v="2022-08-09T08:56:48"/>
        <d v="2022-08-09T09:05:40"/>
        <d v="2022-08-09T09:07:04"/>
        <d v="2022-08-09T09:08:32"/>
        <d v="2022-08-09T09:05:12"/>
        <d v="2022-08-09T09:13:27"/>
        <d v="2022-08-09T09:30:12"/>
        <d v="2022-08-09T09:40:46"/>
        <d v="2022-08-09T09:41:14"/>
        <d v="2022-08-09T09:51:10"/>
        <d v="2022-08-09T09:52:14"/>
        <d v="2022-08-09T10:00:38"/>
        <d v="2022-08-09T10:22:49"/>
        <d v="2022-08-09T10:33:50"/>
        <d v="2022-08-09T10:40:47"/>
        <d v="2022-08-09T10:40:57"/>
        <d v="2022-08-09T10:41:07"/>
        <d v="2022-08-09T10:41:42"/>
        <d v="2022-08-09T10:51:10"/>
        <d v="2022-08-09T10:59:05"/>
        <d v="2022-08-09T11:06:55"/>
        <d v="2022-08-09T11:10:50"/>
        <d v="2022-08-09T11:11:04"/>
        <d v="2022-08-09T11:17:14"/>
        <d v="2022-08-09T11:39:15"/>
        <d v="2022-08-09T11:43:52"/>
        <d v="2022-08-09T11:46:33"/>
        <d v="2022-08-09T11:51:46"/>
        <d v="2022-08-09T12:01:18"/>
        <d v="2022-08-09T12:04:34"/>
        <d v="2022-08-09T12:08:08"/>
        <d v="2022-08-09T12:11:14"/>
        <d v="2022-08-09T12:18:32"/>
        <d v="2022-08-09T12:43:57"/>
        <d v="2022-08-09T12:56:38"/>
        <d v="2022-08-09T12:59:08"/>
        <d v="2022-08-09T13:02:27"/>
        <d v="2022-08-09T13:03:02"/>
        <d v="2022-08-09T13:04:03"/>
        <d v="2022-08-09T13:07:23"/>
        <d v="2022-08-09T13:29:40"/>
        <d v="2022-08-09T13:31:48"/>
        <d v="2022-08-09T13:35:53"/>
        <d v="2022-08-09T13:40:05"/>
        <d v="2022-08-09T13:59:46"/>
        <d v="2022-08-09T14:25:29"/>
        <d v="2022-08-09T15:05:16"/>
        <d v="2022-08-09T15:05:29"/>
        <d v="2022-08-09T15:05:52"/>
        <d v="2022-08-09T15:06:09"/>
        <d v="2022-08-10T06:21:42"/>
        <d v="2022-08-10T06:27:19"/>
        <d v="2022-08-10T06:43:06"/>
        <d v="2022-08-10T07:14:35"/>
        <d v="2022-08-10T07:24:35"/>
        <d v="2022-08-10T07:28:13"/>
        <d v="2022-08-10T07:37:03"/>
        <d v="2022-08-10T07:37:57"/>
        <d v="2022-08-10T07:38:10"/>
        <d v="2022-08-10T07:50:13"/>
        <d v="2022-08-10T07:50:25"/>
        <d v="2022-08-10T07:57:46"/>
        <d v="2022-08-10T07:57:59"/>
        <d v="2022-08-10T08:02:33"/>
        <d v="2022-08-10T08:41:24"/>
        <d v="2022-08-10T08:41:41"/>
        <d v="2022-08-10T08:42:02"/>
        <d v="2022-08-10T08:42:17"/>
        <d v="2022-08-10T08:45:02"/>
        <d v="2022-08-10T08:57:58"/>
        <d v="2022-08-10T08:58:10"/>
        <d v="2022-08-10T09:07:21"/>
        <d v="2022-08-10T09:07:42"/>
        <d v="2022-08-10T09:17:26"/>
        <d v="2022-08-10T09:25:33"/>
        <d v="2022-08-10T09:27:10"/>
        <d v="2022-08-10T09:39:40"/>
        <d v="2022-08-10T09:47:20"/>
        <d v="2022-08-10T09:47:30"/>
        <d v="2022-08-10T10:00:06"/>
        <d v="2022-08-10T10:18:19"/>
        <d v="2022-08-10T10:38:19"/>
        <d v="2022-08-10T10:54:25"/>
        <d v="2022-08-10T10:55:50"/>
        <d v="2022-08-10T10:56:31"/>
        <d v="2022-08-10T11:00:56"/>
        <d v="2022-08-10T11:01:50"/>
        <d v="2022-08-10T11:08:35"/>
        <d v="2022-08-10T11:14:08"/>
        <d v="2022-08-10T11:16:55"/>
        <d v="2022-08-10T11:26:37"/>
        <d v="2022-08-10T11:32:21"/>
        <d v="2022-08-10T11:52:32"/>
        <d v="2022-08-10T11:56:57"/>
        <d v="2022-08-10T12:01:19"/>
        <d v="2022-08-10T12:12:29"/>
        <d v="2022-08-10T12:14:35"/>
        <d v="2022-08-10T12:30:24"/>
        <d v="2022-08-10T12:36:32"/>
        <d v="2022-08-10T12:45:41"/>
        <d v="2022-08-10T12:45:59"/>
        <d v="2022-08-10T12:56:30"/>
        <d v="2022-08-10T13:07:14"/>
        <d v="2022-08-10T13:09:55"/>
        <d v="2022-08-10T13:11:02"/>
        <d v="2022-08-10T13:15:00"/>
        <d v="2022-08-10T13:15:28"/>
        <d v="2022-08-10T13:16:04"/>
        <d v="2022-08-10T13:16:57"/>
        <d v="2022-08-10T13:20:04"/>
        <d v="2022-08-10T13:48:58"/>
        <d v="2022-08-10T13:53:09"/>
        <d v="2022-08-10T13:58:39"/>
        <d v="2022-08-10T13:59:45"/>
        <d v="2022-08-10T14:04:04"/>
        <d v="2022-08-10T14:09:01"/>
        <d v="2022-08-10T14:22:56"/>
        <d v="2022-08-10T14:33:38"/>
        <d v="2022-08-10T14:40:53"/>
        <d v="2022-08-10T15:03:14"/>
        <d v="2022-08-10T15:03:31"/>
        <d v="2022-08-10T15:03:46"/>
        <d v="2022-08-10T15:04:07"/>
        <d v="2022-08-10T15:04:41"/>
        <d v="2022-08-10T15:04:58"/>
        <d v="2022-08-10T15:05:14"/>
        <d v="2022-08-10T15:05:38"/>
        <d v="2022-08-10T15:05:54"/>
        <d v="2022-08-10T15:06:10"/>
        <d v="2022-08-11T06:33:12"/>
        <d v="2022-08-11T06:33:19"/>
        <d v="2022-08-11T06:51:39"/>
        <d v="2022-08-11T06:58:07"/>
        <d v="2022-08-11T07:01:33"/>
        <d v="2022-08-11T07:06:49"/>
        <d v="2022-08-11T07:07:18"/>
        <d v="2022-08-11T07:08:19"/>
        <d v="2022-08-11T07:13:03"/>
        <d v="2022-08-11T07:13:15"/>
        <d v="2022-08-11T07:17:49"/>
        <d v="2022-08-11T07:21:38"/>
        <d v="2022-08-11T07:27:42"/>
        <d v="2022-08-11T07:36:17"/>
        <d v="2022-08-11T07:47:43"/>
        <d v="2022-08-11T07:51:42"/>
        <d v="2022-08-11T07:58:29"/>
        <d v="2022-08-11T08:04:50"/>
        <d v="2022-08-11T08:20:14"/>
        <d v="2022-08-11T08:21:02"/>
        <d v="2022-08-11T08:28:11"/>
        <d v="2022-08-11T08:30:44"/>
        <d v="2022-08-11T08:54:14"/>
        <d v="2022-08-11T08:59:22"/>
        <d v="2022-08-11T09:06:36"/>
        <d v="2022-08-11T09:06:47"/>
        <d v="2022-08-11T09:09:45"/>
        <d v="2022-08-11T09:13:19"/>
        <d v="2022-08-11T09:14:06"/>
        <d v="2022-08-11T09:24:38"/>
        <d v="2022-08-11T09:29:45"/>
        <d v="2022-08-11T09:42:52"/>
        <d v="2022-08-11T09:52:10"/>
        <d v="2022-08-11T09:58:19"/>
        <d v="2022-08-11T10:04:37"/>
        <d v="2022-08-11T10:20:47"/>
        <d v="2022-08-11T10:26:13"/>
        <d v="2022-08-11T10:38:07"/>
        <d v="2022-08-11T10:39:13"/>
        <d v="2022-08-11T10:42:31"/>
        <d v="2022-08-11T10:42:46"/>
        <d v="2022-08-11T10:45:33"/>
        <d v="2022-08-11T10:56:33"/>
        <d v="2022-08-11T10:59:22"/>
        <d v="2022-08-11T11:01:44"/>
        <d v="2022-08-11T11:07:02"/>
        <d v="2022-08-11T11:14:29"/>
        <d v="2022-08-11T11:28:18"/>
        <d v="2022-08-11T11:39:55"/>
        <d v="2022-08-11T11:43:10"/>
        <d v="2022-08-11T11:43:51"/>
        <d v="2022-08-11T11:44:28"/>
        <d v="2022-08-11T11:45:01"/>
        <d v="2022-08-11T11:49:40"/>
        <d v="2022-08-11T11:52:52"/>
        <d v="2022-08-11T12:08:47"/>
        <d v="2022-08-11T12:21:50"/>
        <d v="2022-08-11T12:22:01"/>
        <d v="2022-08-11T12:35:50"/>
        <d v="2022-08-11T12:36:17"/>
        <d v="2022-08-11T12:36:28"/>
        <d v="2022-08-11T12:36:40"/>
        <d v="2022-08-11T12:36:51"/>
        <d v="2022-08-11T12:38:14"/>
        <d v="2022-08-11T12:43:24"/>
        <d v="2022-08-11T12:59:35"/>
        <d v="2022-08-11T13:16:07"/>
        <d v="2022-08-11T13:20:29"/>
        <d v="2022-08-11T13:20:52"/>
        <d v="2022-08-11T13:40:45"/>
        <d v="2022-08-11T13:45:35"/>
        <d v="2022-08-11T13:48:32"/>
        <d v="2022-08-11T13:48:37"/>
        <d v="2022-08-11T13:48:49"/>
        <d v="2022-08-11T13:56:19"/>
        <d v="2022-08-11T14:01:26"/>
        <d v="2022-08-11T14:21:31"/>
        <d v="2022-08-11T14:21:44"/>
        <d v="2022-08-12T06:18:43"/>
        <d v="2022-08-12T06:31:38"/>
        <d v="2022-08-12T06:33:31"/>
        <d v="2022-08-12T06:34:13"/>
        <d v="2022-08-12T06:47:06"/>
        <d v="2022-08-12T06:47:40"/>
        <d v="2022-08-12T07:09:00"/>
        <d v="2022-08-12T07:10:19"/>
        <d v="2022-08-12T07:11:51"/>
        <d v="2022-08-12T07:17:10"/>
        <d v="2022-08-12T07:23:27"/>
        <d v="2022-08-12T07:29:20"/>
        <d v="2022-08-12T07:39:43"/>
        <d v="2022-08-12T07:40:20"/>
        <d v="2022-08-12T08:19:19"/>
        <d v="2022-08-12T08:33:24"/>
        <d v="2022-08-12T08:34:16"/>
        <d v="2022-08-12T08:35:10"/>
        <d v="2022-08-12T08:36:55"/>
        <d v="2022-08-12T08:43:44"/>
        <d v="2022-08-12T08:44:12"/>
        <d v="2022-08-12T08:44:52"/>
        <d v="2022-08-12T08:46:53"/>
        <d v="2022-08-12T09:03:58"/>
        <d v="2022-08-12T09:05:07"/>
        <d v="2022-08-12T09:09:52"/>
        <d v="2022-08-12T09:05:21"/>
        <d v="2022-08-12T09:18:51"/>
        <d v="2022-08-12T09:30:38"/>
        <d v="2022-08-12T09:30:46"/>
        <d v="2022-08-12T09:31:00"/>
        <d v="2022-08-12T09:32:41"/>
        <d v="2022-08-12T09:33:22"/>
        <d v="2022-08-12T09:55:48"/>
        <d v="2022-08-12T10:37:22"/>
        <d v="2022-08-12T10:43:42"/>
        <d v="2022-08-12T11:07:54"/>
        <d v="2022-08-12T11:09:10"/>
        <d v="2022-08-12T11:22:21"/>
        <d v="2022-08-12T11:32:21"/>
        <d v="2022-08-12T11:33:49"/>
        <d v="2022-08-12T11:38:24"/>
        <d v="2022-08-12T11:44:01"/>
        <d v="2022-08-12T11:51:37"/>
        <d v="2022-08-12T11:56:07"/>
        <d v="2022-08-12T12:13:19"/>
        <d v="2022-08-12T12:58:49"/>
        <d v="2022-08-12T13:05:02"/>
        <d v="2022-08-12T13:00:07"/>
        <d v="2022-08-12T13:13:56"/>
        <d v="2022-08-12T13:24:17"/>
        <d v="2022-08-12T13:28:36"/>
        <d v="2022-08-12T13:43:28"/>
        <d v="2022-08-12T13:43:45"/>
        <d v="2022-08-12T14:01:08"/>
        <d v="2022-08-12T14:04:58"/>
        <d v="2022-08-12T14:05:30"/>
        <d v="2022-08-12T14:06:00"/>
        <d v="2022-08-12T14:08:43"/>
        <d v="2022-08-12T14:16:37"/>
        <d v="2022-08-12T14:28:42"/>
        <d v="2022-08-12T14:37:57"/>
        <d v="2022-08-12T15:06:55"/>
        <d v="2022-08-12T15:07:06"/>
        <d v="2022-08-12T15:07:32"/>
        <d v="2022-08-16T06:27:05"/>
        <d v="2022-08-16T06:39:54"/>
        <d v="2022-08-16T06:47:56"/>
        <d v="2022-08-16T06:52:10"/>
        <d v="2022-08-16T07:10:07"/>
        <d v="2022-08-16T07:00:13"/>
        <d v="2022-08-16T07:23:17"/>
        <d v="2022-08-16T07:33:18"/>
        <d v="2022-08-16T07:34:07"/>
        <d v="2022-08-16T07:48:51"/>
        <d v="2022-08-16T08:07:09"/>
        <d v="2022-08-16T08:12:47"/>
        <d v="2022-08-16T08:36:09"/>
        <d v="2022-08-16T08:37:11"/>
        <d v="2022-08-16T08:37:58"/>
        <d v="2022-08-16T08:38:24"/>
        <d v="2022-08-16T08:38:53"/>
        <d v="2022-08-16T08:39:29"/>
        <d v="2022-08-16T08:40:22"/>
        <d v="2022-08-16T08:47:49"/>
        <d v="2022-08-16T09:26:38"/>
        <d v="2022-08-16T09:34:23"/>
        <d v="2022-08-16T09:39:33"/>
        <d v="2022-08-16T09:48:28"/>
        <d v="2022-08-16T09:49:10"/>
        <d v="2022-08-16T09:53:27"/>
        <d v="2022-08-16T09:57:01"/>
        <d v="2022-08-16T10:00:27"/>
        <d v="2022-08-16T10:25:47"/>
        <d v="2022-08-16T10:44:49"/>
        <d v="2022-08-16T10:45:50"/>
        <d v="2022-08-16T10:55:38"/>
        <d v="2022-08-16T10:56:12"/>
        <d v="2022-08-16T11:07:48"/>
        <d v="2022-08-16T11:14:03"/>
        <d v="2022-08-16T11:16:00"/>
        <d v="2022-08-16T11:19:45"/>
        <d v="2022-08-16T11:28:17"/>
        <d v="2022-08-16T11:31:24"/>
        <d v="2022-08-16T11:34:49"/>
        <d v="2022-08-16T11:37:20"/>
        <d v="2022-08-16T11:59:06"/>
        <d v="2022-08-16T12:01:15"/>
        <d v="2022-08-16T12:26:04"/>
        <d v="2022-08-16T13:10:59"/>
        <d v="2022-08-16T13:12:32"/>
        <d v="2022-08-16T13:14:26"/>
        <d v="2022-08-16T13:18:42"/>
        <d v="2022-08-16T13:24:01"/>
        <d v="2022-08-16T13:32:07"/>
        <d v="2022-08-16T13:38:14"/>
        <d v="2022-08-16T13:46:25"/>
        <d v="2022-08-16T14:01:57"/>
        <d v="2022-08-16T14:32:02"/>
        <d v="2022-08-16T14:37:16"/>
        <d v="2022-08-16T15:17:18"/>
        <d v="2022-08-17T07:01:10"/>
        <d v="2022-08-17T07:03:31"/>
        <d v="2022-08-17T07:07:55"/>
        <d v="2022-08-17T07:12:36"/>
        <d v="2022-08-17T07:28:35"/>
        <d v="2022-08-17T07:34:22"/>
        <d v="2022-08-17T07:34:43"/>
        <d v="2022-08-17T08:21:01"/>
        <d v="2022-08-17T08:23:48"/>
        <d v="2022-08-17T08:24:04"/>
        <d v="2022-08-17T08:24:19"/>
        <d v="2022-08-17T08:24:33"/>
        <d v="2022-08-17T08:33:14"/>
        <d v="2022-08-17T08:37:47"/>
        <d v="2022-08-17T08:40:41"/>
        <d v="2022-08-17T08:44:12"/>
        <d v="2022-08-17T08:46:20"/>
        <d v="2022-08-17T08:46:38"/>
        <d v="2022-08-17T09:15:51"/>
        <d v="2022-08-17T09:26:06"/>
        <d v="2022-08-17T09:34:54"/>
        <d v="2022-08-17T09:37:49"/>
        <d v="2022-08-17T09:42:24"/>
        <d v="2022-08-17T09:45:05"/>
        <d v="2022-08-17T09:45:20"/>
        <d v="2022-08-17T09:49:09"/>
        <d v="2022-08-17T09:57:20"/>
        <d v="2022-08-17T09:58:32"/>
        <d v="2022-08-17T10:04:04"/>
        <d v="2022-08-17T10:11:49"/>
        <d v="2022-08-17T10:11:56"/>
        <d v="2022-08-17T10:12:08"/>
        <d v="2022-08-17T10:17:25"/>
        <d v="2022-08-17T10:22:20"/>
        <d v="2022-08-17T10:26:24"/>
        <d v="2022-08-17T10:27:10"/>
        <d v="2022-08-17T10:42:27"/>
        <d v="2022-08-17T10:47:39"/>
        <d v="2022-08-17T10:52:38"/>
        <d v="2022-08-17T11:02:40"/>
        <d v="2022-08-17T11:04:15"/>
        <d v="2022-08-17T11:08:24"/>
        <d v="2022-08-17T11:14:27"/>
        <d v="2022-08-17T11:24:01"/>
        <d v="2022-08-17T11:32:44"/>
        <d v="2022-08-17T11:43:06"/>
        <d v="2022-08-17T11:43:44"/>
        <d v="2022-08-17T11:43:53"/>
        <d v="2022-08-17T11:45:08"/>
        <d v="2022-08-17T11:55:10"/>
        <d v="2022-08-17T11:56:48"/>
        <d v="2022-08-17T12:05:13"/>
        <d v="2022-08-17T12:07:36"/>
        <d v="2022-08-17T12:11:45"/>
        <d v="2022-08-17T12:13:22"/>
        <d v="2022-08-17T12:27:09"/>
        <d v="2022-08-17T12:37:51"/>
        <d v="2022-08-17T12:39:33"/>
        <d v="2022-08-17T12:39:53"/>
        <d v="2022-08-17T12:40:12"/>
        <d v="2022-08-17T12:40:40"/>
        <d v="2022-08-17T12:40:57"/>
        <d v="2022-08-17T12:46:45"/>
        <d v="2022-08-17T12:51:45"/>
        <d v="2022-08-17T12:55:08"/>
        <d v="2022-08-17T12:58:20"/>
        <d v="2022-08-17T13:11:31"/>
        <d v="2022-08-17T13:30:32"/>
        <d v="2022-08-17T13:32:54"/>
        <d v="2022-08-17T13:35:15"/>
        <d v="2022-08-17T13:45:27"/>
        <d v="2022-08-17T13:45:28"/>
        <d v="2022-08-17T13:53:38"/>
        <d v="2022-08-17T14:14:55"/>
        <d v="2022-08-18T06:00:55"/>
        <d v="2022-08-18T06:47:45"/>
        <d v="2022-08-18T06:57:53"/>
        <d v="2022-08-18T07:04:42"/>
        <d v="2022-08-18T07:07:02"/>
        <d v="2022-08-18T07:10:38"/>
        <d v="2022-08-18T07:15:24"/>
        <d v="2022-08-18T07:22:17"/>
        <d v="2022-08-18T07:24:31"/>
        <d v="2022-08-18T07:25:25"/>
        <d v="2022-08-18T07:27:01"/>
        <d v="2022-08-18T07:35:30"/>
        <d v="2022-08-18T07:51:58"/>
        <d v="2022-08-18T08:02:32"/>
        <d v="2022-08-18T08:08:47"/>
        <d v="2022-08-18T08:16:20"/>
        <d v="2022-08-18T08:19:29"/>
        <d v="2022-08-18T08:19:34"/>
        <d v="2022-08-18T08:19:40"/>
        <d v="2022-08-18T08:20:01"/>
        <d v="2022-08-18T08:29:52"/>
        <d v="2022-08-18T08:36:33"/>
        <d v="2022-08-18T08:36:52"/>
        <d v="2022-08-18T08:43:52"/>
        <d v="2022-08-18T08:47:47"/>
        <d v="2022-08-18T08:56:51"/>
        <d v="2022-08-18T09:07:07"/>
        <d v="2022-08-18T09:13:04"/>
        <d v="2022-08-18T09:13:24"/>
        <d v="2022-08-18T09:25:34"/>
        <d v="2022-08-18T09:31:42"/>
        <d v="2022-08-18T09:36:57"/>
        <d v="2022-08-18T09:45:23"/>
        <d v="2022-08-18T10:20:44"/>
        <d v="2022-08-18T10:31:56"/>
        <d v="2022-08-18T10:32:33"/>
        <d v="2022-08-18T10:32:42"/>
        <d v="2022-08-18T10:34:33"/>
        <d v="2022-08-18T10:41:18"/>
        <d v="2022-08-18T10:42:38"/>
        <d v="2022-08-18T10:46:14"/>
        <d v="2022-08-18T10:54:36"/>
        <d v="2022-08-18T10:55:10"/>
        <d v="2022-08-18T11:04:00"/>
        <d v="2022-08-18T11:11:18"/>
        <d v="2022-08-18T11:12:31"/>
        <d v="2022-08-18T11:12:54"/>
        <d v="2022-08-18T11:13:06"/>
        <d v="2022-08-18T11:20:33"/>
        <d v="2022-08-18T11:23:29"/>
        <d v="2022-08-18T11:30:57"/>
        <d v="2022-08-18T11:33:28"/>
        <d v="2022-08-18T12:07:01"/>
        <d v="2022-08-18T12:08:31"/>
        <d v="2022-08-18T12:17:15"/>
        <d v="2022-08-18T12:24:14"/>
        <d v="2022-08-18T12:26:50"/>
        <d v="2022-08-18T12:31:41"/>
        <d v="2022-08-18T12:38:39"/>
        <d v="2022-08-18T12:38:54"/>
        <d v="2022-08-18T12:55:33"/>
        <d v="2022-08-18T13:00:57"/>
        <d v="2022-08-18T13:11:36"/>
        <d v="2022-08-18T13:13:02"/>
        <d v="2022-08-18T14:57:03"/>
        <d v="2022-08-18T14:57:21"/>
        <d v="2022-08-18T14:57:53"/>
        <d v="2022-08-18T14:58:22"/>
        <d v="2022-08-18T14:58:41"/>
        <d v="2022-08-18T14:59:01"/>
        <d v="2022-08-18T14:59:16"/>
        <d v="2022-08-18T14:59:28"/>
        <d v="2022-08-18T14:59:47"/>
        <d v="2022-08-18T15:00:04"/>
        <d v="2022-08-18T15:00:30"/>
        <d v="2022-08-18T15:00:17"/>
        <d v="2022-08-19T05:59:40"/>
        <d v="2022-08-19T06:57:20"/>
        <d v="2022-08-19T06:57:49"/>
        <d v="2022-08-19T07:18:17"/>
        <d v="2022-08-19T07:22:40"/>
        <d v="2022-08-19T07:23:05"/>
        <d v="2022-08-19T07:25:13"/>
        <d v="2022-08-19T07:38:38"/>
        <d v="2022-08-19T07:57:49"/>
        <d v="2022-08-19T08:20:56"/>
        <d v="2022-08-19T08:27:02"/>
        <d v="2022-08-19T08:28:49"/>
        <d v="2022-08-19T08:28:52"/>
        <d v="2022-08-19T08:36:35"/>
        <d v="2022-08-19T09:11:45"/>
        <d v="2022-08-19T09:25:48"/>
        <d v="2022-08-19T09:26:07"/>
        <d v="2022-08-19T09:26:59"/>
        <d v="2022-08-19T09:31:55"/>
        <d v="2022-08-19T09:35:25"/>
        <d v="2022-08-19T09:37:56"/>
        <d v="2022-08-19T09:40:23"/>
        <d v="2022-08-19T09:57:54"/>
        <d v="2022-08-19T10:32:27"/>
        <d v="2022-08-19T10:58:09"/>
        <d v="2022-08-19T11:11:01"/>
        <d v="2022-08-19T11:11:17"/>
        <d v="2022-08-19T11:18:30"/>
        <d v="2022-08-19T11:18:40"/>
        <d v="2022-08-19T11:19:44"/>
        <d v="2022-08-19T11:27:30"/>
        <d v="2022-08-19T11:33:05"/>
        <d v="2022-08-19T11:35:56"/>
        <d v="2022-08-19T11:38:41"/>
        <d v="2022-08-19T11:46:28"/>
        <d v="2022-08-19T11:49:48"/>
        <d v="2022-08-19T12:31:58"/>
        <d v="2022-08-19T12:32:43"/>
        <d v="2022-08-19T12:36:17"/>
        <d v="2022-08-19T12:37:34"/>
        <d v="2022-08-19T12:43:45"/>
        <d v="2022-08-19T12:56:02"/>
        <d v="2022-08-19T13:01:21"/>
        <d v="2022-08-19T13:07:58"/>
        <d v="2022-08-19T13:20:55"/>
        <d v="2022-08-19T13:24:39"/>
        <d v="2022-08-19T13:27:42"/>
        <d v="2022-08-19T13:36:20"/>
        <d v="2022-08-19T13:41:52"/>
        <d v="2022-08-19T13:44:55"/>
        <d v="2022-08-19T13:56:45"/>
        <d v="2022-08-19T14:03:01"/>
        <d v="2022-08-19T14:10:48"/>
        <d v="2022-08-19T14:21:25"/>
        <d v="2022-08-19T14:21:37"/>
        <d v="2022-08-19T14:34:32"/>
        <d v="2022-08-19T14:37:18"/>
        <d v="2022-08-19T14:38:36"/>
        <d v="2022-08-19T14:39:43"/>
        <d v="2022-08-19T14:39:53"/>
        <d v="2022-08-19T15:41:10"/>
        <d v="2022-08-19T17:08:11"/>
        <d v="2022-08-22T06:09:15"/>
        <d v="2022-08-22T06:23:37"/>
        <d v="2022-08-22T06:31:48"/>
        <d v="2022-08-22T06:58:25"/>
        <d v="2022-08-22T07:14:52"/>
        <d v="2022-08-22T07:28:02"/>
        <d v="2022-08-22T07:58:28"/>
        <d v="2022-08-22T08:06:09"/>
        <d v="2022-08-22T08:20:25"/>
        <d v="2022-08-22T08:32:08"/>
        <d v="2022-08-22T08:32:53"/>
        <d v="2022-08-22T08:33:26"/>
        <d v="2022-08-22T08:33:44"/>
        <d v="2022-08-22T08:45:14"/>
        <d v="2022-08-22T08:46:51"/>
        <d v="2022-08-22T09:17:22"/>
        <d v="2022-08-22T09:33:41"/>
        <d v="2022-08-22T09:57:12"/>
        <d v="2022-08-22T10:08:26"/>
        <d v="2022-08-22T10:20:23"/>
        <d v="2022-08-22T10:47:02"/>
        <d v="2022-08-22T10:47:16"/>
        <d v="2022-08-22T10:58:21"/>
        <d v="2022-08-22T11:03:53"/>
        <d v="2022-08-22T11:13:50"/>
        <d v="2022-08-22T11:16:01"/>
        <d v="2022-08-22T11:16:50"/>
        <d v="2022-08-22T11:19:17"/>
        <d v="2022-08-22T11:41:22"/>
        <d v="2022-08-22T11:43:16"/>
        <d v="2022-08-22T11:48:08"/>
        <d v="2022-08-22T12:21:54"/>
        <d v="2022-08-22T12:23:58"/>
        <d v="2022-08-22T12:24:35"/>
        <d v="2022-08-22T12:39:10"/>
        <d v="2022-08-22T12:40:57"/>
        <d v="2022-08-22T12:52:59"/>
        <d v="2022-08-22T13:06:06"/>
        <d v="2022-08-22T13:29:18"/>
        <d v="2022-08-22T14:17:04"/>
        <d v="2022-08-22T14:21:26"/>
        <d v="2022-08-22T14:24:29"/>
        <d v="2022-08-22T14:40:57"/>
        <d v="2022-08-22T14:48:04"/>
        <d v="2022-08-23T06:15:01"/>
        <d v="2022-08-23T06:40:09"/>
        <d v="2022-08-23T06:48:10"/>
        <d v="2022-08-23T07:19:56"/>
        <d v="2022-08-23T07:29:20"/>
        <d v="2022-08-23T07:44:24"/>
        <d v="2022-08-23T07:50:48"/>
        <d v="2022-08-23T08:03:40"/>
        <d v="2022-08-23T08:05:09"/>
        <d v="2022-08-23T08:14:47"/>
        <d v="2022-08-23T08:32:26"/>
        <d v="2022-08-23T08:33:31"/>
        <d v="2022-08-23T08:44:06"/>
        <d v="2022-08-23T08:48:37"/>
        <d v="2022-08-23T08:57:00"/>
        <d v="2022-08-23T08:57:38"/>
        <d v="2022-08-23T09:01:44"/>
        <d v="2022-08-23T09:12:45"/>
        <d v="2022-08-23T09:14:26"/>
        <d v="2022-08-23T09:22:15"/>
        <d v="2022-08-23T09:28:34"/>
        <d v="2022-08-23T10:23:43"/>
        <d v="2022-08-23T10:23:52"/>
        <d v="2022-08-23T10:24:02"/>
        <d v="2022-08-23T10:27:45"/>
        <d v="2022-08-23T10:27:54"/>
        <d v="2022-08-23T10:28:05"/>
        <d v="2022-08-23T10:28:27"/>
        <d v="2022-08-23T11:03:28"/>
        <d v="2022-08-23T11:03:54"/>
        <d v="2022-08-23T11:04:44"/>
        <d v="2022-08-23T11:07:07"/>
        <d v="2022-08-23T11:07:18"/>
        <d v="2022-08-23T11:07:29"/>
        <d v="2022-08-23T11:07:57"/>
        <d v="2022-08-23T11:19:49"/>
        <d v="2022-08-23T11:21:52"/>
        <d v="2022-08-23T11:23:29"/>
        <d v="2022-08-23T11:31:40"/>
        <d v="2022-08-23T11:44:10"/>
        <d v="2022-08-23T11:44:43"/>
        <d v="2022-08-23T11:59:09"/>
        <d v="2022-08-23T12:04:29"/>
        <d v="2022-08-23T12:12:04"/>
        <d v="2022-08-23T12:21:55"/>
        <d v="2022-08-23T12:33:30"/>
        <d v="2022-08-23T12:35:40"/>
        <d v="2022-08-23T13:01:38"/>
        <d v="2022-08-23T13:04:30"/>
        <d v="2022-08-23T13:06:21"/>
        <d v="2022-08-23T13:08:45"/>
        <d v="2022-08-23T13:09:03"/>
        <d v="2022-08-23T13:09:18"/>
        <d v="2022-08-23T13:09:31"/>
        <d v="2022-08-23T13:25:02"/>
        <d v="2022-08-23T13:25:57"/>
        <d v="2022-08-23T13:35:48"/>
        <d v="2022-08-23T13:55:59"/>
        <d v="2022-08-23T13:59:17"/>
        <d v="2022-08-23T14:04:18"/>
        <d v="2022-08-23T14:11:36"/>
        <d v="2022-08-23T14:59:23"/>
        <d v="2022-08-23T14:59:40"/>
        <d v="2022-08-23T14:59:57"/>
        <d v="2022-08-23T15:00:10"/>
        <d v="2022-08-24T06:48:53"/>
        <d v="2022-08-24T06:49:53"/>
        <d v="2022-08-24T06:55:35"/>
        <d v="2022-08-24T06:59:45"/>
        <d v="2022-08-24T07:05:53"/>
        <d v="2022-08-24T07:09:19"/>
        <d v="2022-08-24T07:24:05"/>
        <d v="2022-08-24T07:25:07"/>
        <d v="2022-08-24T07:27:47"/>
        <d v="2022-08-24T07:28:25"/>
        <d v="2022-08-24T07:37:28"/>
        <d v="2022-08-24T07:40:21"/>
        <d v="2022-08-24T08:09:24"/>
        <d v="2022-08-24T08:11:02"/>
        <d v="2022-08-24T08:21:39"/>
        <d v="2022-08-24T08:25:43"/>
        <d v="2022-08-24T08:26:46"/>
        <d v="2022-08-24T08:39:08"/>
        <d v="2022-08-24T08:59:55"/>
        <d v="2022-08-24T09:11:23"/>
        <d v="2022-08-24T09:45:46"/>
        <d v="2022-08-24T09:50:59"/>
        <d v="2022-08-24T09:54:44"/>
        <d v="2022-08-24T10:14:19"/>
        <d v="2022-08-24T10:55:27"/>
        <d v="2022-08-24T10:59:41"/>
        <d v="2022-08-24T11:01:09"/>
        <d v="2022-08-24T11:02:19"/>
        <d v="2022-08-24T11:29:37"/>
        <d v="2022-08-24T11:29:51"/>
        <d v="2022-08-24T11:49:19"/>
        <d v="2022-08-24T11:49:33"/>
        <d v="2022-08-24T11:56:56"/>
        <d v="2022-08-24T12:18:27"/>
        <d v="2022-08-24T12:19:54"/>
        <d v="2022-08-24T12:30:57"/>
        <d v="2022-08-24T12:31:10"/>
        <d v="2022-08-24T12:31:22"/>
        <d v="2022-08-24T12:31:35"/>
        <d v="2022-08-24T12:31:48"/>
        <d v="2022-08-24T12:32:02"/>
        <d v="2022-08-24T12:32:24"/>
        <d v="2022-08-24T12:38:49"/>
        <d v="2022-08-24T13:00:39"/>
        <d v="2022-08-24T13:20:14"/>
        <d v="2022-08-24T13:39:31"/>
        <d v="2022-08-24T13:39:35"/>
        <d v="2022-08-24T13:56:04"/>
        <d v="2022-08-24T13:56:17"/>
        <d v="2022-08-25T06:06:36"/>
        <d v="2022-08-25T06:30:51"/>
        <d v="2022-08-25T06:33:29"/>
        <d v="2022-08-25T06:41:59"/>
        <d v="2022-08-25T06:57:31"/>
        <d v="2022-08-25T06:58:05"/>
        <d v="2022-08-25T07:03:31"/>
        <d v="2022-08-25T07:04:57"/>
        <d v="2022-08-25T07:19:12"/>
        <d v="2022-08-25T07:36:11"/>
        <d v="2022-08-25T07:41:45"/>
        <d v="2022-08-25T07:52:01"/>
        <d v="2022-08-25T08:01:34"/>
        <d v="2022-08-25T08:03:25"/>
        <d v="2022-08-25T08:10:54"/>
        <d v="2022-08-25T08:11:04"/>
        <d v="2022-08-25T08:11:14"/>
        <d v="2022-08-25T08:11:25"/>
        <d v="2022-08-25T08:14:23"/>
        <d v="2022-08-25T08:42:52"/>
        <d v="2022-08-25T08:54:46"/>
        <d v="2022-08-25T09:04:02"/>
        <d v="2022-08-25T09:04:04"/>
        <d v="2022-08-25T09:07:29"/>
        <d v="2022-08-25T09:07:40"/>
        <d v="2022-08-25T09:19:20"/>
        <d v="2022-08-25T09:19:53"/>
        <d v="2022-08-25T09:20:47"/>
        <d v="2022-08-25T09:49:22"/>
        <d v="2022-08-25T09:55:15"/>
        <d v="2022-08-25T09:57:12"/>
        <d v="2022-08-25T09:59:50"/>
        <d v="2022-08-25T10:09:52"/>
        <d v="2022-08-25T10:30:48"/>
        <d v="2022-08-25T10:31:00"/>
        <d v="2022-08-25T10:46:03"/>
        <d v="2022-08-25T11:01:13"/>
        <d v="2022-08-25T11:01:55"/>
        <d v="2022-08-25T11:32:33"/>
        <d v="2022-08-25T11:45:26"/>
        <d v="2022-08-25T11:49:23"/>
        <d v="2022-08-25T11:49:33"/>
        <d v="2022-08-25T11:49:47"/>
        <d v="2022-08-25T11:49:59"/>
        <d v="2022-08-25T11:50:12"/>
        <d v="2022-08-25T11:50:24"/>
        <d v="2022-08-25T11:50:35"/>
        <d v="2022-08-25T11:50:51"/>
        <d v="2022-08-25T11:51:07"/>
        <d v="2022-08-25T12:14:24"/>
        <d v="2022-08-25T12:30:31"/>
        <d v="2022-08-25T12:34:55"/>
        <d v="2022-08-25T12:55:39"/>
        <d v="2022-08-25T12:57:38"/>
        <d v="2022-08-25T12:57:36"/>
        <d v="2022-08-25T13:15:15"/>
        <d v="2022-08-25T13:15:38"/>
        <d v="2022-08-25T13:17:10"/>
        <d v="2022-08-25T13:20:07"/>
        <d v="2022-08-26T06:03:01"/>
        <d v="2022-08-26T06:23:49"/>
        <d v="2022-08-26T06:50:07"/>
        <d v="2022-08-26T06:50:19"/>
        <d v="2022-08-26T06:50:31"/>
        <d v="2022-08-26T07:10:53"/>
        <d v="2022-08-26T07:11:53"/>
        <d v="2022-08-26T07:18:59"/>
        <d v="2022-08-26T07:26:23"/>
        <d v="2022-08-26T07:34:11"/>
        <d v="2022-08-26T07:39:07"/>
        <d v="2022-08-26T07:46:11"/>
        <d v="2022-08-26T07:46:45"/>
        <d v="2022-08-26T07:47:08"/>
        <d v="2022-08-26T07:54:47"/>
        <d v="2022-08-26T07:54:52"/>
        <d v="2022-08-26T07:58:30"/>
        <d v="2022-08-26T08:09:04"/>
        <d v="2022-08-26T08:26:06"/>
        <d v="2022-08-26T08:40:11"/>
        <d v="2022-08-26T08:41:52"/>
        <d v="2022-08-26T08:48:01"/>
        <d v="2022-08-26T09:02:01"/>
        <d v="2022-08-26T09:12:51"/>
        <d v="2022-08-26T09:19:10"/>
        <d v="2022-08-26T09:22:48"/>
        <d v="2022-08-26T09:22:59"/>
        <d v="2022-08-26T09:28:31"/>
        <d v="2022-08-26T09:33:03"/>
        <d v="2022-08-26T09:40:15"/>
        <d v="2022-08-26T09:59:08"/>
        <d v="2022-08-26T10:01:33"/>
        <d v="2022-08-26T10:18:14"/>
        <d v="2022-08-26T10:20:08"/>
        <d v="2022-08-26T10:32:27"/>
        <d v="2022-08-26T10:33:53"/>
        <d v="2022-08-26T10:34:04"/>
        <d v="2022-08-26T10:34:14"/>
        <d v="2022-08-26T10:34:24"/>
        <d v="2022-08-26T10:34:37"/>
        <d v="2022-08-26T10:47:11"/>
        <d v="2022-08-26T10:52:00"/>
        <d v="2022-08-26T11:06:37"/>
        <d v="2022-08-26T11:11:45"/>
        <d v="2022-08-26T11:13:37"/>
        <d v="2022-08-26T11:19:46"/>
        <d v="2022-08-26T11:23:35"/>
        <d v="2022-08-26T11:33:28"/>
        <d v="2022-08-26T11:36:12"/>
        <d v="2022-08-26T11:41:08"/>
        <d v="2022-08-26T11:45:57"/>
        <d v="2022-08-26T11:56:09"/>
        <d v="2022-08-26T11:56:37"/>
        <d v="2022-08-26T11:56:50"/>
        <d v="2022-08-26T12:17:17"/>
        <d v="2022-08-26T12:20:42"/>
        <d v="2022-08-26T12:30:50"/>
        <d v="2022-08-26T12:31:09"/>
        <d v="2022-08-26T12:42:36"/>
        <d v="2022-08-26T13:20:45"/>
        <d v="2022-08-26T13:34:43"/>
        <d v="2022-08-26T13:57:51"/>
        <d v="2022-08-26T14:17:25"/>
        <d v="2022-08-29T06:19:37"/>
        <d v="2022-08-29T06:33:49"/>
        <d v="2022-08-29T06:36:08"/>
        <d v="2022-08-29T06:48:44"/>
        <d v="2022-08-29T07:07:04"/>
        <d v="2022-08-29T07:15:11"/>
        <d v="2022-08-29T07:33:26"/>
        <d v="2022-08-29T07:33:36"/>
        <d v="2022-08-29T07:33:41"/>
        <d v="2022-08-29T07:40:23"/>
        <d v="2022-08-29T08:02:45"/>
        <d v="2022-08-29T08:03:22"/>
        <d v="2022-08-29T08:09:32"/>
        <d v="2022-08-29T08:22:53"/>
        <d v="2022-08-29T08:26:30"/>
        <d v="2022-08-29T08:26:39"/>
        <d v="2022-08-29T08:31:51"/>
        <d v="2022-08-29T08:36:37"/>
        <d v="2022-08-29T08:41:04"/>
        <d v="2022-08-29T08:41:22"/>
        <d v="2022-08-29T08:41:43"/>
        <d v="2022-08-29T09:05:25"/>
        <d v="2022-08-29T09:16:13"/>
        <d v="2022-08-29T09:19:41"/>
        <d v="2022-08-29T09:20:34"/>
        <d v="2022-08-29T09:30:23"/>
        <d v="2022-08-29T09:32:04"/>
        <d v="2022-08-29T09:39:46"/>
        <d v="2022-08-29T09:55:40"/>
        <d v="2022-08-29T09:56:56"/>
        <d v="2022-08-29T09:58:32"/>
        <d v="2022-08-29T09:58:44"/>
        <d v="2022-08-29T10:03:36"/>
        <d v="2022-08-29T10:12:50"/>
        <d v="2022-08-29T10:13:28"/>
        <d v="2022-08-29T10:13:34"/>
        <d v="2022-08-29T10:13:51"/>
        <d v="2022-08-29T10:14:06"/>
        <d v="2022-08-29T10:24:37"/>
        <d v="2022-08-29T10:40:47"/>
        <d v="2022-08-29T10:42:19"/>
        <d v="2022-08-29T10:54:47"/>
        <d v="2022-08-29T11:07:15"/>
        <d v="2022-08-29T11:42:46"/>
        <d v="2022-08-29T11:48:51"/>
        <d v="2022-08-29T11:50:22"/>
        <d v="2022-08-29T12:14:49"/>
        <d v="2022-08-29T12:15:29"/>
        <d v="2022-08-29T12:15:39"/>
        <d v="2022-08-29T12:26:44"/>
        <d v="2022-08-29T12:32:16"/>
        <d v="2022-08-29T12:47:05"/>
        <d v="2022-08-29T12:47:44"/>
        <d v="2022-08-29T13:04:21"/>
        <d v="2022-08-29T13:20:32"/>
        <d v="2022-08-29T13:23:57"/>
        <d v="2022-08-29T13:35:00"/>
        <d v="2022-08-29T13:39:04"/>
        <d v="2022-08-29T13:41:19"/>
        <d v="2022-08-29T13:51:08"/>
        <d v="2022-08-29T14:04:38"/>
        <d v="2022-08-29T18:24:03"/>
        <d v="2022-08-29T18:24:14"/>
        <d v="2022-08-29T18:24:24"/>
        <d v="2022-08-29T18:24:35"/>
        <d v="2022-08-29T18:24:46"/>
        <d v="2022-08-29T18:24:57"/>
        <d v="2022-08-29T18:25:09"/>
        <d v="2022-08-29T18:25:20"/>
        <d v="2022-08-29T18:25:30"/>
        <d v="2022-08-29T18:25:41"/>
        <d v="2022-08-29T18:25:52"/>
        <d v="2022-08-30T06:18:11"/>
        <d v="2022-08-30T06:21:29"/>
        <d v="2022-08-30T06:31:19"/>
        <d v="2022-08-30T06:45:28"/>
        <d v="2022-08-30T06:47:27"/>
        <d v="2022-08-30T06:47:44"/>
        <d v="2022-08-30T07:14:05"/>
        <d v="2022-08-30T07:27:15"/>
        <d v="2022-08-30T07:57:40"/>
        <d v="2022-08-30T07:58:00"/>
        <d v="2022-08-30T07:58:16"/>
        <d v="2022-08-30T07:58:29"/>
        <d v="2022-08-30T07:58:44"/>
        <d v="2022-08-30T07:58:56"/>
        <d v="2022-08-30T07:59:08"/>
        <d v="2022-08-30T07:59:20"/>
        <d v="2022-08-30T07:59:34"/>
        <d v="2022-08-30T08:05:37"/>
        <d v="2022-08-30T08:21:15"/>
        <d v="2022-08-30T08:27:25"/>
        <d v="2022-08-30T08:34:28"/>
        <d v="2022-08-30T08:35:39"/>
        <d v="2022-08-30T08:40:20"/>
        <d v="2022-08-30T08:42:58"/>
        <d v="2022-08-30T08:53:07"/>
        <d v="2022-08-30T08:56:13"/>
        <d v="2022-08-30T09:04:18"/>
        <d v="2022-08-30T09:11:05"/>
        <d v="2022-08-30T09:16:59"/>
        <d v="2022-08-30T09:25:45"/>
        <d v="2022-08-30T09:45:58"/>
        <d v="2022-08-30T09:51:00"/>
        <d v="2022-08-30T10:03:05"/>
        <d v="2022-08-30T10:12:40"/>
        <d v="2022-08-30T10:37:29"/>
        <d v="2022-08-30T10:45:45"/>
        <d v="2022-08-30T10:51:41"/>
        <d v="2022-08-30T10:51:55"/>
        <d v="2022-08-30T10:52:55"/>
        <d v="2022-08-30T10:58:44"/>
        <d v="2022-08-30T11:09:26"/>
        <d v="2022-08-30T11:09:36"/>
        <d v="2022-08-30T11:11:05"/>
        <d v="2022-08-30T11:11:13"/>
        <d v="2022-08-30T11:13:44"/>
        <d v="2022-08-30T11:20:38"/>
        <d v="2022-08-30T11:20:48"/>
        <d v="2022-08-30T11:20:58"/>
        <d v="2022-08-30T11:21:10"/>
        <d v="2022-08-30T11:21:22"/>
        <d v="2022-08-30T11:21:32"/>
        <d v="2022-08-30T11:21:49"/>
        <d v="2022-08-30T11:27:48"/>
        <d v="2022-08-30T11:37:22"/>
        <d v="2022-08-30T11:40:30"/>
        <d v="2022-08-30T11:43:00"/>
        <d v="2022-08-30T11:43:10"/>
        <d v="2022-08-30T11:50:39"/>
        <d v="2022-08-30T12:01:37"/>
        <d v="2022-08-30T12:02:08"/>
        <d v="2022-08-30T12:09:59"/>
        <d v="2022-08-30T12:10:54"/>
        <d v="2022-08-30T12:17:45"/>
        <d v="2022-08-30T12:32:49"/>
        <d v="2022-08-30T12:44:56"/>
        <d v="2022-08-30T13:16:54"/>
        <d v="2022-08-30T13:21:13"/>
        <d v="2022-08-30T13:24:11"/>
        <d v="2022-08-30T13:26:48"/>
        <d v="2022-08-30T13:41:13"/>
        <d v="2022-08-30T13:41:29"/>
        <d v="2022-08-30T13:49:36"/>
        <d v="2022-08-30T13:59:20"/>
        <d v="2022-08-30T14:27:37"/>
        <d v="2022-08-30T14:28:15"/>
        <d v="2022-08-31T06:07:50"/>
        <d v="2022-08-31T06:20:04"/>
        <d v="2022-08-31T06:21:49"/>
        <d v="2022-08-31T06:32:02"/>
        <d v="2022-08-31T06:33:19"/>
        <d v="2022-08-31T06:33:49"/>
        <d v="2022-08-31T06:38:23"/>
        <d v="2022-08-31T06:41:51"/>
        <d v="2022-08-31T06:48:43"/>
        <d v="2022-08-31T06:52:34"/>
        <d v="2022-08-31T06:53:15"/>
        <d v="2022-08-31T06:59:18"/>
        <d v="2022-08-31T07:00:46"/>
        <d v="2022-08-31T07:02:01"/>
        <d v="2022-08-31T07:10:54"/>
        <d v="2022-08-31T07:34:36"/>
        <d v="2022-08-31T07:41:26"/>
        <d v="2022-08-31T07:41:36"/>
        <d v="2022-08-31T07:42:06"/>
        <d v="2022-08-31T07:55:17"/>
        <d v="2022-08-31T08:27:43"/>
        <d v="2022-08-31T08:40:38"/>
        <d v="2022-08-31T08:54:44"/>
        <d v="2022-08-31T09:09:57"/>
        <d v="2022-08-31T09:12:59"/>
        <d v="2022-08-31T09:13:18"/>
        <d v="2022-08-31T09:17:22"/>
        <d v="2022-08-31T09:21:00"/>
        <d v="2022-08-31T09:33:06"/>
        <d v="2022-08-31T09:40:11"/>
        <d v="2022-08-31T09:54:48"/>
        <d v="2022-08-31T10:01:48"/>
        <d v="2022-08-31T10:13:28"/>
        <d v="2022-08-31T10:26:37"/>
        <d v="2022-08-31T10:31:13"/>
        <d v="2022-08-31T10:41:24"/>
        <d v="2022-08-31T10:54:06"/>
        <d v="2022-08-31T10:59:21"/>
        <d v="2022-08-31T11:08:28"/>
        <d v="2022-08-31T11:11:51"/>
        <d v="2022-08-31T11:12:27"/>
        <d v="2022-08-31T11:34:28"/>
        <d v="2022-08-31T11:34:38"/>
        <d v="2022-08-31T11:34:48"/>
        <d v="2022-08-31T11:38:53"/>
        <d v="2022-08-31T11:48:04"/>
        <d v="2022-08-31T11:56:12"/>
        <d v="2022-08-31T11:56:23"/>
        <d v="2022-08-31T11:56:34"/>
        <d v="2022-08-31T11:56:43"/>
        <d v="2022-08-31T11:56:53"/>
        <d v="2022-08-31T12:33:51"/>
        <d v="2022-08-31T12:34:09"/>
        <d v="2022-08-31T12:34:25"/>
        <d v="2022-08-31T12:34:38"/>
        <d v="2022-08-31T12:34:58"/>
        <d v="2022-08-31T12:35:11"/>
        <d v="2022-08-31T12:50:42"/>
        <d v="2022-08-31T12:57:06"/>
        <d v="2022-08-31T13:02:04"/>
        <d v="2022-08-31T13:06:29"/>
        <d v="2022-08-31T13:07:08"/>
        <d v="2022-08-31T13:10:01"/>
        <d v="2022-08-31T13:31:04"/>
        <d v="2022-08-31T13:42:04"/>
        <d v="2022-08-31T13:47:09"/>
        <d v="2022-08-31T13:58:16"/>
        <d v="2022-08-31T14:10:14"/>
        <d v="2022-08-31T14:56:00"/>
        <d v="2022-09-01T06:46:58"/>
        <d v="2022-09-01T07:09:40"/>
        <d v="2022-09-01T07:23:51"/>
        <d v="2022-09-01T07:24:06"/>
        <d v="2022-09-01T07:36:09"/>
        <d v="2022-09-01T07:36:22"/>
        <d v="2022-09-01T07:36:34"/>
        <d v="2022-09-01T07:36:44"/>
        <d v="2022-09-01T07:52:15"/>
        <d v="2022-09-01T07:56:03"/>
        <d v="2022-09-01T08:03:02"/>
        <d v="2022-09-01T08:06:46"/>
        <d v="2022-09-01T08:16:41"/>
        <d v="2022-09-01T08:25:58"/>
        <d v="2022-09-01T08:51:03"/>
        <d v="2022-09-01T09:41:36"/>
        <d v="2022-09-01T09:41:47"/>
        <d v="2022-09-01T09:41:57"/>
        <d v="2022-09-01T10:12:51"/>
        <d v="2022-09-01T10:13:02"/>
        <d v="2022-09-01T10:13:12"/>
        <d v="2022-09-01T10:34:40"/>
        <d v="2022-09-01T11:11:01"/>
        <d v="2022-09-01T11:26:02"/>
        <d v="2022-09-01T11:39:15"/>
        <d v="2022-09-01T11:39:38"/>
        <d v="2022-09-01T11:39:53"/>
        <d v="2022-09-01T11:53:36"/>
        <d v="2022-09-01T11:54:21"/>
        <d v="2022-09-01T11:59:30"/>
        <d v="2022-09-01T12:07:25"/>
        <d v="2022-09-01T12:16:10"/>
        <d v="2022-09-01T12:20:50"/>
        <d v="2022-09-01T12:32:31"/>
        <d v="2022-09-01T12:52:58"/>
        <d v="2022-09-01T12:53:17"/>
        <d v="2022-09-01T12:58:59"/>
        <d v="2022-09-01T13:02:49"/>
        <d v="2022-09-01T13:10:51"/>
        <d v="2022-09-01T13:15:21"/>
        <d v="2022-09-01T13:15:41"/>
        <d v="2022-09-01T13:17:22"/>
        <d v="2022-09-01T13:18:01"/>
        <d v="2022-09-01T13:18:41"/>
        <d v="2022-09-01T14:03:07"/>
        <d v="2022-09-01T14:20:34"/>
        <d v="2022-09-02T06:20:42"/>
        <d v="2022-09-02T07:06:50"/>
        <d v="2022-09-02T07:15:05"/>
        <d v="2022-09-02T07:15:15"/>
        <d v="2022-09-02T07:15:39"/>
        <d v="2022-09-02T07:17:52"/>
        <d v="2022-09-02T07:33:11"/>
        <d v="2022-09-02T07:38:10"/>
        <d v="2022-09-02T08:26:15"/>
        <d v="2022-09-02T08:34:15"/>
        <d v="2022-09-02T08:35:26"/>
        <d v="2022-09-02T08:38:21"/>
        <d v="2022-09-02T08:55:44"/>
        <d v="2022-09-02T08:56:12"/>
        <d v="2022-09-02T10:10:55"/>
        <d v="2022-09-02T10:12:05"/>
        <d v="2022-09-02T10:16:58"/>
        <d v="2022-09-02T10:50:41"/>
        <d v="2022-09-02T10:54:16"/>
        <d v="2022-09-02T11:06:44"/>
        <d v="2022-09-02T11:16:46"/>
        <d v="2022-09-02T11:28:55"/>
        <d v="2022-09-02T11:39:20"/>
        <d v="2022-09-02T12:01:15"/>
        <d v="2022-09-02T12:01:25"/>
        <d v="2022-09-02T12:01:35"/>
        <d v="2022-09-02T12:01:45"/>
        <d v="2022-09-02T12:01:54"/>
        <d v="2022-09-02T12:02:03"/>
        <d v="2022-09-02T12:06:40"/>
        <d v="2022-09-02T12:28:08"/>
        <d v="2022-09-02T12:41:31"/>
        <d v="2022-09-02T13:02:21"/>
        <d v="2022-09-02T13:02:33"/>
        <d v="2022-09-02T13:02:43"/>
        <d v="2022-09-02T13:02:57"/>
        <d v="2022-09-02T13:03:06"/>
        <d v="2022-09-02T13:03:17"/>
        <d v="2022-09-02T13:03:26"/>
        <d v="2022-09-02T13:03:37"/>
        <d v="2022-09-02T13:03:45"/>
        <d v="2022-09-02T13:03:47"/>
        <d v="2022-09-02T13:04:01"/>
        <d v="2022-09-02T13:04:09"/>
        <d v="2022-09-02T13:04:31"/>
        <d v="2022-09-02T13:04:40"/>
        <d v="2022-09-02T13:32:50"/>
        <d v="2022-09-02T13:36:15"/>
        <d v="2022-09-02T13:47:33"/>
        <d v="2022-09-02T13:49:13"/>
        <d v="2022-09-02T13:56:32"/>
        <d v="2022-09-02T14:08:28"/>
        <d v="2022-09-02T14:09:36"/>
        <d v="2022-09-02T14:12:36"/>
        <d v="2022-09-05T06:26:16"/>
        <d v="2022-09-05T06:32:01"/>
        <d v="2022-09-05T06:32:32"/>
        <d v="2022-09-05T07:03:40"/>
        <d v="2022-09-05T07:35:27"/>
        <d v="2022-09-05T07:39:15"/>
        <d v="2022-09-05T07:42:57"/>
        <d v="2022-09-05T07:43:10"/>
        <d v="2022-09-05T07:43:20"/>
        <d v="2022-09-05T07:47:04"/>
        <d v="2022-09-05T08:02:59"/>
        <d v="2022-09-05T08:04:52"/>
        <d v="2022-09-05T08:09:37"/>
        <d v="2022-09-05T08:10:03"/>
        <d v="2022-09-05T08:12:07"/>
        <d v="2022-09-05T08:18:00"/>
        <d v="2022-09-05T08:47:08"/>
        <d v="2022-09-05T08:52:38"/>
        <d v="2022-09-05T09:00:16"/>
        <d v="2022-09-05T09:14:21"/>
        <d v="2022-09-05T09:24:11"/>
        <d v="2022-09-05T09:32:31"/>
        <d v="2022-09-05T09:38:55"/>
        <d v="2022-09-05T09:39:05"/>
        <d v="2022-09-05T09:39:17"/>
        <d v="2022-09-05T09:53:06"/>
        <d v="2022-09-05T10:10:58"/>
        <d v="2022-09-05T10:24:36"/>
        <d v="2022-09-05T10:41:25"/>
        <d v="2022-09-05T10:41:34"/>
        <d v="2022-09-05T11:13:28"/>
        <d v="2022-09-05T11:13:42"/>
        <d v="2022-09-05T11:24:34"/>
        <d v="2022-09-05T11:30:54"/>
        <d v="2022-09-05T11:33:03"/>
        <d v="2022-09-05T11:47:43"/>
        <d v="2022-09-05T11:57:58"/>
        <d v="2022-09-05T12:16:56"/>
        <d v="2022-09-05T12:18:34"/>
        <d v="2022-09-05T12:19:36"/>
        <d v="2022-09-05T12:31:20"/>
        <d v="2022-09-05T12:37:17"/>
        <d v="2022-09-05T12:52:27"/>
        <d v="2022-09-05T12:58:02"/>
        <d v="2022-09-05T13:17:31"/>
        <d v="2022-09-05T13:40:23"/>
        <d v="2022-09-05T13:48:11"/>
        <d v="2022-09-05T13:51:11"/>
        <d v="2022-09-05T14:07:27"/>
        <d v="2022-09-05T14:37:54"/>
        <d v="2022-09-05T14:48:04"/>
        <d v="2022-09-06T06:51:11"/>
        <d v="2022-09-06T06:59:25"/>
        <d v="2022-09-06T07:17:13"/>
        <d v="2022-09-06T07:45:08"/>
        <d v="2022-09-06T07:47:31"/>
        <d v="2022-09-06T07:47:41"/>
        <d v="2022-09-06T08:06:37"/>
        <d v="2022-09-06T08:07:56"/>
        <d v="2022-09-06T08:40:30"/>
        <d v="2022-09-06T09:25:01"/>
        <d v="2022-09-06T09:42:38"/>
        <d v="2022-09-06T09:42:49"/>
        <d v="2022-09-06T09:42:59"/>
        <d v="2022-09-06T09:43:10"/>
        <d v="2022-09-06T09:43:31"/>
        <d v="2022-09-06T09:48:42"/>
        <d v="2022-09-06T10:22:46"/>
        <d v="2022-09-06T10:59:08"/>
        <d v="2022-09-06T11:21:49"/>
        <d v="2022-09-06T11:42:46"/>
        <d v="2022-09-06T11:43:00"/>
        <d v="2022-09-06T11:47:17"/>
        <d v="2022-09-06T11:51:10"/>
        <d v="2022-09-06T12:01:14"/>
        <d v="2022-09-06T12:39:28"/>
        <d v="2022-09-06T12:46:45"/>
        <d v="2022-09-06T13:09:03"/>
        <d v="2022-09-06T13:23:58"/>
        <d v="2022-09-06T13:33:25"/>
        <d v="2022-09-06T13:51:15"/>
        <d v="2022-09-06T14:00:53"/>
        <d v="2022-09-06T14:02:42"/>
        <d v="2022-09-06T14:04:29"/>
        <d v="2022-09-06T14:07:44"/>
        <d v="2022-09-06T14:11:45"/>
        <d v="2022-09-06T14:18:48"/>
        <d v="2022-09-06T14:38:49"/>
        <d v="2022-09-06T14:39:00"/>
        <d v="2022-09-06T14:39:11"/>
        <d v="2022-09-06T14:39:21"/>
        <d v="2022-09-06T14:39:31"/>
        <d v="2022-09-06T14:39:44"/>
        <d v="2022-09-06T14:40:01"/>
        <d v="2022-09-06T14:40:10"/>
        <d v="2022-09-06T14:40:20"/>
        <d v="2022-09-06T14:40:29"/>
        <d v="2022-09-06T14:40:39"/>
        <d v="2022-09-06T14:40:49"/>
        <d v="2022-09-06T14:41:00"/>
        <d v="2022-09-07T06:37:48"/>
        <d v="2022-09-07T06:58:13"/>
        <d v="2022-09-07T06:58:28"/>
        <d v="2022-09-07T06:58:47"/>
        <d v="2022-09-07T06:59:04"/>
        <d v="2022-09-07T07:28:03"/>
        <d v="2022-09-07T07:48:39"/>
        <d v="2022-09-07T07:52:08"/>
        <d v="2022-09-07T07:56:30"/>
        <d v="2022-09-07T07:59:43"/>
        <d v="2022-09-07T07:59:57"/>
        <d v="2022-09-07T08:04:02"/>
        <d v="2022-09-07T08:25:40"/>
        <d v="2022-09-07T08:31:31"/>
        <d v="2022-09-07T08:36:15"/>
        <d v="2022-09-07T09:20:24"/>
        <d v="2022-09-07T09:30:35"/>
        <d v="2022-09-07T09:51:30"/>
        <d v="2022-09-07T10:39:50"/>
        <d v="2022-09-07T10:42:14"/>
        <d v="2022-09-07T10:42:46"/>
        <d v="2022-09-07T10:43:13"/>
        <d v="2022-09-07T10:52:00"/>
        <d v="2022-09-07T11:17:00"/>
        <d v="2022-09-07T11:17:10"/>
        <d v="2022-09-07T11:17:21"/>
        <d v="2022-09-07T11:19:53"/>
        <d v="2022-09-07T11:20:15"/>
        <d v="2022-09-07T11:20:24"/>
        <d v="2022-09-07T11:36:10"/>
        <d v="2022-09-07T11:41:55"/>
        <d v="2022-09-07T11:56:06"/>
        <d v="2022-09-07T12:01:56"/>
        <d v="2022-09-07T12:27:48"/>
        <d v="2022-09-07T12:44:33"/>
        <d v="2022-09-07T12:57:36"/>
        <d v="2022-09-07T13:29:28"/>
        <d v="2022-09-07T13:37:49"/>
        <d v="2022-09-07T14:10:44"/>
        <d v="2022-09-07T14:10:49"/>
        <d v="2022-09-07T14:16:40"/>
        <d v="2022-09-07T14:22:35"/>
        <d v="2022-09-07T14:39:37"/>
        <d v="2022-09-08T06:12:47"/>
        <d v="2022-09-08T06:22:12"/>
        <d v="2022-09-08T07:07:29"/>
        <d v="2022-09-08T07:00:20"/>
        <d v="2022-09-08T07:19:34"/>
        <d v="2022-09-08T07:20:01"/>
        <d v="2022-09-08T07:26:40"/>
        <d v="2022-09-08T08:03:05"/>
        <d v="2022-09-08T08:37:18"/>
        <d v="2022-09-08T08:39:25"/>
        <d v="2022-09-08T08:39:40"/>
        <d v="2022-09-08T08:41:45"/>
        <d v="2022-09-08T09:06:46"/>
        <d v="2022-09-08T09:23:02"/>
        <d v="2022-09-08T09:31:59"/>
        <d v="2022-09-08T09:32:31"/>
        <d v="2022-09-08T09:41:23"/>
        <d v="2022-09-08T09:41:43"/>
        <d v="2022-09-08T09:51:15"/>
        <d v="2022-09-08T10:14:41"/>
        <d v="2022-09-08T10:14:56"/>
        <d v="2022-09-08T10:52:36"/>
        <d v="2022-09-08T11:04:52"/>
        <d v="2022-09-08T11:12:41"/>
        <d v="2022-09-08T11:17:04"/>
        <d v="2022-09-08T11:22:22"/>
        <d v="2022-09-08T11:24:22"/>
        <d v="2022-09-08T11:51:40"/>
        <d v="2022-09-08T11:53:51"/>
        <d v="2022-09-08T11:54:02"/>
        <d v="2022-09-08T11:54:12"/>
        <d v="2022-09-08T12:08:45"/>
        <d v="2022-09-08T12:12:41"/>
        <d v="2022-09-08T12:15:07"/>
        <d v="2022-09-08T13:02:03"/>
        <d v="2022-09-08T13:12:47"/>
        <d v="2022-09-08T13:27:13"/>
        <d v="2022-09-08T14:14:08"/>
        <d v="2022-09-08T14:16:22"/>
        <d v="2022-09-08T14:31:27"/>
        <d v="2022-09-08T14:48:11"/>
        <d v="2022-09-09T07:13:19"/>
        <d v="2022-09-09T07:19:45"/>
        <d v="2022-09-09T07:32:19"/>
        <d v="2022-09-09T07:49:39"/>
        <d v="2022-09-09T08:04:29"/>
        <d v="2022-09-09T08:09:00"/>
        <d v="2022-09-09T08:20:48"/>
        <d v="2022-09-09T08:36:02"/>
        <d v="2022-09-09T08:36:14"/>
        <d v="2022-09-09T08:36:25"/>
        <d v="2022-09-09T08:36:38"/>
        <d v="2022-09-09T09:30:39"/>
        <d v="2022-09-09T09:52:50"/>
        <d v="2022-09-09T10:17:52"/>
        <d v="2022-09-09T10:31:35"/>
        <d v="2022-09-09T11:02:57"/>
        <d v="2022-09-09T11:32:02"/>
        <d v="2022-09-09T11:32:29"/>
        <d v="2022-09-09T11:32:52"/>
        <d v="2022-09-09T11:33:17"/>
        <d v="2022-09-09T11:33:32"/>
        <d v="2022-09-09T11:33:46"/>
        <d v="2022-09-09T11:34:07"/>
        <d v="2022-09-09T11:34:20"/>
        <d v="2022-09-09T11:45:47"/>
        <d v="2022-09-09T11:54:30"/>
        <d v="2022-09-09T12:04:32"/>
        <d v="2022-09-09T12:29:28"/>
        <d v="2022-09-09T12:47:51"/>
        <d v="2022-09-09T13:18:54"/>
        <d v="2022-09-09T13:33:24"/>
        <d v="2022-09-09T13:45:33"/>
        <d v="2022-09-09T14:03:48"/>
        <d v="2022-09-09T14:07:21"/>
        <d v="2022-09-09T14:38:03"/>
        <d v="2022-09-09T14:38:17"/>
        <d v="2022-09-09T14:39:03"/>
        <d v="2022-09-09T14:39:32"/>
        <d v="2022-09-09T14:39:50"/>
        <d v="2022-09-09T14:40:01"/>
        <d v="2022-09-09T14:40:14"/>
        <d v="2022-09-09T14:40:24"/>
        <d v="2022-09-12T06:16:52"/>
        <d v="2022-09-12T06:46:28"/>
        <d v="2022-09-12T06:51:00"/>
        <d v="2022-09-12T07:03:03"/>
        <d v="2022-09-12T07:06:04"/>
        <d v="2022-09-12T07:27:26"/>
        <d v="2022-09-12T07:27:36"/>
        <d v="2022-09-12T07:30:59"/>
        <d v="2022-09-12T07:32:47"/>
        <d v="2022-09-12T07:44:32"/>
        <d v="2022-09-12T07:45:14"/>
        <d v="2022-09-12T07:45:26"/>
        <d v="2022-09-12T07:45:37"/>
        <d v="2022-09-12T07:45:47"/>
        <d v="2022-09-12T08:25:45"/>
        <d v="2022-09-12T08:27:15"/>
        <d v="2022-09-12T08:41:42"/>
        <d v="2022-09-12T08:43:01"/>
        <d v="2022-09-12T08:56:30"/>
        <d v="2022-09-12T08:56:38"/>
        <d v="2022-09-12T09:05:58"/>
        <d v="2022-09-12T09:13:49"/>
        <d v="2022-09-12T09:15:37"/>
        <d v="2022-09-12T09:38:47"/>
        <d v="2022-09-12T09:56:23"/>
        <d v="2022-09-12T10:35:46"/>
        <d v="2022-09-12T10:47:40"/>
        <d v="2022-09-12T10:55:25"/>
        <d v="2022-09-12T11:11:34"/>
        <d v="2022-09-12T11:20:32"/>
        <d v="2022-09-12T11:59:50"/>
        <d v="2022-09-12T12:05:32"/>
        <d v="2022-09-12T12:22:32"/>
        <d v="2022-09-12T12:22:51"/>
        <d v="2022-09-12T12:23:07"/>
        <d v="2022-09-12T12:23:15"/>
        <d v="2022-09-12T12:23:25"/>
        <d v="2022-09-12T12:41:26"/>
        <d v="2022-09-12T12:42:01"/>
        <d v="2022-09-12T12:50:20"/>
        <d v="2022-09-12T12:50:30"/>
        <d v="2022-09-12T12:53:00"/>
        <d v="2022-09-12T13:10:20"/>
        <d v="2022-09-12T13:31:27"/>
        <d v="2022-09-12T13:44:04"/>
        <d v="2022-09-12T13:53:16"/>
        <d v="2022-09-12T14:08:39"/>
        <d v="2022-09-12T14:09:03"/>
        <d v="2022-09-12T14:17:39"/>
        <d v="2022-09-12T14:19:47"/>
        <d v="2022-09-12T14:20:10"/>
        <d v="2022-09-12T14:20:28"/>
        <d v="2022-09-12T14:20:49"/>
        <d v="2022-09-12T14:21:14"/>
        <d v="2022-09-12T14:21:21"/>
        <d v="2022-09-12T14:21:34"/>
        <d v="2022-09-12T14:21:46"/>
        <d v="2022-09-12T14:21:59"/>
        <d v="2022-09-12T14:22:09"/>
        <d v="2022-09-12T14:22:24"/>
        <d v="2022-09-12T14:22:37"/>
        <d v="2022-09-12T14:22:50"/>
        <d v="2022-09-12T14:23:01"/>
        <d v="2022-09-12T14:23:11"/>
        <d v="2022-09-12T14:23:24"/>
        <d v="2022-09-13T06:37:14"/>
        <d v="2022-09-13T07:09:55"/>
        <d v="2022-09-13T07:16:21"/>
        <d v="2022-09-13T07:26:57"/>
        <d v="2022-09-13T07:27:41"/>
        <d v="2022-09-13T07:29:17"/>
        <d v="2022-09-13T07:41:40"/>
        <d v="2022-09-13T07:48:49"/>
        <d v="2022-09-13T07:50:57"/>
        <d v="2022-09-13T07:54:05"/>
        <d v="2022-09-13T08:10:51"/>
        <d v="2022-09-13T08:20:03"/>
        <d v="2022-09-13T08:30:50"/>
        <d v="2022-09-13T08:34:00"/>
        <d v="2022-09-13T08:36:39"/>
        <d v="2022-09-13T08:36:54"/>
        <d v="2022-09-13T08:50:48"/>
        <d v="2022-09-13T09:09:42"/>
        <d v="2022-09-13T09:10:16"/>
        <d v="2022-09-13T09:18:04"/>
        <d v="2022-09-13T09:41:17"/>
        <d v="2022-09-13T09:41:30"/>
        <d v="2022-09-13T09:49:33"/>
        <d v="2022-09-13T09:58:24"/>
        <d v="2022-09-13T10:12:52"/>
        <d v="2022-09-13T10:39:58"/>
        <d v="2022-09-13T10:51:51"/>
        <d v="2022-09-13T11:10:10"/>
        <d v="2022-09-13T11:16:10"/>
        <d v="2022-09-13T11:21:43"/>
        <d v="2022-09-13T11:26:27"/>
        <d v="2022-09-13T11:29:45"/>
        <d v="2022-09-13T11:47:43"/>
        <d v="2022-09-13T12:01:34"/>
        <d v="2022-09-13T12:01:45"/>
        <d v="2022-09-13T12:05:02"/>
        <d v="2022-09-13T12:07:46"/>
        <d v="2022-09-13T12:29:36"/>
        <d v="2022-09-13T12:48:10"/>
        <d v="2022-09-13T12:57:25"/>
        <d v="2022-09-13T13:11:38"/>
        <d v="2022-09-13T13:22:13"/>
        <d v="2022-09-13T13:39:12"/>
        <d v="2022-09-14T06:19:21"/>
        <d v="2022-09-14T06:41:55"/>
        <d v="2022-09-14T06:43:12"/>
        <d v="2022-09-14T06:50:28"/>
        <d v="2022-09-14T06:50:40"/>
        <d v="2022-09-14T07:03:37"/>
        <d v="2022-09-14T07:04:28"/>
        <d v="2022-09-14T07:26:57"/>
        <d v="2022-09-14T07:42:47"/>
        <d v="2022-09-14T07:46:32"/>
        <d v="2022-09-14T08:07:43"/>
        <d v="2022-09-14T08:16:20"/>
        <d v="2022-09-14T08:16:35"/>
        <d v="2022-09-14T08:16:46"/>
        <d v="2022-09-14T08:16:48"/>
        <d v="2022-09-14T08:28:53"/>
        <d v="2022-09-14T08:40:50"/>
        <d v="2022-09-14T08:46:20"/>
        <d v="2022-09-14T08:48:34"/>
        <d v="2022-09-14T08:56:02"/>
        <d v="2022-09-14T08:56:26"/>
        <d v="2022-09-14T09:20:23"/>
        <d v="2022-09-14T09:43:19"/>
        <d v="2022-09-14T09:43:27"/>
        <d v="2022-09-14T09:43:37"/>
        <d v="2022-09-14T09:47:42"/>
        <d v="2022-09-14T09:57:39"/>
        <d v="2022-09-14T10:29:54"/>
        <d v="2022-09-14T10:29:58"/>
        <d v="2022-09-14T10:30:07"/>
        <d v="2022-09-14T10:47:15"/>
        <d v="2022-09-14T10:55:59"/>
        <d v="2022-09-14T11:15:17"/>
        <d v="2022-09-14T11:19:21"/>
        <d v="2022-09-14T11:30:00"/>
        <d v="2022-09-14T12:11:13"/>
        <d v="2022-09-14T12:11:22"/>
        <d v="2022-09-14T12:17:42"/>
        <d v="2022-09-14T12:31:00"/>
        <d v="2022-09-14T12:36:59"/>
        <d v="2022-09-14T13:12:22"/>
        <d v="2022-09-14T13:19:52"/>
        <d v="2022-09-14T13:47:36"/>
        <d v="2022-09-14T13:55:10"/>
        <d v="2022-09-14T13:59:18"/>
        <d v="2022-09-15T06:43:56"/>
        <d v="2022-09-15T07:02:34"/>
        <d v="2022-09-15T07:04:05"/>
        <d v="2022-09-15T07:14:07"/>
        <d v="2022-09-15T07:22:50"/>
        <d v="2022-09-15T07:28:24"/>
        <d v="2022-09-15T07:28:37"/>
        <d v="2022-09-15T08:08:47"/>
        <d v="2022-09-15T08:09:00"/>
        <d v="2022-09-15T08:09:59"/>
        <d v="2022-09-15T08:17:50"/>
        <d v="2022-09-15T08:19:49"/>
        <d v="2022-09-15T08:21:16"/>
        <d v="2022-09-15T08:27:39"/>
        <d v="2022-09-15T08:59:06"/>
        <d v="2022-09-15T08:59:16"/>
        <d v="2022-09-15T08:59:26"/>
        <d v="2022-09-15T09:10:25"/>
        <d v="2022-09-15T09:27:30"/>
        <d v="2022-09-15T09:29:07"/>
        <d v="2022-09-15T09:32:54"/>
        <d v="2022-09-15T09:40:50"/>
        <d v="2022-09-15T09:48:18"/>
        <d v="2022-09-15T09:51:17"/>
        <d v="2022-09-15T09:55:20"/>
        <d v="2022-09-15T11:04:09"/>
        <d v="2022-09-15T11:19:23"/>
        <d v="2022-09-15T11:19:32"/>
        <d v="2022-09-15T11:19:50"/>
        <d v="2022-09-15T11:21:19"/>
        <d v="2022-09-15T11:35:09"/>
        <d v="2022-09-15T11:35:21"/>
        <d v="2022-09-15T11:40:57"/>
        <d v="2022-09-15T12:03:40"/>
        <d v="2022-09-15T12:26:47"/>
        <d v="2022-09-15T12:29:34"/>
        <d v="2022-09-15T12:31:33"/>
        <d v="2022-09-15T12:31:55"/>
        <d v="2022-09-15T12:37:47"/>
        <d v="2022-09-15T13:02:03"/>
        <d v="2022-09-15T13:14:18"/>
        <d v="2022-09-15T13:14:30"/>
        <d v="2022-09-15T13:35:57"/>
        <d v="2022-09-15T13:59:31"/>
        <d v="2022-09-15T14:09:12"/>
        <d v="2022-09-15T14:09:34"/>
        <d v="2022-09-15T14:11:02"/>
        <d v="2022-09-15T14:21:39"/>
        <d v="2022-09-15T14:25:41"/>
        <d v="2022-09-15T14:26:12"/>
        <d v="2022-09-15T14:26:38"/>
        <d v="2022-09-15T14:26:54"/>
        <d v="2022-09-16T06:57:31"/>
        <d v="2022-09-16T07:43:28"/>
        <d v="2022-09-16T08:23:47"/>
        <d v="2022-09-16T09:09:53"/>
        <d v="2022-09-16T09:19:22"/>
        <d v="2022-09-16T09:43:29"/>
        <d v="2022-09-16T10:37:20"/>
        <d v="2022-09-16T10:41:58"/>
        <d v="2022-09-16T10:58:16"/>
        <d v="2022-09-16T11:08:19"/>
        <d v="2022-09-16T11:16:29"/>
        <d v="2022-09-16T11:50:58"/>
        <d v="2022-09-16T12:01:06"/>
        <d v="2022-09-16T12:01:19"/>
        <d v="2022-09-16T12:01:30"/>
        <d v="2022-09-16T12:01:41"/>
        <d v="2022-09-16T12:01:52"/>
        <d v="2022-09-16T12:02:02"/>
        <d v="2022-09-16T12:35:26"/>
        <d v="2022-09-16T13:00:27"/>
        <d v="2022-09-16T13:00:16"/>
        <d v="2022-09-16T13:40:30"/>
        <d v="2022-09-16T13:43:52"/>
        <d v="2022-09-16T13:54:48"/>
        <d v="2022-09-16T13:55:22"/>
        <d v="2022-09-16T13:55:33"/>
        <d v="2022-09-16T14:09:00"/>
        <d v="2022-09-16T14:09:03"/>
        <d v="2022-09-16T14:19:52"/>
        <d v="2022-09-16T14:44:39"/>
        <d v="2022-09-16T16:24:41"/>
        <d v="2022-09-16T16:24:49"/>
        <d v="2022-09-16T16:24:56"/>
        <d v="2022-09-16T16:25:07"/>
        <d v="2022-09-16T16:25:15"/>
        <d v="2022-09-16T16:25:22"/>
        <d v="2022-09-16T16:25:30"/>
        <d v="2022-09-16T16:25:36"/>
        <d v="2022-09-16T16:25:46"/>
        <d v="2022-09-16T16:26:00"/>
        <d v="2022-09-16T16:26:08"/>
        <d v="2022-09-16T16:26:20"/>
        <d v="2022-09-16T16:26:27"/>
        <d v="2022-09-16T16:26:34"/>
        <d v="2022-09-16T16:26:42"/>
        <d v="2022-09-16T16:26:48"/>
        <d v="2022-09-16T16:26:56"/>
        <d v="2022-09-16T16:27:21"/>
        <d v="2022-09-16T16:27:28"/>
        <d v="2022-09-16T16:27:47"/>
        <d v="2022-09-16T16:27:54"/>
        <d v="2022-09-16T16:28:02"/>
        <d v="2022-09-16T16:28:16"/>
        <d v="2022-09-16T16:28:24"/>
        <d v="2022-09-16T16:28:32"/>
        <d v="2022-09-16T16:28:41"/>
        <d v="2022-09-16T16:28:50"/>
        <d v="2022-09-16T16:28:58"/>
        <d v="2022-09-16T16:29:05"/>
        <d v="2022-09-16T16:29:16"/>
        <d v="2022-09-16T16:29:25"/>
        <d v="2022-09-16T16:29:35"/>
        <d v="2022-09-16T16:29:43"/>
        <d v="2022-09-16T16:29:51"/>
        <d v="2022-09-16T16:29:58"/>
        <d v="2022-09-16T16:30:30"/>
        <d v="2022-09-16T16:30:50"/>
        <d v="2022-09-16T16:31:11"/>
        <d v="2022-09-16T16:30:10"/>
        <d v="2022-09-16T16:30:19"/>
        <d v="2022-09-19T06:40:45"/>
        <d v="2022-09-19T06:47:42"/>
        <d v="2022-09-19T07:29:41"/>
        <d v="2022-09-19T07:41:20"/>
        <d v="2022-09-19T07:43:08"/>
        <d v="2022-09-19T07:45:10"/>
        <d v="2022-09-19T08:09:50"/>
        <d v="2022-09-19T08:23:45"/>
        <d v="2022-09-19T08:26:17"/>
        <d v="2022-09-19T08:37:51"/>
        <d v="2022-09-19T08:58:47"/>
        <d v="2022-09-19T09:08:12"/>
        <d v="2022-09-19T09:32:09"/>
        <d v="2022-09-19T09:37:00"/>
        <d v="2022-09-19T09:41:22"/>
        <d v="2022-09-19T10:16:35"/>
        <d v="2022-09-19T10:22:20"/>
        <d v="2022-09-19T10:26:13"/>
        <d v="2022-09-19T10:29:59"/>
        <d v="2022-09-19T10:30:35"/>
        <d v="2022-09-19T10:37:55"/>
        <d v="2022-09-19T10:44:53"/>
        <d v="2022-09-19T10:50:51"/>
        <d v="2022-09-19T11:21:26"/>
        <d v="2022-09-19T11:25:42"/>
        <d v="2022-09-19T11:35:05"/>
        <d v="2022-09-19T11:54:17"/>
        <d v="2022-09-19T12:02:49"/>
        <d v="2022-09-19T12:08:56"/>
        <d v="2022-09-19T12:19:31"/>
        <d v="2022-09-19T12:24:12"/>
        <d v="2022-09-19T12:34:12"/>
        <d v="2022-09-19T12:49:47"/>
        <d v="2022-09-19T12:59:49"/>
        <d v="2022-09-19T13:04:53"/>
        <d v="2022-09-19T13:07:08"/>
        <d v="2022-09-19T13:07:15"/>
        <d v="2022-09-19T13:15:21"/>
        <d v="2022-09-19T13:20:20"/>
        <d v="2022-09-19T13:24:03"/>
        <d v="2022-09-19T13:59:06"/>
        <d v="2022-09-19T15:35:24"/>
        <d v="2022-09-20T06:58:25"/>
        <d v="2022-09-20T07:20:33"/>
        <d v="2022-09-20T07:22:49"/>
        <d v="2022-09-20T07:39:13"/>
        <d v="2022-09-20T07:56:19"/>
        <d v="2022-09-20T07:59:02"/>
        <d v="2022-09-20T08:08:20"/>
        <d v="2022-09-20T08:20:56"/>
        <d v="2022-09-20T08:22:15"/>
        <d v="2022-09-20T08:31:53"/>
        <d v="2022-09-20T08:34:17"/>
        <d v="2022-09-20T08:36:08"/>
        <d v="2022-09-20T08:51:05"/>
        <d v="2022-09-20T08:53:59"/>
        <d v="2022-09-20T08:54:54"/>
        <d v="2022-09-20T08:56:35"/>
        <d v="2022-09-20T09:10:34"/>
        <d v="2022-09-20T09:21:40"/>
        <d v="2022-09-20T09:26:25"/>
        <d v="2022-09-20T09:56:39"/>
        <d v="2022-09-20T09:56:41"/>
        <d v="2022-09-20T10:07:00"/>
        <d v="2022-09-20T10:09:39"/>
        <d v="2022-09-20T10:17:45"/>
        <d v="2022-09-20T10:31:34"/>
        <d v="2022-09-20T10:36:05"/>
        <d v="2022-09-20T10:40:09"/>
        <d v="2022-09-20T10:56:56"/>
        <d v="2022-09-20T10:57:51"/>
        <d v="2022-09-20T11:19:30"/>
        <d v="2022-09-20T11:49:10"/>
        <d v="2022-09-20T11:51:44"/>
        <d v="2022-09-20T11:58:53"/>
        <d v="2022-09-20T12:11:45"/>
        <d v="2022-09-20T12:13:01"/>
        <d v="2022-09-20T12:14:02"/>
        <d v="2022-09-20T12:22:31"/>
        <d v="2022-09-20T12:29:04"/>
        <d v="2022-09-20T13:20:49"/>
        <d v="2022-09-20T13:23:21"/>
        <d v="2022-09-20T13:31:06"/>
        <d v="2022-09-20T13:36:11"/>
        <d v="2022-09-20T13:54:26"/>
        <d v="2022-09-20T14:09:40"/>
        <d v="2022-09-20T14:17:44"/>
        <d v="2022-09-21T06:46:46"/>
        <d v="2022-09-21T06:51:32"/>
        <d v="2022-09-21T06:56:17"/>
        <d v="2022-09-21T07:01:48"/>
        <d v="2022-09-21T07:19:41"/>
        <d v="2022-09-21T07:47:39"/>
        <d v="2022-09-21T08:00:43"/>
        <d v="2022-09-21T08:08:00"/>
        <d v="2022-09-21T08:12:34"/>
        <d v="2022-09-21T08:38:35"/>
        <d v="2022-09-21T09:02:31"/>
        <d v="2022-09-21T09:08:14"/>
        <d v="2022-09-21T09:11:15"/>
        <d v="2022-09-21T09:21:56"/>
        <d v="2022-09-21T09:28:50"/>
        <d v="2022-09-21T09:36:37"/>
        <d v="2022-09-21T10:19:40"/>
        <d v="2022-09-21T10:21:55"/>
        <d v="2022-09-21T10:30:46"/>
        <d v="2022-09-21T10:34:51"/>
        <d v="2022-09-21T11:04:25"/>
        <d v="2022-09-21T11:11:18"/>
        <d v="2022-09-21T11:57:24"/>
        <d v="2022-09-21T12:02:28"/>
        <d v="2022-09-21T12:06:22"/>
        <d v="2022-09-21T12:19:01"/>
        <d v="2022-09-21T12:18:13"/>
        <d v="2022-09-21T12:26:10"/>
        <d v="2022-09-21T12:58:39"/>
        <d v="2022-09-21T12:58:46"/>
        <d v="2022-09-21T13:25:19"/>
        <d v="2022-09-21T14:19:36"/>
        <d v="2022-09-22T06:44:21"/>
        <d v="2022-09-22T06:47:46"/>
        <d v="2022-09-22T07:28:47"/>
        <d v="2022-09-22T07:36:59"/>
        <d v="2022-09-22T07:38:35"/>
        <d v="2022-09-22T07:42:03"/>
        <d v="2022-09-22T07:46:30"/>
        <d v="2022-09-22T07:49:55"/>
        <d v="2022-09-22T08:24:27"/>
        <d v="2022-09-22T08:31:21"/>
        <d v="2022-09-22T08:31:54"/>
        <d v="2022-09-22T08:32:19"/>
        <d v="2022-09-22T08:35:28"/>
        <d v="2022-09-22T08:44:19"/>
        <d v="2022-09-22T08:54:30"/>
        <d v="2022-09-22T09:09:10"/>
        <d v="2022-09-22T09:09:50"/>
        <d v="2022-09-22T09:10:15"/>
        <d v="2022-09-22T09:15:49"/>
        <d v="2022-09-22T09:27:29"/>
        <d v="2022-09-22T09:27:45"/>
        <d v="2022-09-22T09:52:45"/>
        <d v="2022-09-22T10:07:14"/>
        <d v="2022-09-22T10:08:14"/>
        <d v="2022-09-22T10:25:13"/>
        <d v="2022-09-22T10:28:53"/>
        <d v="2022-09-22T10:29:06"/>
        <d v="2022-09-22T10:29:21"/>
        <d v="2022-09-22T10:29:34"/>
        <d v="2022-09-22T10:30:17"/>
        <d v="2022-09-22T10:30:35"/>
        <d v="2022-09-22T10:30:52"/>
        <d v="2022-09-22T10:31:16"/>
        <d v="2022-09-22T10:31:43"/>
        <d v="2022-09-22T10:32:05"/>
        <d v="2022-09-22T10:33:49"/>
        <d v="2022-09-22T10:34:16"/>
        <d v="2022-09-22T10:35:02"/>
        <d v="2022-09-22T10:35:32"/>
        <d v="2022-09-22T10:35:50"/>
        <d v="2022-09-22T10:36:15"/>
        <d v="2022-09-22T10:36:41"/>
        <d v="2022-09-22T10:37:31"/>
        <d v="2022-09-22T10:37:57"/>
        <d v="2022-09-22T10:38:28"/>
        <d v="2022-09-22T10:39:42"/>
        <d v="2022-09-22T10:40:32"/>
        <d v="2022-09-22T10:41:07"/>
        <d v="2022-09-22T10:41:41"/>
        <d v="2022-09-22T10:42:12"/>
        <d v="2022-09-22T10:43:07"/>
        <d v="2022-09-22T10:43:47"/>
        <d v="2022-09-22T10:45:32"/>
        <d v="2022-09-22T10:46:10"/>
        <d v="2022-09-22T10:46:42"/>
        <d v="2022-09-22T10:47:04"/>
        <d v="2022-09-22T10:47:42"/>
        <d v="2022-09-22T10:48:20"/>
        <d v="2022-09-22T10:49:10"/>
        <d v="2022-09-22T10:53:06"/>
        <d v="2022-09-22T11:02:39"/>
        <d v="2022-09-22T11:09:57"/>
        <d v="2022-09-22T11:10:29"/>
        <d v="2022-09-22T11:27:02"/>
        <d v="2022-09-22T11:33:43"/>
        <d v="2022-09-22T11:49:45"/>
        <d v="2022-09-22T11:58:15"/>
        <d v="2022-09-22T12:18:31"/>
        <d v="2022-09-22T12:40:01"/>
        <d v="2022-09-22T12:40:37"/>
        <d v="2022-09-22T12:41:19"/>
        <d v="2022-09-22T12:53:19"/>
        <d v="2022-09-22T12:53:57"/>
        <d v="2022-09-22T13:06:13"/>
        <d v="2022-09-22T13:24:55"/>
        <d v="2022-09-22T13:25:42"/>
        <d v="2022-09-22T13:25:59"/>
        <d v="2022-09-22T13:26:13"/>
        <d v="2022-09-22T13:26:35"/>
        <d v="2022-09-22T13:44:07"/>
        <d v="2022-09-22T13:49:51"/>
        <d v="2022-09-23T06:45:31"/>
        <d v="2022-09-23T07:14:03"/>
        <d v="2022-09-23T07:15:24"/>
        <d v="2022-09-23T07:52:28"/>
        <d v="2022-09-23T08:05:36"/>
        <d v="2022-09-23T08:19:18"/>
        <d v="2022-09-23T08:22:26"/>
        <d v="2022-09-23T08:36:50"/>
        <d v="2022-09-23T08:37:48"/>
        <d v="2022-09-23T09:15:37"/>
        <d v="2022-09-23T09:26:02"/>
        <d v="2022-09-23T09:37:57"/>
        <d v="2022-09-23T10:02:53"/>
        <d v="2022-09-23T10:07:22"/>
        <d v="2022-09-23T10:16:19"/>
        <d v="2022-09-23T11:07:04"/>
        <d v="2022-09-23T11:21:20"/>
        <d v="2022-09-23T11:28:54"/>
        <d v="2022-09-23T11:34:27"/>
        <d v="2022-09-23T11:39:05"/>
        <d v="2022-09-23T12:08:11"/>
        <d v="2022-09-23T12:08:55"/>
        <d v="2022-09-23T12:12:54"/>
        <d v="2022-09-23T12:14:09"/>
        <d v="2022-09-23T12:35:56"/>
        <d v="2022-09-23T12:36:43"/>
        <d v="2022-09-23T12:45:56"/>
        <d v="2022-09-23T12:48:52"/>
        <d v="2022-09-23T13:22:02"/>
        <d v="2022-09-23T13:22:16"/>
        <d v="2022-09-23T13:22:28"/>
        <d v="2022-09-23T13:22:43"/>
        <d v="2022-09-23T13:22:55"/>
        <d v="2022-09-23T13:28:24"/>
        <d v="2022-09-23T13:28:37"/>
        <d v="2022-09-23T14:23:03"/>
        <d v="2022-09-23T14:32:48"/>
        <d v="2022-09-26T06:51:22"/>
        <d v="2022-09-26T06:51:40"/>
        <d v="2022-09-26T07:09:51"/>
        <d v="2022-09-26T07:19:22"/>
        <d v="2022-09-26T07:31:48"/>
        <d v="2022-09-26T07:40:07"/>
        <d v="2022-09-26T07:47:53"/>
        <d v="2022-09-26T07:49:19"/>
        <d v="2022-09-26T08:04:48"/>
        <d v="2022-09-26T08:05:38"/>
        <d v="2022-09-26T08:13:50"/>
        <d v="2022-09-26T08:24:05"/>
        <d v="2022-09-26T08:49:54"/>
        <d v="2022-09-26T09:09:51"/>
        <d v="2022-09-26T09:21:40"/>
        <d v="2022-09-26T09:31:55"/>
        <d v="2022-09-26T09:42:32"/>
        <d v="2022-09-26T09:59:15"/>
        <d v="2022-09-26T10:02:09"/>
        <d v="2022-09-26T10:10:21"/>
        <d v="2022-09-26T11:08:58"/>
        <d v="2022-09-26T11:10:18"/>
        <d v="2022-09-26T11:13:07"/>
        <d v="2022-09-26T11:16:39"/>
        <d v="2022-09-26T11:59:08"/>
        <d v="2022-09-26T12:08:23"/>
        <d v="2022-09-26T12:09:32"/>
        <d v="2022-09-26T12:54:50"/>
        <d v="2022-09-26T13:19:27"/>
        <d v="2022-09-26T13:21:16"/>
        <d v="2022-09-26T13:28:20"/>
        <d v="2022-09-26T13:46:20"/>
        <d v="2022-09-26T17:07:03"/>
        <d v="2022-09-26T17:07:18"/>
        <d v="2022-09-26T17:07:34"/>
        <d v="2022-09-26T17:07:52"/>
        <d v="2022-09-26T17:08:18"/>
        <d v="2022-09-26T17:08:33"/>
        <d v="2022-09-26T17:08:46"/>
        <d v="2022-09-27T06:44:33"/>
        <d v="2022-09-27T07:04:49"/>
        <d v="2022-09-27T07:17:08"/>
        <d v="2022-09-27T07:20:33"/>
        <d v="2022-09-27T07:22:49"/>
        <d v="2022-09-27T07:25:15"/>
        <d v="2022-09-27T07:29:25"/>
        <d v="2022-09-27T07:32:05"/>
        <d v="2022-09-27T07:46:36"/>
        <d v="2022-09-27T07:57:42"/>
        <d v="2022-09-27T08:11:11"/>
        <d v="2022-09-27T08:24:50"/>
        <d v="2022-09-27T08:37:25"/>
        <d v="2022-09-27T08:37:59"/>
        <d v="2022-09-27T08:39:07"/>
        <d v="2022-09-27T08:39:50"/>
        <d v="2022-09-27T08:42:16"/>
        <d v="2022-09-27T09:05:19"/>
        <d v="2022-09-27T09:18:58"/>
        <d v="2022-09-27T09:31:57"/>
        <d v="2022-09-27T09:33:44"/>
        <d v="2022-09-27T09:39:51"/>
        <d v="2022-09-27T09:42:13"/>
        <d v="2022-09-27T09:49:42"/>
        <d v="2022-09-27T10:03:23"/>
        <d v="2022-09-27T10:05:36"/>
        <d v="2022-09-27T10:19:55"/>
        <d v="2022-09-27T10:29:49"/>
        <d v="2022-09-27T10:37:20"/>
        <d v="2022-09-27T10:37:42"/>
        <d v="2022-09-27T10:54:29"/>
        <d v="2022-09-27T11:25:16"/>
        <d v="2022-09-27T11:48:05"/>
        <d v="2022-09-27T12:05:53"/>
        <d v="2022-09-27T12:46:40"/>
        <d v="2022-09-27T12:56:08"/>
        <d v="2022-09-27T13:04:34"/>
        <d v="2022-09-27T13:19:51"/>
        <d v="2022-09-27T14:33:31"/>
        <d v="2022-09-27T16:30:32"/>
        <d v="2022-09-27T16:30:46"/>
        <d v="2022-09-27T16:30:57"/>
        <d v="2022-09-27T16:31:12"/>
        <d v="2022-09-27T16:31:28"/>
        <d v="2022-09-27T16:31:39"/>
        <d v="2022-09-27T16:31:52"/>
        <d v="2022-09-27T16:32:06"/>
        <d v="2022-09-27T16:32:17"/>
        <d v="2022-09-27T16:32:28"/>
        <d v="2022-09-27T16:32:44"/>
        <d v="2022-09-27T16:33:30"/>
        <d v="2022-09-27T16:33:43"/>
        <d v="2022-09-27T16:33:56"/>
        <d v="2022-09-27T16:34:11"/>
        <d v="2022-09-27T16:34:23"/>
        <d v="2022-09-27T16:34:37"/>
        <d v="2022-09-27T16:34:50"/>
        <d v="2022-09-27T16:35:03"/>
        <d v="2022-09-27T16:35:32"/>
        <d v="2022-09-27T16:35:47"/>
        <d v="2022-09-27T16:35:59"/>
        <d v="2022-09-28T06:42:41"/>
        <d v="2022-09-28T06:43:33"/>
        <d v="2022-09-28T06:57:06"/>
        <d v="2022-09-28T07:13:13"/>
        <d v="2022-09-28T07:34:25"/>
        <d v="2022-09-28T07:46:13"/>
        <d v="2022-09-28T07:52:10"/>
        <d v="2022-09-28T07:54:03"/>
        <d v="2022-09-28T08:01:08"/>
        <d v="2022-09-28T08:19:47"/>
        <d v="2022-09-28T08:20:10"/>
        <d v="2022-09-28T10:09:35"/>
        <d v="2022-09-28T10:05:13"/>
        <d v="2022-09-28T10:21:10"/>
        <d v="2022-09-28T10:23:22"/>
        <d v="2022-09-28T10:32:47"/>
        <d v="2022-09-28T11:01:30"/>
        <d v="2022-09-28T11:24:12"/>
        <d v="2022-09-28T11:31:37"/>
        <d v="2022-09-28T12:00:37"/>
        <d v="2022-09-28T12:01:57"/>
        <d v="2022-09-28T12:18:14"/>
        <d v="2022-09-28T12:41:28"/>
        <d v="2022-09-28T14:02:00"/>
        <d v="2022-09-28T14:28:00"/>
        <d v="2022-09-28T14:36:29"/>
        <d v="2022-09-28T15:11:12"/>
        <d v="2022-09-28T15:11:26"/>
        <d v="2022-09-28T15:11:44"/>
        <d v="2022-09-28T15:11:57"/>
        <d v="2022-09-28T15:12:09"/>
        <d v="2022-09-28T15:12:20"/>
        <d v="2022-09-29T07:03:27"/>
        <d v="2022-09-29T07:08:32"/>
        <d v="2022-09-29T07:21:46"/>
        <d v="2022-09-29T07:22:47"/>
        <d v="2022-09-29T07:24:04"/>
        <d v="2022-09-29T07:33:59"/>
        <d v="2022-09-29T07:42:54"/>
        <d v="2022-09-29T08:07:48"/>
        <d v="2022-09-29T08:23:51"/>
        <d v="2022-09-29T08:29:33"/>
        <d v="2022-09-29T08:56:28"/>
        <d v="2022-09-29T09:08:32"/>
        <d v="2022-09-29T09:12:54"/>
        <d v="2022-09-29T09:13:04"/>
        <d v="2022-09-29T09:13:14"/>
        <d v="2022-09-29T09:19:34"/>
        <d v="2022-09-29T09:23:18"/>
        <d v="2022-09-29T09:29:52"/>
        <d v="2022-09-29T09:34:57"/>
        <d v="2022-09-29T10:18:20"/>
        <d v="2022-09-29T10:41:33"/>
        <d v="2022-09-29T10:55:33"/>
        <d v="2022-09-29T11:05:04"/>
        <d v="2022-09-29T11:07:21"/>
        <d v="2022-09-29T11:43:01"/>
        <d v="2022-09-29T11:47:40"/>
        <d v="2022-09-29T11:57:06"/>
        <d v="2022-09-29T12:14:35"/>
        <d v="2022-09-29T12:41:48"/>
        <d v="2022-09-29T12:54:46"/>
        <d v="2022-09-29T13:06:17"/>
        <d v="2022-09-29T13:08:07"/>
        <d v="2022-09-29T13:16:55"/>
        <d v="2022-09-29T13:34:38"/>
        <d v="2022-09-29T13:40:12"/>
        <d v="2022-09-29T13:40:27"/>
        <d v="2022-09-29T13:40:41"/>
        <d v="2022-09-29T13:41:02"/>
        <d v="2022-09-29T14:20:21"/>
        <d v="2022-09-29T14:58:06"/>
        <d v="2022-09-29T15:42:43"/>
        <d v="2022-09-29T15:43:17"/>
        <d v="2022-09-29T16:10:47"/>
        <d v="2022-09-29T16:11:08"/>
        <d v="2022-09-29T16:11:20"/>
        <d v="2022-09-29T16:11:35"/>
        <d v="2022-09-30T06:45:45"/>
        <d v="2022-09-30T06:58:09"/>
        <d v="2022-09-30T07:06:05"/>
        <d v="2022-09-30T07:13:09"/>
        <d v="2022-09-30T07:22:15"/>
        <d v="2022-09-30T07:30:00"/>
        <d v="2022-09-30T07:36:18"/>
        <d v="2022-09-30T08:07:33"/>
        <d v="2022-09-30T08:19:24"/>
        <d v="2022-09-30T08:19:33"/>
        <d v="2022-09-30T08:19:41"/>
        <d v="2022-09-30T08:38:16"/>
        <d v="2022-09-30T09:03:08"/>
        <d v="2022-09-30T09:05:14"/>
        <d v="2022-09-30T09:13:21"/>
        <d v="2022-09-30T09:21:47"/>
        <d v="2022-09-30T09:32:24"/>
        <d v="2022-09-30T09:58:59"/>
        <d v="2022-09-30T10:01:15"/>
        <d v="2022-09-30T10:34:08"/>
        <d v="2022-09-30T10:46:02"/>
        <d v="2022-09-30T10:46:12"/>
        <d v="2022-09-30T10:46:48"/>
        <d v="2022-09-30T11:21:17"/>
        <d v="2022-09-30T11:57:42"/>
        <d v="2022-09-30T12:24:19"/>
        <d v="2022-09-30T12:32:35"/>
        <d v="2022-09-30T12:44:28"/>
        <d v="2022-09-30T12:45:23"/>
        <d v="2022-09-30T12:46:09"/>
        <d v="2022-09-30T12:51:47"/>
        <d v="2022-09-30T12:58:33"/>
        <d v="2022-09-30T13:09:47"/>
        <d v="2022-09-30T13:28:35"/>
        <d v="2022-09-30T13:35:11"/>
        <d v="2022-09-30T13:41:00"/>
        <d v="2022-09-30T14:09:33"/>
        <d v="2022-09-30T14:14:28"/>
        <d v="2022-09-30T14:36:25"/>
        <d v="2022-09-30T14:40:35"/>
        <d v="2022-09-30T18:01:10"/>
        <d v="2022-09-30T18:01:23"/>
        <d v="2022-09-30T18:01:34"/>
        <d v="2022-09-30T18:01:51"/>
        <d v="2022-09-30T18:02:04"/>
        <d v="2022-09-30T18:02:17"/>
        <d v="2022-09-30T18:02:45"/>
        <d v="2022-09-30T18:02:56"/>
        <d v="2022-09-30T18:03:07"/>
        <d v="2022-09-30T18:03:23"/>
        <d v="2022-09-30T18:03:33"/>
        <d v="2022-09-30T18:03:43"/>
        <d v="2022-09-30T18:03:57"/>
        <d v="2022-09-30T18:04:07"/>
        <d v="2022-09-30T18:04:17"/>
        <d v="2022-09-30T18:04:32"/>
        <d v="2022-09-30T18:04:42"/>
        <d v="2022-10-03T06:36:07"/>
        <d v="2022-10-03T07:03:09"/>
        <d v="2022-10-03T07:07:57"/>
        <d v="2022-10-03T07:14:58"/>
        <d v="2022-10-03T07:17:46"/>
        <d v="2022-10-03T07:43:21"/>
        <d v="2022-10-03T07:48:27"/>
        <d v="2022-10-03T07:53:35"/>
        <d v="2022-10-03T08:13:06"/>
        <d v="2022-10-03T08:20:53"/>
        <d v="2022-10-03T08:44:08"/>
        <d v="2022-10-03T09:08:16"/>
        <d v="2022-10-03T09:10:07"/>
        <d v="2022-10-03T09:11:08"/>
        <d v="2022-10-03T09:40:25"/>
        <d v="2022-10-03T09:43:58"/>
        <d v="2022-10-03T10:14:07"/>
        <d v="2022-10-03T10:16:02"/>
        <d v="2022-10-03T10:43:17"/>
        <d v="2022-10-03T10:54:13"/>
        <d v="2022-10-03T10:59:09"/>
        <d v="2022-10-03T11:13:50"/>
        <d v="2022-10-03T11:29:07"/>
        <d v="2022-10-03T11:39:09"/>
        <d v="2022-10-03T11:44:09"/>
        <d v="2022-10-03T12:00:34"/>
        <d v="2022-10-03T12:01:06"/>
        <d v="2022-10-03T12:49:49"/>
        <d v="2022-10-03T12:51:29"/>
        <d v="2022-10-03T13:08:25"/>
        <d v="2022-10-03T13:33:19"/>
        <d v="2022-10-03T13:40:19"/>
        <d v="2022-10-03T14:14:30"/>
        <d v="2022-10-03T14:46:09"/>
        <d v="2022-10-03T15:26:41"/>
        <d v="2022-10-03T15:27:05"/>
        <d v="2022-10-03T15:28:28"/>
        <d v="2022-10-03T15:28:57"/>
        <d v="2022-10-03T15:29:13"/>
        <d v="2022-10-03T15:29:27"/>
        <d v="2022-10-03T15:29:39"/>
        <d v="2022-10-03T15:29:52"/>
        <d v="2022-10-03T15:30:05"/>
        <d v="2022-10-03T15:30:20"/>
        <d v="2022-10-04T06:36:35"/>
        <d v="2022-10-04T07:03:27"/>
        <d v="2022-10-04T07:26:35"/>
        <d v="2022-10-04T07:52:29"/>
        <d v="2022-10-04T07:58:49"/>
        <d v="2022-10-04T08:18:08"/>
        <d v="2022-10-04T08:27:07"/>
        <d v="2022-10-04T08:37:19"/>
        <d v="2022-10-04T08:52:49"/>
        <d v="2022-10-04T09:11:53"/>
        <d v="2022-10-04T09:15:02"/>
        <d v="2022-10-04T09:32:21"/>
        <d v="2022-10-04T09:34:43"/>
        <d v="2022-10-04T09:35:28"/>
        <d v="2022-10-04T10:18:01"/>
        <d v="2022-10-04T11:15:24"/>
        <d v="2022-10-04T11:19:31"/>
        <d v="2022-10-04T11:42:06"/>
        <d v="2022-10-04T11:59:35"/>
        <d v="2022-10-04T12:02:13"/>
        <d v="2022-10-04T12:22:06"/>
        <d v="2022-10-04T12:23:43"/>
        <d v="2022-10-04T12:42:25"/>
        <d v="2022-10-04T12:51:14"/>
        <d v="2022-10-04T12:56:11"/>
        <d v="2022-10-04T13:05:11"/>
        <d v="2022-10-04T13:07:45"/>
        <d v="2022-10-04T13:43:09"/>
        <d v="2022-10-04T14:18:49"/>
        <d v="2022-10-04T14:18:53"/>
        <d v="2022-10-04T14:59:38"/>
        <d v="2022-10-04T15:38:08"/>
        <d v="2022-10-04T15:38:45"/>
        <d v="2022-10-04T15:38:59"/>
        <d v="2022-10-04T15:39:13"/>
        <d v="2022-10-04T15:39:46"/>
        <d v="2022-10-04T15:40:00"/>
        <d v="2022-10-04T15:40:15"/>
        <d v="2022-10-04T15:40:30"/>
        <d v="2022-10-04T15:40:41"/>
        <d v="2022-10-04T15:40:56"/>
        <d v="2022-10-04T15:41:10"/>
        <d v="2022-10-04T15:41:27"/>
        <d v="2022-10-04T15:41:43"/>
        <d v="2022-10-05T06:59:40"/>
        <d v="2022-10-05T07:03:33"/>
        <d v="2022-10-05T07:13:21"/>
        <d v="2022-10-05T07:32:52"/>
        <d v="2022-10-05T08:19:25"/>
        <d v="2022-10-05T08:31:55"/>
        <d v="2022-10-05T08:34:34"/>
        <d v="2022-10-05T08:37:32"/>
        <d v="2022-10-05T08:48:25"/>
        <d v="2022-10-05T09:47:18"/>
        <d v="2022-10-05T10:00:00"/>
        <d v="2022-10-05T10:48:38"/>
        <d v="2022-10-05T10:58:49"/>
        <d v="2022-10-05T11:22:52"/>
        <d v="2022-10-05T11:40:07"/>
        <d v="2022-10-05T11:43:42"/>
        <d v="2022-10-05T12:15:52"/>
        <d v="2022-10-05T12:34:29"/>
        <d v="2022-10-05T12:45:00"/>
        <d v="2022-10-05T13:04:28"/>
        <d v="2022-10-05T13:17:22"/>
        <d v="2022-10-05T13:25:17"/>
        <d v="2022-10-05T13:54:17"/>
        <d v="2022-10-05T13:56:05"/>
        <d v="2022-10-05T14:14:29"/>
        <d v="2022-10-05T14:35:22"/>
        <d v="2022-10-05T14:36:59"/>
        <d v="2022-10-05T14:37:10"/>
        <d v="2022-10-05T14:36:48"/>
        <d v="2022-10-05T14:37:21"/>
        <d v="2022-10-05T14:37:34"/>
        <d v="2022-10-05T14:37:45"/>
        <d v="2022-10-05T14:37:56"/>
        <d v="2022-10-05T14:38:12"/>
        <d v="2022-10-05T15:02:11"/>
        <d v="2022-10-06T06:53:25"/>
        <d v="2022-10-06T07:07:56"/>
        <d v="2022-10-06T07:09:25"/>
        <d v="2022-10-06T07:05:19"/>
        <d v="2022-10-06T07:14:48"/>
        <d v="2022-10-06T07:20:05"/>
        <d v="2022-10-06T07:36:39"/>
        <d v="2022-10-06T07:37:26"/>
        <d v="2022-10-06T08:04:05"/>
        <d v="2022-10-06T08:12:54"/>
        <d v="2022-10-06T08:37:04"/>
        <d v="2022-10-06T08:38:54"/>
        <d v="2022-10-06T09:04:12"/>
        <d v="2022-10-06T09:16:33"/>
        <d v="2022-10-06T09:26:11"/>
        <d v="2022-10-06T09:34:48"/>
        <d v="2022-10-06T09:42:02"/>
        <d v="2022-10-06T10:25:35"/>
        <d v="2022-10-06T10:40:38"/>
        <d v="2022-10-06T10:46:35"/>
        <d v="2022-10-06T11:04:14"/>
        <d v="2022-10-06T11:10:35"/>
        <d v="2022-10-06T11:42:33"/>
        <d v="2022-10-06T11:42:52"/>
        <d v="2022-10-06T12:07:48"/>
        <d v="2022-10-06T12:24:26"/>
        <d v="2022-10-06T12:45:18"/>
        <d v="2022-10-06T12:46:22"/>
        <d v="2022-10-06T12:46:38"/>
        <d v="2022-10-06T12:53:53"/>
        <d v="2022-10-06T13:31:11"/>
        <d v="2022-10-06T13:32:20"/>
        <d v="2022-10-06T13:34:29"/>
        <d v="2022-10-06T13:42:40"/>
        <d v="2022-10-06T13:57:24"/>
        <d v="2022-10-06T13:57:36"/>
        <d v="2022-10-06T13:57:47"/>
        <d v="2022-10-06T13:58:00"/>
        <d v="2022-10-06T13:58:11"/>
        <d v="2022-10-06T13:58:22"/>
        <d v="2022-10-06T13:58:34"/>
        <d v="2022-10-06T13:58:47"/>
        <d v="2022-10-06T13:58:57"/>
        <d v="2022-10-06T13:59:09"/>
        <d v="2022-10-06T13:59:20"/>
        <d v="2022-10-07T06:37:28"/>
        <d v="2022-10-07T06:56:09"/>
        <d v="2022-10-07T07:13:40"/>
        <d v="2022-10-07T07:25:41"/>
        <d v="2022-10-07T07:25:51"/>
        <d v="2022-10-07T07:30:35"/>
        <d v="2022-10-07T07:45:01"/>
        <d v="2022-10-07T08:03:13"/>
        <d v="2022-10-07T08:17:45"/>
        <d v="2022-10-07T08:18:22"/>
        <d v="2022-10-07T08:25:56"/>
        <d v="2022-10-07T08:32:35"/>
        <d v="2022-10-07T09:02:10"/>
        <d v="2022-10-07T09:23:49"/>
        <d v="2022-10-07T09:38:08"/>
        <d v="2022-10-07T09:50:31"/>
        <d v="2022-10-07T10:09:55"/>
        <d v="2022-10-07T10:25:20"/>
        <d v="2022-10-07T10:27:31"/>
        <d v="2022-10-07T10:39:00"/>
        <d v="2022-10-07T11:08:28"/>
        <d v="2022-10-07T11:12:00"/>
        <d v="2022-10-07T11:22:08"/>
        <d v="2022-10-07T11:29:12"/>
        <d v="2022-10-07T11:34:31"/>
        <d v="2022-10-07T11:52:53"/>
        <d v="2022-10-07T12:10:24"/>
        <d v="2022-10-07T12:32:53"/>
        <d v="2022-10-07T12:34:46"/>
        <d v="2022-10-07T13:08:19"/>
        <d v="2022-10-07T13:10:17"/>
        <d v="2022-10-07T13:22:53"/>
        <d v="2022-10-07T13:24:31"/>
        <d v="2022-10-07T13:30:32"/>
        <d v="2022-10-07T13:33:21"/>
        <d v="2022-10-07T14:25:08"/>
        <d v="2022-10-07T14:51:23"/>
        <d v="2022-10-07T15:10:56"/>
        <d v="2022-10-07T16:53:52"/>
        <d v="2022-10-07T16:54:02"/>
        <d v="2022-10-07T16:54:15"/>
        <d v="2022-10-07T16:54:30"/>
        <d v="2022-10-07T16:54:41"/>
        <d v="2022-10-07T16:55:00"/>
        <d v="2022-10-07T16:55:20"/>
        <d v="2022-10-07T16:55:32"/>
        <d v="2022-10-07T16:55:45"/>
        <d v="2022-10-07T16:55:59"/>
        <d v="2022-10-07T16:56:09"/>
        <d v="2022-10-07T16:56:19"/>
        <d v="2022-10-07T16:56:34"/>
        <d v="2022-10-07T16:56:45"/>
        <d v="2022-10-07T16:56:58"/>
        <d v="2022-10-07T16:57:10"/>
        <d v="2022-10-07T16:57:20"/>
        <d v="2022-10-07T16:57:34"/>
        <d v="2022-10-07T16:57:48"/>
        <d v="2022-10-07T16:58:03"/>
        <d v="2022-10-07T16:58:20"/>
        <d v="2022-10-07T16:58:42"/>
        <d v="2022-10-07T16:58:56"/>
        <d v="2022-10-07T17:02:41"/>
        <d v="2022-10-10T07:09:23"/>
        <d v="2022-10-10T07:42:48"/>
        <d v="2022-10-10T08:14:49"/>
        <d v="2022-10-10T08:26:32"/>
        <d v="2022-10-10T08:29:42"/>
        <d v="2022-10-10T08:49:34"/>
        <d v="2022-10-10T08:49:57"/>
        <d v="2022-10-10T09:13:41"/>
        <d v="2022-10-10T09:33:34"/>
        <d v="2022-10-10T09:51:52"/>
        <d v="2022-10-10T09:57:42"/>
        <d v="2022-10-10T10:13:51"/>
        <d v="2022-10-10T10:27:45"/>
        <d v="2022-10-10T10:41:51"/>
        <d v="2022-10-10T10:52:04"/>
        <d v="2022-10-10T10:53:19"/>
        <d v="2022-10-10T11:07:16"/>
        <d v="2022-10-10T11:33:22"/>
        <d v="2022-10-10T11:52:15"/>
        <d v="2022-10-10T12:18:24"/>
        <d v="2022-10-10T12:21:01"/>
        <d v="2022-10-10T12:34:55"/>
        <d v="2022-10-10T12:49:29"/>
        <d v="2022-10-10T12:51:40"/>
        <d v="2022-10-10T13:02:17"/>
        <d v="2022-10-10T13:24:35"/>
        <d v="2022-10-10T13:42:48"/>
        <d v="2022-10-10T13:57:35"/>
        <d v="2022-10-10T14:04:29"/>
        <d v="2022-10-10T14:34:00"/>
        <d v="2022-10-10T14:41:17"/>
        <d v="2022-10-10T14:47:55"/>
        <d v="2022-10-10T17:46:20"/>
        <d v="2022-10-10T17:46:35"/>
        <d v="2022-10-10T17:46:50"/>
        <d v="2022-10-10T17:47:00"/>
        <d v="2022-10-10T17:47:12"/>
        <d v="2022-10-10T17:47:26"/>
        <d v="2022-10-10T17:47:38"/>
        <d v="2022-10-10T17:47:49"/>
        <d v="2022-10-10T17:48:01"/>
        <d v="2022-10-10T17:48:10"/>
        <d v="2022-10-10T17:48:20"/>
        <d v="2022-10-10T17:48:33"/>
        <d v="2022-10-10T17:48:50"/>
        <d v="2022-10-10T17:49:15"/>
        <d v="2022-10-10T17:49:26"/>
        <d v="2022-10-10T17:49:38"/>
        <d v="2022-10-10T17:49:48"/>
        <d v="2022-10-11T06:30:35"/>
        <d v="2022-10-11T06:45:15"/>
        <d v="2022-10-11T07:03:48"/>
        <d v="2022-10-11T07:34:42"/>
        <d v="2022-10-11T07:39:53"/>
        <d v="2022-10-11T08:02:38"/>
        <d v="2022-10-11T08:03:11"/>
        <d v="2022-10-11T08:07:17"/>
        <d v="2022-10-11T08:17:58"/>
        <d v="2022-10-11T08:29:35"/>
        <d v="2022-10-11T08:33:19"/>
        <d v="2022-10-11T09:16:41"/>
        <d v="2022-10-11T09:25:26"/>
        <d v="2022-10-11T09:26:42"/>
        <d v="2022-10-11T09:30:11"/>
        <d v="2022-10-11T09:57:22"/>
        <d v="2022-10-11T10:20:50"/>
        <d v="2022-10-11T10:28:50"/>
        <d v="2022-10-11T10:49:23"/>
        <d v="2022-10-11T10:55:06"/>
        <d v="2022-10-11T11:22:15"/>
        <d v="2022-10-11T11:24:00"/>
        <d v="2022-10-11T11:44:09"/>
        <d v="2022-10-11T12:06:43"/>
        <d v="2022-10-11T12:00:26"/>
        <d v="2022-10-11T12:31:15"/>
        <d v="2022-10-11T13:28:40"/>
        <d v="2022-10-11T13:28:46"/>
        <d v="2022-10-11T13:29:03"/>
        <d v="2022-10-11T13:29:17"/>
        <d v="2022-10-11T13:57:20"/>
        <d v="2022-10-11T14:03:14"/>
        <d v="2022-10-11T14:04:01"/>
        <d v="2022-10-11T14:38:52"/>
        <d v="2022-10-11T15:01:15"/>
        <d v="2022-10-11T15:58:49"/>
        <d v="2022-10-11T15:59:04"/>
        <d v="2022-10-11T15:59:16"/>
        <d v="2022-10-11T15:59:31"/>
        <d v="2022-10-11T15:59:41"/>
        <d v="2022-10-11T15:59:51"/>
        <d v="2022-10-11T16:00:07"/>
        <d v="2022-10-11T16:00:17"/>
        <d v="2022-10-11T16:00:30"/>
        <d v="2022-10-11T16:00:44"/>
        <d v="2022-10-11T16:00:57"/>
        <d v="2022-10-12T06:35:04"/>
        <d v="2022-10-12T06:41:17"/>
        <d v="2022-10-12T07:19:38"/>
        <d v="2022-10-12T07:43:19"/>
        <d v="2022-10-12T07:51:15"/>
        <d v="2022-10-12T07:52:58"/>
        <d v="2022-10-12T07:55:22"/>
        <d v="2022-10-12T08:07:54"/>
        <d v="2022-10-12T08:37:17"/>
        <d v="2022-10-12T09:12:02"/>
        <d v="2022-10-12T09:27:51"/>
        <d v="2022-10-12T10:56:04"/>
        <d v="2022-10-12T11:03:30"/>
        <d v="2022-10-12T11:08:04"/>
        <d v="2022-10-12T11:36:37"/>
        <d v="2022-10-12T11:36:53"/>
        <d v="2022-10-12T11:37:07"/>
        <d v="2022-10-12T11:37:24"/>
        <d v="2022-10-12T11:37:44"/>
        <d v="2022-10-12T11:37:59"/>
        <d v="2022-10-12T11:50:02"/>
        <d v="2022-10-12T12:14:59"/>
        <d v="2022-10-12T12:47:29"/>
        <d v="2022-10-12T12:48:25"/>
        <d v="2022-10-12T13:07:17"/>
        <d v="2022-10-12T13:25:09"/>
        <d v="2022-10-12T13:37:54"/>
        <d v="2022-10-12T13:44:53"/>
        <d v="2022-10-12T13:58:51"/>
        <d v="2022-10-12T14:00:35"/>
        <d v="2022-10-12T14:00:47"/>
        <d v="2022-10-12T14:00:58"/>
        <d v="2022-10-12T14:00:22"/>
        <d v="2022-10-12T14:18:52"/>
        <d v="2022-10-12T14:45:12"/>
        <d v="2022-10-12T14:45:19"/>
        <d v="2022-10-12T14:47:38"/>
        <d v="2022-10-13T06:36:05"/>
        <d v="2022-10-13T06:46:48"/>
        <d v="2022-10-13T07:04:58"/>
        <d v="2022-10-13T07:23:21"/>
        <d v="2022-10-13T07:36:34"/>
        <d v="2022-10-13T07:36:46"/>
        <d v="2022-10-13T07:37:04"/>
        <d v="2022-10-13T07:37:20"/>
        <d v="2022-10-13T07:44:23"/>
        <d v="2022-10-13T07:49:42"/>
        <d v="2022-10-13T07:53:05"/>
        <d v="2022-10-13T07:54:57"/>
        <d v="2022-10-13T07:55:09"/>
        <d v="2022-10-13T07:55:24"/>
        <d v="2022-10-13T08:11:09"/>
        <d v="2022-10-13T08:22:39"/>
        <d v="2022-10-13T08:23:31"/>
        <d v="2022-10-13T08:28:05"/>
        <d v="2022-10-13T08:31:22"/>
        <d v="2022-10-13T08:33:28"/>
        <d v="2022-10-13T08:30:05"/>
        <d v="2022-10-13T08:56:50"/>
        <d v="2022-10-13T09:12:19"/>
        <d v="2022-10-13T09:22:04"/>
        <d v="2022-10-13T09:35:54"/>
        <d v="2022-10-13T09:52:47"/>
        <d v="2022-10-13T09:54:30"/>
        <d v="2022-10-13T09:54:43"/>
        <d v="2022-10-13T10:02:31"/>
        <d v="2022-10-13T10:02:56"/>
        <d v="2022-10-13T10:07:14"/>
        <d v="2022-10-13T10:08:35"/>
        <d v="2022-10-13T10:38:31"/>
        <d v="2022-10-13T10:50:29"/>
        <d v="2022-10-13T10:56:37"/>
        <d v="2022-10-13T11:00:14"/>
        <d v="2022-10-13T11:18:15"/>
        <d v="2022-10-13T11:26:32"/>
        <d v="2022-10-13T11:34:02"/>
        <d v="2022-10-13T11:49:52"/>
        <d v="2022-10-13T11:59:39"/>
        <d v="2022-10-13T12:12:38"/>
        <d v="2022-10-13T12:13:52"/>
        <d v="2022-10-13T12:48:46"/>
        <d v="2022-10-13T13:00:58"/>
        <d v="2022-10-13T13:08:22"/>
        <d v="2022-10-13T13:17:53"/>
        <d v="2022-10-13T13:20:57"/>
        <d v="2022-10-13T13:21:35"/>
        <d v="2022-10-13T13:21:57"/>
        <d v="2022-10-13T13:23:17"/>
        <d v="2022-10-13T13:23:44"/>
        <d v="2022-10-13T13:24:12"/>
        <d v="2022-10-13T13:28:36"/>
        <d v="2022-10-13T13:47:55"/>
        <d v="2022-10-13T13:49:11"/>
        <d v="2022-10-13T14:00:46"/>
        <d v="2022-10-13T14:30:50"/>
        <d v="2022-10-13T14:43:43"/>
        <d v="2022-10-13T14:50:04"/>
        <d v="2022-10-13T14:51:42"/>
        <d v="2022-10-13T15:10:41"/>
        <d v="2022-10-13T15:10:53"/>
        <d v="2022-10-13T15:11:04"/>
        <d v="2022-10-13T15:11:17"/>
        <d v="2022-10-13T15:11:28"/>
        <d v="2022-10-13T15:11:39"/>
        <d v="2022-10-13T15:11:52"/>
        <d v="2022-10-13T15:12:22"/>
        <d v="2022-10-13T15:12:36"/>
        <d v="2022-10-13T15:12:52"/>
        <d v="2022-10-13T15:13:02"/>
        <d v="2022-10-13T15:13:13"/>
        <d v="2022-10-13T15:13:27"/>
        <d v="2022-10-13T15:13:37"/>
        <d v="2022-10-13T15:13:47"/>
        <d v="2022-10-13T15:36:04"/>
        <d v="2022-10-14T06:36:23"/>
        <d v="2022-10-14T07:03:34"/>
        <d v="2022-10-14T07:15:12"/>
        <d v="2022-10-14T07:24:05"/>
        <d v="2022-10-14T07:25:14"/>
        <d v="2022-10-14T07:25:43"/>
        <d v="2022-10-14T07:58:40"/>
        <d v="2022-10-14T08:11:47"/>
        <d v="2022-10-14T08:16:27"/>
        <d v="2022-10-14T08:16:44"/>
        <d v="2022-10-14T08:30:31"/>
        <d v="2022-10-14T09:00:43"/>
        <d v="2022-10-14T09:00:56"/>
        <d v="2022-10-14T09:20:07"/>
        <d v="2022-10-14T09:39:23"/>
        <d v="2022-10-14T09:51:17"/>
        <d v="2022-10-14T10:02:33"/>
        <d v="2022-10-14T10:28:51"/>
        <d v="2022-10-14T10:34:58"/>
        <d v="2022-10-14T10:38:48"/>
        <d v="2022-10-14T10:52:06"/>
        <d v="2022-10-14T10:52:30"/>
        <d v="2022-10-14T10:57:14"/>
        <d v="2022-10-14T11:00:02"/>
        <d v="2022-10-14T11:26:33"/>
        <d v="2022-10-14T11:41:44"/>
        <d v="2022-10-14T12:01:35"/>
        <d v="2022-10-14T12:27:40"/>
        <d v="2022-10-14T12:31:42"/>
        <d v="2022-10-14T12:36:48"/>
        <d v="2022-10-14T12:37:35"/>
        <d v="2022-10-14T12:49:17"/>
        <d v="2022-10-14T12:49:29"/>
        <d v="2022-10-14T12:49:45"/>
        <d v="2022-10-14T12:49:58"/>
        <d v="2022-10-14T12:50:11"/>
        <d v="2022-10-14T12:50:21"/>
        <d v="2022-10-14T12:51:58"/>
        <d v="2022-10-14T12:52:26"/>
        <d v="2022-10-14T12:53:40"/>
        <d v="2022-10-14T13:02:10"/>
        <d v="2022-10-14T13:21:34"/>
        <d v="2022-10-14T13:29:09"/>
        <d v="2022-10-14T13:31:03"/>
        <d v="2022-10-14T13:31:33"/>
        <d v="2022-10-14T13:31:59"/>
        <d v="2022-10-14T14:00:18"/>
        <d v="2022-10-14T14:24:57"/>
        <d v="2022-10-14T14:33:04"/>
        <d v="2022-10-14T14:40:35"/>
        <d v="2022-10-14T14:48:52"/>
        <d v="2022-10-14T14:54:28"/>
        <d v="2022-10-17T08:15:10"/>
        <d v="2022-10-17T08:33:44"/>
        <d v="2022-10-17T09:05:02"/>
        <d v="2022-10-17T09:20:23"/>
        <d v="2022-10-17T10:34:29"/>
        <d v="2022-10-17T10:48:46"/>
        <d v="2022-10-17T11:37:55"/>
        <d v="2022-10-17T11:51:28"/>
        <d v="2022-10-17T12:07:40"/>
        <d v="2022-10-17T13:23:30"/>
        <d v="2022-10-17T13:54:43"/>
        <d v="2022-10-17T13:55:14"/>
        <d v="2022-10-17T13:55:43"/>
        <d v="2022-10-17T13:56:25"/>
        <d v="2022-10-17T14:10:02"/>
        <d v="2022-10-17T14:36:09"/>
        <d v="2022-10-17T14:36:45"/>
        <d v="2022-10-17T14:37:15"/>
        <d v="2022-10-17T15:55:27"/>
        <d v="2022-10-18T07:24:40"/>
        <d v="2022-10-18T07:37:25"/>
        <d v="2022-10-18T09:29:27"/>
        <d v="2022-10-18T10:20:26"/>
        <d v="2022-10-18T11:02:51"/>
        <d v="2022-10-18T11:16:01"/>
        <d v="2022-10-18T12:04:37"/>
        <d v="2022-10-18T12:23:43"/>
        <d v="2022-10-18T12:34:28"/>
        <d v="2022-10-18T12:35:46"/>
        <d v="2022-10-18T13:16:25"/>
        <d v="2022-10-18T14:05:36"/>
        <d v="2022-10-18T14:15:37"/>
        <d v="2022-10-18T15:32:38"/>
        <d v="2022-10-18T15:40:50"/>
        <d v="2022-10-18T15:41:11"/>
        <d v="2022-10-18T15:42:14"/>
        <d v="2022-10-18T15:42:37"/>
        <d v="2022-10-18T15:42:56"/>
        <d v="2022-10-18T15:43:23"/>
        <d v="2022-10-18T15:43:50"/>
        <d v="2022-10-19T06:37:07"/>
        <d v="2022-10-19T06:53:07"/>
        <d v="2022-10-19T07:45:06"/>
        <d v="2022-10-19T08:03:42"/>
        <d v="2022-10-19T08:20:37"/>
        <d v="2022-10-19T08:34:26"/>
        <d v="2022-10-19T08:48:51"/>
        <d v="2022-10-19T10:25:37"/>
        <d v="2022-10-19T10:26:31"/>
        <d v="2022-10-19T10:28:53"/>
        <d v="2022-10-19T10:35:33"/>
        <d v="2022-10-19T11:36:16"/>
        <d v="2022-10-19T11:53:10"/>
        <d v="2022-10-19T11:58:45"/>
        <d v="2022-10-19T11:59:26"/>
        <d v="2022-10-19T12:26:11"/>
        <d v="2022-10-19T12:29:59"/>
        <d v="2022-10-19T12:48:18"/>
        <d v="2022-10-19T14:31:21"/>
        <d v="2022-10-19T14:43:03"/>
        <d v="2022-10-19T15:06:28"/>
        <d v="2022-10-20T07:04:37"/>
        <d v="2022-10-20T07:17:25"/>
        <d v="2022-10-20T07:38:21"/>
        <d v="2022-10-20T08:35:40"/>
        <d v="2022-10-20T09:32:18"/>
        <d v="2022-10-20T09:47:01"/>
        <d v="2022-10-20T09:57:24"/>
        <d v="2022-10-20T09:58:02"/>
        <d v="2022-10-20T10:40:19"/>
        <d v="2022-10-20T10:47:00"/>
        <d v="2022-10-20T10:50:16"/>
        <d v="2022-10-20T10:51:58"/>
        <d v="2022-10-20T11:11:40"/>
        <d v="2022-10-20T11:22:30"/>
        <d v="2022-10-20T12:13:21"/>
        <d v="2022-10-20T12:29:53"/>
        <d v="2022-10-20T12:40:09"/>
        <d v="2022-10-20T13:04:02"/>
        <d v="2022-10-20T13:15:54"/>
        <d v="2022-10-20T13:41:56"/>
        <d v="2022-10-20T14:16:03"/>
        <d v="2022-10-20T14:31:55"/>
        <d v="2022-10-20T14:52:33"/>
        <d v="2022-10-20T15:05:46"/>
        <d v="2022-10-21T06:25:46"/>
        <d v="2022-10-21T06:54:48"/>
        <d v="2022-10-21T07:47:56"/>
        <d v="2022-10-21T08:26:43"/>
        <d v="2022-10-21T08:31:40"/>
        <d v="2022-10-21T08:33:06"/>
        <d v="2022-10-21T09:33:15"/>
        <d v="2022-10-21T10:41:37"/>
        <d v="2022-10-21T11:25:37"/>
        <d v="2022-10-21T12:14:57"/>
        <d v="2022-10-21T12:29:10"/>
        <d v="2022-10-21T12:29:34"/>
        <d v="2022-10-21T12:29:52"/>
        <d v="2022-10-21T12:30:31"/>
        <d v="2022-10-21T12:30:46"/>
        <d v="2022-10-21T12:31:03"/>
        <d v="2022-10-21T12:30:13"/>
        <d v="2022-10-21T13:17:26"/>
        <d v="2022-10-21T13:29:28"/>
        <d v="2022-10-21T13:37:22"/>
        <d v="2022-10-21T13:38:02"/>
        <d v="2022-10-21T13:38:38"/>
        <d v="2022-10-21T13:42:41"/>
        <d v="2022-10-21T14:28:23"/>
        <d v="2022-10-21T14:43:42"/>
        <d v="2022-10-21T14:44:12"/>
        <d v="2022-10-24T06:35:33"/>
        <d v="2022-10-24T06:58:17"/>
        <d v="2022-10-24T07:03:22"/>
        <d v="2022-10-24T07:37:14"/>
        <d v="2022-10-24T07:54:27"/>
        <d v="2022-10-24T08:10:58"/>
        <d v="2022-10-24T09:29:35"/>
        <d v="2022-10-24T10:01:41"/>
        <d v="2022-10-24T10:04:18"/>
        <d v="2022-10-24T10:44:32"/>
        <d v="2022-10-24T11:57:45"/>
        <d v="2022-10-24T12:05:26"/>
        <d v="2022-10-24T12:31:18"/>
        <d v="2022-10-24T14:00:57"/>
        <d v="2022-10-24T14:28:53"/>
        <d v="2022-10-25T06:20:09"/>
        <d v="2022-10-25T07:30:59"/>
        <d v="2022-10-25T07:31:09"/>
        <d v="2022-10-25T07:47:14"/>
        <d v="2022-10-25T07:47:25"/>
        <d v="2022-10-25T07:47:55"/>
        <d v="2022-10-25T08:16:11"/>
        <d v="2022-10-25T08:59:12"/>
        <d v="2022-10-25T09:22:07"/>
        <d v="2022-10-25T09:31:02"/>
        <d v="2022-10-25T10:02:59"/>
        <d v="2022-10-25T10:20:40"/>
        <d v="2022-10-25T10:20:49"/>
        <d v="2022-10-25T10:46:41"/>
        <d v="2022-10-25T11:13:10"/>
        <d v="2022-10-25T11:36:11"/>
        <d v="2022-10-25T11:36:26"/>
        <d v="2022-10-25T12:00:30"/>
        <d v="2022-10-25T12:00:39"/>
        <d v="2022-10-25T12:08:05"/>
        <d v="2022-10-25T12:24:32"/>
        <d v="2022-10-25T12:43:42"/>
        <d v="2022-10-25T13:27:52"/>
        <d v="2022-10-25T13:43:51"/>
        <d v="2022-10-25T14:19:12"/>
        <d v="2022-10-26T06:57:26"/>
        <d v="2022-10-26T06:58:44"/>
        <d v="2022-10-26T07:27:15"/>
        <d v="2022-10-26T08:19:13"/>
        <d v="2022-10-26T08:21:10"/>
        <d v="2022-10-26T08:37:44"/>
        <d v="2022-10-26T10:18:14"/>
        <d v="2022-10-26T10:20:54"/>
        <d v="2022-10-26T10:43:29"/>
        <d v="2022-10-26T10:43:53"/>
        <d v="2022-10-26T11:33:26"/>
        <d v="2022-10-26T12:02:36"/>
        <d v="2022-10-26T12:53:12"/>
        <d v="2022-10-26T12:54:29"/>
        <d v="2022-10-26T12:56:35"/>
        <d v="2022-10-26T14:12:33"/>
        <d v="2022-10-26T14:44:15"/>
        <d v="2022-10-27T06:50:20"/>
        <d v="2022-10-27T07:29:59"/>
        <d v="2022-10-27T08:02:34"/>
        <d v="2022-10-27T08:39:05"/>
        <d v="2022-10-27T09:05:06"/>
        <d v="2022-10-27T09:15:44"/>
        <d v="2022-10-27T09:34:35"/>
        <d v="2022-10-27T10:16:01"/>
        <d v="2022-10-27T10:45:41"/>
        <d v="2022-10-27T10:54:29"/>
        <d v="2022-10-27T11:18:02"/>
        <d v="2022-10-27T12:33:22"/>
        <d v="2022-10-27T13:14:50"/>
        <d v="2022-10-27T13:27:29"/>
        <d v="2022-10-27T13:36:25"/>
        <d v="2022-10-27T14:07:21"/>
        <d v="2022-10-27T14:11:19"/>
        <d v="2022-10-27T14:28:19"/>
        <d v="2022-10-28T05:54:09"/>
        <d v="2022-10-28T07:12:45"/>
        <d v="2022-10-28T07:38:18"/>
        <d v="2022-10-28T08:05:25"/>
        <d v="2022-10-28T08:10:40"/>
        <d v="2022-10-28T08:22:30"/>
        <d v="2022-10-28T09:22:15"/>
        <d v="2022-10-28T09:43:51"/>
        <d v="2022-10-28T10:39:35"/>
        <d v="2022-10-28T10:40:06"/>
        <d v="2022-10-28T11:10:45"/>
        <d v="2022-10-28T11:33:48"/>
        <d v="2022-10-28T11:34:02"/>
        <d v="2022-10-28T11:53:36"/>
        <d v="2022-10-28T12:05:14"/>
        <d v="2022-10-28T12:45:56"/>
        <d v="2022-10-28T13:16:04"/>
        <d v="2022-10-28T13:56:12"/>
        <d v="2022-10-28T14:06:31"/>
        <d v="2022-10-28T14:33:47"/>
        <d v="2022-11-02T07:09:26"/>
        <d v="2022-11-02T07:39:49"/>
        <d v="2022-11-02T08:05:25"/>
        <d v="2022-11-02T08:33:30"/>
        <d v="2022-11-02T09:39:23"/>
        <d v="2022-11-02T09:55:56"/>
        <d v="2022-11-02T10:12:07"/>
        <d v="2022-11-02T10:18:11"/>
        <d v="2022-11-02T10:50:37"/>
        <d v="2022-11-02T12:04:39"/>
        <d v="2022-11-02T12:05:42"/>
        <d v="2022-11-02T12:50:34"/>
        <d v="2022-11-02T15:02:23"/>
        <d v="2022-11-02T15:17:40"/>
        <d v="2022-11-03T08:35:47"/>
        <d v="2022-11-03T09:01:30"/>
        <d v="2022-11-03T10:02:35"/>
        <d v="2022-11-03T10:25:39"/>
        <d v="2022-11-03T11:23:29"/>
        <d v="2022-11-03T11:25:34"/>
        <d v="2022-11-03T12:39:33"/>
        <d v="2022-11-03T13:33:50"/>
        <d v="2022-11-03T13:34:03"/>
        <d v="2022-11-03T14:09:02"/>
        <d v="2022-11-03T14:35:46"/>
        <d v="2022-11-04T07:26:21"/>
        <d v="2022-11-04T09:11:49"/>
        <d v="2022-11-04T09:39:52"/>
        <d v="2022-11-04T10:34:24"/>
        <d v="2022-11-04T11:00:25"/>
        <d v="2022-11-04T12:12:03"/>
        <d v="2022-11-04T12:46:13"/>
        <d v="2022-11-04T13:11:08"/>
        <d v="2022-11-04T13:51:24"/>
        <d v="2022-11-07T08:44:07"/>
        <d v="2022-11-07T09:36:07"/>
        <d v="2022-11-07T10:12:44"/>
        <d v="2022-11-07T11:18:10"/>
        <d v="2022-11-07T12:29:01"/>
        <d v="2022-11-07T12:45:25"/>
        <d v="2022-11-07T13:18:31"/>
        <d v="2022-11-07T14:02:36"/>
        <d v="2022-11-07T14:38:15"/>
        <d v="2022-11-07T15:22:56"/>
        <d v="2022-11-08T07:50:59"/>
        <d v="2022-11-08T07:59:50"/>
        <d v="2022-11-08T08:53:16"/>
        <d v="2022-11-08T09:02:37"/>
        <d v="2022-11-08T09:57:20"/>
        <d v="2022-11-08T10:21:23"/>
        <d v="2022-11-08T11:23:06"/>
        <d v="2022-11-08T11:53:09"/>
        <d v="2022-11-08T12:52:03"/>
        <d v="2022-11-08T14:10:59"/>
        <d v="2022-11-08T16:10:26"/>
        <d v="2022-11-08T16:21:14"/>
        <d v="2022-11-08T16:21:24"/>
        <d v="2022-11-09T08:03:01"/>
        <d v="2022-11-09T09:08:36"/>
        <d v="2022-11-09T09:20:03"/>
        <d v="2022-11-09T10:50:39"/>
        <d v="2022-11-09T11:11:09"/>
        <d v="2022-11-09T12:37:12"/>
        <d v="2022-11-09T13:19:56"/>
        <d v="2022-11-09T14:17:29"/>
        <d v="2022-11-09T15:22:09"/>
        <d v="2022-11-09T15:26:30"/>
        <d v="2022-11-09T15:26:52"/>
        <d v="2022-11-10T08:11:20"/>
        <d v="2022-11-10T08:42:39"/>
        <d v="2022-11-10T10:07:40"/>
        <d v="2022-11-10T10:36:44"/>
        <d v="2022-11-10T10:37:01"/>
        <d v="2022-11-10T11:56:26"/>
        <d v="2022-11-10T12:29:51"/>
        <d v="2022-11-10T13:47:22"/>
        <d v="2022-11-10T14:35:24"/>
        <d v="2022-11-10T15:39:39"/>
        <d v="2022-11-14T08:31:02"/>
        <d v="2022-11-14T09:04:27"/>
        <d v="2022-11-14T09:53:22"/>
        <d v="2022-11-14T10:47:00"/>
        <d v="2022-11-15T08:04:33"/>
        <d v="2022-11-15T08:24:26"/>
        <d v="2022-11-15T08:41:54"/>
        <d v="2022-11-15T08:52:37"/>
        <d v="2022-11-15T09:45:42"/>
        <d v="2022-11-15T10:48:16"/>
        <d v="2022-11-15T10:54:56"/>
        <d v="2022-11-15T12:27:37"/>
        <d v="2022-11-15T13:02:26"/>
        <d v="2022-11-15T13:05:07"/>
        <d v="2022-11-15T13:17:29"/>
        <d v="2022-11-16T07:18:32"/>
        <d v="2022-11-16T08:49:25"/>
        <d v="2022-11-16T09:57:39"/>
        <d v="2022-11-16T09:57:51"/>
        <d v="2022-11-16T10:55:50"/>
        <d v="2022-11-16T11:46:12"/>
        <d v="2022-11-16T12:47:03"/>
        <d v="2022-11-16T12:56:30"/>
        <d v="2022-11-17T07:19:43"/>
        <d v="2022-11-17T07:29:11"/>
        <d v="2022-11-17T08:39:01"/>
        <d v="2022-11-17T09:22:18"/>
        <d v="2022-11-17T10:23:18"/>
        <d v="2022-11-17T11:06:00"/>
        <d v="2022-11-17T12:06:39"/>
        <d v="2022-11-17T12:06:50"/>
        <d v="2022-11-17T12:54:05"/>
        <d v="2022-11-17T13:27:50"/>
        <d v="2022-11-17T14:30:34"/>
        <d v="2022-11-17T14:30:45"/>
        <d v="2022-11-17T14:33:03"/>
        <d v="2022-11-17T15:40:13"/>
        <d v="2022-11-17T15:42:38"/>
        <d v="2022-11-18T07:18:40"/>
        <d v="2022-11-18T08:35:02"/>
        <d v="2022-11-18T08:35:40"/>
        <d v="2022-11-18T09:40:07"/>
        <d v="2022-11-18T10:11:42"/>
        <d v="2022-11-18T12:07:24"/>
        <d v="2022-11-18T12:24:51"/>
        <d v="2022-11-18T13:20:11"/>
        <d v="2022-11-18T13:55:11"/>
        <d v="2022-11-18T14:38:20"/>
        <d v="2022-11-18T14:46:48"/>
        <d v="2022-11-21T08:33:48"/>
        <d v="2022-11-21T08:57:44"/>
        <d v="2022-11-21T10:14:44"/>
        <d v="2022-11-21T10:25:05"/>
        <d v="2022-11-21T11:24:59"/>
        <d v="2022-11-21T12:27:37"/>
        <d v="2022-11-21T12:30:16"/>
        <d v="2022-11-21T13:08:53"/>
        <d v="2022-11-21T14:28:27"/>
        <d v="2022-11-21T14:28:47"/>
        <d v="2022-11-21T15:01:16"/>
        <d v="2022-11-22T08:06:17"/>
        <d v="2022-11-22T09:24:13"/>
        <d v="2022-11-22T10:13:07"/>
        <d v="2022-11-22T10:28:22"/>
        <d v="2022-11-22T11:23:20"/>
        <d v="2022-11-22T11:53:02"/>
        <d v="2022-11-22T13:19:47"/>
        <d v="2022-11-22T13:20:19"/>
        <d v="2022-11-22T14:12:28"/>
        <d v="2022-11-22T15:07:38"/>
        <d v="2022-11-23T09:27:28"/>
        <d v="2022-11-23T11:39:38"/>
        <d v="2022-11-23T12:03:31"/>
        <d v="2022-11-23T12:03:45"/>
        <d v="2022-11-23T12:04:02"/>
        <d v="2022-11-23T13:19:55"/>
        <d v="2022-11-23T14:56:24"/>
        <d v="2022-11-24T08:22:25"/>
        <d v="2022-11-24T09:40:16"/>
        <d v="2022-11-24T10:02:54"/>
        <d v="2022-11-24T10:03:14"/>
        <d v="2022-11-24T11:34:02"/>
        <d v="2022-11-24T11:51:09"/>
        <d v="2022-11-24T11:57:04"/>
        <d v="2022-11-24T13:08:00"/>
        <d v="2022-11-25T07:53:26"/>
        <d v="2022-11-25T08:49:13"/>
        <d v="2022-11-25T09:11:53"/>
        <d v="2022-11-25T09:50:29"/>
        <d v="2022-11-25T11:00:37"/>
        <d v="2022-11-25T11:01:13"/>
        <d v="2022-11-25T12:36:00"/>
        <d v="2022-11-25T13:29:56"/>
        <d v="2022-11-25T13:58:31"/>
        <d v="2022-11-25T14:07:42"/>
        <d v="2022-11-28T07:57:15"/>
        <d v="2022-11-28T08:04:45"/>
        <d v="2022-11-28T08:38:08"/>
        <d v="2022-11-28T08:50:56"/>
        <d v="2022-11-28T09:15:37"/>
        <d v="2022-11-28T09:29:10"/>
        <d v="2022-11-28T09:47:07"/>
        <d v="2022-11-28T10:04:42"/>
        <d v="2022-11-28T10:22:29"/>
        <d v="2022-11-28T10:29:48"/>
        <d v="2022-11-28T10:30:02"/>
        <d v="2022-11-28T10:30:14"/>
        <d v="2022-11-28T11:07:44"/>
        <d v="2022-11-28T11:51:47"/>
        <d v="2022-11-28T11:59:17"/>
        <d v="2022-11-28T12:12:45"/>
        <d v="2022-11-28T12:55:49"/>
        <d v="2022-11-28T13:02:02"/>
        <d v="2022-11-28T13:24:26"/>
        <d v="2022-11-28T13:41:57"/>
        <d v="2022-11-28T13:57:57"/>
        <d v="2022-11-28T14:00:45"/>
        <d v="2022-11-28T14:29:09"/>
        <d v="2022-11-28T14:42:59"/>
        <d v="2022-11-28T15:30:40"/>
        <d v="2022-11-29T08:01:34"/>
        <d v="2022-11-29T08:01:50"/>
        <d v="2022-11-29T08:26:43"/>
        <d v="2022-11-29T08:46:07"/>
        <d v="2022-11-29T09:06:52"/>
        <d v="2022-11-29T09:26:23"/>
        <d v="2022-11-29T09:47:20"/>
        <d v="2022-11-29T10:24:27"/>
        <d v="2022-11-29T10:31:24"/>
        <d v="2022-11-29T11:26:18"/>
        <d v="2022-11-29T12:23:57"/>
        <d v="2022-11-29T12:54:42"/>
        <d v="2022-11-29T13:27:44"/>
        <d v="2022-11-29T13:28:08"/>
      </sharedItems>
      <fieldGroup par="12" base="3">
        <rangePr groupBy="seconds" startDate="2022-06-16T06:18:26" endDate="2022-11-29T13:28:08"/>
        <groupItems count="62">
          <s v="(leeg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/11/2022"/>
        </groupItems>
      </fieldGroup>
    </cacheField>
    <cacheField name="Order Nummer" numFmtId="1">
      <sharedItems containsBlank="1" containsMixedTypes="1" containsNumber="1" containsInteger="1" minValue="633150" maxValue="5.4144920600787098E+17"/>
    </cacheField>
    <cacheField name="Soort ombouw" numFmtId="0">
      <sharedItems containsBlank="1"/>
    </cacheField>
    <cacheField name="Water Meter" numFmtId="0">
      <sharedItems containsBlank="1"/>
    </cacheField>
    <cacheField name="Bijkomende opmerkingen" numFmtId="0">
      <sharedItems containsBlank="1"/>
    </cacheField>
    <cacheField name="Bedragen" numFmtId="0">
      <sharedItems containsMixedTypes="1" containsNumber="1" minValue="20" maxValue="111"/>
    </cacheField>
    <cacheField name="Punten" numFmtId="0">
      <sharedItems containsMixedTypes="1" containsNumber="1" minValue="5" maxValue="27.75"/>
    </cacheField>
    <cacheField name="Minuten" numFmtId="0" databaseField="0">
      <fieldGroup base="3">
        <rangePr groupBy="minutes" startDate="2022-06-16T06:18:26" endDate="2022-11-29T13:28:08"/>
        <groupItems count="62">
          <s v="&lt;16/0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/11/2022"/>
        </groupItems>
      </fieldGroup>
    </cacheField>
    <cacheField name="Uren" numFmtId="0" databaseField="0">
      <fieldGroup base="3">
        <rangePr groupBy="hours" startDate="2022-06-16T06:18:26" endDate="2022-11-29T13:28:08"/>
        <groupItems count="26">
          <s v="&lt;16/06/2022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9/11/2022"/>
        </groupItems>
      </fieldGroup>
    </cacheField>
    <cacheField name="Dagen" numFmtId="0" databaseField="0">
      <fieldGroup base="3">
        <rangePr groupBy="days" startDate="2022-06-16T06:18:26" endDate="2022-11-29T13:28:08"/>
        <groupItems count="368">
          <s v="&lt;16/06/2022"/>
          <s v="1/jan"/>
          <s v="2/jan"/>
          <s v="3/jan"/>
          <s v="4/jan"/>
          <s v="5/jan"/>
          <s v="6/jan"/>
          <s v="7/jan"/>
          <s v="8/jan"/>
          <s v="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1/feb"/>
          <s v="2/feb"/>
          <s v="3/feb"/>
          <s v="4/feb"/>
          <s v="5/feb"/>
          <s v="6/feb"/>
          <s v="7/feb"/>
          <s v="8/feb"/>
          <s v="9/feb"/>
          <s v="10/feb"/>
          <s v="11/feb"/>
          <s v="12/feb"/>
          <s v="13/feb"/>
          <s v="14/feb"/>
          <s v="15/feb"/>
          <s v="16/feb"/>
          <s v="17/feb"/>
          <s v="18/feb"/>
          <s v="19/feb"/>
          <s v="20/feb"/>
          <s v="21/feb"/>
          <s v="22/feb"/>
          <s v="23/feb"/>
          <s v="24/feb"/>
          <s v="25/feb"/>
          <s v="26/feb"/>
          <s v="27/feb"/>
          <s v="28/feb"/>
          <s v="29/feb"/>
          <s v="1/mrt"/>
          <s v="2/mrt"/>
          <s v="3/mrt"/>
          <s v="4/mrt"/>
          <s v="5/mrt"/>
          <s v="6/mrt"/>
          <s v="7/mrt"/>
          <s v="8/mrt"/>
          <s v="9/mrt"/>
          <s v="10/mrt"/>
          <s v="11/mrt"/>
          <s v="12/mrt"/>
          <s v="13/mrt"/>
          <s v="14/mrt"/>
          <s v="15/mrt"/>
          <s v="16/mrt"/>
          <s v="17/mrt"/>
          <s v="18/mrt"/>
          <s v="19/mrt"/>
          <s v="20/mrt"/>
          <s v="21/mrt"/>
          <s v="22/mrt"/>
          <s v="23/mrt"/>
          <s v="24/mrt"/>
          <s v="25/mrt"/>
          <s v="26/mrt"/>
          <s v="27/mrt"/>
          <s v="28/mrt"/>
          <s v="29/mrt"/>
          <s v="30/mrt"/>
          <s v="31/mrt"/>
          <s v="1/apr"/>
          <s v="2/apr"/>
          <s v="3/apr"/>
          <s v="4/apr"/>
          <s v="5/apr"/>
          <s v="6/apr"/>
          <s v="7/apr"/>
          <s v="8/apr"/>
          <s v="9/apr"/>
          <s v="10/apr"/>
          <s v="11/apr"/>
          <s v="12/apr"/>
          <s v="13/apr"/>
          <s v="14/apr"/>
          <s v="15/apr"/>
          <s v="16/apr"/>
          <s v="17/apr"/>
          <s v="18/apr"/>
          <s v="19/apr"/>
          <s v="20/apr"/>
          <s v="21/apr"/>
          <s v="22/apr"/>
          <s v="23/apr"/>
          <s v="24/apr"/>
          <s v="25/apr"/>
          <s v="26/apr"/>
          <s v="27/apr"/>
          <s v="28/apr"/>
          <s v="29/apr"/>
          <s v="30/apr"/>
          <s v="1/mei"/>
          <s v="2/mei"/>
          <s v="3/mei"/>
          <s v="4/mei"/>
          <s v="5/mei"/>
          <s v="6/mei"/>
          <s v="7/mei"/>
          <s v="8/mei"/>
          <s v="9/mei"/>
          <s v="10/mei"/>
          <s v="11/mei"/>
          <s v="12/mei"/>
          <s v="13/mei"/>
          <s v="14/mei"/>
          <s v="15/mei"/>
          <s v="16/mei"/>
          <s v="17/mei"/>
          <s v="18/mei"/>
          <s v="19/mei"/>
          <s v="20/mei"/>
          <s v="21/mei"/>
          <s v="22/mei"/>
          <s v="23/mei"/>
          <s v="24/mei"/>
          <s v="25/mei"/>
          <s v="26/mei"/>
          <s v="27/mei"/>
          <s v="28/mei"/>
          <s v="29/mei"/>
          <s v="30/mei"/>
          <s v="31/mei"/>
          <s v="1/jun"/>
          <s v="2/jun"/>
          <s v="3/jun"/>
          <s v="4/jun"/>
          <s v="5/jun"/>
          <s v="6/jun"/>
          <s v="7/jun"/>
          <s v="8/jun"/>
          <s v="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1/jul"/>
          <s v="2/jul"/>
          <s v="3/jul"/>
          <s v="4/jul"/>
          <s v="5/jul"/>
          <s v="6/jul"/>
          <s v="7/jul"/>
          <s v="8/jul"/>
          <s v="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1/aug"/>
          <s v="2/aug"/>
          <s v="3/aug"/>
          <s v="4/aug"/>
          <s v="5/aug"/>
          <s v="6/aug"/>
          <s v="7/aug"/>
          <s v="8/aug"/>
          <s v="9/aug"/>
          <s v="10/aug"/>
          <s v="11/aug"/>
          <s v="12/aug"/>
          <s v="13/aug"/>
          <s v="14/aug"/>
          <s v="15/aug"/>
          <s v="16/aug"/>
          <s v="17/aug"/>
          <s v="18/aug"/>
          <s v="19/aug"/>
          <s v="20/aug"/>
          <s v="21/aug"/>
          <s v="22/aug"/>
          <s v="23/aug"/>
          <s v="24/aug"/>
          <s v="25/aug"/>
          <s v="26/aug"/>
          <s v="27/aug"/>
          <s v="28/aug"/>
          <s v="29/aug"/>
          <s v="30/aug"/>
          <s v="31/aug"/>
          <s v="1/sep"/>
          <s v="2/sep"/>
          <s v="3/sep"/>
          <s v="4/sep"/>
          <s v="5/sep"/>
          <s v="6/sep"/>
          <s v="7/sep"/>
          <s v="8/sep"/>
          <s v="9/sep"/>
          <s v="10/sep"/>
          <s v="11/sep"/>
          <s v="12/sep"/>
          <s v="13/sep"/>
          <s v="14/sep"/>
          <s v="15/sep"/>
          <s v="16/sep"/>
          <s v="17/sep"/>
          <s v="18/sep"/>
          <s v="19/sep"/>
          <s v="20/sep"/>
          <s v="21/sep"/>
          <s v="22/sep"/>
          <s v="23/sep"/>
          <s v="24/sep"/>
          <s v="25/sep"/>
          <s v="26/sep"/>
          <s v="27/sep"/>
          <s v="28/sep"/>
          <s v="29/sep"/>
          <s v="30/sep"/>
          <s v="1/okt"/>
          <s v="2/okt"/>
          <s v="3/okt"/>
          <s v="4/okt"/>
          <s v="5/okt"/>
          <s v="6/okt"/>
          <s v="7/okt"/>
          <s v="8/okt"/>
          <s v="9/okt"/>
          <s v="10/okt"/>
          <s v="11/okt"/>
          <s v="12/okt"/>
          <s v="13/okt"/>
          <s v="14/okt"/>
          <s v="15/okt"/>
          <s v="16/okt"/>
          <s v="17/okt"/>
          <s v="18/okt"/>
          <s v="19/okt"/>
          <s v="20/okt"/>
          <s v="21/okt"/>
          <s v="22/okt"/>
          <s v="23/okt"/>
          <s v="24/okt"/>
          <s v="25/okt"/>
          <s v="26/okt"/>
          <s v="27/okt"/>
          <s v="28/okt"/>
          <s v="29/okt"/>
          <s v="30/okt"/>
          <s v="31/okt"/>
          <s v="1/nov"/>
          <s v="2/nov"/>
          <s v="3/nov"/>
          <s v="4/nov"/>
          <s v="5/nov"/>
          <s v="6/nov"/>
          <s v="7/nov"/>
          <s v="8/nov"/>
          <s v="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1/dec"/>
          <s v="2/dec"/>
          <s v="3/dec"/>
          <s v="4/dec"/>
          <s v="5/dec"/>
          <s v="6/dec"/>
          <s v="7/dec"/>
          <s v="8/dec"/>
          <s v="9/dec"/>
          <s v="10/dec"/>
          <s v="11/dec"/>
          <s v="12/dec"/>
          <s v="13/dec"/>
          <s v="14/dec"/>
          <s v="15/dec"/>
          <s v="16/dec"/>
          <s v="17/dec"/>
          <s v="18/dec"/>
          <s v="19/dec"/>
          <s v="20/dec"/>
          <s v="21/dec"/>
          <s v="22/dec"/>
          <s v="23/dec"/>
          <s v="24/dec"/>
          <s v="25/dec"/>
          <s v="26/dec"/>
          <s v="27/dec"/>
          <s v="28/dec"/>
          <s v="29/dec"/>
          <s v="30/dec"/>
          <s v="31/dec"/>
          <s v="&gt;29/11/2022"/>
        </groupItems>
      </fieldGroup>
    </cacheField>
  </cacheFields>
  <extLst>
    <ext xmlns:x14="http://schemas.microsoft.com/office/spreadsheetml/2009/9/main" uri="{725AE2AE-9491-48be-B2B4-4EB974FC3084}">
      <x14:pivotCacheDefinition pivotCacheId="1098925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2">
  <r>
    <s v="{&quot;formId&quot;:&quot;iQFfeub0t0aYB7yFUb0bHh8bdeqJbqRCkguVriZULyBUNjVGSFRXWFYzN1dBTE1OUktTRzdBMDZTTS4u"/>
    <x v="0"/>
    <s v=""/>
    <x v="0"/>
    <m/>
    <m/>
    <m/>
    <m/>
    <s v=""/>
    <s v=""/>
  </r>
  <r>
    <s v="{&quot;formId&quot;:&quot;iQFfeub0t0aYB7yFUb0bHh8bdeqJbqRCkguVriZULyBUNjVGSFRXWFYzN1dBTE1OUktTRzdBMDZTTS4u"/>
    <x v="0"/>
    <s v="16/06/2022"/>
    <x v="1"/>
    <n v="470000451223"/>
    <s v="Sannering / Niets uitgevoerd"/>
    <m/>
    <m/>
    <n v="20"/>
    <n v="5"/>
  </r>
  <r>
    <s v="{&quot;formId&quot;:&quot;iQFfeub0t0aYB7yFUb0bHh8bdeqJbqRCkguVriZULyBUNjVGSFRXWFYzN1dBTE1OUktTRzdBMDZTTS4u"/>
    <x v="0"/>
    <s v="16/06/2022"/>
    <x v="2"/>
    <s v="470000451563_470000451564"/>
    <s v="Elektriciteit Standaard + Gas"/>
    <s v="Sannering"/>
    <m/>
    <n v="68"/>
    <n v="17"/>
  </r>
  <r>
    <s v="{&quot;formId&quot;:&quot;iQFfeub0t0aYB7yFUb0bHh8bdeqJbqRCkguVriZULyBUNjVGSFRXWFYzN1dBTE1OUktTRzdBMDZTTS4u"/>
    <x v="0"/>
    <s v="16/06/2022"/>
    <x v="3"/>
    <s v="470000451254_470000451255"/>
    <s v="Sannering / Niets uitgevoerd"/>
    <m/>
    <s v="samenbouw noodzakelijk "/>
    <n v="20"/>
    <n v="5"/>
  </r>
  <r>
    <s v="{&quot;formId&quot;:&quot;iQFfeub0t0aYB7yFUb0bHh8bdeqJbqRCkguVriZULyBUNjVGSFRXWFYzN1dBTE1OUktTRzdBMDZTTS4u"/>
    <x v="0"/>
    <s v="16/06/2022"/>
    <x v="4"/>
    <s v="470000451285_470000451286"/>
    <s v="Gevorderd Elektriciteit + Gas"/>
    <s v="Sannering"/>
    <s v="waterput "/>
    <n v="100"/>
    <n v="25"/>
  </r>
  <r>
    <s v="{&quot;formId&quot;:&quot;iQFfeub0t0aYB7yFUb0bHh8bdeqJbqRCkguVriZULyBUNEE3VkFXWjBLQUlFS0tFTU9GSUtXQldFUi4u"/>
    <x v="1"/>
    <s v="16/06/2022"/>
    <x v="5"/>
    <n v="470000324765"/>
    <s v="Gevorderd Elektriciteit + Gas"/>
    <s v="Geen"/>
    <m/>
    <n v="100"/>
    <n v="25"/>
  </r>
  <r>
    <s v="{&quot;formId&quot;:&quot;iQFfeub0t0aYB7yFUb0bHh8bdeqJbqRCkguVriZULyBUNEE3VkFXWjBLQUlFS0tFTU9GSUtXQldFUi4u"/>
    <x v="1"/>
    <s v="16/06/2022"/>
    <x v="6"/>
    <n v="470000451137"/>
    <s v="Sannering / Niets uitgevoerd"/>
    <m/>
    <m/>
    <n v="20"/>
    <n v="5"/>
  </r>
  <r>
    <s v="{&quot;formId&quot;:&quot;iQFfeub0t0aYB7yFUb0bHh8bdeqJbqRCkguVriZULyBUNEE3VkFXWjBLQUlFS0tFTU9GSUtXQldFUi4u"/>
    <x v="1"/>
    <s v="16/06/2022"/>
    <x v="7"/>
    <n v="470000451195"/>
    <s v="Gevorderd Elektriciteit"/>
    <s v="Sannering"/>
    <m/>
    <n v="85"/>
    <n v="21.25"/>
  </r>
  <r>
    <s v="{&quot;formId&quot;:&quot;iQFfeub0t0aYB7yFUb0bHh8bdeqJbqRCkguVriZULyBUNEE3VkFXWjBLQUlFS0tFTU9GSUtXQldFUi4u"/>
    <x v="1"/>
    <s v="16/06/2022"/>
    <x v="8"/>
    <n v="470000451282"/>
    <s v="Gevorderd Elektriciteit + Gas"/>
    <s v="Sannering"/>
    <m/>
    <n v="100"/>
    <n v="25"/>
  </r>
  <r>
    <s v="{&quot;formId&quot;:&quot;iQFfeub0t0aYB7yFUb0bHh8bdeqJbqRCkguVriZULyBUNEE3VkFXWjBLQUlFS0tFTU9GSUtXQldFUi4u"/>
    <x v="1"/>
    <s v="16/06/2022"/>
    <x v="9"/>
    <n v="470000451295"/>
    <s v="Elektriciteit Standaard + Gas"/>
    <s v="Ok"/>
    <m/>
    <n v="79"/>
    <n v="19.75"/>
  </r>
  <r>
    <s v="{&quot;formId&quot;:&quot;iQFfeub0t0aYB7yFUb0bHh8bdeqJbqRCkguVriZULyBUNEE3VkFXWjBLQUlFS0tFTU9GSUtXQldFUi4u"/>
    <x v="1"/>
    <s v="16/06/2022"/>
    <x v="10"/>
    <n v="470000451267"/>
    <s v="Enkel Gas"/>
    <m/>
    <m/>
    <n v="42.5"/>
    <n v="10.62"/>
  </r>
  <r>
    <s v="{&quot;formId&quot;:&quot;iQFfeub0t0aYB7yFUb0bHh8bdeqJbqRCkguVriZULyBUQ00yN05CTE80STYwQVJIMkQ3S0MzTEdJOS4u"/>
    <x v="2"/>
    <s v="16/06/2022"/>
    <x v="11"/>
    <s v="470000451192_470000451193"/>
    <s v="Gevorderd Elektriciteit + Gas"/>
    <s v="Sannering"/>
    <s v="Water meter matfht niet nie uitgrvoerd"/>
    <n v="100"/>
    <n v="25"/>
  </r>
  <r>
    <s v="{&quot;formId&quot;:&quot;iQFfeub0t0aYB7yFUb0bHh8bdeqJbqRCkguVriZULyBUQ00yN05CTE80STYwQVJIMkQ3S0MzTEdJOS4u"/>
    <x v="2"/>
    <s v="16/06/2022"/>
    <x v="12"/>
    <s v="470000451655_470000451656"/>
    <s v="Elektriciteit Standaard + Gas"/>
    <s v="Ok"/>
    <m/>
    <n v="79"/>
    <n v="19.75"/>
  </r>
  <r>
    <s v="{&quot;formId&quot;:&quot;iQFfeub0t0aYB7yFUb0bHh8bdeqJbqRCkguVriZULyBUQ00yN05CTE80STYwQVJIMkQ3S0MzTEdJOS4u"/>
    <x v="2"/>
    <s v="16/06/2022"/>
    <x v="13"/>
    <s v="470000438847_470000438848"/>
    <s v="Elektriciteit Standaard + Gas"/>
    <s v="Ok"/>
    <m/>
    <n v="79"/>
    <n v="19.75"/>
  </r>
  <r>
    <s v="{&quot;formId&quot;:&quot;iQFfeub0t0aYB7yFUb0bHh8bdeqJbqRCkguVriZULyBUQ00yN05CTE80STYwQVJIMkQ3S0MzTEdJOS4u"/>
    <x v="2"/>
    <s v="16/06/2022"/>
    <x v="14"/>
    <n v="470000451655"/>
    <s v="Elektriciteit Standaard + Gas"/>
    <s v="Ok"/>
    <m/>
    <n v="79"/>
    <n v="19.75"/>
  </r>
  <r>
    <s v="{&quot;formId&quot;:&quot;iQFfeub0t0aYB7yFUb0bHh8bdeqJbqRCkguVriZULyBUNkc1N1QxWEpYTVlITEVXQzlYWDhESEVDOS4u"/>
    <x v="3"/>
    <s v="16/06/2022"/>
    <x v="15"/>
    <n v="470000451178"/>
    <s v="Indienststelling"/>
    <m/>
    <m/>
    <n v="25"/>
    <n v="6.25"/>
  </r>
  <r>
    <s v="{&quot;formId&quot;:&quot;iQFfeub0t0aYB7yFUb0bHh8bdeqJbqRCkguVriZULyBUNkc1N1QxWEpYTVlITEVXQzlYWDhESEVDOS4u"/>
    <x v="3"/>
    <s v="16/06/2022"/>
    <x v="16"/>
    <s v="470000443792_470000443793"/>
    <s v="Indienststelling"/>
    <m/>
    <m/>
    <n v="25"/>
    <n v="6.25"/>
  </r>
  <r>
    <s v="{&quot;formId&quot;:&quot;iQFfeub0t0aYB7yFUb0bHh8bdeqJbqRCkguVriZULyBUNkc1N1QxWEpYTVlITEVXQzlYWDhESEVDOS4u"/>
    <x v="3"/>
    <s v="16/06/2022"/>
    <x v="17"/>
    <n v="470000451192"/>
    <s v="Indienststelling"/>
    <m/>
    <m/>
    <n v="25"/>
    <n v="6.25"/>
  </r>
  <r>
    <s v="{&quot;formId&quot;:&quot;iQFfeub0t0aYB7yFUb0bHh8bdeqJbqRCkguVriZULyBUNkc1N1QxWEpYTVlITEVXQzlYWDhESEVDOS4u"/>
    <x v="3"/>
    <s v="16/06/2022"/>
    <x v="18"/>
    <n v="470000451610"/>
    <s v="Indienststelling"/>
    <m/>
    <m/>
    <n v="25"/>
    <n v="6.25"/>
  </r>
  <r>
    <s v="{&quot;formId&quot;:&quot;iQFfeub0t0aYB7yFUb0bHh8bdeqJbqRCkguVriZULyBUNkc1N1QxWEpYTVlITEVXQzlYWDhESEVDOS4u"/>
    <x v="3"/>
    <s v="16/06/2022"/>
    <x v="19"/>
    <s v="470000435060_470000435061"/>
    <s v="Indienststelling"/>
    <m/>
    <m/>
    <n v="25"/>
    <n v="6.25"/>
  </r>
  <r>
    <s v="{&quot;formId&quot;:&quot;iQFfeub0t0aYB7yFUb0bHh8bdeqJbqRCkguVriZULyBUNkc1N1QxWEpYTVlITEVXQzlYWDhESEVDOS4u"/>
    <x v="3"/>
    <s v="16/06/2022"/>
    <x v="20"/>
    <s v="470000451180_470000451181"/>
    <s v="Indienststelling"/>
    <m/>
    <m/>
    <n v="25"/>
    <n v="6.25"/>
  </r>
  <r>
    <s v="{&quot;formId&quot;:&quot;iQFfeub0t0aYB7yFUb0bHh8bdeqJbqRCkguVriZULyBUNkc1N1QxWEpYTVlITEVXQzlYWDhESEVDOS4u"/>
    <x v="3"/>
    <s v="16/06/2022"/>
    <x v="21"/>
    <n v="470000375893"/>
    <s v="Indienststelling"/>
    <m/>
    <m/>
    <n v="25"/>
    <n v="6.25"/>
  </r>
  <r>
    <s v="{&quot;formId&quot;:&quot;iQFfeub0t0aYB7yFUb0bHh8bdeqJbqRCkguVriZULyBUNkc1N1QxWEpYTVlITEVXQzlYWDhESEVDOS4u"/>
    <x v="3"/>
    <s v="16/06/2022"/>
    <x v="22"/>
    <n v="470000400291"/>
    <s v="Indienststelling"/>
    <m/>
    <m/>
    <n v="25"/>
    <n v="6.25"/>
  </r>
  <r>
    <s v="{&quot;formId&quot;:&quot;iQFfeub0t0aYB7yFUb0bHh8bdeqJbqRCkguVriZULyBUNkc1N1QxWEpYTVlITEVXQzlYWDhESEVDOS4u"/>
    <x v="3"/>
    <s v="16/06/2022"/>
    <x v="23"/>
    <n v="470000438641"/>
    <s v="Indienststelling"/>
    <m/>
    <m/>
    <n v="25"/>
    <n v="6.25"/>
  </r>
  <r>
    <s v="{&quot;formId&quot;:&quot;iQFfeub0t0aYB7yFUb0bHh8bdeqJbqRCkguVriZULyBUNkc1N1QxWEpYTVlITEVXQzlYWDhESEVDOS4u"/>
    <x v="3"/>
    <s v="16/06/2022"/>
    <x v="24"/>
    <n v="470000443318"/>
    <s v="Indienststelling"/>
    <m/>
    <m/>
    <n v="25"/>
    <n v="6.25"/>
  </r>
  <r>
    <s v="{&quot;formId&quot;:&quot;iQFfeub0t0aYB7yFUb0bHh8bdeqJbqRCkguVriZULyBUNkc1N1QxWEpYTVlITEVXQzlYWDhESEVDOS4u"/>
    <x v="3"/>
    <s v="16/06/2022"/>
    <x v="25"/>
    <s v="470000438847_470000438848"/>
    <s v="Indienststelling"/>
    <m/>
    <m/>
    <n v="25"/>
    <n v="6.25"/>
  </r>
  <r>
    <s v="{&quot;formId&quot;:&quot;iQFfeub0t0aYB7yFUb0bHh8bdeqJbqRCkguVriZULyBUNkc1N1QxWEpYTVlITEVXQzlYWDhESEVDOS4u"/>
    <x v="3"/>
    <s v="16/06/2022"/>
    <x v="26"/>
    <s v="470000438844_470000438845"/>
    <s v="Indienststelling"/>
    <m/>
    <m/>
    <n v="25"/>
    <n v="6.25"/>
  </r>
  <r>
    <s v="{&quot;formId&quot;:&quot;iQFfeub0t0aYB7yFUb0bHh8bdeqJbqRCkguVriZULyBUNkc1N1QxWEpYTVlITEVXQzlYWDhESEVDOS4u"/>
    <x v="3"/>
    <s v="16/06/2022"/>
    <x v="27"/>
    <n v="470000024476"/>
    <s v="Indienststelling"/>
    <m/>
    <m/>
    <n v="25"/>
    <n v="6.25"/>
  </r>
  <r>
    <s v="{&quot;formId&quot;:&quot;iQFfeub0t0aYB7yFUb0bHh8bdeqJbqRCkguVriZULyBUOFBRU0FQQlZFQzVGTENJQkVZMlZXTU5MQi4u"/>
    <x v="4"/>
    <s v="16/06/2022"/>
    <x v="28"/>
    <s v="470000435254_470000435255_ID"/>
    <s v="Indienststelling"/>
    <m/>
    <m/>
    <n v="25"/>
    <n v="6.25"/>
  </r>
  <r>
    <s v="{&quot;formId&quot;:&quot;iQFfeub0t0aYB7yFUb0bHh8bdeqJbqRCkguVriZULyBUOFBRU0FQQlZFQzVGTENJQkVZMlZXTU5MQi4u"/>
    <x v="4"/>
    <s v="16/06/2022"/>
    <x v="29"/>
    <s v="470000381680_470000381681_ID"/>
    <s v="Indienststelling"/>
    <m/>
    <m/>
    <n v="25"/>
    <n v="6.25"/>
  </r>
  <r>
    <s v="{&quot;formId&quot;:&quot;iQFfeub0t0aYB7yFUb0bHh8bdeqJbqRCkguVriZULyBUOFBRU0FQQlZFQzVGTENJQkVZMlZXTU5MQi4u"/>
    <x v="4"/>
    <s v="16/06/2022"/>
    <x v="30"/>
    <s v="470000451687_470000451688_ID"/>
    <s v="Indienststelling"/>
    <m/>
    <m/>
    <n v="25"/>
    <n v="6.25"/>
  </r>
  <r>
    <s v="{&quot;formId&quot;:&quot;iQFfeub0t0aYB7yFUb0bHh8bdeqJbqRCkguVriZULyBUOFBRU0FQQlZFQzVGTENJQkVZMlZXTU5MQi4u"/>
    <x v="4"/>
    <s v="16/06/2022"/>
    <x v="31"/>
    <n v="470000451202"/>
    <s v="Indienststelling"/>
    <m/>
    <m/>
    <n v="25"/>
    <n v="6.25"/>
  </r>
  <r>
    <s v="{&quot;formId&quot;:&quot;iQFfeub0t0aYB7yFUb0bHh8bdeqJbqRCkguVriZULyBUOFBRU0FQQlZFQzVGTENJQkVZMlZXTU5MQi4u"/>
    <x v="4"/>
    <s v="16/06/2022"/>
    <x v="32"/>
    <s v="470000451661_470000451662"/>
    <s v="Indienststelling"/>
    <m/>
    <m/>
    <n v="25"/>
    <n v="6.25"/>
  </r>
  <r>
    <s v="{&quot;formId&quot;:&quot;iQFfeub0t0aYB7yFUb0bHh8bdeqJbqRCkguVriZULyBUOFBRU0FQQlZFQzVGTENJQkVZMlZXTU5MQi4u"/>
    <x v="4"/>
    <s v="16/06/2022"/>
    <x v="33"/>
    <n v="470000451176"/>
    <s v="Indienststelling"/>
    <m/>
    <m/>
    <n v="25"/>
    <n v="6.25"/>
  </r>
  <r>
    <s v="{&quot;formId&quot;:&quot;iQFfeub0t0aYB7yFUb0bHh8bdeqJbqRCkguVriZULyBUOFBRU0FQQlZFQzVGTENJQkVZMlZXTU5MQi4u"/>
    <x v="4"/>
    <s v="16/06/2022"/>
    <x v="34"/>
    <s v="470000427373_470000427374"/>
    <s v="Indienststelling"/>
    <m/>
    <m/>
    <n v="25"/>
    <n v="6.25"/>
  </r>
  <r>
    <s v="{&quot;formId&quot;:&quot;iQFfeub0t0aYB7yFUb0bHh8bdeqJbqRCkguVriZULyBUNzFSMTlMNk9MV09RQlkxVVlQRTMwV1E1Ty4u"/>
    <x v="5"/>
    <s v="16/06/2022"/>
    <x v="35"/>
    <s v="470000451563_470000451564_ID"/>
    <s v="Indienststelling"/>
    <m/>
    <m/>
    <n v="25"/>
    <n v="6.25"/>
  </r>
  <r>
    <s v="{&quot;formId&quot;:&quot;iQFfeub0t0aYB7yFUb0bHh8bdeqJbqRCkguVriZULyBUNzFSMTlMNk9MV09RQlkxVVlQRTMwV1E1Ty4u"/>
    <x v="5"/>
    <s v="16/06/2022"/>
    <x v="36"/>
    <s v="470000451372_470000451373_ID"/>
    <s v="Indienststelling"/>
    <m/>
    <m/>
    <n v="25"/>
    <n v="6.25"/>
  </r>
  <r>
    <s v="{&quot;formId&quot;:&quot;iQFfeub0t0aYB7yFUb0bHh8bdeqJbqRCkguVriZULyBUNzFSMTlMNk9MV09RQlkxVVlQRTMwV1E1Ty4u"/>
    <x v="5"/>
    <s v="16/06/2022"/>
    <x v="37"/>
    <s v="470000451245_470000451246_ID"/>
    <s v="Indienststelling"/>
    <m/>
    <m/>
    <n v="25"/>
    <n v="6.25"/>
  </r>
  <r>
    <s v="{&quot;formId&quot;:&quot;iQFfeub0t0aYB7yFUb0bHh8bdeqJbqRCkguVriZULyBUNzFSMTlMNk9MV09RQlkxVVlQRTMwV1E1Ty4u"/>
    <x v="5"/>
    <s v="16/06/2022"/>
    <x v="38"/>
    <s v="Alican"/>
    <s v="Indienststelling"/>
    <m/>
    <m/>
    <n v="25"/>
    <n v="6.25"/>
  </r>
  <r>
    <s v="{&quot;formId&quot;:&quot;iQFfeub0t0aYB7yFUb0bHh8bdeqJbqRCkguVriZULyBUNzFSMTlMNk9MV09RQlkxVVlQRTMwV1E1Ty4u"/>
    <x v="5"/>
    <s v="16/06/2022"/>
    <x v="39"/>
    <s v="470000451655_470000451656_ID"/>
    <s v="Indienststelling"/>
    <m/>
    <m/>
    <n v="25"/>
    <n v="6.25"/>
  </r>
  <r>
    <s v="{&quot;formId&quot;:&quot;iQFfeub0t0aYB7yFUb0bHh8bdeqJbqRCkguVriZULyBUNzFSMTlMNk9MV09RQlkxVVlQRTMwV1E1Ty4u"/>
    <x v="5"/>
    <s v="16/06/2022"/>
    <x v="40"/>
    <s v="470000451563_470000451564_ID"/>
    <s v="Indienststelling"/>
    <m/>
    <m/>
    <n v="25"/>
    <n v="6.25"/>
  </r>
  <r>
    <s v="{&quot;formId&quot;:&quot;iQFfeub0t0aYB7yFUb0bHh8bdeqJbqRCkguVriZULyBUNzFSMTlMNk9MV09RQlkxVVlQRTMwV1E1Ty4u"/>
    <x v="5"/>
    <s v="16/06/2022"/>
    <x v="41"/>
    <s v="470000451273_470000451274_ID"/>
    <s v="Indienststelling"/>
    <m/>
    <m/>
    <n v="25"/>
    <n v="6.25"/>
  </r>
  <r>
    <s v="{&quot;formId&quot;:&quot;iQFfeub0t0aYB7yFUb0bHh8bdeqJbqRCkguVriZULyBUNzFSMTlMNk9MV09RQlkxVVlQRTMwV1E1Ty4u"/>
    <x v="5"/>
    <s v="16/06/2022"/>
    <x v="42"/>
    <s v="470000451126_ID"/>
    <s v="Indienststelling"/>
    <m/>
    <m/>
    <n v="25"/>
    <n v="6.25"/>
  </r>
  <r>
    <s v="{&quot;formId&quot;:&quot;iQFfeub0t0aYB7yFUb0bHh8bdeqJbqRCkguVriZULyBUNzFSMTlMNk9MV09RQlkxVVlQRTMwV1E1Ty4u"/>
    <x v="5"/>
    <s v="16/06/2022"/>
    <x v="43"/>
    <s v="470000451257_470000451258_ID"/>
    <s v="Indienststelling"/>
    <m/>
    <m/>
    <n v="25"/>
    <n v="6.25"/>
  </r>
  <r>
    <s v="{&quot;formId&quot;:&quot;iQFfeub0t0aYB7yFUb0bHh8bdeqJbqRCkguVriZULyBUNzFSMTlMNk9MV09RQlkxVVlQRTMwV1E1Ty4u"/>
    <x v="5"/>
    <s v="16/06/2022"/>
    <x v="44"/>
    <s v="470000451186_470000451187_ID"/>
    <s v="Indienststelling"/>
    <m/>
    <m/>
    <n v="25"/>
    <n v="6.25"/>
  </r>
  <r>
    <s v="{&quot;formId&quot;:&quot;iQFfeub0t0aYB7yFUb0bHh8bdeqJbqRCkguVriZULyBUNzFSMTlMNk9MV09RQlkxVVlQRTMwV1E1Ty4u"/>
    <x v="5"/>
    <s v="16/06/2022"/>
    <x v="45"/>
    <s v="470000451282_470000451283_ID"/>
    <s v="Indienststelling"/>
    <m/>
    <m/>
    <n v="25"/>
    <n v="6.25"/>
  </r>
  <r>
    <s v="{&quot;formId&quot;:&quot;iQFfeub0t0aYB7yFUb0bHh8bdeqJbqRCkguVriZULyBUNzFSMTlMNk9MV09RQlkxVVlQRTMwV1E1Ty4u"/>
    <x v="5"/>
    <s v="16/06/2022"/>
    <x v="46"/>
    <s v="470000451288_470000451289_ID"/>
    <s v="Indienststelling"/>
    <m/>
    <m/>
    <n v="25"/>
    <n v="6.25"/>
  </r>
  <r>
    <s v="{&quot;formId&quot;:&quot;iQFfeub0t0aYB7yFUb0bHh8bdeqJbqRCkguVriZULyBUNzFSMTlMNk9MV09RQlkxVVlQRTMwV1E1Ty4u"/>
    <x v="5"/>
    <s v="16/06/2022"/>
    <x v="47"/>
    <s v="470000451279_470000451280_ID"/>
    <s v="Indienststelling"/>
    <m/>
    <m/>
    <n v="25"/>
    <n v="6.25"/>
  </r>
  <r>
    <s v="{&quot;formId&quot;:&quot;iQFfeub0t0aYB7yFUb0bHh8bdeqJbqRCkguVriZULyBUNzFSMTlMNk9MV09RQlkxVVlQRTMwV1E1Ty4u"/>
    <x v="5"/>
    <s v="16/06/2022"/>
    <x v="48"/>
    <s v="470000451285_470000451286"/>
    <s v="Indienststelling"/>
    <m/>
    <m/>
    <n v="25"/>
    <n v="6.25"/>
  </r>
  <r>
    <s v="{&quot;formId&quot;:&quot;iQFfeub0t0aYB7yFUb0bHh8bdeqJbqRCkguVriZULyBUNzFSMTlMNk9MV09RQlkxVVlQRTMwV1E1Ty4u"/>
    <x v="5"/>
    <s v="16/06/2022"/>
    <x v="49"/>
    <s v="470000451295_470000451296_ID"/>
    <s v="Indienststelling"/>
    <m/>
    <m/>
    <n v="25"/>
    <n v="6.25"/>
  </r>
  <r>
    <s v="{&quot;formId&quot;:&quot;iQFfeub0t0aYB7yFUb0bHh8bdeqJbqRCkguVriZULyBUNzFSMTlMNk9MV09RQlkxVVlQRTMwV1E1Ty4u"/>
    <x v="5"/>
    <s v="16/06/2022"/>
    <x v="50"/>
    <s v="470000451291_ID"/>
    <s v="Indienststelling"/>
    <m/>
    <m/>
    <n v="25"/>
    <n v="6.25"/>
  </r>
  <r>
    <s v="{&quot;formId&quot;:&quot;iQFfeub0t0aYB7yFUb0bHh8bdeqJbqRCkguVriZULyBUNzFSMTlMNk9MV09RQlkxVVlQRTMwV1E1Ty4u"/>
    <x v="5"/>
    <s v="16/06/2022"/>
    <x v="51"/>
    <s v="470000450755_470000450756_ID"/>
    <s v="Indienststelling"/>
    <m/>
    <m/>
    <n v="25"/>
    <n v="6.25"/>
  </r>
  <r>
    <s v="{&quot;formId&quot;:&quot;iQFfeub0t0aYB7yFUb0bHh8bdeqJbqRCkguVriZULyBUNzFSMTlMNk9MV09RQlkxVVlQRTMwV1E1Ty4u"/>
    <x v="5"/>
    <s v="16/06/2022"/>
    <x v="52"/>
    <s v="470000451267_470000451268_ID"/>
    <s v="Indienststelling"/>
    <m/>
    <m/>
    <n v="25"/>
    <n v="6.25"/>
  </r>
  <r>
    <s v="{&quot;formId&quot;:&quot;iQFfeub0t0aYB7yFUb0bHh8bdeqJbqRCkguVriZULyBUNzFSMTlMNk9MV09RQlkxVVlQRTMwV1E1Ty4u"/>
    <x v="5"/>
    <s v="16/06/2022"/>
    <x v="53"/>
    <s v="470000451652_470000451653_ID"/>
    <s v="Indienststelling"/>
    <m/>
    <m/>
    <n v="25"/>
    <n v="6.25"/>
  </r>
  <r>
    <s v="{&quot;formId&quot;:&quot;iQFfeub0t0aYB7yFUb0bHh8bdeqJbqRCkguVriZULyBUNzFSMTlMNk9MV09RQlkxVVlQRTMwV1E1Ty4u"/>
    <x v="5"/>
    <s v="16/06/2022"/>
    <x v="54"/>
    <s v="470000443495_470000443496_ID"/>
    <s v="Indienststelling"/>
    <m/>
    <m/>
    <n v="25"/>
    <n v="6.25"/>
  </r>
  <r>
    <s v="{&quot;formId&quot;:&quot;iQFfeub0t0aYB7yFUb0bHh8bdeqJbqRCkguVriZULyBUNzFSMTlMNk9MV09RQlkxVVlQRTMwV1E1Ty4u"/>
    <x v="5"/>
    <s v="16/06/2022"/>
    <x v="55"/>
    <s v="470000451221_ID"/>
    <s v="Indienststelling"/>
    <m/>
    <m/>
    <n v="25"/>
    <n v="6.25"/>
  </r>
  <r>
    <s v="{&quot;formId&quot;:&quot;iQFfeub0t0aYB7yFUb0bHh8bdeqJbqRCkguVriZULyBUM1RRQVM2R0k5RUhKTldNRUVMRUE2TVJKMy4u"/>
    <x v="6"/>
    <s v="16/06/2022"/>
    <x v="56"/>
    <n v="470000451237"/>
    <s v="Sannering / Niets uitgevoerd"/>
    <m/>
    <s v="Nis te klein"/>
    <n v="20"/>
    <n v="5"/>
  </r>
  <r>
    <s v="{&quot;formId&quot;:&quot;iQFfeub0t0aYB7yFUb0bHh8bdeqJbqRCkguVriZULyBUM1RRQVM2R0k5RUhKTldNRUVMRUE2TVJKMy4u"/>
    <x v="6"/>
    <s v="16/06/2022"/>
    <x v="57"/>
    <n v="470000451237"/>
    <s v="Sannering / Niets uitgevoerd"/>
    <m/>
    <s v="Nis te klein water geen beugel"/>
    <n v="20"/>
    <n v="5"/>
  </r>
  <r>
    <s v="{&quot;formId&quot;:&quot;iQFfeub0t0aYB7yFUb0bHh8bdeqJbqRCkguVriZULyBUM1RRQVM2R0k5RUhKTldNRUVMRUE2TVJKMy4u"/>
    <x v="6"/>
    <s v="16/06/2022"/>
    <x v="58"/>
    <s v="470000451245_470000451246"/>
    <s v="Elektriciteit Standaard + Gas"/>
    <s v="Ok"/>
    <m/>
    <n v="79"/>
    <n v="19.75"/>
  </r>
  <r>
    <s v="{&quot;formId&quot;:&quot;iQFfeub0t0aYB7yFUb0bHh8bdeqJbqRCkguVriZULyBUM1RRQVM2R0k5RUhKTldNRUVMRUE2TVJKMy4u"/>
    <x v="6"/>
    <s v="16/06/2022"/>
    <x v="59"/>
    <s v="470000451257_470000451258"/>
    <s v="Elektriciteit Standaard + Gas"/>
    <s v="Geen"/>
    <s v="Vip 1 taak"/>
    <n v="68"/>
    <n v="17"/>
  </r>
  <r>
    <s v="{&quot;formId&quot;:&quot;iQFfeub0t0aYB7yFUb0bHh8bdeqJbqRCkguVriZULyBUM1RRQVM2R0k5RUhKTldNRUVMRUE2TVJKMy4u"/>
    <x v="6"/>
    <s v="16/06/2022"/>
    <x v="60"/>
    <s v="470000450755_470000450756"/>
    <s v="Elektriciteit Standaard + Gas"/>
    <s v="Geen"/>
    <m/>
    <n v="68"/>
    <n v="17"/>
  </r>
  <r>
    <s v="{&quot;formId&quot;:&quot;iQFfeub0t0aYB7yFUb0bHh8bdeqJbqRCkguVriZULyBUM1RRQVM2R0k5RUhKTldNRUVMRUE2TVJKMy4u"/>
    <x v="6"/>
    <s v="16/06/2022"/>
    <x v="61"/>
    <s v="470000435254_470000435255"/>
    <s v="Elektriciteit Standaard + Gas"/>
    <s v="Ok"/>
    <m/>
    <n v="79"/>
    <n v="19.75"/>
  </r>
  <r>
    <s v="{&quot;formId&quot;:&quot;iQFfeub0t0aYB7yFUb0bHh8bdeqJbqRCkguVriZULyBURjM1NElVOU9ZRzVDWkc0RVpNUDcxNkU4UC4u"/>
    <x v="7"/>
    <s v="16/06/2022"/>
    <x v="62"/>
    <s v="470000443792_470000443793"/>
    <s v="Elektriciteit Standaard + Gas"/>
    <s v="Ok"/>
    <m/>
    <n v="79"/>
    <n v="19.75"/>
  </r>
  <r>
    <s v="{&quot;formId&quot;:&quot;iQFfeub0t0aYB7yFUb0bHh8bdeqJbqRCkguVriZULyBURjM1NElVOU9ZRzVDWkc0RVpNUDcxNkU4UC4u"/>
    <x v="7"/>
    <s v="16/06/2022"/>
    <x v="63"/>
    <s v="470000451180_470000451181"/>
    <s v="Gevorderd Elektriciteit + Gas"/>
    <s v="Sannering"/>
    <m/>
    <n v="100"/>
    <n v="25"/>
  </r>
  <r>
    <s v="{&quot;formId&quot;:&quot;iQFfeub0t0aYB7yFUb0bHh8bdeqJbqRCkguVriZULyBURjM1NElVOU9ZRzVDWkc0RVpNUDcxNkU4UC4u"/>
    <x v="7"/>
    <s v="16/06/2022"/>
    <x v="64"/>
    <s v="470000451186_470000451187"/>
    <s v="Gevorderd Elektriciteit + Gas"/>
    <s v="Sannering"/>
    <m/>
    <n v="100"/>
    <n v="25"/>
  </r>
  <r>
    <s v="{&quot;formId&quot;:&quot;iQFfeub0t0aYB7yFUb0bHh8bdeqJbqRCkguVriZULyBURjM1NElVOU9ZRzVDWkc0RVpNUDcxNkU4UC4u"/>
    <x v="7"/>
    <s v="16/06/2022"/>
    <x v="65"/>
    <s v="470000443495_470000443496"/>
    <s v="Elektriciteit Standaard + Gas"/>
    <s v="Sannering"/>
    <m/>
    <n v="68"/>
    <n v="17"/>
  </r>
  <r>
    <s v="{&quot;formId&quot;:&quot;iQFfeub0t0aYB7yFUb0bHh8bdeqJbqRCkguVriZULyBUNjVGSFRXWFYzN1dBTE1OUktTRzdBMDZTTS4u"/>
    <x v="0"/>
    <s v="17/06/2022"/>
    <x v="66"/>
    <s v="470000457458_470000457459"/>
    <s v="Enkel Gas"/>
    <m/>
    <m/>
    <n v="42.5"/>
    <n v="10.62"/>
  </r>
  <r>
    <s v="{&quot;formId&quot;:&quot;iQFfeub0t0aYB7yFUb0bHh8bdeqJbqRCkguVriZULyBUNjVGSFRXWFYzN1dBTE1OUktTRzdBMDZTTS4u"/>
    <x v="0"/>
    <s v="17/06/2022"/>
    <x v="67"/>
    <s v="470000451070_470000451071"/>
    <s v="Elektriciteit Standaard + Gas"/>
    <s v="Ok"/>
    <m/>
    <n v="79"/>
    <n v="19.75"/>
  </r>
  <r>
    <s v="{&quot;formId&quot;:&quot;iQFfeub0t0aYB7yFUb0bHh8bdeqJbqRCkguVriZULyBUNjVGSFRXWFYzN1dBTE1OUktTRzdBMDZTTS4u"/>
    <x v="0"/>
    <s v="17/06/2022"/>
    <x v="68"/>
    <s v="470000400188_470000400192"/>
    <s v="Gevorderd Elektriciteit + Gas"/>
    <s v="Ok"/>
    <m/>
    <n v="111"/>
    <n v="27.75"/>
  </r>
  <r>
    <s v="{&quot;formId&quot;:&quot;iQFfeub0t0aYB7yFUb0bHh8bdeqJbqRCkguVriZULyBUNjVGSFRXWFYzN1dBTE1OUktTRzdBMDZTTS4u"/>
    <x v="0"/>
    <s v="17/06/2022"/>
    <x v="69"/>
    <s v="470000450788_470000450789"/>
    <s v="Elektriciteit Standaard + Gas"/>
    <s v="Ok"/>
    <m/>
    <n v="79"/>
    <n v="19.75"/>
  </r>
  <r>
    <s v="{&quot;formId&quot;:&quot;iQFfeub0t0aYB7yFUb0bHh8bdeqJbqRCkguVriZULyBUNjVGSFRXWFYzN1dBTE1OUktTRzdBMDZTTS4u"/>
    <x v="0"/>
    <s v="17/06/2022"/>
    <x v="70"/>
    <s v="470000458000_470000458001"/>
    <s v="Elektriciteit Standaard + Gas"/>
    <s v="Ok"/>
    <m/>
    <n v="79"/>
    <n v="19.75"/>
  </r>
  <r>
    <s v="{&quot;formId&quot;:&quot;iQFfeub0t0aYB7yFUb0bHh8bdeqJbqRCkguVriZULyBUNEE3VkFXWjBLQUlFS0tFTU9GSUtXQldFUi4u"/>
    <x v="1"/>
    <s v="17/06/2022"/>
    <x v="71"/>
    <n v="470000324442"/>
    <s v="Gevorderd Elektriciteit + Gas"/>
    <s v="Geen"/>
    <m/>
    <n v="100"/>
    <n v="25"/>
  </r>
  <r>
    <s v="{&quot;formId&quot;:&quot;iQFfeub0t0aYB7yFUb0bHh8bdeqJbqRCkguVriZULyBUNEE3VkFXWjBLQUlFS0tFTU9GSUtXQldFUi4u"/>
    <x v="1"/>
    <s v="17/06/2022"/>
    <x v="72"/>
    <n v="470000259114"/>
    <s v="Elektriciteit Standaard + Gas"/>
    <s v="Geen"/>
    <m/>
    <n v="68"/>
    <n v="17"/>
  </r>
  <r>
    <s v="{&quot;formId&quot;:&quot;iQFfeub0t0aYB7yFUb0bHh8bdeqJbqRCkguVriZULyBUNEE3VkFXWjBLQUlFS0tFTU9GSUtXQldFUi4u"/>
    <x v="1"/>
    <s v="17/06/2022"/>
    <x v="73"/>
    <n v="470000217856"/>
    <s v="Enkel Gas"/>
    <m/>
    <m/>
    <n v="42.5"/>
    <n v="10.62"/>
  </r>
  <r>
    <s v="{&quot;formId&quot;:&quot;iQFfeub0t0aYB7yFUb0bHh8bdeqJbqRCkguVriZULyBUNEE3VkFXWjBLQUlFS0tFTU9GSUtXQldFUi4u"/>
    <x v="1"/>
    <s v="17/06/2022"/>
    <x v="74"/>
    <n v="470000438336"/>
    <s v="Elektriciteit Standaard"/>
    <s v="Sannering"/>
    <m/>
    <n v="42.5"/>
    <n v="10.62"/>
  </r>
  <r>
    <s v="{&quot;formId&quot;:&quot;iQFfeub0t0aYB7yFUb0bHh8bdeqJbqRCkguVriZULyBUNEE3VkFXWjBLQUlFS0tFTU9GSUtXQldFUi4u"/>
    <x v="1"/>
    <s v="17/06/2022"/>
    <x v="75"/>
    <s v="470000451399_470000451400"/>
    <s v="Gevorderd Elektriciteit + Gas"/>
    <s v="Ok"/>
    <m/>
    <n v="111"/>
    <n v="27.75"/>
  </r>
  <r>
    <s v="{&quot;formId&quot;:&quot;iQFfeub0t0aYB7yFUb0bHh8bdeqJbqRCkguVriZULyBUNEE3VkFXWjBLQUlFS0tFTU9GSUtXQldFUi4u"/>
    <x v="1"/>
    <s v="17/06/2022"/>
    <x v="76"/>
    <n v="470000451396"/>
    <s v="Gevorderd Elektriciteit + Gas"/>
    <s v="Sannering"/>
    <m/>
    <n v="100"/>
    <n v="25"/>
  </r>
  <r>
    <s v="{&quot;formId&quot;:&quot;iQFfeub0t0aYB7yFUb0bHh8bdeqJbqRCkguVriZULyBUNEE3VkFXWjBLQUlFS0tFTU9GSUtXQldFUi4u"/>
    <x v="1"/>
    <s v="17/06/2022"/>
    <x v="77"/>
    <s v="470000451393_470000451394"/>
    <s v="Gevorderd Elektriciteit + Gas"/>
    <s v="Sannering"/>
    <m/>
    <n v="100"/>
    <n v="25"/>
  </r>
  <r>
    <s v="{&quot;formId&quot;:&quot;iQFfeub0t0aYB7yFUb0bHh8bdeqJbqRCkguVriZULyBUNEE3VkFXWjBLQUlFS0tFTU9GSUtXQldFUi4u"/>
    <x v="1"/>
    <s v="17/06/2022"/>
    <x v="78"/>
    <n v="470000451390"/>
    <s v="Gevorderd Elektriciteit + Gas"/>
    <s v="Sannering"/>
    <m/>
    <n v="100"/>
    <n v="25"/>
  </r>
  <r>
    <s v="{&quot;formId&quot;:&quot;iQFfeub0t0aYB7yFUb0bHh8bdeqJbqRCkguVriZULyBUNkc1N1QxWEpYTVlITEVXQzlYWDhESEVDOS4u"/>
    <x v="3"/>
    <s v="17/06/2022"/>
    <x v="79"/>
    <s v="470000457458_470000457459"/>
    <s v="Indienststelling"/>
    <m/>
    <m/>
    <n v="25"/>
    <n v="6.25"/>
  </r>
  <r>
    <s v="{&quot;formId&quot;:&quot;iQFfeub0t0aYB7yFUb0bHh8bdeqJbqRCkguVriZULyBUNkc1N1QxWEpYTVlITEVXQzlYWDhESEVDOS4u"/>
    <x v="3"/>
    <s v="17/06/2022"/>
    <x v="80"/>
    <n v="470000451304"/>
    <s v="Indienststelling"/>
    <m/>
    <m/>
    <n v="25"/>
    <n v="6.25"/>
  </r>
  <r>
    <s v="{&quot;formId&quot;:&quot;iQFfeub0t0aYB7yFUb0bHh8bdeqJbqRCkguVriZULyBUNkc1N1QxWEpYTVlITEVXQzlYWDhESEVDOS4u"/>
    <x v="3"/>
    <s v="17/06/2022"/>
    <x v="81"/>
    <s v="470000417970_470000417971"/>
    <s v="Indienststelling"/>
    <m/>
    <m/>
    <n v="25"/>
    <n v="6.25"/>
  </r>
  <r>
    <s v="{&quot;formId&quot;:&quot;iQFfeub0t0aYB7yFUb0bHh8bdeqJbqRCkguVriZULyBUNkc1N1QxWEpYTVlITEVXQzlYWDhESEVDOS4u"/>
    <x v="3"/>
    <s v="17/06/2022"/>
    <x v="82"/>
    <s v="470000421228_470000421229"/>
    <s v="Indienststelling"/>
    <m/>
    <m/>
    <n v="25"/>
    <n v="6.25"/>
  </r>
  <r>
    <s v="{&quot;formId&quot;:&quot;iQFfeub0t0aYB7yFUb0bHh8bdeqJbqRCkguVriZULyBUNkc1N1QxWEpYTVlITEVXQzlYWDhESEVDOS4u"/>
    <x v="3"/>
    <s v="17/06/2022"/>
    <x v="83"/>
    <n v="470000451360"/>
    <s v="Indienststelling"/>
    <m/>
    <m/>
    <n v="25"/>
    <n v="6.25"/>
  </r>
  <r>
    <s v="{&quot;formId&quot;:&quot;iQFfeub0t0aYB7yFUb0bHh8bdeqJbqRCkguVriZULyBUNkc1N1QxWEpYTVlITEVXQzlYWDhESEVDOS4u"/>
    <x v="3"/>
    <s v="17/06/2022"/>
    <x v="84"/>
    <n v="470000451362"/>
    <s v="Indienststelling"/>
    <m/>
    <m/>
    <n v="25"/>
    <n v="6.25"/>
  </r>
  <r>
    <s v="{&quot;formId&quot;:&quot;iQFfeub0t0aYB7yFUb0bHh8bdeqJbqRCkguVriZULyBUNkc1N1QxWEpYTVlITEVXQzlYWDhESEVDOS4u"/>
    <x v="3"/>
    <s v="17/06/2022"/>
    <x v="85"/>
    <n v="470000451347"/>
    <s v="Indienststelling"/>
    <m/>
    <m/>
    <n v="25"/>
    <n v="6.25"/>
  </r>
  <r>
    <s v="{&quot;formId&quot;:&quot;iQFfeub0t0aYB7yFUb0bHh8bdeqJbqRCkguVriZULyBUNkc1N1QxWEpYTVlITEVXQzlYWDhESEVDOS4u"/>
    <x v="3"/>
    <s v="17/06/2022"/>
    <x v="86"/>
    <s v="470000434081_470000434082"/>
    <s v="Indienststelling"/>
    <m/>
    <m/>
    <n v="25"/>
    <n v="6.25"/>
  </r>
  <r>
    <s v="{&quot;formId&quot;:&quot;iQFfeub0t0aYB7yFUb0bHh8bdeqJbqRCkguVriZULyBUNkc1N1QxWEpYTVlITEVXQzlYWDhESEVDOS4u"/>
    <x v="3"/>
    <s v="17/06/2022"/>
    <x v="87"/>
    <s v="470000400188_470000400192"/>
    <s v="Indienststelling"/>
    <m/>
    <m/>
    <n v="25"/>
    <n v="6.25"/>
  </r>
  <r>
    <s v="{&quot;formId&quot;:&quot;iQFfeub0t0aYB7yFUb0bHh8bdeqJbqRCkguVriZULyBUNkc1N1QxWEpYTVlITEVXQzlYWDhESEVDOS4u"/>
    <x v="3"/>
    <s v="17/06/2022"/>
    <x v="88"/>
    <n v="470000416976"/>
    <s v="Indienststelling"/>
    <m/>
    <m/>
    <n v="25"/>
    <n v="6.25"/>
  </r>
  <r>
    <s v="{&quot;formId&quot;:&quot;iQFfeub0t0aYB7yFUb0bHh8bdeqJbqRCkguVriZULyBUNkc1N1QxWEpYTVlITEVXQzlYWDhESEVDOS4u"/>
    <x v="3"/>
    <s v="17/06/2022"/>
    <x v="89"/>
    <n v="470000451375"/>
    <s v="Indienststelling"/>
    <m/>
    <m/>
    <n v="25"/>
    <n v="6.25"/>
  </r>
  <r>
    <s v="{&quot;formId&quot;:&quot;iQFfeub0t0aYB7yFUb0bHh8bdeqJbqRCkguVriZULyBUNkc1N1QxWEpYTVlITEVXQzlYWDhESEVDOS4u"/>
    <x v="3"/>
    <s v="17/06/2022"/>
    <x v="90"/>
    <n v="470000438336"/>
    <s v="Indienststelling"/>
    <m/>
    <m/>
    <n v="25"/>
    <n v="6.25"/>
  </r>
  <r>
    <s v="{&quot;formId&quot;:&quot;iQFfeub0t0aYB7yFUb0bHh8bdeqJbqRCkguVriZULyBUNkc1N1QxWEpYTVlITEVXQzlYWDhESEVDOS4u"/>
    <x v="3"/>
    <s v="17/06/2022"/>
    <x v="91"/>
    <n v="470000451452"/>
    <s v="Indienststelling"/>
    <m/>
    <m/>
    <n v="25"/>
    <n v="6.25"/>
  </r>
  <r>
    <s v="{&quot;formId&quot;:&quot;iQFfeub0t0aYB7yFUb0bHh8bdeqJbqRCkguVriZULyBUNkc1N1QxWEpYTVlITEVXQzlYWDhESEVDOS4u"/>
    <x v="3"/>
    <s v="17/06/2022"/>
    <x v="92"/>
    <n v="470000451437"/>
    <s v="Indienststelling"/>
    <m/>
    <m/>
    <n v="25"/>
    <n v="6.25"/>
  </r>
  <r>
    <s v="{&quot;formId&quot;:&quot;iQFfeub0t0aYB7yFUb0bHh8bdeqJbqRCkguVriZULyBUNkc1N1QxWEpYTVlITEVXQzlYWDhESEVDOS4u"/>
    <x v="3"/>
    <s v="17/06/2022"/>
    <x v="93"/>
    <n v="470000451450"/>
    <s v="Indienststelling"/>
    <m/>
    <m/>
    <n v="25"/>
    <n v="6.25"/>
  </r>
  <r>
    <s v="{&quot;formId&quot;:&quot;iQFfeub0t0aYB7yFUb0bHh8bdeqJbqRCkguVriZULyBUNkc1N1QxWEpYTVlITEVXQzlYWDhESEVDOS4u"/>
    <x v="3"/>
    <s v="17/06/2022"/>
    <x v="94"/>
    <n v="470000451377"/>
    <s v="Indienststelling"/>
    <m/>
    <m/>
    <n v="25"/>
    <n v="6.25"/>
  </r>
  <r>
    <s v="{&quot;formId&quot;:&quot;iQFfeub0t0aYB7yFUb0bHh8bdeqJbqRCkguVriZULyBUNkc1N1QxWEpYTVlITEVXQzlYWDhESEVDOS4u"/>
    <x v="3"/>
    <s v="17/06/2022"/>
    <x v="95"/>
    <n v="470000451399"/>
    <s v="Indienststelling"/>
    <m/>
    <m/>
    <n v="25"/>
    <n v="6.25"/>
  </r>
  <r>
    <s v="{&quot;formId&quot;:&quot;iQFfeub0t0aYB7yFUb0bHh8bdeqJbqRCkguVriZULyBUNkc1N1QxWEpYTVlITEVXQzlYWDhESEVDOS4u"/>
    <x v="3"/>
    <s v="17/06/2022"/>
    <x v="96"/>
    <n v="470000451396"/>
    <s v="Indienststelling"/>
    <m/>
    <m/>
    <n v="25"/>
    <n v="6.25"/>
  </r>
  <r>
    <s v="{&quot;formId&quot;:&quot;iQFfeub0t0aYB7yFUb0bHh8bdeqJbqRCkguVriZULyBUNkc1N1QxWEpYTVlITEVXQzlYWDhESEVDOS4u"/>
    <x v="3"/>
    <s v="17/06/2022"/>
    <x v="97"/>
    <n v="470000451390"/>
    <s v="Indienststelling"/>
    <m/>
    <m/>
    <n v="25"/>
    <n v="6.25"/>
  </r>
  <r>
    <s v="{&quot;formId&quot;:&quot;iQFfeub0t0aYB7yFUb0bHh8bdeqJbqRCkguVriZULyBUNzFSMTlMNk9MV09RQlkxVVlQRTMwV1E1Ty4u"/>
    <x v="5"/>
    <s v="17/06/2022"/>
    <x v="98"/>
    <s v="470000451070_470000451071_ID"/>
    <s v="Indienststelling"/>
    <m/>
    <m/>
    <n v="25"/>
    <n v="6.25"/>
  </r>
  <r>
    <s v="{&quot;formId&quot;:&quot;iQFfeub0t0aYB7yFUb0bHh8bdeqJbqRCkguVriZULyBUNzFSMTlMNk9MV09RQlkxVVlQRTMwV1E1Ty4u"/>
    <x v="5"/>
    <s v="17/06/2022"/>
    <x v="99"/>
    <s v="470000451672_470000451673_ID"/>
    <s v="Indienststelling"/>
    <m/>
    <m/>
    <n v="25"/>
    <n v="6.25"/>
  </r>
  <r>
    <s v="{&quot;formId&quot;:&quot;iQFfeub0t0aYB7yFUb0bHh8bdeqJbqRCkguVriZULyBUNzFSMTlMNk9MV09RQlkxVVlQRTMwV1E1Ty4u"/>
    <x v="5"/>
    <s v="17/06/2022"/>
    <x v="100"/>
    <s v="470000451357_470000451358_ID"/>
    <s v="Indienststelling"/>
    <m/>
    <m/>
    <n v="25"/>
    <n v="6.25"/>
  </r>
  <r>
    <s v="{&quot;formId&quot;:&quot;iQFfeub0t0aYB7yFUb0bHh8bdeqJbqRCkguVriZULyBUM1RRQVM2R0k5RUhKTldNRUVMRUE2TVJKMy4u"/>
    <x v="6"/>
    <s v="17/06/2022"/>
    <x v="101"/>
    <s v="470000417970_470000417971"/>
    <s v="Elektriciteit Standaard + Gas"/>
    <s v="Ok"/>
    <m/>
    <n v="79"/>
    <n v="19.75"/>
  </r>
  <r>
    <s v="{&quot;formId&quot;:&quot;iQFfeub0t0aYB7yFUb0bHh8bdeqJbqRCkguVriZULyBUM1RRQVM2R0k5RUhKTldNRUVMRUE2TVJKMy4u"/>
    <x v="6"/>
    <s v="17/06/2022"/>
    <x v="102"/>
    <n v="470000450760"/>
    <s v="Sannering / Niets uitgevoerd"/>
    <m/>
    <s v="Nis te klein"/>
    <n v="20"/>
    <n v="5"/>
  </r>
  <r>
    <s v="{&quot;formId&quot;:&quot;iQFfeub0t0aYB7yFUb0bHh8bdeqJbqRCkguVriZULyBUM1RRQVM2R0k5RUhKTldNRUVMRUE2TVJKMy4u"/>
    <x v="6"/>
    <s v="17/06/2022"/>
    <x v="103"/>
    <n v="470000451302"/>
    <s v="Sannering / Niets uitgevoerd"/>
    <m/>
    <s v="Niet omgebouwd elek en watermeter "/>
    <n v="20"/>
    <n v="5"/>
  </r>
  <r>
    <s v="{&quot;formId&quot;:&quot;iQFfeub0t0aYB7yFUb0bHh8bdeqJbqRCkguVriZULyBUM1RRQVM2R0k5RUhKTldNRUVMRUE2TVJKMy4u"/>
    <x v="6"/>
    <s v="17/06/2022"/>
    <x v="104"/>
    <s v="470000451357_470000451358"/>
    <s v="Gevorderd Elektriciteit + Gas"/>
    <s v="Sannering"/>
    <s v="Lek dichtheidskraan"/>
    <n v="100"/>
    <n v="25"/>
  </r>
  <r>
    <s v="{&quot;formId&quot;:&quot;iQFfeub0t0aYB7yFUb0bHh8bdeqJbqRCkguVriZULyBUM1RRQVM2R0k5RUhKTldNRUVMRUE2TVJKMy4u"/>
    <x v="6"/>
    <s v="17/06/2022"/>
    <x v="105"/>
    <s v="470000451357_470000451358"/>
    <s v="Gevorderd Elektriciteit + Gas"/>
    <s v="Sannering"/>
    <s v="Water lekt dichtheidskraan "/>
    <n v="100"/>
    <n v="25"/>
  </r>
  <r>
    <s v="{&quot;formId&quot;:&quot;iQFfeub0t0aYB7yFUb0bHh8bdeqJbqRCkguVriZULyBUM1RRQVM2R0k5RUhKTldNRUVMRUE2TVJKMy4u"/>
    <x v="6"/>
    <s v="17/06/2022"/>
    <x v="106"/>
    <n v="470000443593"/>
    <s v="Gevorderd Elektriciteit"/>
    <s v="Ok"/>
    <m/>
    <n v="96"/>
    <n v="24"/>
  </r>
  <r>
    <s v="{&quot;formId&quot;:&quot;iQFfeub0t0aYB7yFUb0bHh8bdeqJbqRCkguVriZULyBUM1RRQVM2R0k5RUhKTldNRUVMRUE2TVJKMy4u"/>
    <x v="6"/>
    <s v="17/06/2022"/>
    <x v="107"/>
    <n v="470000450798"/>
    <s v="Gevorderd Elektriciteit"/>
    <s v="Sannering"/>
    <s v="Pe"/>
    <n v="85"/>
    <n v="21.25"/>
  </r>
  <r>
    <s v="{&quot;formId&quot;:&quot;iQFfeub0t0aYB7yFUb0bHh8bdeqJbqRCkguVriZULyBUM1RRQVM2R0k5RUhKTldNRUVMRUE2TVJKMy4u"/>
    <x v="6"/>
    <s v="17/06/2022"/>
    <x v="108"/>
    <n v="470000443593"/>
    <s v="Gevorderd Elektriciteit"/>
    <s v="Ok"/>
    <m/>
    <n v="96"/>
    <n v="24"/>
  </r>
  <r>
    <s v="{&quot;formId&quot;:&quot;iQFfeub0t0aYB7yFUb0bHh8bdeqJbqRCkguVriZULyBUM1RRQVM2R0k5RUhKTldNRUVMRUE2TVJKMy4u"/>
    <x v="6"/>
    <s v="17/06/2022"/>
    <x v="109"/>
    <n v="470000451463"/>
    <s v="Sannering / Niets uitgevoerd"/>
    <m/>
    <m/>
    <n v="20"/>
    <n v="5"/>
  </r>
  <r>
    <s v="{&quot;formId&quot;:&quot;iQFfeub0t0aYB7yFUb0bHh8bdeqJbqRCkguVriZULyBURjM1NElVOU9ZRzVDWkc0RVpNUDcxNkU4UC4u"/>
    <x v="7"/>
    <s v="17/06/2022"/>
    <x v="110"/>
    <n v="470000457452"/>
    <s v="Sannering / Niets uitgevoerd"/>
    <m/>
    <m/>
    <n v="20"/>
    <n v="5"/>
  </r>
  <r>
    <s v="{&quot;formId&quot;:&quot;iQFfeub0t0aYB7yFUb0bHh8bdeqJbqRCkguVriZULyBURjM1NElVOU9ZRzVDWkc0RVpNUDcxNkU4UC4u"/>
    <x v="7"/>
    <s v="17/06/2022"/>
    <x v="111"/>
    <n v="470000457456"/>
    <s v="Sannering / Niets uitgevoerd"/>
    <m/>
    <m/>
    <n v="20"/>
    <n v="5"/>
  </r>
  <r>
    <s v="{&quot;formId&quot;:&quot;iQFfeub0t0aYB7yFUb0bHh8bdeqJbqRCkguVriZULyBURjM1NElVOU9ZRzVDWkc0RVpNUDcxNkU4UC4u"/>
    <x v="7"/>
    <s v="17/06/2022"/>
    <x v="112"/>
    <s v="470000421228_470000421229"/>
    <s v="Elektriciteit Standaard + Gas"/>
    <s v="Ok"/>
    <m/>
    <n v="79"/>
    <n v="19.75"/>
  </r>
  <r>
    <s v="{&quot;formId&quot;:&quot;iQFfeub0t0aYB7yFUb0bHh8bdeqJbqRCkguVriZULyBURjM1NElVOU9ZRzVDWkc0RVpNUDcxNkU4UC4u"/>
    <x v="7"/>
    <s v="17/06/2022"/>
    <x v="113"/>
    <s v="470000434081_470000434082"/>
    <s v="Elektriciteit Standaard + Gas"/>
    <s v="Sannering"/>
    <m/>
    <n v="68"/>
    <n v="17"/>
  </r>
  <r>
    <s v="{&quot;formId&quot;:&quot;iQFfeub0t0aYB7yFUb0bHh8bdeqJbqRCkguVriZULyBURjM1NElVOU9ZRzVDWkc0RVpNUDcxNkU4UC4u"/>
    <x v="7"/>
    <s v="17/06/2022"/>
    <x v="114"/>
    <s v="470000421228_470000421229"/>
    <s v="Elektriciteit Standaard + Gas"/>
    <s v="Ok"/>
    <m/>
    <n v="79"/>
    <n v="19.75"/>
  </r>
  <r>
    <s v="{&quot;formId&quot;:&quot;iQFfeub0t0aYB7yFUb0bHh8bdeqJbqRCkguVriZULyBURjM1NElVOU9ZRzVDWkc0RVpNUDcxNkU4UC4u"/>
    <x v="7"/>
    <s v="17/06/2022"/>
    <x v="115"/>
    <s v="470000458306_470000458307"/>
    <s v="Elektriciteit Standaard + Gas"/>
    <s v="Ok"/>
    <m/>
    <n v="79"/>
    <n v="19.75"/>
  </r>
  <r>
    <s v="{&quot;formId&quot;:&quot;iQFfeub0t0aYB7yFUb0bHh8bdeqJbqRCkguVriZULyBURjM1NElVOU9ZRzVDWkc0RVpNUDcxNkU4UC4u"/>
    <x v="7"/>
    <s v="17/06/2022"/>
    <x v="116"/>
    <s v="470000451713_470000451714"/>
    <s v="Elektriciteit Standaard + Gas"/>
    <s v="Ok"/>
    <m/>
    <n v="79"/>
    <n v="19.75"/>
  </r>
  <r>
    <s v="{&quot;formId&quot;:&quot;iQFfeub0t0aYB7yFUb0bHh8bdeqJbqRCkguVriZULyBURjM1NElVOU9ZRzVDWkc0RVpNUDcxNkU4UC4u"/>
    <x v="7"/>
    <s v="17/06/2022"/>
    <x v="117"/>
    <n v="470000434695"/>
    <s v="Gevorderd Elektriciteit"/>
    <s v="Sannering"/>
    <m/>
    <n v="85"/>
    <n v="21.25"/>
  </r>
  <r>
    <s v="{&quot;formId&quot;:&quot;iQFfeub0t0aYB7yFUb0bHh8bdeqJbqRCkguVriZULyBUMzVQN0w4MkNQRlZWQjMxRlg0OUJQMDFFSy4u&quot;,&quot;responseId&quot;:3}"/>
    <x v="8"/>
    <s v="19/06/2022"/>
    <x v="118"/>
    <s v="Test"/>
    <s v="Elektriciteit Standaard"/>
    <s v="Geen"/>
    <s v="Test"/>
    <n v="42.5"/>
    <n v="10.62"/>
  </r>
  <r>
    <s v="{&quot;formId&quot;:&quot;iQFfeub0t0aYB7yFUb0bHh8bdeqJbqRCkguVriZULyBUNEE3VkFXWjBLQUlFS0tFTU9GSUtXQldFUi4u&quot;,&quot;responseId&quot;:16}"/>
    <x v="1"/>
    <s v="20/06/2022"/>
    <x v="119"/>
    <n v="470000434025"/>
    <s v="Elektriciteit Standaard"/>
    <s v="Geen"/>
    <m/>
    <n v="42.5"/>
    <n v="10.62"/>
  </r>
  <r>
    <s v="{&quot;formId&quot;:&quot;iQFfeub0t0aYB7yFUb0bHh8bdeqJbqRCkguVriZULyBUNkc1N1QxWEpYTVlITEVXQzlYWDhESEVDOS4u&quot;,&quot;responseId&quot;:34}"/>
    <x v="3"/>
    <s v="20/06/2022"/>
    <x v="120"/>
    <n v="470000458342"/>
    <s v="Indienststelling"/>
    <m/>
    <m/>
    <n v="25"/>
    <n v="6.25"/>
  </r>
  <r>
    <s v="{&quot;formId&quot;:&quot;iQFfeub0t0aYB7yFUb0bHh8bdeqJbqRCkguVriZULyBUNjVGSFRXWFYzN1dBTE1OUktTRzdBMDZTTS4u&quot;,&quot;responseId&quot;:21}"/>
    <x v="0"/>
    <s v="20/06/2022"/>
    <x v="121"/>
    <n v="470000434832"/>
    <s v="Gevorderd Elektriciteit"/>
    <s v="Geen"/>
    <m/>
    <n v="85"/>
    <n v="21.25"/>
  </r>
  <r>
    <s v="{&quot;formId&quot;:&quot;iQFfeub0t0aYB7yFUb0bHh8bdeqJbqRCkguVriZULyBUNkc1N1QxWEpYTVlITEVXQzlYWDhESEVDOS4u&quot;,&quot;responseId&quot;:35}"/>
    <x v="3"/>
    <s v="20/06/2022"/>
    <x v="122"/>
    <n v="470000458348"/>
    <s v="Indienststelling"/>
    <m/>
    <m/>
    <n v="25"/>
    <n v="6.25"/>
  </r>
  <r>
    <s v="{&quot;formId&quot;:&quot;iQFfeub0t0aYB7yFUb0bHh8bdeqJbqRCkguVriZULyBUNkc1N1QxWEpYTVlITEVXQzlYWDhESEVDOS4u&quot;,&quot;responseId&quot;:36}"/>
    <x v="3"/>
    <s v="20/06/2022"/>
    <x v="123"/>
    <s v="470000458318_470000458319"/>
    <s v="Indienststelling"/>
    <m/>
    <m/>
    <n v="25"/>
    <n v="6.25"/>
  </r>
  <r>
    <s v="{&quot;formId&quot;:&quot;iQFfeub0t0aYB7yFUb0bHh8bdeqJbqRCkguVriZULyBUNkc1N1QxWEpYTVlITEVXQzlYWDhESEVDOS4u&quot;,&quot;responseId&quot;:37}"/>
    <x v="3"/>
    <s v="20/06/2022"/>
    <x v="124"/>
    <s v="470000458333_470000458334"/>
    <s v="Indienststelling"/>
    <m/>
    <m/>
    <n v="25"/>
    <n v="6.25"/>
  </r>
  <r>
    <s v="{&quot;formId&quot;:&quot;iQFfeub0t0aYB7yFUb0bHh8bdeqJbqRCkguVriZULyBUNkc1N1QxWEpYTVlITEVXQzlYWDhESEVDOS4u&quot;,&quot;responseId&quot;:38}"/>
    <x v="3"/>
    <s v="20/06/2022"/>
    <x v="125"/>
    <s v="470000458354_470000458355"/>
    <s v="Indienststelling"/>
    <m/>
    <m/>
    <n v="25"/>
    <n v="6.25"/>
  </r>
  <r>
    <s v="{&quot;formId&quot;:&quot;iQFfeub0t0aYB7yFUb0bHh8bdeqJbqRCkguVriZULyBUNkc1N1QxWEpYTVlITEVXQzlYWDhESEVDOS4u&quot;,&quot;responseId&quot;:39}"/>
    <x v="3"/>
    <s v="20/06/2022"/>
    <x v="126"/>
    <s v="470000450782_470000450783"/>
    <s v="Indienststelling"/>
    <m/>
    <m/>
    <n v="25"/>
    <n v="6.25"/>
  </r>
  <r>
    <s v="{&quot;formId&quot;:&quot;iQFfeub0t0aYB7yFUb0bHh8bdeqJbqRCkguVriZULyBUNEE3VkFXWjBLQUlFS0tFTU9GSUtXQldFUi4u&quot;,&quot;responseId&quot;:17}"/>
    <x v="1"/>
    <s v="20/06/2022"/>
    <x v="127"/>
    <n v="470000451481"/>
    <s v="Sannering / Niets uitgevoerd"/>
    <m/>
    <m/>
    <n v="20"/>
    <n v="5"/>
  </r>
  <r>
    <s v="{&quot;formId&quot;:&quot;iQFfeub0t0aYB7yFUb0bHh8bdeqJbqRCkguVriZULyBUNzFSMTlMNk9MV09RQlkxVVlQRTMwV1E1Ty4u&quot;,&quot;responseId&quot;:26}"/>
    <x v="5"/>
    <s v="20/06/2022"/>
    <x v="128"/>
    <s v="470000458354_470000458355"/>
    <s v="Elektriciteit Standaard + Gas"/>
    <s v="Ok"/>
    <m/>
    <n v="79"/>
    <n v="19.75"/>
  </r>
  <r>
    <s v="{&quot;formId&quot;:&quot;iQFfeub0t0aYB7yFUb0bHh8bdeqJbqRCkguVriZULyBURjM1NElVOU9ZRzVDWkc0RVpNUDcxNkU4UC4u&quot;,&quot;responseId&quot;:16}"/>
    <x v="7"/>
    <s v="20/06/2022"/>
    <x v="129"/>
    <s v="470000458333_470000458334"/>
    <s v="Elektriciteit Standaard + Gas"/>
    <s v="Ok"/>
    <m/>
    <n v="79"/>
    <n v="19.75"/>
  </r>
  <r>
    <s v="{&quot;formId&quot;:&quot;iQFfeub0t0aYB7yFUb0bHh8bdeqJbqRCkguVriZULyBUNkc1N1QxWEpYTVlITEVXQzlYWDhESEVDOS4u&quot;,&quot;responseId&quot;:40}"/>
    <x v="3"/>
    <s v="20/06/2022"/>
    <x v="130"/>
    <s v="470000427691_470000427692"/>
    <s v="Indienststelling"/>
    <m/>
    <m/>
    <n v="25"/>
    <n v="6.25"/>
  </r>
  <r>
    <s v="{&quot;formId&quot;:&quot;iQFfeub0t0aYB7yFUb0bHh8bdeqJbqRCkguVriZULyBUM1RRQVM2R0k5RUhKTldNRUVMRUE2TVJKMy4u&quot;,&quot;responseId&quot;:17}"/>
    <x v="6"/>
    <s v="20/06/2022"/>
    <x v="131"/>
    <s v="470000450782_470000450783"/>
    <s v="Elektriciteit Standaard + Gas"/>
    <s v="Ok"/>
    <m/>
    <n v="79"/>
    <n v="19.75"/>
  </r>
  <r>
    <s v="{&quot;formId&quot;:&quot;iQFfeub0t0aYB7yFUb0bHh8bdeqJbqRCkguVriZULyBUNzFSMTlMNk9MV09RQlkxVVlQRTMwV1E1Ty4u&quot;,&quot;responseId&quot;:27}"/>
    <x v="5"/>
    <s v="20/06/2022"/>
    <x v="132"/>
    <s v="470000458339_470000458340_ID"/>
    <s v="Indienststelling"/>
    <m/>
    <m/>
    <n v="25"/>
    <n v="6.25"/>
  </r>
  <r>
    <s v="{&quot;formId&quot;:&quot;iQFfeub0t0aYB7yFUb0bHh8bdeqJbqRCkguVriZULyBUNkc1N1QxWEpYTVlITEVXQzlYWDhESEVDOS4u&quot;,&quot;responseId&quot;:41}"/>
    <x v="3"/>
    <s v="20/06/2022"/>
    <x v="133"/>
    <n v="470000451469"/>
    <s v="Indienststelling"/>
    <m/>
    <m/>
    <n v="25"/>
    <n v="6.25"/>
  </r>
  <r>
    <s v="{&quot;formId&quot;:&quot;iQFfeub0t0aYB7yFUb0bHh8bdeqJbqRCkguVriZULyBUNzFSMTlMNk9MV09RQlkxVVlQRTMwV1E1Ty4u&quot;,&quot;responseId&quot;:28}"/>
    <x v="5"/>
    <s v="20/06/2022"/>
    <x v="134"/>
    <s v="470000458312_470000458313_ID"/>
    <s v="Indienststelling"/>
    <m/>
    <m/>
    <n v="25"/>
    <n v="6.25"/>
  </r>
  <r>
    <s v="{&quot;formId&quot;:&quot;iQFfeub0t0aYB7yFUb0bHh8bdeqJbqRCkguVriZULyBUNzFSMTlMNk9MV09RQlkxVVlQRTMwV1E1Ty4u&quot;,&quot;responseId&quot;:29}"/>
    <x v="5"/>
    <s v="20/06/2022"/>
    <x v="135"/>
    <s v="470000458354_470000458355"/>
    <s v="Indienststelling"/>
    <m/>
    <m/>
    <n v="25"/>
    <n v="6.25"/>
  </r>
  <r>
    <s v="{&quot;formId&quot;:&quot;iQFfeub0t0aYB7yFUb0bHh8bdeqJbqRCkguVriZULyBUNzFSMTlMNk9MV09RQlkxVVlQRTMwV1E1Ty4u&quot;,&quot;responseId&quot;:30}"/>
    <x v="5"/>
    <s v="20/06/2022"/>
    <x v="136"/>
    <s v="470000457863_ID"/>
    <s v="Indienststelling"/>
    <m/>
    <m/>
    <n v="25"/>
    <n v="6.25"/>
  </r>
  <r>
    <s v="{&quot;formId&quot;:&quot;iQFfeub0t0aYB7yFUb0bHh8bdeqJbqRCkguVriZULyBUOFBRU0FQQlZFQzVGTENJQkVZMlZXTU5MQi4u&quot;,&quot;responseId&quot;:9}"/>
    <x v="4"/>
    <s v="20/06/2022"/>
    <x v="137"/>
    <s v="470000458357_470000458358"/>
    <s v="Elektriciteit Standaard + Gas"/>
    <s v="Ok"/>
    <m/>
    <n v="79"/>
    <n v="19.75"/>
  </r>
  <r>
    <s v="{&quot;formId&quot;:&quot;iQFfeub0t0aYB7yFUb0bHh8bdeqJbqRCkguVriZULyBUNkc1N1QxWEpYTVlITEVXQzlYWDhESEVDOS4u&quot;,&quot;responseId&quot;:42}"/>
    <x v="3"/>
    <s v="20/06/2022"/>
    <x v="138"/>
    <n v="470000438965"/>
    <s v="Indienststelling"/>
    <m/>
    <m/>
    <n v="25"/>
    <n v="6.25"/>
  </r>
  <r>
    <s v="{&quot;formId&quot;:&quot;iQFfeub0t0aYB7yFUb0bHh8bdeqJbqRCkguVriZULyBUNjVGSFRXWFYzN1dBTE1OUktTRzdBMDZTTS4u&quot;,&quot;responseId&quot;:22}"/>
    <x v="0"/>
    <s v="20/06/2022"/>
    <x v="139"/>
    <s v="470000438965_470000438966"/>
    <s v="Elektriciteit Standaard + Gas"/>
    <s v="Ok"/>
    <m/>
    <n v="79"/>
    <n v="19.75"/>
  </r>
  <r>
    <s v="{&quot;formId&quot;:&quot;iQFfeub0t0aYB7yFUb0bHh8bdeqJbqRCkguVriZULyBUQ00yN05CTE80STYwQVJIMkQ3S0MzTEdJOS4u&quot;,&quot;responseId&quot;:6}"/>
    <x v="2"/>
    <s v="20/06/2022"/>
    <x v="140"/>
    <s v="470000427691_470000427692"/>
    <s v="Elektriciteit Standaard + Gas"/>
    <s v="Ok"/>
    <m/>
    <n v="79"/>
    <n v="19.75"/>
  </r>
  <r>
    <s v="{&quot;formId&quot;:&quot;iQFfeub0t0aYB7yFUb0bHh8bdeqJbqRCkguVriZULyBUQ00yN05CTE80STYwQVJIMkQ3S0MzTEdJOS4u&quot;,&quot;responseId&quot;:7}"/>
    <x v="2"/>
    <s v="20/06/2022"/>
    <x v="141"/>
    <s v="470000443992_470000443993"/>
    <s v="Elektriciteit Standaard + Gas"/>
    <s v="Ok"/>
    <m/>
    <n v="79"/>
    <n v="19.75"/>
  </r>
  <r>
    <s v="{&quot;formId&quot;:&quot;iQFfeub0t0aYB7yFUb0bHh8bdeqJbqRCkguVriZULyBUQ00yN05CTE80STYwQVJIMkQ3S0MzTEdJOS4u&quot;,&quot;responseId&quot;:8}"/>
    <x v="2"/>
    <s v="20/06/2022"/>
    <x v="142"/>
    <s v="470000443992_470000443993"/>
    <s v="Elektriciteit Standaard + Gas"/>
    <s v="Ok"/>
    <m/>
    <n v="79"/>
    <n v="19.75"/>
  </r>
  <r>
    <s v="{&quot;formId&quot;:&quot;iQFfeub0t0aYB7yFUb0bHh8bdeqJbqRCkguVriZULyBUQ00yN05CTE80STYwQVJIMkQ3S0MzTEdJOS4u&quot;,&quot;responseId&quot;:9}"/>
    <x v="2"/>
    <s v="20/06/2022"/>
    <x v="143"/>
    <s v="470000457988_470000457989"/>
    <s v="Elektriciteit Standaard + Gas"/>
    <s v="Geen"/>
    <m/>
    <n v="68"/>
    <n v="17"/>
  </r>
  <r>
    <s v="{&quot;formId&quot;:&quot;iQFfeub0t0aYB7yFUb0bHh8bdeqJbqRCkguVriZULyBUM1RRQVM2R0k5RUhKTldNRUVMRUE2TVJKMy4u&quot;,&quot;responseId&quot;:22}"/>
    <x v="6"/>
    <s v="20/06/2022"/>
    <x v="144"/>
    <s v="470000434022_470000434023"/>
    <s v="Elektriciteit Standaard + Gas"/>
    <s v="Geen"/>
    <m/>
    <n v="68"/>
    <n v="17"/>
  </r>
  <r>
    <s v="{&quot;formId&quot;:&quot;iQFfeub0t0aYB7yFUb0bHh8bdeqJbqRCkguVriZULyBUNEE3VkFXWjBLQUlFS0tFTU9GSUtXQldFUi4u&quot;,&quot;responseId&quot;:21}"/>
    <x v="1"/>
    <s v="20/06/2022"/>
    <x v="145"/>
    <n v="470000458190"/>
    <s v="Elektriciteit Standaard"/>
    <s v="Ok"/>
    <m/>
    <n v="53.5"/>
    <n v="13.37"/>
  </r>
  <r>
    <s v="{&quot;formId&quot;:&quot;iQFfeub0t0aYB7yFUb0bHh8bdeqJbqRCkguVriZULyBUNEE3VkFXWjBLQUlFS0tFTU9GSUtXQldFUi4u&quot;,&quot;responseId&quot;:20}"/>
    <x v="1"/>
    <s v="20/06/2022"/>
    <x v="146"/>
    <n v="470000451055"/>
    <s v="Gevorderd Elektriciteit"/>
    <s v="Sannering"/>
    <m/>
    <n v="85"/>
    <n v="21.25"/>
  </r>
  <r>
    <s v="{&quot;formId&quot;:&quot;iQFfeub0t0aYB7yFUb0bHh8bdeqJbqRCkguVriZULyBUNEE3VkFXWjBLQUlFS0tFTU9GSUtXQldFUi4u&quot;,&quot;responseId&quot;:19}"/>
    <x v="1"/>
    <s v="20/06/2022"/>
    <x v="147"/>
    <n v="470000450862"/>
    <s v="Gevorderd Elektriciteit"/>
    <s v="Sannering"/>
    <m/>
    <n v="85"/>
    <n v="21.25"/>
  </r>
  <r>
    <s v="{&quot;formId&quot;:&quot;iQFfeub0t0aYB7yFUb0bHh8bdeqJbqRCkguVriZULyBUNEE3VkFXWjBLQUlFS0tFTU9GSUtXQldFUi4u&quot;,&quot;responseId&quot;:18}"/>
    <x v="1"/>
    <s v="20/06/2022"/>
    <x v="148"/>
    <n v="470000410460"/>
    <s v="Gevorderd Elektriciteit + Gas"/>
    <s v="Ok"/>
    <m/>
    <n v="111"/>
    <n v="27.75"/>
  </r>
  <r>
    <s v="{&quot;formId&quot;:&quot;iQFfeub0t0aYB7yFUb0bHh8bdeqJbqRCkguVriZULyBUOFBRU0FQQlZFQzVGTENJQkVZMlZXTU5MQi4u&quot;,&quot;responseId&quot;:13}"/>
    <x v="4"/>
    <s v="20/06/2022"/>
    <x v="149"/>
    <s v="470000104885_470000104886"/>
    <s v="Elektriciteit Standaard + Gas"/>
    <s v="Geen"/>
    <m/>
    <n v="68"/>
    <n v="17"/>
  </r>
  <r>
    <s v="{&quot;formId&quot;:&quot;iQFfeub0t0aYB7yFUb0bHh8bdeqJbqRCkguVriZULyBUOFBRU0FQQlZFQzVGTENJQkVZMlZXTU5MQi4u&quot;,&quot;responseId&quot;:12}"/>
    <x v="4"/>
    <s v="20/06/2022"/>
    <x v="150"/>
    <s v="470000451739_470000451740"/>
    <s v="Elektriciteit Standaard + Gas"/>
    <s v="Ok"/>
    <m/>
    <n v="79"/>
    <n v="19.75"/>
  </r>
  <r>
    <s v="{&quot;formId&quot;:&quot;iQFfeub0t0aYB7yFUb0bHh8bdeqJbqRCkguVriZULyBUOFBRU0FQQlZFQzVGTENJQkVZMlZXTU5MQi4u&quot;,&quot;responseId&quot;:11}"/>
    <x v="4"/>
    <s v="20/06/2022"/>
    <x v="151"/>
    <n v="470000024294"/>
    <s v="Elektriciteit Standaard"/>
    <s v="Geen"/>
    <m/>
    <n v="42.5"/>
    <n v="10.62"/>
  </r>
  <r>
    <s v="{&quot;formId&quot;:&quot;iQFfeub0t0aYB7yFUb0bHh8bdeqJbqRCkguVriZULyBUOFBRU0FQQlZFQzVGTENJQkVZMlZXTU5MQi4u&quot;,&quot;responseId&quot;:10}"/>
    <x v="4"/>
    <s v="20/06/2022"/>
    <x v="152"/>
    <n v="470000086260"/>
    <s v="Elektriciteit Standaard"/>
    <s v="Geen"/>
    <m/>
    <n v="42.5"/>
    <n v="10.62"/>
  </r>
  <r>
    <s v="{&quot;formId&quot;:&quot;iQFfeub0t0aYB7yFUb0bHh8bdeqJbqRCkguVriZULyBUNEE3VkFXWjBLQUlFS0tFTU9GSUtXQldFUi4u&quot;,&quot;responseId&quot;:26}"/>
    <x v="1"/>
    <s v="21/06/2022"/>
    <x v="153"/>
    <n v="470000451477"/>
    <s v="Gevorderd Elektriciteit"/>
    <s v="Sannering"/>
    <m/>
    <n v="85"/>
    <n v="21.25"/>
  </r>
  <r>
    <s v="{&quot;formId&quot;:&quot;iQFfeub0t0aYB7yFUb0bHh8bdeqJbqRCkguVriZULyBUNEE3VkFXWjBLQUlFS0tFTU9GSUtXQldFUi4u&quot;,&quot;responseId&quot;:25}"/>
    <x v="1"/>
    <s v="21/06/2022"/>
    <x v="154"/>
    <n v="470000451479"/>
    <s v="Gevorderd Elektriciteit"/>
    <s v="Sannering"/>
    <m/>
    <n v="85"/>
    <n v="21.25"/>
  </r>
  <r>
    <s v="{&quot;formId&quot;:&quot;iQFfeub0t0aYB7yFUb0bHh8bdeqJbqRCkguVriZULyBUNEE3VkFXWjBLQUlFS0tFTU9GSUtXQldFUi4u&quot;,&quot;responseId&quot;:24}"/>
    <x v="1"/>
    <s v="21/06/2022"/>
    <x v="155"/>
    <n v="470000450929"/>
    <s v="Gevorderd Elektriciteit"/>
    <s v="Ok"/>
    <m/>
    <n v="96"/>
    <n v="24"/>
  </r>
  <r>
    <s v="{&quot;formId&quot;:&quot;iQFfeub0t0aYB7yFUb0bHh8bdeqJbqRCkguVriZULyBUNEE3VkFXWjBLQUlFS0tFTU9GSUtXQldFUi4u&quot;,&quot;responseId&quot;:23}"/>
    <x v="1"/>
    <s v="21/06/2022"/>
    <x v="156"/>
    <n v="470000426647"/>
    <s v="Gevorderd Elektriciteit + Gas"/>
    <s v="Sannering"/>
    <m/>
    <n v="100"/>
    <n v="25"/>
  </r>
  <r>
    <s v="{&quot;formId&quot;:&quot;iQFfeub0t0aYB7yFUb0bHh8bdeqJbqRCkguVriZULyBUNEE3VkFXWjBLQUlFS0tFTU9GSUtXQldFUi4u&quot;,&quot;responseId&quot;:22}"/>
    <x v="1"/>
    <s v="21/06/2022"/>
    <x v="157"/>
    <n v="470000434552"/>
    <s v="Gevorderd Elektriciteit + Gas"/>
    <s v="Sannering"/>
    <m/>
    <n v="100"/>
    <n v="25"/>
  </r>
  <r>
    <s v="{&quot;formId&quot;:&quot;iQFfeub0t0aYB7yFUb0bHh8bdeqJbqRCkguVriZULyBUOFBRU0FQQlZFQzVGTENJQkVZMlZXTU5MQi4u&quot;,&quot;responseId&quot;:17}"/>
    <x v="4"/>
    <s v="21/06/2022"/>
    <x v="158"/>
    <s v="470000451696_470000451697"/>
    <s v="Elektriciteit Standaard + Gas"/>
    <s v="Ok"/>
    <m/>
    <n v="79"/>
    <n v="19.75"/>
  </r>
  <r>
    <s v="{&quot;formId&quot;:&quot;iQFfeub0t0aYB7yFUb0bHh8bdeqJbqRCkguVriZULyBUOFBRU0FQQlZFQzVGTENJQkVZMlZXTU5MQi4u&quot;,&quot;responseId&quot;:16}"/>
    <x v="4"/>
    <s v="21/06/2022"/>
    <x v="159"/>
    <n v="470000451065"/>
    <s v="Gevorderd Elektriciteit"/>
    <s v="Ok"/>
    <m/>
    <n v="96"/>
    <n v="24"/>
  </r>
  <r>
    <s v="{&quot;formId&quot;:&quot;iQFfeub0t0aYB7yFUb0bHh8bdeqJbqRCkguVriZULyBUOFBRU0FQQlZFQzVGTENJQkVZMlZXTU5MQi4u&quot;,&quot;responseId&quot;:15}"/>
    <x v="4"/>
    <s v="21/06/2022"/>
    <x v="160"/>
    <n v="470000457499"/>
    <s v="Elektriciteit Standaard"/>
    <s v="Ok"/>
    <m/>
    <n v="53.5"/>
    <n v="13.37"/>
  </r>
  <r>
    <s v="{&quot;formId&quot;:&quot;iQFfeub0t0aYB7yFUb0bHh8bdeqJbqRCkguVriZULyBUOFBRU0FQQlZFQzVGTENJQkVZMlZXTU5MQi4u&quot;,&quot;responseId&quot;:14}"/>
    <x v="4"/>
    <s v="21/06/2022"/>
    <x v="161"/>
    <s v="470000417942_470000417943"/>
    <s v="Elektriciteit Standaard"/>
    <s v="Sannering"/>
    <s v="Gas was sanering"/>
    <n v="42.5"/>
    <n v="10.62"/>
  </r>
  <r>
    <s v="{&quot;formId&quot;:&quot;iQFfeub0t0aYB7yFUb0bHh8bdeqJbqRCkguVriZULyBUNEE3VkFXWjBLQUlFS0tFTU9GSUtXQldFUi4u&quot;,&quot;responseId&quot;:33}"/>
    <x v="1"/>
    <s v="22/06/2022"/>
    <x v="162"/>
    <n v="470000434560"/>
    <s v="Gevorderd Elektriciteit"/>
    <s v="Ok"/>
    <m/>
    <n v="96"/>
    <n v="24"/>
  </r>
  <r>
    <s v="{&quot;formId&quot;:&quot;iQFfeub0t0aYB7yFUb0bHh8bdeqJbqRCkguVriZULyBUNEE3VkFXWjBLQUlFS0tFTU9GSUtXQldFUi4u&quot;,&quot;responseId&quot;:31}"/>
    <x v="1"/>
    <s v="22/06/2022"/>
    <x v="163"/>
    <n v="470000451502"/>
    <s v="Gevorderd Elektriciteit"/>
    <s v="Sannering"/>
    <m/>
    <n v="85"/>
    <n v="21.25"/>
  </r>
  <r>
    <s v="{&quot;formId&quot;:&quot;iQFfeub0t0aYB7yFUb0bHh8bdeqJbqRCkguVriZULyBUNEE3VkFXWjBLQUlFS0tFTU9GSUtXQldFUi4u&quot;,&quot;responseId&quot;:32}"/>
    <x v="1"/>
    <s v="22/06/2022"/>
    <x v="164"/>
    <n v="470000451500"/>
    <s v="Sannering / Niets uitgevoerd"/>
    <m/>
    <m/>
    <n v="20"/>
    <n v="5"/>
  </r>
  <r>
    <s v="{&quot;formId&quot;:&quot;iQFfeub0t0aYB7yFUb0bHh8bdeqJbqRCkguVriZULyBUNEE3VkFXWjBLQUlFS0tFTU9GSUtXQldFUi4u&quot;,&quot;responseId&quot;:30}"/>
    <x v="1"/>
    <s v="22/06/2022"/>
    <x v="165"/>
    <n v="470000451495"/>
    <s v="Gevorderd Elektriciteit"/>
    <s v="Sannering"/>
    <m/>
    <n v="85"/>
    <n v="21.25"/>
  </r>
  <r>
    <s v="{&quot;formId&quot;:&quot;iQFfeub0t0aYB7yFUb0bHh8bdeqJbqRCkguVriZULyBUNEE3VkFXWjBLQUlFS0tFTU9GSUtXQldFUi4u&quot;,&quot;responseId&quot;:29}"/>
    <x v="1"/>
    <s v="22/06/2022"/>
    <x v="166"/>
    <n v="470000473233"/>
    <s v="Enkel Gas"/>
    <m/>
    <m/>
    <n v="42.5"/>
    <n v="10.62"/>
  </r>
  <r>
    <s v="{&quot;formId&quot;:&quot;iQFfeub0t0aYB7yFUb0bHh8bdeqJbqRCkguVriZULyBUNEE3VkFXWjBLQUlFS0tFTU9GSUtXQldFUi4u&quot;,&quot;responseId&quot;:28}"/>
    <x v="1"/>
    <s v="22/06/2022"/>
    <x v="167"/>
    <n v="470000426701"/>
    <s v="Gevorderd Elektriciteit"/>
    <s v="Geen"/>
    <m/>
    <n v="85"/>
    <n v="21.25"/>
  </r>
  <r>
    <s v="{&quot;formId&quot;:&quot;iQFfeub0t0aYB7yFUb0bHh8bdeqJbqRCkguVriZULyBUNEE3VkFXWjBLQUlFS0tFTU9GSUtXQldFUi4u&quot;,&quot;responseId&quot;:27}"/>
    <x v="1"/>
    <s v="22/06/2022"/>
    <x v="168"/>
    <n v="470000017074"/>
    <s v="Sannering / Niets uitgevoerd"/>
    <m/>
    <m/>
    <n v="20"/>
    <n v="5"/>
  </r>
  <r>
    <s v="{&quot;formId&quot;:&quot;iQFfeub0t0aYB7yFUb0bHh8bdeqJbqRCkguVriZULyBUNEE3VkFXWjBLQUlFS0tFTU9GSUtXQldFUi4u&quot;,&quot;responseId&quot;:34}"/>
    <x v="1"/>
    <s v="22/06/2022"/>
    <x v="169"/>
    <n v="470000451404"/>
    <s v="Gevorderd Elektriciteit + Gas"/>
    <s v="Geen"/>
    <m/>
    <n v="100"/>
    <n v="25"/>
  </r>
  <r>
    <s v="{&quot;formId&quot;:&quot;iQFfeub0t0aYB7yFUb0bHh8bdeqJbqRCkguVriZULyBUQ00yN05CTE80STYwQVJIMkQ3S0MzTEdJOS4u&quot;,&quot;responseId&quot;:12}"/>
    <x v="2"/>
    <s v="22/06/2022"/>
    <x v="170"/>
    <n v="470000451073"/>
    <s v="Gevorderd Elektriciteit"/>
    <s v="Sannering"/>
    <m/>
    <n v="85"/>
    <n v="21.25"/>
  </r>
  <r>
    <s v="{&quot;formId&quot;:&quot;iQFfeub0t0aYB7yFUb0bHh8bdeqJbqRCkguVriZULyBUQ00yN05CTE80STYwQVJIMkQ3S0MzTEdJOS4u&quot;,&quot;responseId&quot;:11}"/>
    <x v="2"/>
    <s v="22/06/2022"/>
    <x v="171"/>
    <s v="470000457608_470000457609"/>
    <s v="Elektriciteit Standaard + Gas"/>
    <s v="Ok"/>
    <m/>
    <n v="79"/>
    <n v="19.75"/>
  </r>
  <r>
    <s v="{&quot;formId&quot;:&quot;iQFfeub0t0aYB7yFUb0bHh8bdeqJbqRCkguVriZULyBUQ00yN05CTE80STYwQVJIMkQ3S0MzTEdJOS4u&quot;,&quot;responseId&quot;:10}"/>
    <x v="2"/>
    <s v="22/06/2022"/>
    <x v="172"/>
    <s v="470000451649_470000451650"/>
    <s v="Elektriciteit Standaard + Gas"/>
    <s v="Geen"/>
    <m/>
    <n v="68"/>
    <n v="17"/>
  </r>
  <r>
    <s v="{&quot;formId&quot;:&quot;iQFfeub0t0aYB7yFUb0bHh8bdeqJbqRCkguVriZULyBUNkc1N1QxWEpYTVlITEVXQzlYWDhESEVDOS4u&quot;,&quot;responseId&quot;:91}"/>
    <x v="3"/>
    <s v="22/06/2022"/>
    <x v="173"/>
    <s v="470000457653_470000457654"/>
    <s v="Indienststelling"/>
    <m/>
    <m/>
    <n v="25"/>
    <n v="6.25"/>
  </r>
  <r>
    <s v="{&quot;formId&quot;:&quot;iQFfeub0t0aYB7yFUb0bHh8bdeqJbqRCkguVriZULyBUNkc1N1QxWEpYTVlITEVXQzlYWDhESEVDOS4u&quot;,&quot;responseId&quot;:90}"/>
    <x v="3"/>
    <s v="22/06/2022"/>
    <x v="174"/>
    <n v="470000458418"/>
    <s v="Indienststelling"/>
    <m/>
    <m/>
    <n v="25"/>
    <n v="6.25"/>
  </r>
  <r>
    <s v="{&quot;formId&quot;:&quot;iQFfeub0t0aYB7yFUb0bHh8bdeqJbqRCkguVriZULyBUNkc1N1QxWEpYTVlITEVXQzlYWDhESEVDOS4u&quot;,&quot;responseId&quot;:89}"/>
    <x v="3"/>
    <s v="22/06/2022"/>
    <x v="175"/>
    <n v="470000457515"/>
    <s v="Indienststelling"/>
    <m/>
    <m/>
    <n v="25"/>
    <n v="6.25"/>
  </r>
  <r>
    <s v="{&quot;formId&quot;:&quot;iQFfeub0t0aYB7yFUb0bHh8bdeqJbqRCkguVriZULyBUNkc1N1QxWEpYTVlITEVXQzlYWDhESEVDOS4u&quot;,&quot;responseId&quot;:88}"/>
    <x v="3"/>
    <s v="22/06/2022"/>
    <x v="176"/>
    <n v="470000457660"/>
    <s v="Indienststelling"/>
    <m/>
    <m/>
    <n v="25"/>
    <n v="6.25"/>
  </r>
  <r>
    <s v="{&quot;formId&quot;:&quot;iQFfeub0t0aYB7yFUb0bHh8bdeqJbqRCkguVriZULyBUNkc1N1QxWEpYTVlITEVXQzlYWDhESEVDOS4u&quot;,&quot;responseId&quot;:87}"/>
    <x v="3"/>
    <s v="22/06/2022"/>
    <x v="177"/>
    <s v="470000458137_470000458138"/>
    <s v="Indienststelling"/>
    <m/>
    <m/>
    <n v="25"/>
    <n v="6.25"/>
  </r>
  <r>
    <s v="{&quot;formId&quot;:&quot;iQFfeub0t0aYB7yFUb0bHh8bdeqJbqRCkguVriZULyBUNkc1N1QxWEpYTVlITEVXQzlYWDhESEVDOS4u&quot;,&quot;responseId&quot;:86}"/>
    <x v="3"/>
    <s v="22/06/2022"/>
    <x v="178"/>
    <s v="470000457674_470000457675"/>
    <s v="Indienststelling"/>
    <m/>
    <m/>
    <n v="25"/>
    <n v="6.25"/>
  </r>
  <r>
    <s v="{&quot;formId&quot;:&quot;iQFfeub0t0aYB7yFUb0bHh8bdeqJbqRCkguVriZULyBUNkc1N1QxWEpYTVlITEVXQzlYWDhESEVDOS4u&quot;,&quot;responseId&quot;:85}"/>
    <x v="3"/>
    <s v="22/06/2022"/>
    <x v="179"/>
    <n v="470000457666"/>
    <s v="Indienststelling"/>
    <m/>
    <m/>
    <n v="25"/>
    <n v="6.25"/>
  </r>
  <r>
    <s v="{&quot;formId&quot;:&quot;iQFfeub0t0aYB7yFUb0bHh8bdeqJbqRCkguVriZULyBUNkc1N1QxWEpYTVlITEVXQzlYWDhESEVDOS4u&quot;,&quot;responseId&quot;:84}"/>
    <x v="3"/>
    <s v="22/06/2022"/>
    <x v="180"/>
    <n v="470000451502"/>
    <s v="Indienststelling"/>
    <m/>
    <m/>
    <n v="25"/>
    <n v="6.25"/>
  </r>
  <r>
    <s v="{&quot;formId&quot;:&quot;iQFfeub0t0aYB7yFUb0bHh8bdeqJbqRCkguVriZULyBUOFBRU0FQQlZFQzVGTENJQkVZMlZXTU5MQi4u&quot;,&quot;responseId&quot;:23}"/>
    <x v="4"/>
    <s v="22/06/2022"/>
    <x v="181"/>
    <s v="470000458095_470000458096"/>
    <s v="Elektriciteit Standaard + Gas"/>
    <s v="Ok"/>
    <m/>
    <n v="79"/>
    <n v="19.75"/>
  </r>
  <r>
    <s v="{&quot;formId&quot;:&quot;iQFfeub0t0aYB7yFUb0bHh8bdeqJbqRCkguVriZULyBUOFBRU0FQQlZFQzVGTENJQkVZMlZXTU5MQi4u&quot;,&quot;responseId&quot;:22}"/>
    <x v="4"/>
    <s v="22/06/2022"/>
    <x v="182"/>
    <s v="470000443959_470000443960"/>
    <s v="Elektriciteit Standaard + Gas"/>
    <s v="Ok"/>
    <m/>
    <n v="79"/>
    <n v="19.75"/>
  </r>
  <r>
    <s v="{&quot;formId&quot;:&quot;iQFfeub0t0aYB7yFUb0bHh8bdeqJbqRCkguVriZULyBUOFBRU0FQQlZFQzVGTENJQkVZMlZXTU5MQi4u&quot;,&quot;responseId&quot;:21}"/>
    <x v="4"/>
    <s v="22/06/2022"/>
    <x v="183"/>
    <n v="470000443537"/>
    <s v="Sannering / Niets uitgevoerd"/>
    <m/>
    <s v="Nis te klein voor 25d60, kabel en transfo staan in de weg voor een 17d50"/>
    <n v="20"/>
    <n v="5"/>
  </r>
  <r>
    <s v="{&quot;formId&quot;:&quot;iQFfeub0t0aYB7yFUb0bHh8bdeqJbqRCkguVriZULyBUOFBRU0FQQlZFQzVGTENJQkVZMlZXTU5MQi4u&quot;,&quot;responseId&quot;:20}"/>
    <x v="4"/>
    <s v="22/06/2022"/>
    <x v="184"/>
    <n v="470000398416"/>
    <s v="Gevorderd Elektriciteit"/>
    <s v="Sannering"/>
    <m/>
    <n v="85"/>
    <n v="21.25"/>
  </r>
  <r>
    <s v="{&quot;formId&quot;:&quot;iQFfeub0t0aYB7yFUb0bHh8bdeqJbqRCkguVriZULyBUOFBRU0FQQlZFQzVGTENJQkVZMlZXTU5MQi4u&quot;,&quot;responseId&quot;:19}"/>
    <x v="4"/>
    <s v="22/06/2022"/>
    <x v="185"/>
    <n v="470000457635"/>
    <s v="Elektriciteit Standaard"/>
    <s v="Geen"/>
    <m/>
    <n v="42.5"/>
    <n v="10.62"/>
  </r>
  <r>
    <s v="{&quot;formId&quot;:&quot;iQFfeub0t0aYB7yFUb0bHh8bdeqJbqRCkguVriZULyBUOFBRU0FQQlZFQzVGTENJQkVZMlZXTU5MQi4u&quot;,&quot;responseId&quot;:18}"/>
    <x v="4"/>
    <s v="22/06/2022"/>
    <x v="186"/>
    <n v="470000458408"/>
    <s v="Elektriciteit Standaard"/>
    <s v="Ok"/>
    <m/>
    <n v="53.5"/>
    <n v="13.37"/>
  </r>
  <r>
    <s v="{&quot;formId&quot;:&quot;iQFfeub0t0aYB7yFUb0bHh8bdeqJbqRCkguVriZULyBUNEE3VkFXWjBLQUlFS0tFTU9GSUtXQldFUi4u&quot;,&quot;responseId&quot;:40}"/>
    <x v="1"/>
    <s v="23/06/2022"/>
    <x v="187"/>
    <n v="470000427354"/>
    <s v="Elektriciteit Standaard"/>
    <s v="Ok"/>
    <m/>
    <n v="53.5"/>
    <n v="13.37"/>
  </r>
  <r>
    <s v="{&quot;formId&quot;:&quot;iQFfeub0t0aYB7yFUb0bHh8bdeqJbqRCkguVriZULyBUNEE3VkFXWjBLQUlFS0tFTU9GSUtXQldFUi4u&quot;,&quot;responseId&quot;:39}"/>
    <x v="1"/>
    <s v="23/06/2022"/>
    <x v="188"/>
    <n v="470000451504"/>
    <s v="Gevorderd Elektriciteit"/>
    <s v="Ok"/>
    <m/>
    <n v="96"/>
    <n v="24"/>
  </r>
  <r>
    <s v="{&quot;formId&quot;:&quot;iQFfeub0t0aYB7yFUb0bHh8bdeqJbqRCkguVriZULyBUNEE3VkFXWjBLQUlFS0tFTU9GSUtXQldFUi4u&quot;,&quot;responseId&quot;:38}"/>
    <x v="1"/>
    <s v="23/06/2022"/>
    <x v="189"/>
    <n v="470000451521"/>
    <s v="Elektriciteit Standaard"/>
    <s v="Ok"/>
    <m/>
    <n v="53.5"/>
    <n v="13.37"/>
  </r>
  <r>
    <s v="{&quot;formId&quot;:&quot;iQFfeub0t0aYB7yFUb0bHh8bdeqJbqRCkguVriZULyBUNEE3VkFXWjBLQUlFS0tFTU9GSUtXQldFUi4u&quot;,&quot;responseId&quot;:37}"/>
    <x v="1"/>
    <s v="23/06/2022"/>
    <x v="190"/>
    <n v="470000381385"/>
    <s v="Gevorderd Elektriciteit"/>
    <s v="Sannering"/>
    <m/>
    <n v="85"/>
    <n v="21.25"/>
  </r>
  <r>
    <s v="{&quot;formId&quot;:&quot;iQFfeub0t0aYB7yFUb0bHh8bdeqJbqRCkguVriZULyBUNEE3VkFXWjBLQUlFS0tFTU9GSUtXQldFUi4u&quot;,&quot;responseId&quot;:36}"/>
    <x v="1"/>
    <s v="23/06/2022"/>
    <x v="191"/>
    <n v="470000401300"/>
    <s v="Elektriciteit Standaard"/>
    <s v="Geen"/>
    <m/>
    <n v="42.5"/>
    <n v="10.62"/>
  </r>
  <r>
    <s v="{&quot;formId&quot;:&quot;iQFfeub0t0aYB7yFUb0bHh8bdeqJbqRCkguVriZULyBUNEE3VkFXWjBLQUlFS0tFTU9GSUtXQldFUi4u&quot;,&quot;responseId&quot;:35}"/>
    <x v="1"/>
    <s v="23/06/2022"/>
    <x v="192"/>
    <n v="470000435147"/>
    <s v="Elektriciteit Standaard + Gas"/>
    <s v="Geen"/>
    <m/>
    <n v="68"/>
    <n v="17"/>
  </r>
  <r>
    <s v="{&quot;formId&quot;:&quot;iQFfeub0t0aYB7yFUb0bHh8bdeqJbqRCkguVriZULyBUNkc1N1QxWEpYTVlITEVXQzlYWDhESEVDOS4u&quot;,&quot;responseId&quot;:111}"/>
    <x v="3"/>
    <s v="23/06/2022"/>
    <x v="193"/>
    <n v="470000451508"/>
    <s v="Indienststelling"/>
    <m/>
    <m/>
    <n v="25"/>
    <n v="6.25"/>
  </r>
  <r>
    <s v="{&quot;formId&quot;:&quot;iQFfeub0t0aYB7yFUb0bHh8bdeqJbqRCkguVriZULyBUNkc1N1QxWEpYTVlITEVXQzlYWDhESEVDOS4u&quot;,&quot;responseId&quot;:110}"/>
    <x v="3"/>
    <s v="23/06/2022"/>
    <x v="194"/>
    <n v="470000458234"/>
    <s v="Indienststelling"/>
    <m/>
    <m/>
    <n v="25"/>
    <n v="6.25"/>
  </r>
  <r>
    <s v="{&quot;formId&quot;:&quot;iQFfeub0t0aYB7yFUb0bHh8bdeqJbqRCkguVriZULyBUNkc1N1QxWEpYTVlITEVXQzlYWDhESEVDOS4u&quot;,&quot;responseId&quot;:109}"/>
    <x v="3"/>
    <s v="23/06/2022"/>
    <x v="195"/>
    <n v="470000457949"/>
    <s v="Indienststelling"/>
    <m/>
    <m/>
    <n v="25"/>
    <n v="6.25"/>
  </r>
  <r>
    <s v="{&quot;formId&quot;:&quot;iQFfeub0t0aYB7yFUb0bHh8bdeqJbqRCkguVriZULyBUNkc1N1QxWEpYTVlITEVXQzlYWDhESEVDOS4u&quot;,&quot;responseId&quot;:108}"/>
    <x v="3"/>
    <s v="23/06/2022"/>
    <x v="196"/>
    <n v="470000457949"/>
    <s v="Indienststelling"/>
    <m/>
    <m/>
    <n v="25"/>
    <n v="6.25"/>
  </r>
  <r>
    <s v="{&quot;formId&quot;:&quot;iQFfeub0t0aYB7yFUb0bHh8bdeqJbqRCkguVriZULyBUNkc1N1QxWEpYTVlITEVXQzlYWDhESEVDOS4u&quot;,&quot;responseId&quot;:107}"/>
    <x v="3"/>
    <s v="23/06/2022"/>
    <x v="197"/>
    <s v="470000458415_470000458416"/>
    <s v="Indienststelling"/>
    <m/>
    <m/>
    <n v="25"/>
    <n v="6.25"/>
  </r>
  <r>
    <s v="{&quot;formId&quot;:&quot;iQFfeub0t0aYB7yFUb0bHh8bdeqJbqRCkguVriZULyBUNkc1N1QxWEpYTVlITEVXQzlYWDhESEVDOS4u&quot;,&quot;responseId&quot;:106}"/>
    <x v="3"/>
    <s v="23/06/2022"/>
    <x v="198"/>
    <n v="470000458175"/>
    <s v="Indienststelling"/>
    <m/>
    <m/>
    <n v="25"/>
    <n v="6.25"/>
  </r>
  <r>
    <s v="{&quot;formId&quot;:&quot;iQFfeub0t0aYB7yFUb0bHh8bdeqJbqRCkguVriZULyBUNkc1N1QxWEpYTVlITEVXQzlYWDhESEVDOS4u&quot;,&quot;responseId&quot;:104}"/>
    <x v="3"/>
    <s v="23/06/2022"/>
    <x v="199"/>
    <n v="470000457771"/>
    <s v="Indienststelling"/>
    <m/>
    <m/>
    <n v="25"/>
    <n v="6.25"/>
  </r>
  <r>
    <s v="{&quot;formId&quot;:&quot;iQFfeub0t0aYB7yFUb0bHh8bdeqJbqRCkguVriZULyBUNkc1N1QxWEpYTVlITEVXQzlYWDhESEVDOS4u&quot;,&quot;responseId&quot;:105}"/>
    <x v="3"/>
    <s v="23/06/2022"/>
    <x v="200"/>
    <n v="470000458175"/>
    <s v="Indienststelling"/>
    <m/>
    <m/>
    <n v="25"/>
    <n v="6.25"/>
  </r>
  <r>
    <s v="{&quot;formId&quot;:&quot;iQFfeub0t0aYB7yFUb0bHh8bdeqJbqRCkguVriZULyBUNkc1N1QxWEpYTVlITEVXQzlYWDhESEVDOS4u&quot;,&quot;responseId&quot;:103}"/>
    <x v="3"/>
    <s v="23/06/2022"/>
    <x v="201"/>
    <n v="470000451409"/>
    <s v="Indienststelling"/>
    <m/>
    <m/>
    <n v="25"/>
    <n v="6.25"/>
  </r>
  <r>
    <s v="{&quot;formId&quot;:&quot;iQFfeub0t0aYB7yFUb0bHh8bdeqJbqRCkguVriZULyBUNkc1N1QxWEpYTVlITEVXQzlYWDhESEVDOS4u&quot;,&quot;responseId&quot;:102}"/>
    <x v="3"/>
    <s v="23/06/2022"/>
    <x v="202"/>
    <n v="470000421310"/>
    <s v="Indienststelling"/>
    <m/>
    <m/>
    <n v="25"/>
    <n v="6.25"/>
  </r>
  <r>
    <s v="{&quot;formId&quot;:&quot;iQFfeub0t0aYB7yFUb0bHh8bdeqJbqRCkguVriZULyBUNkc1N1QxWEpYTVlITEVXQzlYWDhESEVDOS4u&quot;,&quot;responseId&quot;:101}"/>
    <x v="3"/>
    <s v="23/06/2022"/>
    <x v="203"/>
    <n v="470000457728"/>
    <s v="Indienststelling"/>
    <m/>
    <m/>
    <n v="25"/>
    <n v="6.25"/>
  </r>
  <r>
    <s v="{&quot;formId&quot;:&quot;iQFfeub0t0aYB7yFUb0bHh8bdeqJbqRCkguVriZULyBUNkc1N1QxWEpYTVlITEVXQzlYWDhESEVDOS4u&quot;,&quot;responseId&quot;:100}"/>
    <x v="3"/>
    <s v="23/06/2022"/>
    <x v="204"/>
    <n v="470000457736"/>
    <s v="Indienststelling"/>
    <m/>
    <m/>
    <n v="25"/>
    <n v="6.25"/>
  </r>
  <r>
    <s v="{&quot;formId&quot;:&quot;iQFfeub0t0aYB7yFUb0bHh8bdeqJbqRCkguVriZULyBUNkc1N1QxWEpYTVlITEVXQzlYWDhESEVDOS4u&quot;,&quot;responseId&quot;:99}"/>
    <x v="3"/>
    <s v="23/06/2022"/>
    <x v="205"/>
    <s v="470000457440_470000457441"/>
    <s v="Indienststelling"/>
    <m/>
    <m/>
    <n v="25"/>
    <n v="6.25"/>
  </r>
  <r>
    <s v="{&quot;formId&quot;:&quot;iQFfeub0t0aYB7yFUb0bHh8bdeqJbqRCkguVriZULyBUNkc1N1QxWEpYTVlITEVXQzlYWDhESEVDOS4u&quot;,&quot;responseId&quot;:98}"/>
    <x v="3"/>
    <s v="23/06/2022"/>
    <x v="206"/>
    <n v="470000457733"/>
    <s v="Indienststelling"/>
    <m/>
    <m/>
    <n v="25"/>
    <n v="6.25"/>
  </r>
  <r>
    <s v="{&quot;formId&quot;:&quot;iQFfeub0t0aYB7yFUb0bHh8bdeqJbqRCkguVriZULyBUNkc1N1QxWEpYTVlITEVXQzlYWDhESEVDOS4u&quot;,&quot;responseId&quot;:97}"/>
    <x v="3"/>
    <s v="23/06/2022"/>
    <x v="207"/>
    <n v="470000451416"/>
    <s v="Indienststelling"/>
    <m/>
    <m/>
    <n v="25"/>
    <n v="6.25"/>
  </r>
  <r>
    <s v="{&quot;formId&quot;:&quot;iQFfeub0t0aYB7yFUb0bHh8bdeqJbqRCkguVriZULyBUNkc1N1QxWEpYTVlITEVXQzlYWDhESEVDOS4u&quot;,&quot;responseId&quot;:96}"/>
    <x v="3"/>
    <s v="23/06/2022"/>
    <x v="208"/>
    <s v="470000450914_470000450915"/>
    <s v="Indienststelling"/>
    <m/>
    <m/>
    <n v="25"/>
    <n v="6.25"/>
  </r>
  <r>
    <s v="{&quot;formId&quot;:&quot;iQFfeub0t0aYB7yFUb0bHh8bdeqJbqRCkguVriZULyBUNkc1N1QxWEpYTVlITEVXQzlYWDhESEVDOS4u&quot;,&quot;responseId&quot;:95}"/>
    <x v="3"/>
    <s v="23/06/2022"/>
    <x v="209"/>
    <n v="470000457749"/>
    <s v="Indienststelling"/>
    <m/>
    <m/>
    <n v="25"/>
    <n v="6.25"/>
  </r>
  <r>
    <s v="{&quot;formId&quot;:&quot;iQFfeub0t0aYB7yFUb0bHh8bdeqJbqRCkguVriZULyBUNkc1N1QxWEpYTVlITEVXQzlYWDhESEVDOS4u&quot;,&quot;responseId&quot;:94}"/>
    <x v="3"/>
    <s v="23/06/2022"/>
    <x v="210"/>
    <s v="470000458195_470000458196 nrt"/>
    <s v="Indienststelling"/>
    <m/>
    <m/>
    <n v="25"/>
    <n v="6.25"/>
  </r>
  <r>
    <s v="{&quot;formId&quot;:&quot;iQFfeub0t0aYB7yFUb0bHh8bdeqJbqRCkguVriZULyBUNkc1N1QxWEpYTVlITEVXQzlYWDhESEVDOS4u&quot;,&quot;responseId&quot;:93}"/>
    <x v="3"/>
    <s v="23/06/2022"/>
    <x v="211"/>
    <n v="470000458161"/>
    <s v="Indienststelling"/>
    <m/>
    <m/>
    <n v="25"/>
    <n v="6.25"/>
  </r>
  <r>
    <s v="{&quot;formId&quot;:&quot;iQFfeub0t0aYB7yFUb0bHh8bdeqJbqRCkguVriZULyBUNkc1N1QxWEpYTVlITEVXQzlYWDhESEVDOS4u&quot;,&quot;responseId&quot;:92}"/>
    <x v="3"/>
    <s v="23/06/2022"/>
    <x v="212"/>
    <s v="470000426950_470000426951"/>
    <s v="Indienststelling"/>
    <m/>
    <m/>
    <n v="25"/>
    <n v="6.25"/>
  </r>
  <r>
    <s v="{&quot;formId&quot;:&quot;iQFfeub0t0aYB7yFUb0bHh8bdeqJbqRCkguVriZULyBUNkc1N1QxWEpYTVlITEVXQzlYWDhESEVDOS4u&quot;,&quot;responseId&quot;:112}"/>
    <x v="3"/>
    <s v="23/06/2022"/>
    <x v="213"/>
    <n v="470000451504"/>
    <s v="Indienststelling"/>
    <m/>
    <m/>
    <n v="25"/>
    <n v="6.25"/>
  </r>
  <r>
    <s v="{&quot;formId&quot;:&quot;iQFfeub0t0aYB7yFUb0bHh8bdeqJbqRCkguVriZULyBUNEE3VkFXWjBLQUlFS0tFTU9GSUtXQldFUi4u&quot;,&quot;responseId&quot;:46}"/>
    <x v="1"/>
    <s v="24/06/2022"/>
    <x v="214"/>
    <n v="470000382103"/>
    <s v="Enkel Gas"/>
    <m/>
    <m/>
    <n v="42.5"/>
    <n v="10.62"/>
  </r>
  <r>
    <s v="{&quot;formId&quot;:&quot;iQFfeub0t0aYB7yFUb0bHh8bdeqJbqRCkguVriZULyBUNEE3VkFXWjBLQUlFS0tFTU9GSUtXQldFUi4u&quot;,&quot;responseId&quot;:45}"/>
    <x v="1"/>
    <s v="24/06/2022"/>
    <x v="215"/>
    <n v="470000381781"/>
    <s v="Gevorderd Elektriciteit"/>
    <s v="Sannering"/>
    <m/>
    <n v="85"/>
    <n v="21.25"/>
  </r>
  <r>
    <s v="{&quot;formId&quot;:&quot;iQFfeub0t0aYB7yFUb0bHh8bdeqJbqRCkguVriZULyBUNEE3VkFXWjBLQUlFS0tFTU9GSUtXQldFUi4u&quot;,&quot;responseId&quot;:44}"/>
    <x v="1"/>
    <s v="24/06/2022"/>
    <x v="216"/>
    <n v="470000451549"/>
    <s v="Elektriciteit Standaard + Gas"/>
    <s v="Geen"/>
    <m/>
    <n v="68"/>
    <n v="17"/>
  </r>
  <r>
    <s v="{&quot;formId&quot;:&quot;iQFfeub0t0aYB7yFUb0bHh8bdeqJbqRCkguVriZULyBUNEE3VkFXWjBLQUlFS0tFTU9GSUtXQldFUi4u&quot;,&quot;responseId&quot;:42}"/>
    <x v="1"/>
    <s v="24/06/2022"/>
    <x v="217"/>
    <n v="470000451546"/>
    <s v="Gevorderd Elektriciteit + Gas"/>
    <s v="Geen"/>
    <m/>
    <n v="100"/>
    <n v="25"/>
  </r>
  <r>
    <s v="{&quot;formId&quot;:&quot;iQFfeub0t0aYB7yFUb0bHh8bdeqJbqRCkguVriZULyBUNEE3VkFXWjBLQUlFS0tFTU9GSUtXQldFUi4u&quot;,&quot;responseId&quot;:43}"/>
    <x v="1"/>
    <s v="24/06/2022"/>
    <x v="218"/>
    <n v="470000451561"/>
    <s v="Gevorderd Elektriciteit"/>
    <s v="Sannering"/>
    <m/>
    <n v="85"/>
    <n v="21.25"/>
  </r>
  <r>
    <s v="{&quot;formId&quot;:&quot;iQFfeub0t0aYB7yFUb0bHh8bdeqJbqRCkguVriZULyBUNEE3VkFXWjBLQUlFS0tFTU9GSUtXQldFUi4u&quot;,&quot;responseId&quot;:41}"/>
    <x v="1"/>
    <s v="24/06/2022"/>
    <x v="219"/>
    <n v="470000451532"/>
    <s v="Gevorderd Elektriciteit"/>
    <s v="Ok"/>
    <m/>
    <n v="96"/>
    <n v="24"/>
  </r>
  <r>
    <s v="{&quot;formId&quot;:&quot;iQFfeub0t0aYB7yFUb0bHh8bdeqJbqRCkguVriZULyBUNkc1N1QxWEpYTVlITEVXQzlYWDhESEVDOS4u&quot;,&quot;responseId&quot;:131}"/>
    <x v="3"/>
    <s v="24/06/2022"/>
    <x v="220"/>
    <n v="470000457890"/>
    <s v="Indienststelling"/>
    <m/>
    <m/>
    <n v="25"/>
    <n v="6.25"/>
  </r>
  <r>
    <s v="{&quot;formId&quot;:&quot;iQFfeub0t0aYB7yFUb0bHh8bdeqJbqRCkguVriZULyBUNkc1N1QxWEpYTVlITEVXQzlYWDhESEVDOS4u&quot;,&quot;responseId&quot;:130}"/>
    <x v="3"/>
    <s v="24/06/2022"/>
    <x v="221"/>
    <n v="470000381781"/>
    <s v="Indienststelling"/>
    <m/>
    <m/>
    <n v="25"/>
    <n v="6.25"/>
  </r>
  <r>
    <s v="{&quot;formId&quot;:&quot;iQFfeub0t0aYB7yFUb0bHh8bdeqJbqRCkguVriZULyBUNkc1N1QxWEpYTVlITEVXQzlYWDhESEVDOS4u&quot;,&quot;responseId&quot;:129}"/>
    <x v="3"/>
    <s v="24/06/2022"/>
    <x v="222"/>
    <s v="470000457470_470000457471"/>
    <s v="Indienststelling"/>
    <m/>
    <m/>
    <n v="25"/>
    <n v="6.25"/>
  </r>
  <r>
    <s v="{&quot;formId&quot;:&quot;iQFfeub0t0aYB7yFUb0bHh8bdeqJbqRCkguVriZULyBUNkc1N1QxWEpYTVlITEVXQzlYWDhESEVDOS4u&quot;,&quot;responseId&quot;:128}"/>
    <x v="3"/>
    <s v="24/06/2022"/>
    <x v="223"/>
    <n v="470000457473"/>
    <s v="Indienststelling"/>
    <m/>
    <m/>
    <n v="25"/>
    <n v="6.25"/>
  </r>
  <r>
    <s v="{&quot;formId&quot;:&quot;iQFfeub0t0aYB7yFUb0bHh8bdeqJbqRCkguVriZULyBUNkc1N1QxWEpYTVlITEVXQzlYWDhESEVDOS4u&quot;,&quot;responseId&quot;:127}"/>
    <x v="3"/>
    <s v="24/06/2022"/>
    <x v="224"/>
    <n v="470000450762"/>
    <s v="Indienststelling"/>
    <m/>
    <m/>
    <n v="25"/>
    <n v="6.25"/>
  </r>
  <r>
    <s v="{&quot;formId&quot;:&quot;iQFfeub0t0aYB7yFUb0bHh8bdeqJbqRCkguVriZULyBUNkc1N1QxWEpYTVlITEVXQzlYWDhESEVDOS4u&quot;,&quot;responseId&quot;:126}"/>
    <x v="3"/>
    <s v="24/06/2022"/>
    <x v="225"/>
    <n v="470000457468"/>
    <s v="Indienststelling"/>
    <m/>
    <m/>
    <n v="25"/>
    <n v="6.25"/>
  </r>
  <r>
    <s v="{&quot;formId&quot;:&quot;iQFfeub0t0aYB7yFUb0bHh8bdeqJbqRCkguVriZULyBUNkc1N1QxWEpYTVlITEVXQzlYWDhESEVDOS4u&quot;,&quot;responseId&quot;:125}"/>
    <x v="3"/>
    <s v="24/06/2022"/>
    <x v="226"/>
    <n v="470000451549"/>
    <s v="Indienststelling"/>
    <m/>
    <m/>
    <n v="25"/>
    <n v="6.25"/>
  </r>
  <r>
    <s v="{&quot;formId&quot;:&quot;iQFfeub0t0aYB7yFUb0bHh8bdeqJbqRCkguVriZULyBUNkc1N1QxWEpYTVlITEVXQzlYWDhESEVDOS4u&quot;,&quot;responseId&quot;:124}"/>
    <x v="3"/>
    <s v="24/06/2022"/>
    <x v="227"/>
    <n v="470000443287"/>
    <s v="Indienststelling"/>
    <m/>
    <m/>
    <n v="25"/>
    <n v="6.25"/>
  </r>
  <r>
    <s v="{&quot;formId&quot;:&quot;iQFfeub0t0aYB7yFUb0bHh8bdeqJbqRCkguVriZULyBUNkc1N1QxWEpYTVlITEVXQzlYWDhESEVDOS4u&quot;,&quot;responseId&quot;:123}"/>
    <x v="3"/>
    <s v="24/06/2022"/>
    <x v="228"/>
    <n v="470000458467"/>
    <s v="Indienststelling"/>
    <m/>
    <m/>
    <n v="25"/>
    <n v="6.25"/>
  </r>
  <r>
    <s v="{&quot;formId&quot;:&quot;iQFfeub0t0aYB7yFUb0bHh8bdeqJbqRCkguVriZULyBUNkc1N1QxWEpYTVlITEVXQzlYWDhESEVDOS4u&quot;,&quot;responseId&quot;:122}"/>
    <x v="3"/>
    <s v="24/06/2022"/>
    <x v="229"/>
    <n v="470000451543"/>
    <s v="Indienststelling"/>
    <m/>
    <m/>
    <n v="25"/>
    <n v="6.25"/>
  </r>
  <r>
    <s v="{&quot;formId&quot;:&quot;iQFfeub0t0aYB7yFUb0bHh8bdeqJbqRCkguVriZULyBUNkc1N1QxWEpYTVlITEVXQzlYWDhESEVDOS4u&quot;,&quot;responseId&quot;:121}"/>
    <x v="3"/>
    <s v="24/06/2022"/>
    <x v="230"/>
    <n v="470000451670"/>
    <s v="Indienststelling"/>
    <m/>
    <m/>
    <n v="25"/>
    <n v="6.25"/>
  </r>
  <r>
    <s v="{&quot;formId&quot;:&quot;iQFfeub0t0aYB7yFUb0bHh8bdeqJbqRCkguVriZULyBUNkc1N1QxWEpYTVlITEVXQzlYWDhESEVDOS4u&quot;,&quot;responseId&quot;:120}"/>
    <x v="3"/>
    <s v="24/06/2022"/>
    <x v="231"/>
    <n v="470000451599"/>
    <s v="Indienststelling"/>
    <m/>
    <m/>
    <n v="25"/>
    <n v="6.25"/>
  </r>
  <r>
    <s v="{&quot;formId&quot;:&quot;iQFfeub0t0aYB7yFUb0bHh8bdeqJbqRCkguVriZULyBUNkc1N1QxWEpYTVlITEVXQzlYWDhESEVDOS4u&quot;,&quot;responseId&quot;:119}"/>
    <x v="3"/>
    <s v="24/06/2022"/>
    <x v="232"/>
    <n v="470000451582"/>
    <s v="Indienststelling"/>
    <m/>
    <m/>
    <n v="25"/>
    <n v="6.25"/>
  </r>
  <r>
    <s v="{&quot;formId&quot;:&quot;iQFfeub0t0aYB7yFUb0bHh8bdeqJbqRCkguVriZULyBUNkc1N1QxWEpYTVlITEVXQzlYWDhESEVDOS4u&quot;,&quot;responseId&quot;:118}"/>
    <x v="3"/>
    <s v="24/06/2022"/>
    <x v="233"/>
    <n v="470000451593"/>
    <s v="Indienststelling"/>
    <m/>
    <m/>
    <n v="25"/>
    <n v="6.25"/>
  </r>
  <r>
    <s v="{&quot;formId&quot;:&quot;iQFfeub0t0aYB7yFUb0bHh8bdeqJbqRCkguVriZULyBUNkc1N1QxWEpYTVlITEVXQzlYWDhESEVDOS4u&quot;,&quot;responseId&quot;:117}"/>
    <x v="3"/>
    <s v="24/06/2022"/>
    <x v="234"/>
    <s v="470000443989_470000443990 "/>
    <s v="Indienststelling"/>
    <m/>
    <m/>
    <n v="25"/>
    <n v="6.25"/>
  </r>
  <r>
    <s v="{&quot;formId&quot;:&quot;iQFfeub0t0aYB7yFUb0bHh8bdeqJbqRCkguVriZULyBUNkc1N1QxWEpYTVlITEVXQzlYWDhESEVDOS4u&quot;,&quot;responseId&quot;:116}"/>
    <x v="3"/>
    <s v="24/06/2022"/>
    <x v="235"/>
    <n v="470000451525"/>
    <s v="Indienststelling"/>
    <m/>
    <m/>
    <n v="25"/>
    <n v="6.25"/>
  </r>
  <r>
    <s v="{&quot;formId&quot;:&quot;iQFfeub0t0aYB7yFUb0bHh8bdeqJbqRCkguVriZULyBUNkc1N1QxWEpYTVlITEVXQzlYWDhESEVDOS4u&quot;,&quot;responseId&quot;:115}"/>
    <x v="3"/>
    <s v="24/06/2022"/>
    <x v="236"/>
    <n v="470000438950"/>
    <s v="Indienststelling"/>
    <m/>
    <m/>
    <n v="25"/>
    <n v="6.25"/>
  </r>
  <r>
    <s v="{&quot;formId&quot;:&quot;iQFfeub0t0aYB7yFUb0bHh8bdeqJbqRCkguVriZULyBUNkc1N1QxWEpYTVlITEVXQzlYWDhESEVDOS4u&quot;,&quot;responseId&quot;:114}"/>
    <x v="3"/>
    <s v="24/06/2022"/>
    <x v="237"/>
    <n v="470000443553"/>
    <s v="Indienststelling"/>
    <m/>
    <m/>
    <n v="25"/>
    <n v="6.25"/>
  </r>
  <r>
    <s v="{&quot;formId&quot;:&quot;iQFfeub0t0aYB7yFUb0bHh8bdeqJbqRCkguVriZULyBUNkc1N1QxWEpYTVlITEVXQzlYWDhESEVDOS4u&quot;,&quot;responseId&quot;:113}"/>
    <x v="3"/>
    <s v="24/06/2022"/>
    <x v="238"/>
    <n v="470000457841"/>
    <s v="Indienststelling"/>
    <m/>
    <m/>
    <n v="25"/>
    <n v="6.25"/>
  </r>
  <r>
    <s v="{&quot;formId&quot;:&quot;iQFfeub0t0aYB7yFUb0bHh8bdeqJbqRCkguVriZULyBUNkc1N1QxWEpYTVlITEVXQzlYWDhESEVDOS4u&quot;,&quot;responseId&quot;:133}"/>
    <x v="3"/>
    <s v="24/06/2022"/>
    <x v="239"/>
    <n v="470000382103"/>
    <s v="Indienststelling"/>
    <m/>
    <m/>
    <n v="25"/>
    <n v="6.25"/>
  </r>
  <r>
    <s v="{&quot;formId&quot;:&quot;iQFfeub0t0aYB7yFUb0bHh8bdeqJbqRCkguVriZULyBUNkc1N1QxWEpYTVlITEVXQzlYWDhESEVDOS4u&quot;,&quot;responseId&quot;:132}"/>
    <x v="3"/>
    <s v="24/06/2022"/>
    <x v="240"/>
    <n v="470000457479"/>
    <s v="Indienststelling"/>
    <m/>
    <m/>
    <n v="25"/>
    <n v="6.25"/>
  </r>
  <r>
    <s v="{&quot;formId&quot;:&quot;iQFfeub0t0aYB7yFUb0bHh8bdeqJbqRCkguVriZULyBUNzFSMTlMNk9MV09RQlkxVVlQRTMwV1E1Ty4u&quot;,&quot;responseId&quot;:41}"/>
    <x v="5"/>
    <s v="20/06/2022"/>
    <x v="241"/>
    <s v="470000104885_470000104886_ID"/>
    <s v="Indienststelling"/>
    <m/>
    <m/>
    <n v="25"/>
    <n v="6.25"/>
  </r>
  <r>
    <s v="{&quot;formId&quot;:&quot;iQFfeub0t0aYB7yFUb0bHh8bdeqJbqRCkguVriZULyBUNzFSMTlMNk9MV09RQlkxVVlQRTMwV1E1Ty4u&quot;,&quot;responseId&quot;:40}"/>
    <x v="5"/>
    <s v="20/06/2022"/>
    <x v="242"/>
    <s v="470000443900_470000443901_ID"/>
    <s v="Indienststelling"/>
    <m/>
    <m/>
    <n v="25"/>
    <n v="6.25"/>
  </r>
  <r>
    <s v="{&quot;formId&quot;:&quot;iQFfeub0t0aYB7yFUb0bHh8bdeqJbqRCkguVriZULyBUNzFSMTlMNk9MV09RQlkxVVlQRTMwV1E1Ty4u&quot;,&quot;responseId&quot;:39}"/>
    <x v="5"/>
    <s v="20/06/2022"/>
    <x v="243"/>
    <s v="470000444010_470000444011_ID"/>
    <s v="Indienststelling"/>
    <m/>
    <m/>
    <n v="25"/>
    <n v="6.25"/>
  </r>
  <r>
    <s v="{&quot;formId&quot;:&quot;iQFfeub0t0aYB7yFUb0bHh8bdeqJbqRCkguVriZULyBUNzFSMTlMNk9MV09RQlkxVVlQRTMwV1E1Ty4u&quot;,&quot;responseId&quot;:38}"/>
    <x v="5"/>
    <s v="20/06/2022"/>
    <x v="244"/>
    <s v="470000444010_470000444011_ID"/>
    <s v="Indienststelling"/>
    <m/>
    <m/>
    <n v="25"/>
    <n v="6.25"/>
  </r>
  <r>
    <s v="{&quot;formId&quot;:&quot;iQFfeub0t0aYB7yFUb0bHh8bdeqJbqRCkguVriZULyBUNzFSMTlMNk9MV09RQlkxVVlQRTMwV1E1Ty4u&quot;,&quot;responseId&quot;:37}"/>
    <x v="5"/>
    <s v="20/06/2022"/>
    <x v="245"/>
    <s v="470000451055_ID"/>
    <s v="Indienststelling"/>
    <m/>
    <m/>
    <n v="25"/>
    <n v="6.25"/>
  </r>
  <r>
    <s v="{&quot;formId&quot;:&quot;iQFfeub0t0aYB7yFUb0bHh8bdeqJbqRCkguVriZULyBUNzFSMTlMNk9MV09RQlkxVVlQRTMwV1E1Ty4u&quot;,&quot;responseId&quot;:36}"/>
    <x v="5"/>
    <s v="20/06/2022"/>
    <x v="246"/>
    <s v="470000434926_ID"/>
    <s v="Indienststelling"/>
    <m/>
    <m/>
    <n v="25"/>
    <n v="6.25"/>
  </r>
  <r>
    <s v="{&quot;formId&quot;:&quot;iQFfeub0t0aYB7yFUb0bHh8bdeqJbqRCkguVriZULyBUNzFSMTlMNk9MV09RQlkxVVlQRTMwV1E1Ty4u&quot;,&quot;responseId&quot;:35}"/>
    <x v="5"/>
    <s v="20/06/2022"/>
    <x v="247"/>
    <s v="470000451730_470000451731_ID"/>
    <s v="Indienststelling"/>
    <m/>
    <m/>
    <n v="25"/>
    <n v="6.25"/>
  </r>
  <r>
    <s v="{&quot;formId&quot;:&quot;iQFfeub0t0aYB7yFUb0bHh8bdeqJbqRCkguVriZULyBUNzFSMTlMNk9MV09RQlkxVVlQRTMwV1E1Ty4u&quot;,&quot;responseId&quot;:34}"/>
    <x v="5"/>
    <s v="20/06/2022"/>
    <x v="248"/>
    <s v="470000450862_ID"/>
    <s v="Indienststelling"/>
    <m/>
    <m/>
    <n v="25"/>
    <n v="6.25"/>
  </r>
  <r>
    <s v="{&quot;formId&quot;:&quot;iQFfeub0t0aYB7yFUb0bHh8bdeqJbqRCkguVriZULyBUNzFSMTlMNk9MV09RQlkxVVlQRTMwV1E1Ty4u&quot;,&quot;responseId&quot;:33}"/>
    <x v="5"/>
    <s v="20/06/2022"/>
    <x v="249"/>
    <s v="470000451739_470000451740_ID"/>
    <s v="Indienststelling"/>
    <m/>
    <m/>
    <n v="25"/>
    <n v="6.25"/>
  </r>
  <r>
    <s v="{&quot;formId&quot;:&quot;iQFfeub0t0aYB7yFUb0bHh8bdeqJbqRCkguVriZULyBUNzFSMTlMNk9MV09RQlkxVVlQRTMwV1E1Ty4u&quot;,&quot;responseId&quot;:32}"/>
    <x v="5"/>
    <s v="20/06/2022"/>
    <x v="250"/>
    <s v="470000458321_470000458322_ID"/>
    <s v="Indienststelling"/>
    <m/>
    <m/>
    <n v="25"/>
    <n v="6.25"/>
  </r>
  <r>
    <s v="{&quot;formId&quot;:&quot;iQFfeub0t0aYB7yFUb0bHh8bdeqJbqRCkguVriZULyBUNzFSMTlMNk9MV09RQlkxVVlQRTMwV1E1Ty4u&quot;,&quot;responseId&quot;:31}"/>
    <x v="5"/>
    <s v="20/06/2022"/>
    <x v="251"/>
    <s v="470000458336_470000458337_ID"/>
    <s v="Indienststelling"/>
    <m/>
    <m/>
    <n v="25"/>
    <n v="6.25"/>
  </r>
  <r>
    <s v="{&quot;formId&quot;:&quot;iQFfeub0t0aYB7yFUb0bHh8bdeqJbqRCkguVriZULyBUNzFSMTlMNk9MV09RQlkxVVlQRTMwV1E1Ty4u&quot;,&quot;responseId&quot;:61}"/>
    <x v="5"/>
    <s v="21/06/2022"/>
    <x v="252"/>
    <s v="470000451696_470000451697_ID"/>
    <s v="Indienststelling"/>
    <m/>
    <m/>
    <n v="25"/>
    <n v="6.25"/>
  </r>
  <r>
    <s v="{&quot;formId&quot;:&quot;iQFfeub0t0aYB7yFUb0bHh8bdeqJbqRCkguVriZULyBUNzFSMTlMNk9MV09RQlkxVVlQRTMwV1E1Ty4u&quot;,&quot;responseId&quot;:60}"/>
    <x v="5"/>
    <s v="21/06/2022"/>
    <x v="253"/>
    <s v="470000451643_470000451644_ID"/>
    <s v="Indienststelling"/>
    <m/>
    <m/>
    <n v="25"/>
    <n v="6.25"/>
  </r>
  <r>
    <s v="{&quot;formId&quot;:&quot;iQFfeub0t0aYB7yFUb0bHh8bdeqJbqRCkguVriZULyBUNzFSMTlMNk9MV09RQlkxVVlQRTMwV1E1Ty4u&quot;,&quot;responseId&quot;:59}"/>
    <x v="5"/>
    <s v="21/06/2022"/>
    <x v="254"/>
    <s v="470000451479_ID"/>
    <s v="Indienststelling"/>
    <m/>
    <m/>
    <n v="25"/>
    <n v="6.25"/>
  </r>
  <r>
    <s v="{&quot;formId&quot;:&quot;iQFfeub0t0aYB7yFUb0bHh8bdeqJbqRCkguVriZULyBUNzFSMTlMNk9MV09RQlkxVVlQRTMwV1E1Ty4u&quot;,&quot;responseId&quot;:58}"/>
    <x v="5"/>
    <s v="21/06/2022"/>
    <x v="255"/>
    <s v="470000451693_470000451694_ID"/>
    <s v="Indienststelling"/>
    <m/>
    <m/>
    <n v="25"/>
    <n v="6.25"/>
  </r>
  <r>
    <s v="{&quot;formId&quot;:&quot;iQFfeub0t0aYB7yFUb0bHh8bdeqJbqRCkguVriZULyBUNzFSMTlMNk9MV09RQlkxVVlQRTMwV1E1Ty4u&quot;,&quot;responseId&quot;:57}"/>
    <x v="5"/>
    <s v="21/06/2022"/>
    <x v="256"/>
    <s v="470000457551_470000457552_ID"/>
    <s v="Indienststelling"/>
    <m/>
    <m/>
    <n v="25"/>
    <n v="6.25"/>
  </r>
  <r>
    <s v="{&quot;formId&quot;:&quot;iQFfeub0t0aYB7yFUb0bHh8bdeqJbqRCkguVriZULyBUNzFSMTlMNk9MV09RQlkxVVlQRTMwV1E1Ty4u&quot;,&quot;responseId&quot;:56}"/>
    <x v="5"/>
    <s v="21/06/2022"/>
    <x v="257"/>
    <s v="470000458244_470000458245_ID"/>
    <s v="Indienststelling"/>
    <m/>
    <m/>
    <n v="25"/>
    <n v="6.25"/>
  </r>
  <r>
    <s v="{&quot;formId&quot;:&quot;iQFfeub0t0aYB7yFUb0bHh8bdeqJbqRCkguVriZULyBUNzFSMTlMNk9MV09RQlkxVVlQRTMwV1E1Ty4u&quot;,&quot;responseId&quot;:55}"/>
    <x v="5"/>
    <s v="21/06/2022"/>
    <x v="258"/>
    <s v="470000451065_ID"/>
    <s v="Indienststelling"/>
    <m/>
    <m/>
    <n v="25"/>
    <n v="6.25"/>
  </r>
  <r>
    <s v="{&quot;formId&quot;:&quot;iQFfeub0t0aYB7yFUb0bHh8bdeqJbqRCkguVriZULyBUNzFSMTlMNk9MV09RQlkxVVlQRTMwV1E1Ty4u&quot;,&quot;responseId&quot;:54}"/>
    <x v="5"/>
    <s v="21/06/2022"/>
    <x v="259"/>
    <s v="470000451065_ID"/>
    <s v="Indienststelling"/>
    <m/>
    <m/>
    <n v="25"/>
    <n v="6.25"/>
  </r>
  <r>
    <s v="{&quot;formId&quot;:&quot;iQFfeub0t0aYB7yFUb0bHh8bdeqJbqRCkguVriZULyBUNzFSMTlMNk9MV09RQlkxVVlQRTMwV1E1Ty4u&quot;,&quot;responseId&quot;:53}"/>
    <x v="5"/>
    <s v="21/06/2022"/>
    <x v="260"/>
    <s v="470000450929_ID"/>
    <s v="Indienststelling"/>
    <m/>
    <m/>
    <n v="25"/>
    <n v="6.25"/>
  </r>
  <r>
    <s v="{&quot;formId&quot;:&quot;iQFfeub0t0aYB7yFUb0bHh8bdeqJbqRCkguVriZULyBUNzFSMTlMNk9MV09RQlkxVVlQRTMwV1E1Ty4u&quot;,&quot;responseId&quot;:52}"/>
    <x v="5"/>
    <s v="21/06/2022"/>
    <x v="261"/>
    <s v="470000458292_470000458293_ID"/>
    <s v="Indienststelling"/>
    <m/>
    <m/>
    <n v="25"/>
    <n v="6.25"/>
  </r>
  <r>
    <s v="{&quot;formId&quot;:&quot;iQFfeub0t0aYB7yFUb0bHh8bdeqJbqRCkguVriZULyBUNzFSMTlMNk9MV09RQlkxVVlQRTMwV1E1Ty4u&quot;,&quot;responseId&quot;:51}"/>
    <x v="5"/>
    <s v="21/06/2022"/>
    <x v="262"/>
    <s v="470000458292_470000458293_ID"/>
    <s v="Indienststelling"/>
    <m/>
    <m/>
    <n v="25"/>
    <n v="6.25"/>
  </r>
  <r>
    <s v="{&quot;formId&quot;:&quot;iQFfeub0t0aYB7yFUb0bHh8bdeqJbqRCkguVriZULyBUNzFSMTlMNk9MV09RQlkxVVlQRTMwV1E1Ty4u&quot;,&quot;responseId&quot;:50}"/>
    <x v="5"/>
    <s v="21/06/2022"/>
    <x v="263"/>
    <s v="470000457993_470000457994_ID"/>
    <s v="Indienststelling"/>
    <m/>
    <m/>
    <n v="25"/>
    <n v="6.25"/>
  </r>
  <r>
    <s v="{&quot;formId&quot;:&quot;iQFfeub0t0aYB7yFUb0bHh8bdeqJbqRCkguVriZULyBUNzFSMTlMNk9MV09RQlkxVVlQRTMwV1E1Ty4u&quot;,&quot;responseId&quot;:49}"/>
    <x v="5"/>
    <s v="21/06/2022"/>
    <x v="264"/>
    <s v="470000458158_470000458159_ID"/>
    <s v="Indienststelling"/>
    <m/>
    <m/>
    <n v="25"/>
    <n v="6.25"/>
  </r>
  <r>
    <s v="{&quot;formId&quot;:&quot;iQFfeub0t0aYB7yFUb0bHh8bdeqJbqRCkguVriZULyBUNzFSMTlMNk9MV09RQlkxVVlQRTMwV1E1Ty4u&quot;,&quot;responseId&quot;:48}"/>
    <x v="5"/>
    <s v="21/06/2022"/>
    <x v="265"/>
    <s v="470000458469_470000458470_ID"/>
    <s v="Indienststelling"/>
    <m/>
    <m/>
    <n v="25"/>
    <n v="6.25"/>
  </r>
  <r>
    <s v="{&quot;formId&quot;:&quot;iQFfeub0t0aYB7yFUb0bHh8bdeqJbqRCkguVriZULyBUNzFSMTlMNk9MV09RQlkxVVlQRTMwV1E1Ty4u&quot;,&quot;responseId&quot;:47}"/>
    <x v="5"/>
    <s v="21/06/2022"/>
    <x v="266"/>
    <s v="470000426647_470000426648_ID"/>
    <s v="Indienststelling"/>
    <m/>
    <m/>
    <n v="25"/>
    <n v="6.25"/>
  </r>
  <r>
    <s v="{&quot;formId&quot;:&quot;iQFfeub0t0aYB7yFUb0bHh8bdeqJbqRCkguVriZULyBUNzFSMTlMNk9MV09RQlkxVVlQRTMwV1E1Ty4u&quot;,&quot;responseId&quot;:46}"/>
    <x v="5"/>
    <s v="21/06/2022"/>
    <x v="267"/>
    <s v="470000458405_470000458406_ID"/>
    <s v="Indienststelling"/>
    <m/>
    <m/>
    <n v="25"/>
    <n v="6.25"/>
  </r>
  <r>
    <s v="{&quot;formId&quot;:&quot;iQFfeub0t0aYB7yFUb0bHh8bdeqJbqRCkguVriZULyBUNzFSMTlMNk9MV09RQlkxVVlQRTMwV1E1Ty4u&quot;,&quot;responseId&quot;:45}"/>
    <x v="5"/>
    <s v="21/06/2022"/>
    <x v="268"/>
    <s v="470000457494_ID"/>
    <s v="Indienststelling"/>
    <m/>
    <m/>
    <n v="25"/>
    <n v="6.25"/>
  </r>
  <r>
    <s v="{&quot;formId&quot;:&quot;iQFfeub0t0aYB7yFUb0bHh8bdeqJbqRCkguVriZULyBUNzFSMTlMNk9MV09RQlkxVVlQRTMwV1E1Ty4u&quot;,&quot;responseId&quot;:44}"/>
    <x v="5"/>
    <s v="21/06/2022"/>
    <x v="269"/>
    <s v="470000458172_470000458173_ID"/>
    <s v="Indienststelling"/>
    <m/>
    <m/>
    <n v="25"/>
    <n v="6.25"/>
  </r>
  <r>
    <s v="{&quot;formId&quot;:&quot;iQFfeub0t0aYB7yFUb0bHh8bdeqJbqRCkguVriZULyBUNzFSMTlMNk9MV09RQlkxVVlQRTMwV1E1Ty4u&quot;,&quot;responseId&quot;:43}"/>
    <x v="5"/>
    <s v="21/06/2022"/>
    <x v="270"/>
    <s v="470000434537_ID"/>
    <s v="Indienststelling"/>
    <m/>
    <m/>
    <n v="25"/>
    <n v="6.25"/>
  </r>
  <r>
    <s v="{&quot;formId&quot;:&quot;iQFfeub0t0aYB7yFUb0bHh8bdeqJbqRCkguVriZULyBUNzFSMTlMNk9MV09RQlkxVVlQRTMwV1E1Ty4u&quot;,&quot;responseId&quot;:42}"/>
    <x v="5"/>
    <s v="21/06/2022"/>
    <x v="271"/>
    <s v="470000457443_ID"/>
    <s v="Indienststelling"/>
    <m/>
    <m/>
    <n v="25"/>
    <n v="6.25"/>
  </r>
  <r>
    <s v="{&quot;formId&quot;:&quot;iQFfeub0t0aYB7yFUb0bHh8bdeqJbqRCkguVriZULyBUNzFSMTlMNk9MV09RQlkxVVlQRTMwV1E1Ty4u&quot;,&quot;responseId&quot;:70}"/>
    <x v="5"/>
    <s v="21/06/2022"/>
    <x v="272"/>
    <s v="470000450780_ID"/>
    <s v="Indienststelling"/>
    <m/>
    <m/>
    <n v="25"/>
    <n v="6.25"/>
  </r>
  <r>
    <s v="{&quot;formId&quot;:&quot;iQFfeub0t0aYB7yFUb0bHh8bdeqJbqRCkguVriZULyBUNzFSMTlMNk9MV09RQlkxVVlQRTMwV1E1Ty4u&quot;,&quot;responseId&quot;:69}"/>
    <x v="5"/>
    <s v="21/06/2022"/>
    <x v="273"/>
    <s v="470000457566_470000457567_ID"/>
    <s v="Indienststelling"/>
    <m/>
    <m/>
    <n v="25"/>
    <n v="6.25"/>
  </r>
  <r>
    <s v="{&quot;formId&quot;:&quot;iQFfeub0t0aYB7yFUb0bHh8bdeqJbqRCkguVriZULyBUNzFSMTlMNk9MV09RQlkxVVlQRTMwV1E1Ty4u&quot;,&quot;responseId&quot;:68}"/>
    <x v="5"/>
    <s v="21/06/2022"/>
    <x v="274"/>
    <s v="470000458327_470000458328_ID"/>
    <s v="Indienststelling"/>
    <m/>
    <m/>
    <n v="25"/>
    <n v="6.25"/>
  </r>
  <r>
    <s v="{&quot;formId&quot;:&quot;iQFfeub0t0aYB7yFUb0bHh8bdeqJbqRCkguVriZULyBUNzFSMTlMNk9MV09RQlkxVVlQRTMwV1E1Ty4u&quot;,&quot;responseId&quot;:67}"/>
    <x v="5"/>
    <s v="21/06/2022"/>
    <x v="275"/>
    <s v="470000457941_470000457942_ID"/>
    <s v="Indienststelling"/>
    <m/>
    <m/>
    <n v="25"/>
    <n v="6.25"/>
  </r>
  <r>
    <s v="{&quot;formId&quot;:&quot;iQFfeub0t0aYB7yFUb0bHh8bdeqJbqRCkguVriZULyBUNzFSMTlMNk9MV09RQlkxVVlQRTMwV1E1Ty4u&quot;,&quot;responseId&quot;:66}"/>
    <x v="5"/>
    <s v="21/06/2022"/>
    <x v="276"/>
    <s v="470000451477_ID"/>
    <s v="Indienststelling"/>
    <m/>
    <m/>
    <n v="25"/>
    <n v="6.25"/>
  </r>
  <r>
    <s v="{&quot;formId&quot;:&quot;iQFfeub0t0aYB7yFUb0bHh8bdeqJbqRCkguVriZULyBUNzFSMTlMNk9MV09RQlkxVVlQRTMwV1E1Ty4u&quot;,&quot;responseId&quot;:65}"/>
    <x v="5"/>
    <s v="21/06/2022"/>
    <x v="277"/>
    <s v="470000458062_470000458063_ID"/>
    <s v="Indienststelling"/>
    <m/>
    <m/>
    <n v="25"/>
    <n v="6.25"/>
  </r>
  <r>
    <s v="{&quot;formId&quot;:&quot;iQFfeub0t0aYB7yFUb0bHh8bdeqJbqRCkguVriZULyBUNzFSMTlMNk9MV09RQlkxVVlQRTMwV1E1Ty4u&quot;,&quot;responseId&quot;:64}"/>
    <x v="5"/>
    <s v="21/06/2022"/>
    <x v="278"/>
    <s v="470000457600_ID"/>
    <s v="Indienststelling"/>
    <m/>
    <m/>
    <n v="25"/>
    <n v="6.25"/>
  </r>
  <r>
    <s v="{&quot;formId&quot;:&quot;iQFfeub0t0aYB7yFUb0bHh8bdeqJbqRCkguVriZULyBUNzFSMTlMNk9MV09RQlkxVVlQRTMwV1E1Ty4u&quot;,&quot;responseId&quot;:63}"/>
    <x v="5"/>
    <s v="21/06/2022"/>
    <x v="279"/>
    <s v="470000451696_470000451697_ID"/>
    <s v="Indienststelling"/>
    <m/>
    <m/>
    <n v="25"/>
    <n v="6.25"/>
  </r>
  <r>
    <s v="{&quot;formId&quot;:&quot;iQFfeub0t0aYB7yFUb0bHh8bdeqJbqRCkguVriZULyBUNzFSMTlMNk9MV09RQlkxVVlQRTMwV1E1Ty4u&quot;,&quot;responseId&quot;:62}"/>
    <x v="5"/>
    <s v="21/06/2022"/>
    <x v="280"/>
    <s v="470000451486_470000451487_ID"/>
    <s v="Indienststelling"/>
    <m/>
    <m/>
    <n v="25"/>
    <n v="6.25"/>
  </r>
  <r>
    <s v="{&quot;formId&quot;:&quot;iQFfeub0t0aYB7yFUb0bHh8bdeqJbqRCkguVriZULyBUNzFSMTlMNk9MV09RQlkxVVlQRTMwV1E1Ty4u&quot;,&quot;responseId&quot;:90}"/>
    <x v="5"/>
    <s v="22/06/2022"/>
    <x v="281"/>
    <s v="470000457658_ID"/>
    <s v="Indienststelling"/>
    <m/>
    <m/>
    <n v="25"/>
    <n v="6.25"/>
  </r>
  <r>
    <s v="{&quot;formId&quot;:&quot;iQFfeub0t0aYB7yFUb0bHh8bdeqJbqRCkguVriZULyBUNzFSMTlMNk9MV09RQlkxVVlQRTMwV1E1Ty4u&quot;,&quot;responseId&quot;:89}"/>
    <x v="5"/>
    <s v="22/06/2022"/>
    <x v="282"/>
    <s v="470000457689_470000457690_ID"/>
    <s v="Indienststelling"/>
    <m/>
    <m/>
    <n v="25"/>
    <n v="6.25"/>
  </r>
  <r>
    <s v="{&quot;formId&quot;:&quot;iQFfeub0t0aYB7yFUb0bHh8bdeqJbqRCkguVriZULyBUNzFSMTlMNk9MV09RQlkxVVlQRTMwV1E1Ty4u&quot;,&quot;responseId&quot;:88}"/>
    <x v="5"/>
    <s v="22/06/2022"/>
    <x v="283"/>
    <s v="470000458430_470000458431_ID"/>
    <s v="Indienststelling"/>
    <m/>
    <m/>
    <n v="25"/>
    <n v="6.25"/>
  </r>
  <r>
    <s v="{&quot;formId&quot;:&quot;iQFfeub0t0aYB7yFUb0bHh8bdeqJbqRCkguVriZULyBUNzFSMTlMNk9MV09RQlkxVVlQRTMwV1E1Ty4u&quot;,&quot;responseId&quot;:87}"/>
    <x v="5"/>
    <s v="22/06/2022"/>
    <x v="284"/>
    <s v="470000458427_470000458428_ID"/>
    <s v="Indienststelling"/>
    <m/>
    <m/>
    <n v="25"/>
    <n v="6.25"/>
  </r>
  <r>
    <s v="{&quot;formId&quot;:&quot;iQFfeub0t0aYB7yFUb0bHh8bdeqJbqRCkguVriZULyBUNzFSMTlMNk9MV09RQlkxVVlQRTMwV1E1Ty4u&quot;,&quot;responseId&quot;:86}"/>
    <x v="5"/>
    <s v="22/06/2022"/>
    <x v="285"/>
    <s v="470000451073_ID"/>
    <s v="Indienststelling"/>
    <m/>
    <m/>
    <n v="25"/>
    <n v="6.25"/>
  </r>
  <r>
    <s v="{&quot;formId&quot;:&quot;iQFfeub0t0aYB7yFUb0bHh8bdeqJbqRCkguVriZULyBUNzFSMTlMNk9MV09RQlkxVVlQRTMwV1E1Ty4u&quot;,&quot;responseId&quot;:85}"/>
    <x v="5"/>
    <s v="22/06/2022"/>
    <x v="286"/>
    <s v="470000451073_ID"/>
    <s v="Indienststelling"/>
    <m/>
    <m/>
    <n v="25"/>
    <n v="6.25"/>
  </r>
  <r>
    <s v="{&quot;formId&quot;:&quot;iQFfeub0t0aYB7yFUb0bHh8bdeqJbqRCkguVriZULyBUNzFSMTlMNk9MV09RQlkxVVlQRTMwV1E1Ty4u&quot;,&quot;responseId&quot;:84}"/>
    <x v="5"/>
    <s v="22/06/2022"/>
    <x v="287"/>
    <s v="470000457637_470000457638_ID"/>
    <s v="Indienststelling"/>
    <m/>
    <m/>
    <n v="25"/>
    <n v="6.25"/>
  </r>
  <r>
    <s v="{&quot;formId&quot;:&quot;iQFfeub0t0aYB7yFUb0bHh8bdeqJbqRCkguVriZULyBUNzFSMTlMNk9MV09RQlkxVVlQRTMwV1E1Ty4u&quot;,&quot;responseId&quot;:83}"/>
    <x v="5"/>
    <s v="22/06/2022"/>
    <x v="288"/>
    <s v="470000451495_ID"/>
    <s v="Indienststelling"/>
    <m/>
    <m/>
    <n v="25"/>
    <n v="6.25"/>
  </r>
  <r>
    <s v="{&quot;formId&quot;:&quot;iQFfeub0t0aYB7yFUb0bHh8bdeqJbqRCkguVriZULyBUNzFSMTlMNk9MV09RQlkxVVlQRTMwV1E1Ty4u&quot;,&quot;responseId&quot;:82}"/>
    <x v="5"/>
    <s v="22/06/2022"/>
    <x v="289"/>
    <s v="470000457645_470000457646_ID"/>
    <s v="Indienststelling"/>
    <m/>
    <m/>
    <n v="25"/>
    <n v="6.25"/>
  </r>
  <r>
    <s v="{&quot;formId&quot;:&quot;iQFfeub0t0aYB7yFUb0bHh8bdeqJbqRCkguVriZULyBUNzFSMTlMNk9MV09RQlkxVVlQRTMwV1E1Ty4u&quot;,&quot;responseId&quot;:81}"/>
    <x v="5"/>
    <s v="22/06/2022"/>
    <x v="290"/>
    <s v="470000457602_470000457603_ID"/>
    <s v="Indienststelling"/>
    <m/>
    <m/>
    <n v="25"/>
    <n v="6.25"/>
  </r>
  <r>
    <s v="{&quot;formId&quot;:&quot;iQFfeub0t0aYB7yFUb0bHh8bdeqJbqRCkguVriZULyBUNzFSMTlMNk9MV09RQlkxVVlQRTMwV1E1Ty4u&quot;,&quot;responseId&quot;:80}"/>
    <x v="5"/>
    <s v="22/06/2022"/>
    <x v="291"/>
    <s v="470000457602_470000457603_ID"/>
    <s v="Indienststelling"/>
    <m/>
    <m/>
    <n v="25"/>
    <n v="6.25"/>
  </r>
  <r>
    <s v="{&quot;formId&quot;:&quot;iQFfeub0t0aYB7yFUb0bHh8bdeqJbqRCkguVriZULyBUNzFSMTlMNk9MV09RQlkxVVlQRTMwV1E1Ty4u&quot;,&quot;responseId&quot;:79}"/>
    <x v="5"/>
    <s v="22/06/2022"/>
    <x v="292"/>
    <s v="470000473233_470000473234_ID"/>
    <s v="Indienststelling"/>
    <m/>
    <m/>
    <n v="25"/>
    <n v="6.25"/>
  </r>
  <r>
    <s v="{&quot;formId&quot;:&quot;iQFfeub0t0aYB7yFUb0bHh8bdeqJbqRCkguVriZULyBUNzFSMTlMNk9MV09RQlkxVVlQRTMwV1E1Ty4u&quot;,&quot;responseId&quot;:78}"/>
    <x v="5"/>
    <s v="22/06/2022"/>
    <x v="293"/>
    <s v="470000457635_ID"/>
    <s v="Indienststelling"/>
    <m/>
    <m/>
    <n v="25"/>
    <n v="6.25"/>
  </r>
  <r>
    <s v="{&quot;formId&quot;:&quot;iQFfeub0t0aYB7yFUb0bHh8bdeqJbqRCkguVriZULyBUNzFSMTlMNk9MV09RQlkxVVlQRTMwV1E1Ty4u&quot;,&quot;responseId&quot;:77}"/>
    <x v="5"/>
    <s v="22/06/2022"/>
    <x v="294"/>
    <s v="470000458146_470000458147_ID"/>
    <s v="Indienststelling"/>
    <m/>
    <m/>
    <n v="25"/>
    <n v="6.25"/>
  </r>
  <r>
    <s v="{&quot;formId&quot;:&quot;iQFfeub0t0aYB7yFUb0bHh8bdeqJbqRCkguVriZULyBUNzFSMTlMNk9MV09RQlkxVVlQRTMwV1E1Ty4u&quot;,&quot;responseId&quot;:76}"/>
    <x v="5"/>
    <s v="22/06/2022"/>
    <x v="295"/>
    <s v="470000457623_470000457624_ID"/>
    <s v="Indienststelling"/>
    <m/>
    <m/>
    <n v="25"/>
    <n v="6.25"/>
  </r>
  <r>
    <s v="{&quot;formId&quot;:&quot;iQFfeub0t0aYB7yFUb0bHh8bdeqJbqRCkguVriZULyBUNzFSMTlMNk9MV09RQlkxVVlQRTMwV1E1Ty4u&quot;,&quot;responseId&quot;:75}"/>
    <x v="5"/>
    <s v="22/06/2022"/>
    <x v="296"/>
    <s v="470000458461_470000458462_ID"/>
    <s v="Indienststelling"/>
    <m/>
    <m/>
    <n v="25"/>
    <n v="6.25"/>
  </r>
  <r>
    <s v="{&quot;formId&quot;:&quot;iQFfeub0t0aYB7yFUb0bHh8bdeqJbqRCkguVriZULyBUNzFSMTlMNk9MV09RQlkxVVlQRTMwV1E1Ty4u&quot;,&quot;responseId&quot;:74}"/>
    <x v="5"/>
    <s v="22/06/2022"/>
    <x v="297"/>
    <s v="470000458408_ID"/>
    <s v="Indienststelling"/>
    <m/>
    <m/>
    <n v="25"/>
    <n v="6.25"/>
  </r>
  <r>
    <s v="{&quot;formId&quot;:&quot;iQFfeub0t0aYB7yFUb0bHh8bdeqJbqRCkguVriZULyBUNzFSMTlMNk9MV09RQlkxVVlQRTMwV1E1Ty4u&quot;,&quot;responseId&quot;:73}"/>
    <x v="5"/>
    <s v="22/06/2022"/>
    <x v="298"/>
    <s v="470000426701_ID"/>
    <s v="Indienststelling"/>
    <m/>
    <m/>
    <n v="25"/>
    <n v="6.25"/>
  </r>
  <r>
    <s v="{&quot;formId&quot;:&quot;iQFfeub0t0aYB7yFUb0bHh8bdeqJbqRCkguVriZULyBUNzFSMTlMNk9MV09RQlkxVVlQRTMwV1E1Ty4u&quot;,&quot;responseId&quot;:72}"/>
    <x v="5"/>
    <s v="22/06/2022"/>
    <x v="299"/>
    <s v="470000451649_470000451650_ID"/>
    <s v="Indienststelling"/>
    <m/>
    <m/>
    <n v="25"/>
    <n v="6.25"/>
  </r>
  <r>
    <s v="{&quot;formId&quot;:&quot;iQFfeub0t0aYB7yFUb0bHh8bdeqJbqRCkguVriZULyBUNzFSMTlMNk9MV09RQlkxVVlQRTMwV1E1Ty4u&quot;,&quot;responseId&quot;:71}"/>
    <x v="5"/>
    <s v="22/06/2022"/>
    <x v="300"/>
    <s v="470000444007_470000444008_ID"/>
    <s v="Indienststelling"/>
    <m/>
    <m/>
    <n v="25"/>
    <n v="6.25"/>
  </r>
  <r>
    <s v="{&quot;formId&quot;:&quot;iQFfeub0t0aYB7yFUb0bHh8bdeqJbqRCkguVriZULyBUNzFSMTlMNk9MV09RQlkxVVlQRTMwV1E1Ty4u&quot;,&quot;responseId&quot;:110}"/>
    <x v="5"/>
    <s v="23/06/2022"/>
    <x v="301"/>
    <s v="470000457509_470000457510_ID"/>
    <s v="Indienststelling"/>
    <m/>
    <m/>
    <n v="25"/>
    <n v="6.25"/>
  </r>
  <r>
    <s v="{&quot;formId&quot;:&quot;iQFfeub0t0aYB7yFUb0bHh8bdeqJbqRCkguVriZULyBUNzFSMTlMNk9MV09RQlkxVVlQRTMwV1E1Ty4u&quot;,&quot;responseId&quot;:109}"/>
    <x v="5"/>
    <s v="23/06/2022"/>
    <x v="302"/>
    <s v="470000457752_ID"/>
    <s v="Indienststelling"/>
    <m/>
    <m/>
    <n v="25"/>
    <n v="6.25"/>
  </r>
  <r>
    <s v="{&quot;formId&quot;:&quot;iQFfeub0t0aYB7yFUb0bHh8bdeqJbqRCkguVriZULyBUNzFSMTlMNk9MV09RQlkxVVlQRTMwV1E1Ty4u&quot;,&quot;responseId&quot;:108}"/>
    <x v="5"/>
    <s v="23/06/2022"/>
    <x v="303"/>
    <s v="470000457752_ID"/>
    <s v="Indienststelling"/>
    <m/>
    <m/>
    <n v="25"/>
    <n v="6.25"/>
  </r>
  <r>
    <s v="{&quot;formId&quot;:&quot;iQFfeub0t0aYB7yFUb0bHh8bdeqJbqRCkguVriZULyBUNzFSMTlMNk9MV09RQlkxVVlQRTMwV1E1Ty4u&quot;,&quot;responseId&quot;:107}"/>
    <x v="5"/>
    <s v="23/06/2022"/>
    <x v="304"/>
    <s v="470000457822_ID"/>
    <s v="Indienststelling"/>
    <m/>
    <m/>
    <n v="25"/>
    <n v="6.25"/>
  </r>
  <r>
    <s v="{&quot;formId&quot;:&quot;iQFfeub0t0aYB7yFUb0bHh8bdeqJbqRCkguVriZULyBUNzFSMTlMNk9MV09RQlkxVVlQRTMwV1E1Ty4u&quot;,&quot;responseId&quot;:106}"/>
    <x v="5"/>
    <s v="23/06/2022"/>
    <x v="305"/>
    <s v="470000457723_ID"/>
    <s v="Indienststelling"/>
    <m/>
    <m/>
    <n v="25"/>
    <n v="6.25"/>
  </r>
  <r>
    <s v="{&quot;formId&quot;:&quot;iQFfeub0t0aYB7yFUb0bHh8bdeqJbqRCkguVriZULyBUNzFSMTlMNk9MV09RQlkxVVlQRTMwV1E1Ty4u&quot;,&quot;responseId&quot;:105}"/>
    <x v="5"/>
    <s v="23/06/2022"/>
    <x v="306"/>
    <s v="470000451404_470000451405_ID"/>
    <s v="Indienststelling"/>
    <m/>
    <m/>
    <n v="25"/>
    <n v="6.25"/>
  </r>
  <r>
    <s v="{&quot;formId&quot;:&quot;iQFfeub0t0aYB7yFUb0bHh8bdeqJbqRCkguVriZULyBUNzFSMTlMNk9MV09RQlkxVVlQRTMwV1E1Ty4u&quot;,&quot;responseId&quot;:104}"/>
    <x v="5"/>
    <s v="23/06/2022"/>
    <x v="307"/>
    <s v="470000381385_ID"/>
    <s v="Indienststelling"/>
    <m/>
    <m/>
    <n v="25"/>
    <n v="6.25"/>
  </r>
  <r>
    <s v="{&quot;formId&quot;:&quot;iQFfeub0t0aYB7yFUb0bHh8bdeqJbqRCkguVriZULyBUNzFSMTlMNk9MV09RQlkxVVlQRTMwV1E1Ty4u&quot;,&quot;responseId&quot;:103}"/>
    <x v="5"/>
    <s v="23/06/2022"/>
    <x v="308"/>
    <s v="470000401300_ID"/>
    <s v="Indienststelling"/>
    <m/>
    <m/>
    <n v="25"/>
    <n v="6.25"/>
  </r>
  <r>
    <s v="{&quot;formId&quot;:&quot;iQFfeub0t0aYB7yFUb0bHh8bdeqJbqRCkguVriZULyBUNzFSMTlMNk9MV09RQlkxVVlQRTMwV1E1Ty4u&quot;,&quot;responseId&quot;:102}"/>
    <x v="5"/>
    <s v="23/06/2022"/>
    <x v="309"/>
    <s v="470000438974_470000438975_ID"/>
    <s v="Indienststelling"/>
    <m/>
    <m/>
    <n v="25"/>
    <n v="6.25"/>
  </r>
  <r>
    <s v="{&quot;formId&quot;:&quot;iQFfeub0t0aYB7yFUb0bHh8bdeqJbqRCkguVriZULyBUNzFSMTlMNk9MV09RQlkxVVlQRTMwV1E1Ty4u&quot;,&quot;responseId&quot;:101}"/>
    <x v="5"/>
    <s v="23/06/2022"/>
    <x v="310"/>
    <s v="470000443412_470000443413_ID"/>
    <s v="Indienststelling"/>
    <m/>
    <m/>
    <n v="25"/>
    <n v="6.25"/>
  </r>
  <r>
    <s v="{&quot;formId&quot;:&quot;iQFfeub0t0aYB7yFUb0bHh8bdeqJbqRCkguVriZULyBUNzFSMTlMNk9MV09RQlkxVVlQRTMwV1E1Ty4u&quot;,&quot;responseId&quot;:100}"/>
    <x v="5"/>
    <s v="23/06/2022"/>
    <x v="311"/>
    <s v="470000458231_470000458232_ID"/>
    <s v="Indienststelling"/>
    <m/>
    <m/>
    <n v="25"/>
    <n v="6.25"/>
  </r>
  <r>
    <s v="{&quot;formId&quot;:&quot;iQFfeub0t0aYB7yFUb0bHh8bdeqJbqRCkguVriZULyBUNzFSMTlMNk9MV09RQlkxVVlQRTMwV1E1Ty4u&quot;,&quot;responseId&quot;:99}"/>
    <x v="5"/>
    <s v="23/06/2022"/>
    <x v="312"/>
    <s v="470000458231_470000458232_ID"/>
    <s v="Indienststelling"/>
    <m/>
    <m/>
    <n v="25"/>
    <n v="6.25"/>
  </r>
  <r>
    <s v="{&quot;formId&quot;:&quot;iQFfeub0t0aYB7yFUb0bHh8bdeqJbqRCkguVriZULyBUNzFSMTlMNk9MV09RQlkxVVlQRTMwV1E1Ty4u&quot;,&quot;responseId&quot;:98}"/>
    <x v="5"/>
    <s v="23/06/2022"/>
    <x v="313"/>
    <s v="470000443412_470000443413_ID"/>
    <s v="Indienststelling"/>
    <m/>
    <m/>
    <n v="25"/>
    <n v="6.25"/>
  </r>
  <r>
    <s v="{&quot;formId&quot;:&quot;iQFfeub0t0aYB7yFUb0bHh8bdeqJbqRCkguVriZULyBUNzFSMTlMNk9MV09RQlkxVVlQRTMwV1E1Ty4u&quot;,&quot;responseId&quot;:97}"/>
    <x v="5"/>
    <s v="22/06/2022"/>
    <x v="314"/>
    <s v="470000458095_470000458096_ID"/>
    <s v="Indienststelling"/>
    <m/>
    <m/>
    <n v="25"/>
    <n v="6.25"/>
  </r>
  <r>
    <s v="{&quot;formId&quot;:&quot;iQFfeub0t0aYB7yFUb0bHh8bdeqJbqRCkguVriZULyBUNzFSMTlMNk9MV09RQlkxVVlQRTMwV1E1Ty4u&quot;,&quot;responseId&quot;:96}"/>
    <x v="5"/>
    <s v="22/06/2022"/>
    <x v="315"/>
    <s v="470000457694_470000457695_ID"/>
    <s v="Indienststelling"/>
    <m/>
    <m/>
    <n v="25"/>
    <n v="6.25"/>
  </r>
  <r>
    <s v="{&quot;formId&quot;:&quot;iQFfeub0t0aYB7yFUb0bHh8bdeqJbqRCkguVriZULyBUNzFSMTlMNk9MV09RQlkxVVlQRTMwV1E1Ty4u&quot;,&quot;responseId&quot;:95}"/>
    <x v="5"/>
    <s v="22/06/2022"/>
    <x v="316"/>
    <s v="470000457697_470000457698_ID"/>
    <s v="Indienststelling"/>
    <m/>
    <m/>
    <n v="25"/>
    <n v="6.25"/>
  </r>
  <r>
    <s v="{&quot;formId&quot;:&quot;iQFfeub0t0aYB7yFUb0bHh8bdeqJbqRCkguVriZULyBUNzFSMTlMNk9MV09RQlkxVVlQRTMwV1E1Ty4u&quot;,&quot;responseId&quot;:94}"/>
    <x v="5"/>
    <s v="22/06/2022"/>
    <x v="317"/>
    <s v="470000458152_470000458153_ID"/>
    <s v="Indienststelling"/>
    <m/>
    <m/>
    <n v="25"/>
    <n v="6.25"/>
  </r>
  <r>
    <s v="{&quot;formId&quot;:&quot;iQFfeub0t0aYB7yFUb0bHh8bdeqJbqRCkguVriZULyBUNzFSMTlMNk9MV09RQlkxVVlQRTMwV1E1Ty4u&quot;,&quot;responseId&quot;:93}"/>
    <x v="5"/>
    <s v="22/06/2022"/>
    <x v="318"/>
    <s v="470000457617_470000457618_ID"/>
    <s v="Indienststelling"/>
    <m/>
    <m/>
    <n v="25"/>
    <n v="6.25"/>
  </r>
  <r>
    <s v="{&quot;formId&quot;:&quot;iQFfeub0t0aYB7yFUb0bHh8bdeqJbqRCkguVriZULyBUNzFSMTlMNk9MV09RQlkxVVlQRTMwV1E1Ty4u&quot;,&quot;responseId&quot;:92}"/>
    <x v="5"/>
    <s v="22/06/2022"/>
    <x v="319"/>
    <s v="470000434560_ID"/>
    <s v="Indienststelling"/>
    <m/>
    <m/>
    <n v="25"/>
    <n v="6.25"/>
  </r>
  <r>
    <s v="{&quot;formId&quot;:&quot;iQFfeub0t0aYB7yFUb0bHh8bdeqJbqRCkguVriZULyBUNzFSMTlMNk9MV09RQlkxVVlQRTMwV1E1Ty4u&quot;,&quot;responseId&quot;:91}"/>
    <x v="5"/>
    <s v="22/06/2022"/>
    <x v="320"/>
    <s v="470000457658_ID"/>
    <s v="Indienststelling"/>
    <m/>
    <m/>
    <n v="25"/>
    <n v="6.25"/>
  </r>
  <r>
    <s v="{&quot;formId&quot;:&quot;iQFfeub0t0aYB7yFUb0bHh8bdeqJbqRCkguVriZULyBUNzFSMTlMNk9MV09RQlkxVVlQRTMwV1E1Ty4u&quot;,&quot;responseId&quot;:117}"/>
    <x v="5"/>
    <s v="23/06/2022"/>
    <x v="321"/>
    <s v="470000457816_470000457817_ID"/>
    <s v="Indienststelling"/>
    <m/>
    <m/>
    <n v="25"/>
    <n v="6.25"/>
  </r>
  <r>
    <s v="{&quot;formId&quot;:&quot;iQFfeub0t0aYB7yFUb0bHh8bdeqJbqRCkguVriZULyBUNzFSMTlMNk9MV09RQlkxVVlQRTMwV1E1Ty4u&quot;,&quot;responseId&quot;:116}"/>
    <x v="5"/>
    <s v="23/06/2022"/>
    <x v="322"/>
    <s v="470000458065_470000458066_ID"/>
    <s v="Indienststelling"/>
    <m/>
    <m/>
    <n v="25"/>
    <n v="6.25"/>
  </r>
  <r>
    <s v="{&quot;formId&quot;:&quot;iQFfeub0t0aYB7yFUb0bHh8bdeqJbqRCkguVriZULyBUNzFSMTlMNk9MV09RQlkxVVlQRTMwV1E1Ty4u&quot;,&quot;responseId&quot;:115}"/>
    <x v="5"/>
    <s v="23/06/2022"/>
    <x v="323"/>
    <s v="470000457534_ID"/>
    <s v="Indienststelling"/>
    <m/>
    <m/>
    <n v="25"/>
    <n v="6.25"/>
  </r>
  <r>
    <s v="{&quot;formId&quot;:&quot;iQFfeub0t0aYB7yFUb0bHh8bdeqJbqRCkguVriZULyBUNzFSMTlMNk9MV09RQlkxVVlQRTMwV1E1Ty4u&quot;,&quot;responseId&quot;:114}"/>
    <x v="5"/>
    <s v="23/06/2022"/>
    <x v="324"/>
    <s v="470000427354_ID"/>
    <s v="Indienststelling"/>
    <m/>
    <m/>
    <n v="25"/>
    <n v="6.25"/>
  </r>
  <r>
    <s v="{&quot;formId&quot;:&quot;iQFfeub0t0aYB7yFUb0bHh8bdeqJbqRCkguVriZULyBUNzFSMTlMNk9MV09RQlkxVVlQRTMwV1E1Ty4u&quot;,&quot;responseId&quot;:113}"/>
    <x v="5"/>
    <s v="23/06/2022"/>
    <x v="325"/>
    <s v="470000457534_ID"/>
    <s v="Indienststelling"/>
    <m/>
    <m/>
    <n v="25"/>
    <n v="6.25"/>
  </r>
  <r>
    <s v="{&quot;formId&quot;:&quot;iQFfeub0t0aYB7yFUb0bHh8bdeqJbqRCkguVriZULyBUNzFSMTlMNk9MV09RQlkxVVlQRTMwV1E1Ty4u&quot;,&quot;responseId&quot;:112}"/>
    <x v="5"/>
    <s v="23/06/2022"/>
    <x v="326"/>
    <s v="470000457800_470000457801_ID"/>
    <s v="Indienststelling"/>
    <m/>
    <m/>
    <n v="25"/>
    <n v="6.25"/>
  </r>
  <r>
    <s v="{&quot;formId&quot;:&quot;iQFfeub0t0aYB7yFUb0bHh8bdeqJbqRCkguVriZULyBUNzFSMTlMNk9MV09RQlkxVVlQRTMwV1E1Ty4u&quot;,&quot;responseId&quot;:111}"/>
    <x v="5"/>
    <s v="23/06/2022"/>
    <x v="327"/>
    <s v="470000457509_470000457510_ID"/>
    <s v="Indienststelling"/>
    <m/>
    <m/>
    <n v="25"/>
    <n v="6.25"/>
  </r>
  <r>
    <s v="{&quot;formId&quot;:&quot;iQFfeub0t0aYB7yFUb0bHh8bdeqJbqRCkguVriZULyBUM1RRQVM2R0k5RUhKTldNRUVMRUE2TVJKMy4u&quot;,&quot;responseId&quot;:21}"/>
    <x v="6"/>
    <s v="20/06/2022"/>
    <x v="328"/>
    <s v="470000443900_470000443901"/>
    <s v="Elektriciteit Standaard + Gas"/>
    <s v="Ok"/>
    <m/>
    <n v="79"/>
    <n v="19.75"/>
  </r>
  <r>
    <s v="{&quot;formId&quot;:&quot;iQFfeub0t0aYB7yFUb0bHh8bdeqJbqRCkguVriZULyBUM1RRQVM2R0k5RUhKTldNRUVMRUE2TVJKMy4u&quot;,&quot;responseId&quot;:20}"/>
    <x v="6"/>
    <s v="20/06/2022"/>
    <x v="329"/>
    <s v="470000444010_470000444011"/>
    <s v="Elektriciteit Standaard + Gas"/>
    <s v="Ok"/>
    <m/>
    <n v="79"/>
    <n v="19.75"/>
  </r>
  <r>
    <s v="{&quot;formId&quot;:&quot;iQFfeub0t0aYB7yFUb0bHh8bdeqJbqRCkguVriZULyBUM1RRQVM2R0k5RUhKTldNRUVMRUE2TVJKMy4u&quot;,&quot;responseId&quot;:19}"/>
    <x v="6"/>
    <s v="20/06/2022"/>
    <x v="330"/>
    <s v="470000451730_470000451731"/>
    <s v="Elektriciteit Standaard + Gas"/>
    <s v="Ok"/>
    <m/>
    <n v="79"/>
    <n v="19.75"/>
  </r>
  <r>
    <s v="{&quot;formId&quot;:&quot;iQFfeub0t0aYB7yFUb0bHh8bdeqJbqRCkguVriZULyBUM1RRQVM2R0k5RUhKTldNRUVMRUE2TVJKMy4u&quot;,&quot;responseId&quot;:18}"/>
    <x v="6"/>
    <s v="20/06/2022"/>
    <x v="331"/>
    <n v="470000450775"/>
    <s v="Elektriciteit Standaard"/>
    <s v="Sannering"/>
    <s v="Pe"/>
    <n v="42.5"/>
    <n v="10.62"/>
  </r>
  <r>
    <s v="{&quot;formId&quot;:&quot;iQFfeub0t0aYB7yFUb0bHh8bdeqJbqRCkguVriZULyBUM1RRQVM2R0k5RUhKTldNRUVMRUE2TVJKMy4u&quot;,&quot;responseId&quot;:42}"/>
    <x v="6"/>
    <s v="24/06/2022"/>
    <x v="332"/>
    <s v="470000457470_470000457471"/>
    <s v="Enkel Gas"/>
    <m/>
    <s v="Nis te klein , water niet san elek"/>
    <n v="42.5"/>
    <n v="10.62"/>
  </r>
  <r>
    <s v="{&quot;formId&quot;:&quot;iQFfeub0t0aYB7yFUb0bHh8bdeqJbqRCkguVriZULyBUM1RRQVM2R0k5RUhKTldNRUVMRUE2TVJKMy4u&quot;,&quot;responseId&quot;:41}"/>
    <x v="6"/>
    <s v="24/06/2022"/>
    <x v="333"/>
    <n v="470000457468"/>
    <s v="Gevorderd Elektriciteit"/>
    <s v="Sannering"/>
    <s v="Pe"/>
    <n v="85"/>
    <n v="21.25"/>
  </r>
  <r>
    <s v="{&quot;formId&quot;:&quot;iQFfeub0t0aYB7yFUb0bHh8bdeqJbqRCkguVriZULyBUM1RRQVM2R0k5RUhKTldNRUVMRUE2TVJKMy4u&quot;,&quot;responseId&quot;:40}"/>
    <x v="6"/>
    <s v="24/06/2022"/>
    <x v="334"/>
    <n v="470000451042"/>
    <s v="Gevorderd Elektriciteit"/>
    <s v="Sannering"/>
    <s v="Pe"/>
    <n v="85"/>
    <n v="21.25"/>
  </r>
  <r>
    <s v="{&quot;formId&quot;:&quot;iQFfeub0t0aYB7yFUb0bHh8bdeqJbqRCkguVriZULyBUM1RRQVM2R0k5RUhKTldNRUVMRUE2TVJKMy4u&quot;,&quot;responseId&quot;:39}"/>
    <x v="6"/>
    <s v="24/06/2022"/>
    <x v="335"/>
    <s v="470000443989_470000443990"/>
    <s v="Elektriciteit Standaard + Gas"/>
    <s v="Geen"/>
    <m/>
    <n v="68"/>
    <n v="17"/>
  </r>
  <r>
    <s v="{&quot;formId&quot;:&quot;iQFfeub0t0aYB7yFUb0bHh8bdeqJbqRCkguVriZULyBUM1RRQVM2R0k5RUhKTldNRUVMRUE2TVJKMy4u&quot;,&quot;responseId&quot;:38}"/>
    <x v="6"/>
    <s v="24/06/2022"/>
    <x v="336"/>
    <n v="470000443553"/>
    <s v="Elektriciteit Standaard"/>
    <s v="Geen"/>
    <m/>
    <n v="42.5"/>
    <n v="10.62"/>
  </r>
  <r>
    <s v="{&quot;formId&quot;:&quot;iQFfeub0t0aYB7yFUb0bHh8bdeqJbqRCkguVriZULyBUM1RRQVM2R0k5RUhKTldNRUVMRUE2TVJKMy4u&quot;,&quot;responseId&quot;:37}"/>
    <x v="6"/>
    <s v="23/06/2022"/>
    <x v="337"/>
    <s v="470000457846_470000457847"/>
    <s v="Elektriciteit Standaard + Gas"/>
    <s v="Geen"/>
    <m/>
    <n v="68"/>
    <n v="17"/>
  </r>
  <r>
    <s v="{&quot;formId&quot;:&quot;iQFfeub0t0aYB7yFUb0bHh8bdeqJbqRCkguVriZULyBUM1RRQVM2R0k5RUhKTldNRUVMRUE2TVJKMy4u&quot;,&quot;responseId&quot;:36}"/>
    <x v="6"/>
    <s v="23/06/2022"/>
    <x v="338"/>
    <s v="470000458415_470000458416"/>
    <s v="Elektriciteit Standaard + Gas"/>
    <s v="Geen"/>
    <m/>
    <n v="68"/>
    <n v="17"/>
  </r>
  <r>
    <s v="{&quot;formId&quot;:&quot;iQFfeub0t0aYB7yFUb0bHh8bdeqJbqRCkguVriZULyBUM1RRQVM2R0k5RUhKTldNRUVMRUE2TVJKMy4u&quot;,&quot;responseId&quot;:35}"/>
    <x v="6"/>
    <s v="23/06/2022"/>
    <x v="339"/>
    <s v="470000458231_470000458232"/>
    <s v="Elektriciteit Standaard + Gas"/>
    <s v="Ok"/>
    <s v="Lek gas"/>
    <n v="79"/>
    <n v="19.75"/>
  </r>
  <r>
    <s v="{&quot;formId&quot;:&quot;iQFfeub0t0aYB7yFUb0bHh8bdeqJbqRCkguVriZULyBUM1RRQVM2R0k5RUhKTldNRUVMRUE2TVJKMy4u&quot;,&quot;responseId&quot;:34}"/>
    <x v="6"/>
    <s v="22/06/2022"/>
    <x v="340"/>
    <n v="470000451333"/>
    <s v="Gevorderd Elektriciteit"/>
    <s v="Geen"/>
    <s v="17dkast"/>
    <n v="85"/>
    <n v="21.25"/>
  </r>
  <r>
    <s v="{&quot;formId&quot;:&quot;iQFfeub0t0aYB7yFUb0bHh8bdeqJbqRCkguVriZULyBUM1RRQVM2R0k5RUhKTldNRUVMRUE2TVJKMy4u&quot;,&quot;responseId&quot;:33}"/>
    <x v="6"/>
    <s v="22/06/2022"/>
    <x v="341"/>
    <n v="470000457700"/>
    <s v="Sannering / Niets uitgevoerd"/>
    <m/>
    <s v="Nis"/>
    <n v="20"/>
    <n v="5"/>
  </r>
  <r>
    <s v="{&quot;formId&quot;:&quot;iQFfeub0t0aYB7yFUb0bHh8bdeqJbqRCkguVriZULyBUM1RRQVM2R0k5RUhKTldNRUVMRUE2TVJKMy4u&quot;,&quot;responseId&quot;:32}"/>
    <x v="6"/>
    <s v="22/06/2022"/>
    <x v="342"/>
    <s v="470000457617_470000457618"/>
    <s v="Elektriciteit Standaard + Gas"/>
    <s v="Ok"/>
    <m/>
    <n v="79"/>
    <n v="19.75"/>
  </r>
  <r>
    <s v="{&quot;formId&quot;:&quot;iQFfeub0t0aYB7yFUb0bHh8bdeqJbqRCkguVriZULyBUM1RRQVM2R0k5RUhKTldNRUVMRUE2TVJKMy4u&quot;,&quot;responseId&quot;:31}"/>
    <x v="6"/>
    <s v="22/06/2022"/>
    <x v="343"/>
    <s v="470000394826_470000394828"/>
    <s v="Elektriciteit Standaard + Gas"/>
    <s v="Ok"/>
    <s v="Wand moeten uithalen"/>
    <n v="79"/>
    <n v="19.75"/>
  </r>
  <r>
    <s v="{&quot;formId&quot;:&quot;iQFfeub0t0aYB7yFUb0bHh8bdeqJbqRCkguVriZULyBUM1RRQVM2R0k5RUhKTldNRUVMRUE2TVJKMy4u&quot;,&quot;responseId&quot;:30}"/>
    <x v="6"/>
    <s v="22/06/2022"/>
    <x v="344"/>
    <s v="470000458146_470000458147"/>
    <s v="Elektriciteit Standaard + Gas"/>
    <s v="Ok"/>
    <m/>
    <n v="79"/>
    <n v="19.75"/>
  </r>
  <r>
    <s v="{&quot;formId&quot;:&quot;iQFfeub0t0aYB7yFUb0bHh8bdeqJbqRCkguVriZULyBUM1RRQVM2R0k5RUhKTldNRUVMRUE2TVJKMy4u&quot;,&quot;responseId&quot;:28}"/>
    <x v="6"/>
    <s v="21/06/2022"/>
    <x v="345"/>
    <n v="470000450831"/>
    <s v="Sannering / Niets uitgevoerd"/>
    <m/>
    <s v="Luchtnet , nis te klein"/>
    <n v="20"/>
    <n v="5"/>
  </r>
  <r>
    <s v="{&quot;formId&quot;:&quot;iQFfeub0t0aYB7yFUb0bHh8bdeqJbqRCkguVriZULyBUM1RRQVM2R0k5RUhKTldNRUVMRUE2TVJKMy4u&quot;,&quot;responseId&quot;:29}"/>
    <x v="6"/>
    <s v="22/06/2022"/>
    <x v="346"/>
    <s v="470000444007_470000444008"/>
    <s v="Elektriciteit Standaard + Gas"/>
    <s v="Ok"/>
    <m/>
    <n v="79"/>
    <n v="19.75"/>
  </r>
  <r>
    <s v="{&quot;formId&quot;:&quot;iQFfeub0t0aYB7yFUb0bHh8bdeqJbqRCkguVriZULyBUM1RRQVM2R0k5RUhKTldNRUVMRUE2TVJKMy4u&quot;,&quot;responseId&quot;:27}"/>
    <x v="6"/>
    <s v="21/06/2022"/>
    <x v="347"/>
    <s v="470000458062_470000458063"/>
    <s v="Elektriciteit Standaard + Gas"/>
    <s v="Ok"/>
    <m/>
    <n v="79"/>
    <n v="19.75"/>
  </r>
  <r>
    <s v="{&quot;formId&quot;:&quot;iQFfeub0t0aYB7yFUb0bHh8bdeqJbqRCkguVriZULyBUM1RRQVM2R0k5RUhKTldNRUVMRUE2TVJKMy4u&quot;,&quot;responseId&quot;:26}"/>
    <x v="6"/>
    <s v="21/06/2022"/>
    <x v="348"/>
    <s v="470000457437_470000457438"/>
    <s v="Elektriciteit Standaard + Gas"/>
    <s v="Ok"/>
    <m/>
    <n v="79"/>
    <n v="19.75"/>
  </r>
  <r>
    <s v="{&quot;formId&quot;:&quot;iQFfeub0t0aYB7yFUb0bHh8bdeqJbqRCkguVriZULyBUM1RRQVM2R0k5RUhKTldNRUVMRUE2TVJKMy4u&quot;,&quot;responseId&quot;:25}"/>
    <x v="6"/>
    <s v="21/06/2022"/>
    <x v="349"/>
    <s v="470000458376_470000458377"/>
    <s v="Elektriciteit Standaard + Gas"/>
    <s v="Ok"/>
    <m/>
    <n v="79"/>
    <n v="19.75"/>
  </r>
  <r>
    <s v="{&quot;formId&quot;:&quot;iQFfeub0t0aYB7yFUb0bHh8bdeqJbqRCkguVriZULyBUM1RRQVM2R0k5RUhKTldNRUVMRUE2TVJKMy4u&quot;,&quot;responseId&quot;:24}"/>
    <x v="6"/>
    <s v="21/06/2022"/>
    <x v="350"/>
    <s v="470000458172_470000458173"/>
    <s v="Elektriciteit Standaard + Gas"/>
    <s v="Ok"/>
    <m/>
    <n v="79"/>
    <n v="19.75"/>
  </r>
  <r>
    <s v="{&quot;formId&quot;:&quot;iQFfeub0t0aYB7yFUb0bHh8bdeqJbqRCkguVriZULyBUM1RRQVM2R0k5RUhKTldNRUVMRUE2TVJKMy4u&quot;,&quot;responseId&quot;:23}"/>
    <x v="6"/>
    <s v="21/06/2022"/>
    <x v="351"/>
    <n v="470000457424"/>
    <s v="Elektriciteit Standaard"/>
    <s v="Geen"/>
    <m/>
    <n v="42.5"/>
    <n v="10.62"/>
  </r>
  <r>
    <s v="{&quot;formId&quot;:&quot;iQFfeub0t0aYB7yFUb0bHh8bdeqJbqRCkguVriZULyBUM1RRQVM2R0k5RUhKTldNRUVMRUE2TVJKMy4u&quot;,&quot;responseId&quot;:45}"/>
    <x v="6"/>
    <s v="24/06/2022"/>
    <x v="352"/>
    <s v="470000458399_470000458400"/>
    <s v="Elektriciteit Standaard + Gas"/>
    <s v="Ok"/>
    <m/>
    <n v="79"/>
    <n v="19.75"/>
  </r>
  <r>
    <s v="{&quot;formId&quot;:&quot;iQFfeub0t0aYB7yFUb0bHh8bdeqJbqRCkguVriZULyBUM1RRQVM2R0k5RUhKTldNRUVMRUE2TVJKMy4u&quot;,&quot;responseId&quot;:44}"/>
    <x v="6"/>
    <s v="24/06/2022"/>
    <x v="353"/>
    <n v="470000457490"/>
    <s v="Gevorderd Elektriciteit"/>
    <s v="Geen"/>
    <m/>
    <n v="85"/>
    <n v="21.25"/>
  </r>
  <r>
    <s v="{&quot;formId&quot;:&quot;iQFfeub0t0aYB7yFUb0bHh8bdeqJbqRCkguVriZULyBUM1RRQVM2R0k5RUhKTldNRUVMRUE2TVJKMy4u&quot;,&quot;responseId&quot;:43}"/>
    <x v="6"/>
    <s v="24/06/2022"/>
    <x v="354"/>
    <n v="470000457479"/>
    <s v="Gevorderd Elektriciteit"/>
    <s v="Geen"/>
    <m/>
    <n v="85"/>
    <n v="21.25"/>
  </r>
  <r>
    <s v="{&quot;formId&quot;:&quot;iQFfeub0t0aYB7yFUb0bHh8bdeqJbqRCkguVriZULyBURjM1NElVOU9ZRzVDWkc0RVpNUDcxNkU4UC4u&quot;,&quot;responseId&quot;:25}"/>
    <x v="7"/>
    <s v="22/06/2022"/>
    <x v="355"/>
    <s v="470000458005_470000458006"/>
    <s v="Elektriciteit Standaard + Gas"/>
    <s v="Ok"/>
    <m/>
    <n v="79"/>
    <n v="19.75"/>
  </r>
  <r>
    <s v="{&quot;formId&quot;:&quot;iQFfeub0t0aYB7yFUb0bHh8bdeqJbqRCkguVriZULyBURjM1NElVOU9ZRzVDWkc0RVpNUDcxNkU4UC4u&quot;,&quot;responseId&quot;:24}"/>
    <x v="7"/>
    <s v="22/06/2022"/>
    <x v="356"/>
    <s v="470000458149_470000458150"/>
    <s v="Elektriciteit Standaard + Gas"/>
    <s v="Ok"/>
    <m/>
    <n v="79"/>
    <n v="19.75"/>
  </r>
  <r>
    <s v="{&quot;formId&quot;:&quot;iQFfeub0t0aYB7yFUb0bHh8bdeqJbqRCkguVriZULyBURjM1NElVOU9ZRzVDWkc0RVpNUDcxNkU4UC4u&quot;,&quot;responseId&quot;:23}"/>
    <x v="7"/>
    <s v="21/06/2022"/>
    <x v="357"/>
    <s v="470000458034_470000458035"/>
    <s v="Elektriciteit Standaard + Gas"/>
    <s v="Geen"/>
    <m/>
    <n v="68"/>
    <n v="17"/>
  </r>
  <r>
    <s v="{&quot;formId&quot;:&quot;iQFfeub0t0aYB7yFUb0bHh8bdeqJbqRCkguVriZULyBURjM1NElVOU9ZRzVDWkc0RVpNUDcxNkU4UC4u&quot;,&quot;responseId&quot;:22}"/>
    <x v="7"/>
    <s v="21/06/2022"/>
    <x v="358"/>
    <s v="470000458433_470000458434"/>
    <s v="Elektriciteit Standaard + Gas"/>
    <s v="Ok"/>
    <m/>
    <n v="79"/>
    <n v="19.75"/>
  </r>
  <r>
    <s v="{&quot;formId&quot;:&quot;iQFfeub0t0aYB7yFUb0bHh8bdeqJbqRCkguVriZULyBURjM1NElVOU9ZRzVDWkc0RVpNUDcxNkU4UC4u&quot;,&quot;responseId&quot;:21}"/>
    <x v="7"/>
    <s v="21/06/2022"/>
    <x v="359"/>
    <s v="470000458219_470000458220"/>
    <s v="Elektriciteit Standaard + Gas"/>
    <s v="Sannering"/>
    <m/>
    <n v="68"/>
    <n v="17"/>
  </r>
  <r>
    <s v="{&quot;formId&quot;:&quot;iQFfeub0t0aYB7yFUb0bHh8bdeqJbqRCkguVriZULyBURjM1NElVOU9ZRzVDWkc0RVpNUDcxNkU4UC4u&quot;,&quot;responseId&quot;:20}"/>
    <x v="7"/>
    <s v="21/06/2022"/>
    <x v="360"/>
    <s v="470000457421_470000457422"/>
    <s v="Elektriciteit Standaard + Gas"/>
    <s v="Ok"/>
    <m/>
    <n v="79"/>
    <n v="19.75"/>
  </r>
  <r>
    <s v="{&quot;formId&quot;:&quot;iQFfeub0t0aYB7yFUb0bHh8bdeqJbqRCkguVriZULyBURjM1NElVOU9ZRzVDWkc0RVpNUDcxNkU4UC4u&quot;,&quot;responseId&quot;:19}"/>
    <x v="7"/>
    <s v="20/06/2022"/>
    <x v="361"/>
    <s v="470000458074_470000458075"/>
    <s v="Elektriciteit Standaard + Gas"/>
    <s v="Ok"/>
    <m/>
    <n v="79"/>
    <n v="19.75"/>
  </r>
  <r>
    <s v="{&quot;formId&quot;:&quot;iQFfeub0t0aYB7yFUb0bHh8bdeqJbqRCkguVriZULyBURjM1NElVOU9ZRzVDWkc0RVpNUDcxNkU4UC4u&quot;,&quot;responseId&quot;:18}"/>
    <x v="7"/>
    <s v="20/06/2022"/>
    <x v="362"/>
    <s v="470000458333_470000458334"/>
    <s v="Elektriciteit Standaard + Gas"/>
    <s v="Ok"/>
    <m/>
    <n v="79"/>
    <n v="19.75"/>
  </r>
  <r>
    <s v="{&quot;formId&quot;:&quot;iQFfeub0t0aYB7yFUb0bHh8bdeqJbqRCkguVriZULyBURjM1NElVOU9ZRzVDWkc0RVpNUDcxNkU4UC4u&quot;,&quot;responseId&quot;:17}"/>
    <x v="7"/>
    <s v="20/06/2022"/>
    <x v="363"/>
    <s v="470000457919_470000457920"/>
    <s v="Elektriciteit Standaard + Gas"/>
    <s v="Ok"/>
    <m/>
    <n v="79"/>
    <n v="19.75"/>
  </r>
  <r>
    <s v="{&quot;formId&quot;:&quot;iQFfeub0t0aYB7yFUb0bHh8bdeqJbqRCkguVriZULyBUNjVGSFRXWFYzN1dBTE1OUktTRzdBMDZTTS4u&quot;,&quot;responseId&quot;:42}"/>
    <x v="0"/>
    <s v="24/06/2022"/>
    <x v="364"/>
    <s v="470000451537_470000451538"/>
    <s v="Gevorderd Elektriciteit + Gas"/>
    <s v="Sannering"/>
    <m/>
    <n v="100"/>
    <n v="25"/>
  </r>
  <r>
    <s v="{&quot;formId&quot;:&quot;iQFfeub0t0aYB7yFUb0bHh8bdeqJbqRCkguVriZULyBUNjVGSFRXWFYzN1dBTE1OUktTRzdBMDZTTS4u&quot;,&quot;responseId&quot;:41}"/>
    <x v="0"/>
    <s v="24/06/2022"/>
    <x v="365"/>
    <n v="470000444037"/>
    <s v="Elektriciteit Standaard"/>
    <s v="Ok"/>
    <m/>
    <n v="53.5"/>
    <n v="13.37"/>
  </r>
  <r>
    <s v="{&quot;formId&quot;:&quot;iQFfeub0t0aYB7yFUb0bHh8bdeqJbqRCkguVriZULyBUNjVGSFRXWFYzN1dBTE1OUktTRzdBMDZTTS4u&quot;,&quot;responseId&quot;:40}"/>
    <x v="0"/>
    <s v="23/06/2022"/>
    <x v="366"/>
    <s v="470000458379_470000458380"/>
    <s v="Elektriciteit Standaard + Gas"/>
    <s v="Geen"/>
    <m/>
    <n v="68"/>
    <n v="17"/>
  </r>
  <r>
    <s v="{&quot;formId&quot;:&quot;iQFfeub0t0aYB7yFUb0bHh8bdeqJbqRCkguVriZULyBUNjVGSFRXWFYzN1dBTE1OUktTRzdBMDZTTS4u&quot;,&quot;responseId&quot;:39}"/>
    <x v="0"/>
    <s v="23/06/2022"/>
    <x v="367"/>
    <s v="470000457440_470000457441"/>
    <s v="Elektriciteit Standaard + Gas"/>
    <s v="Geen"/>
    <m/>
    <n v="68"/>
    <n v="17"/>
  </r>
  <r>
    <s v="{&quot;formId&quot;:&quot;iQFfeub0t0aYB7yFUb0bHh8bdeqJbqRCkguVriZULyBUNjVGSFRXWFYzN1dBTE1OUktTRzdBMDZTTS4u&quot;,&quot;responseId&quot;:38}"/>
    <x v="0"/>
    <s v="23/06/2022"/>
    <x v="368"/>
    <s v="470000458195_470000458196"/>
    <s v="Elektriciteit Standaard + Gas"/>
    <s v="Ok"/>
    <m/>
    <n v="79"/>
    <n v="19.75"/>
  </r>
  <r>
    <s v="{&quot;formId&quot;:&quot;iQFfeub0t0aYB7yFUb0bHh8bdeqJbqRCkguVriZULyBUNjVGSFRXWFYzN1dBTE1OUktTRzdBMDZTTS4u&quot;,&quot;responseId&quot;:37}"/>
    <x v="0"/>
    <s v="22/06/2022"/>
    <x v="369"/>
    <n v="470000457515"/>
    <s v="Elektriciteit Standaard"/>
    <s v="Ok"/>
    <m/>
    <n v="53.5"/>
    <n v="13.37"/>
  </r>
  <r>
    <s v="{&quot;formId&quot;:&quot;iQFfeub0t0aYB7yFUb0bHh8bdeqJbqRCkguVriZULyBUNjVGSFRXWFYzN1dBTE1OUktTRzdBMDZTTS4u&quot;,&quot;responseId&quot;:36}"/>
    <x v="0"/>
    <s v="22/06/2022"/>
    <x v="370"/>
    <s v="470000457642_470000457643"/>
    <s v="Elektriciteit Standaard + Gas"/>
    <s v="Geen"/>
    <m/>
    <n v="68"/>
    <n v="17"/>
  </r>
  <r>
    <s v="{&quot;formId&quot;:&quot;iQFfeub0t0aYB7yFUb0bHh8bdeqJbqRCkguVriZULyBUNjVGSFRXWFYzN1dBTE1OUktTRzdBMDZTTS4u&quot;,&quot;responseId&quot;:35}"/>
    <x v="0"/>
    <s v="22/06/2022"/>
    <x v="371"/>
    <s v="470000457637_470000457638"/>
    <s v="Gevorderd Elektriciteit + Gas"/>
    <s v="Sannering"/>
    <m/>
    <n v="100"/>
    <n v="25"/>
  </r>
  <r>
    <s v="{&quot;formId&quot;:&quot;iQFfeub0t0aYB7yFUb0bHh8bdeqJbqRCkguVriZULyBUNjVGSFRXWFYzN1dBTE1OUktTRzdBMDZTTS4u&quot;,&quot;responseId&quot;:34}"/>
    <x v="0"/>
    <s v="22/06/2022"/>
    <x v="372"/>
    <s v="470000458118_470000458119"/>
    <s v="Elektriciteit Standaard + Gas"/>
    <s v="Geen"/>
    <m/>
    <n v="68"/>
    <n v="17"/>
  </r>
  <r>
    <s v="{&quot;formId&quot;:&quot;iQFfeub0t0aYB7yFUb0bHh8bdeqJbqRCkguVriZULyBUNjVGSFRXWFYzN1dBTE1OUktTRzdBMDZTTS4u&quot;,&quot;responseId&quot;:33}"/>
    <x v="0"/>
    <s v="22/06/2022"/>
    <x v="373"/>
    <s v="470000458461_470000458462"/>
    <s v="Elektriciteit Standaard + Gas"/>
    <s v="Ok"/>
    <m/>
    <n v="79"/>
    <n v="19.75"/>
  </r>
  <r>
    <s v="{&quot;formId&quot;:&quot;iQFfeub0t0aYB7yFUb0bHh8bdeqJbqRCkguVriZULyBUNjVGSFRXWFYzN1dBTE1OUktTRzdBMDZTTS4u&quot;,&quot;responseId&quot;:32}"/>
    <x v="0"/>
    <s v="22/06/2022"/>
    <x v="374"/>
    <s v="470000451251_470000451252"/>
    <s v="Sannering / Niets uitgevoerd"/>
    <m/>
    <m/>
    <n v="20"/>
    <n v="5"/>
  </r>
  <r>
    <s v="{&quot;formId&quot;:&quot;iQFfeub0t0aYB7yFUb0bHh8bdeqJbqRCkguVriZULyBUNjVGSFRXWFYzN1dBTE1OUktTRzdBMDZTTS4u&quot;,&quot;responseId&quot;:31}"/>
    <x v="0"/>
    <s v="21/06/2022"/>
    <x v="375"/>
    <n v="470000450780"/>
    <s v="Elektriciteit Standaard"/>
    <s v="Ok"/>
    <m/>
    <n v="53.5"/>
    <n v="13.37"/>
  </r>
  <r>
    <s v="{&quot;formId&quot;:&quot;iQFfeub0t0aYB7yFUb0bHh8bdeqJbqRCkguVriZULyBUNjVGSFRXWFYzN1dBTE1OUktTRzdBMDZTTS4u&quot;,&quot;responseId&quot;:30}"/>
    <x v="0"/>
    <s v="21/06/2022"/>
    <x v="376"/>
    <n v="470000457539"/>
    <s v="Gevorderd Elektriciteit"/>
    <s v="Geen"/>
    <m/>
    <n v="85"/>
    <n v="21.25"/>
  </r>
  <r>
    <s v="{&quot;formId&quot;:&quot;iQFfeub0t0aYB7yFUb0bHh8bdeqJbqRCkguVriZULyBUNjVGSFRXWFYzN1dBTE1OUktTRzdBMDZTTS4u&quot;,&quot;responseId&quot;:29}"/>
    <x v="0"/>
    <s v="21/06/2022"/>
    <x v="377"/>
    <s v="470000457536_470000457537"/>
    <s v="Elektriciteit Standaard + Gas"/>
    <s v="Geen"/>
    <m/>
    <n v="68"/>
    <n v="17"/>
  </r>
  <r>
    <s v="{&quot;formId&quot;:&quot;iQFfeub0t0aYB7yFUb0bHh8bdeqJbqRCkguVriZULyBUNjVGSFRXWFYzN1dBTE1OUktTRzdBMDZTTS4u&quot;,&quot;responseId&quot;:28}"/>
    <x v="0"/>
    <s v="21/06/2022"/>
    <x v="378"/>
    <n v="470000457279"/>
    <s v="Enkel Gas"/>
    <m/>
    <m/>
    <n v="42.5"/>
    <n v="10.62"/>
  </r>
  <r>
    <s v="{&quot;formId&quot;:&quot;iQFfeub0t0aYB7yFUb0bHh8bdeqJbqRCkguVriZULyBUNjVGSFRXWFYzN1dBTE1OUktTRzdBMDZTTS4u&quot;,&quot;responseId&quot;:27}"/>
    <x v="0"/>
    <s v="21/06/2022"/>
    <x v="379"/>
    <n v="470000457466"/>
    <s v="Sannering / Niets uitgevoerd"/>
    <m/>
    <m/>
    <n v="20"/>
    <n v="5"/>
  </r>
  <r>
    <s v="{&quot;formId&quot;:&quot;iQFfeub0t0aYB7yFUb0bHh8bdeqJbqRCkguVriZULyBUNjVGSFRXWFYzN1dBTE1OUktTRzdBMDZTTS4u&quot;,&quot;responseId&quot;:26}"/>
    <x v="0"/>
    <s v="21/06/2022"/>
    <x v="380"/>
    <s v="470000458405_470000458406"/>
    <s v="Elektriciteit Standaard + Gas"/>
    <s v="Ok"/>
    <m/>
    <n v="79"/>
    <n v="19.75"/>
  </r>
  <r>
    <s v="{&quot;formId&quot;:&quot;iQFfeub0t0aYB7yFUb0bHh8bdeqJbqRCkguVriZULyBUNjVGSFRXWFYzN1dBTE1OUktTRzdBMDZTTS4u&quot;,&quot;responseId&quot;:25}"/>
    <x v="0"/>
    <s v="21/06/2022"/>
    <x v="381"/>
    <s v="470000458402_470000458403"/>
    <s v="Elektriciteit Standaard + Gas"/>
    <s v="Ok"/>
    <m/>
    <n v="79"/>
    <n v="19.75"/>
  </r>
  <r>
    <s v="{&quot;formId&quot;:&quot;iQFfeub0t0aYB7yFUb0bHh8bdeqJbqRCkguVriZULyBUNjVGSFRXWFYzN1dBTE1OUktTRzdBMDZTTS4u&quot;,&quot;responseId&quot;:24}"/>
    <x v="0"/>
    <s v="20/06/2022"/>
    <x v="382"/>
    <s v="470000443697_470000443698"/>
    <s v="Elektriciteit Standaard + Gas"/>
    <s v="Geen"/>
    <m/>
    <n v="68"/>
    <n v="17"/>
  </r>
  <r>
    <s v="{&quot;formId&quot;:&quot;iQFfeub0t0aYB7yFUb0bHh8bdeqJbqRCkguVriZULyBUNjVGSFRXWFYzN1dBTE1OUktTRzdBMDZTTS4u&quot;,&quot;responseId&quot;:23}"/>
    <x v="0"/>
    <s v="20/06/2022"/>
    <x v="383"/>
    <n v="470000457385"/>
    <s v="Elektriciteit Standaard"/>
    <s v="Geen"/>
    <m/>
    <n v="42.5"/>
    <n v="10.62"/>
  </r>
  <r>
    <s v="{&quot;formId&quot;:&quot;iQFfeub0t0aYB7yFUb0bHh8bdeqJbqRCkguVriZULyBUNjVGSFRXWFYzN1dBTE1OUktTRzdBMDZTTS4u&quot;,&quot;responseId&quot;:46}"/>
    <x v="0"/>
    <s v="24/06/2022"/>
    <x v="384"/>
    <s v="470000458029_470000458030"/>
    <s v="Elektriciteit Standaard + Gas"/>
    <s v="Geen"/>
    <m/>
    <n v="68"/>
    <n v="17"/>
  </r>
  <r>
    <s v="{&quot;formId&quot;:&quot;iQFfeub0t0aYB7yFUb0bHh8bdeqJbqRCkguVriZULyBUNjVGSFRXWFYzN1dBTE1OUktTRzdBMDZTTS4u&quot;,&quot;responseId&quot;:45}"/>
    <x v="0"/>
    <s v="24/06/2022"/>
    <x v="385"/>
    <s v="470000458029_470000458030"/>
    <s v="Elektriciteit Standaard + Gas"/>
    <s v="Geen"/>
    <m/>
    <n v="68"/>
    <n v="17"/>
  </r>
  <r>
    <s v="{&quot;formId&quot;:&quot;iQFfeub0t0aYB7yFUb0bHh8bdeqJbqRCkguVriZULyBUNjVGSFRXWFYzN1dBTE1OUktTRzdBMDZTTS4u&quot;,&quot;responseId&quot;:44}"/>
    <x v="0"/>
    <s v="24/06/2022"/>
    <x v="386"/>
    <s v="470000457683_470000457684"/>
    <s v="Elektriciteit Standaard + Gas"/>
    <s v="Sannering"/>
    <m/>
    <n v="68"/>
    <n v="17"/>
  </r>
  <r>
    <s v="{&quot;formId&quot;:&quot;iQFfeub0t0aYB7yFUb0bHh8bdeqJbqRCkguVriZULyBUNjVGSFRXWFYzN1dBTE1OUktTRzdBMDZTTS4u&quot;,&quot;responseId&quot;:43}"/>
    <x v="0"/>
    <s v="24/06/2022"/>
    <x v="387"/>
    <s v="470000457827_470000457828"/>
    <s v="Elektriciteit Standaard + Gas"/>
    <s v="Geen"/>
    <m/>
    <n v="68"/>
    <n v="17"/>
  </r>
  <r>
    <s v="{&quot;formId&quot;:&quot;iQFfeub0t0aYB7yFUb0bHh8bdeqJbqRCkguVriZULyBUNEE3VkFXWjBLQUlFS0tFTU9GSUtXQldFUi4u&quot;,&quot;responseId&quot;:47}"/>
    <x v="1"/>
    <s v="27/06/2022"/>
    <x v="388"/>
    <n v="470000445935"/>
    <s v="Elektriciteit Standaard"/>
    <s v="Geen"/>
    <m/>
    <n v="42.5"/>
    <n v="10.62"/>
  </r>
  <r>
    <s v="{&quot;formId&quot;:&quot;iQFfeub0t0aYB7yFUb0bHh8bdeqJbqRCkguVriZULyBUNkc1N1QxWEpYTVlITEVXQzlYWDhESEVDOS4u&quot;,&quot;responseId&quot;:134}"/>
    <x v="3"/>
    <s v="27/06/2022"/>
    <x v="389"/>
    <n v="470000445935"/>
    <s v="Indienststelling"/>
    <m/>
    <m/>
    <n v="25"/>
    <n v="6.25"/>
  </r>
  <r>
    <s v="{&quot;formId&quot;:&quot;iQFfeub0t0aYB7yFUb0bHh8bdeqJbqRCkguVriZULyBUNkc1N1QxWEpYTVlITEVXQzlYWDhESEVDOS4u&quot;,&quot;responseId&quot;:135}"/>
    <x v="3"/>
    <s v="27/06/2022"/>
    <x v="390"/>
    <n v="470000435005"/>
    <s v="Indienststelling"/>
    <m/>
    <m/>
    <n v="25"/>
    <n v="6.25"/>
  </r>
  <r>
    <s v="{&quot;formId&quot;:&quot;iQFfeub0t0aYB7yFUb0bHh8bdeqJbqRCkguVriZULyBUNEE3VkFXWjBLQUlFS0tFTU9GSUtXQldFUi4u&quot;,&quot;responseId&quot;:48}"/>
    <x v="1"/>
    <s v="27/06/2022"/>
    <x v="391"/>
    <n v="470000443627"/>
    <s v="Sannering / Niets uitgevoerd"/>
    <m/>
    <m/>
    <n v="20"/>
    <n v="5"/>
  </r>
  <r>
    <s v="{&quot;formId&quot;:&quot;iQFfeub0t0aYB7yFUb0bHh8bdeqJbqRCkguVriZULyBUNkc1N1QxWEpYTVlITEVXQzlYWDhESEVDOS4u&quot;,&quot;responseId&quot;:136}"/>
    <x v="3"/>
    <s v="27/06/2022"/>
    <x v="392"/>
    <s v="470000458345_470000458346"/>
    <s v="Indienststelling"/>
    <m/>
    <m/>
    <n v="25"/>
    <n v="6.25"/>
  </r>
  <r>
    <s v="{&quot;formId&quot;:&quot;iQFfeub0t0aYB7yFUb0bHh8bdeqJbqRCkguVriZULyBURjM1NElVOU9ZRzVDWkc0RVpNUDcxNkU4UC4u&quot;,&quot;responseId&quot;:26}"/>
    <x v="7"/>
    <s v="27/06/2022"/>
    <x v="393"/>
    <s v="470000458345_470000458346"/>
    <s v="Elektriciteit Standaard + Gas"/>
    <s v="Ok"/>
    <m/>
    <n v="79"/>
    <n v="19.75"/>
  </r>
  <r>
    <s v="{&quot;formId&quot;:&quot;iQFfeub0t0aYB7yFUb0bHh8bdeqJbqRCkguVriZULyBUNkc1N1QxWEpYTVlITEVXQzlYWDhESEVDOS4u&quot;,&quot;responseId&quot;:137}"/>
    <x v="3"/>
    <s v="27/06/2022"/>
    <x v="394"/>
    <n v="470000381792"/>
    <s v="Indienststelling"/>
    <m/>
    <m/>
    <n v="25"/>
    <n v="6.25"/>
  </r>
  <r>
    <s v="{&quot;formId&quot;:&quot;iQFfeub0t0aYB7yFUb0bHh8bdeqJbqRCkguVriZULyBUNkc1N1QxWEpYTVlITEVXQzlYWDhESEVDOS4u&quot;,&quot;responseId&quot;:138}"/>
    <x v="3"/>
    <s v="27/06/2022"/>
    <x v="395"/>
    <s v="470000451558_470000451559"/>
    <s v="Indienststelling"/>
    <m/>
    <m/>
    <n v="25"/>
    <n v="6.25"/>
  </r>
  <r>
    <s v="{&quot;formId&quot;:&quot;iQFfeub0t0aYB7yFUb0bHh8bdeqJbqRCkguVriZULyBUNkc1N1QxWEpYTVlITEVXQzlYWDhESEVDOS4u&quot;,&quot;responseId&quot;:139}"/>
    <x v="3"/>
    <s v="27/06/2022"/>
    <x v="396"/>
    <s v="470000451552_470000451553"/>
    <s v="Indienststelling"/>
    <m/>
    <m/>
    <n v="25"/>
    <n v="6.25"/>
  </r>
  <r>
    <s v="{&quot;formId&quot;:&quot;iQFfeub0t0aYB7yFUb0bHh8bdeqJbqRCkguVriZULyBUOFBRU0FQQlZFQzVGTENJQkVZMlZXTU5MQi4u&quot;,&quot;responseId&quot;:24}"/>
    <x v="4"/>
    <s v="27/06/2022"/>
    <x v="397"/>
    <s v="470000063619_470000063620"/>
    <s v="Elektriciteit Standaard + Gas"/>
    <s v="Geen"/>
    <m/>
    <n v="68"/>
    <n v="17"/>
  </r>
  <r>
    <s v="{&quot;formId&quot;:&quot;iQFfeub0t0aYB7yFUb0bHh8bdeqJbqRCkguVriZULyBUOFBRU0FQQlZFQzVGTENJQkVZMlZXTU5MQi4u&quot;,&quot;responseId&quot;:25}"/>
    <x v="4"/>
    <s v="27/06/2022"/>
    <x v="398"/>
    <s v="470000063616_470000063617"/>
    <s v="Elektriciteit Standaard + Gas"/>
    <s v="Geen"/>
    <m/>
    <n v="68"/>
    <n v="17"/>
  </r>
  <r>
    <s v="{&quot;formId&quot;:&quot;iQFfeub0t0aYB7yFUb0bHh8bdeqJbqRCkguVriZULyBUNEE3VkFXWjBLQUlFS0tFTU9GSUtXQldFUi4u&quot;,&quot;responseId&quot;:49}"/>
    <x v="1"/>
    <s v="27/06/2022"/>
    <x v="399"/>
    <n v="470000451558"/>
    <s v="Gevorderd Elektriciteit + Gas"/>
    <s v="Sannering"/>
    <m/>
    <n v="100"/>
    <n v="25"/>
  </r>
  <r>
    <s v="{&quot;formId&quot;:&quot;iQFfeub0t0aYB7yFUb0bHh8bdeqJbqRCkguVriZULyBUNkc1N1QxWEpYTVlITEVXQzlYWDhESEVDOS4u&quot;,&quot;responseId&quot;:140}"/>
    <x v="3"/>
    <s v="27/06/2022"/>
    <x v="400"/>
    <n v="470000382181"/>
    <s v="Indienststelling"/>
    <m/>
    <m/>
    <n v="25"/>
    <n v="6.25"/>
  </r>
  <r>
    <s v="{&quot;formId&quot;:&quot;iQFfeub0t0aYB7yFUb0bHh8bdeqJbqRCkguVriZULyBUNkc1N1QxWEpYTVlITEVXQzlYWDhESEVDOS4u&quot;,&quot;responseId&quot;:141}"/>
    <x v="3"/>
    <s v="27/06/2022"/>
    <x v="401"/>
    <n v="470000382181"/>
    <s v="Indienststelling"/>
    <m/>
    <m/>
    <n v="25"/>
    <n v="6.25"/>
  </r>
  <r>
    <s v="{&quot;formId&quot;:&quot;iQFfeub0t0aYB7yFUb0bHh8bdeqJbqRCkguVriZULyBUNkc1N1QxWEpYTVlITEVXQzlYWDhESEVDOS4u&quot;,&quot;responseId&quot;:142}"/>
    <x v="3"/>
    <s v="27/06/2022"/>
    <x v="402"/>
    <n v="470000427179"/>
    <s v="Indienststelling"/>
    <m/>
    <m/>
    <n v="25"/>
    <n v="6.25"/>
  </r>
  <r>
    <s v="{&quot;formId&quot;:&quot;iQFfeub0t0aYB7yFUb0bHh8bdeqJbqRCkguVriZULyBUNEE3VkFXWjBLQUlFS0tFTU9GSUtXQldFUi4u&quot;,&quot;responseId&quot;:50}"/>
    <x v="1"/>
    <s v="27/06/2022"/>
    <x v="403"/>
    <n v="470000427179"/>
    <s v="Enkel Gas"/>
    <m/>
    <m/>
    <n v="42.5"/>
    <n v="10.62"/>
  </r>
  <r>
    <s v="{&quot;formId&quot;:&quot;iQFfeub0t0aYB7yFUb0bHh8bdeqJbqRCkguVriZULyBUNkc1N1QxWEpYTVlITEVXQzlYWDhESEVDOS4u&quot;,&quot;responseId&quot;:143}"/>
    <x v="3"/>
    <s v="27/06/2022"/>
    <x v="404"/>
    <n v="470000457780"/>
    <s v="Indienststelling"/>
    <m/>
    <m/>
    <n v="25"/>
    <n v="6.25"/>
  </r>
  <r>
    <s v="{&quot;formId&quot;:&quot;iQFfeub0t0aYB7yFUb0bHh8bdeqJbqRCkguVriZULyBUNkc1N1QxWEpYTVlITEVXQzlYWDhESEVDOS4u&quot;,&quot;responseId&quot;:144}"/>
    <x v="3"/>
    <s v="27/06/2022"/>
    <x v="405"/>
    <n v="470000457780"/>
    <s v="Indienststelling"/>
    <m/>
    <m/>
    <n v="25"/>
    <n v="6.25"/>
  </r>
  <r>
    <s v="{&quot;formId&quot;:&quot;iQFfeub0t0aYB7yFUb0bHh8bdeqJbqRCkguVriZULyBUOFBRU0FQQlZFQzVGTENJQkVZMlZXTU5MQi4u&quot;,&quot;responseId&quot;:26}"/>
    <x v="4"/>
    <s v="27/06/2022"/>
    <x v="406"/>
    <n v="470000457780"/>
    <s v="Elektriciteit Standaard"/>
    <s v="Geen"/>
    <m/>
    <n v="42.5"/>
    <n v="10.62"/>
  </r>
  <r>
    <s v="{&quot;formId&quot;:&quot;iQFfeub0t0aYB7yFUb0bHh8bdeqJbqRCkguVriZULyBUOFBRU0FQQlZFQzVGTENJQkVZMlZXTU5MQi4u&quot;,&quot;responseId&quot;:27}"/>
    <x v="4"/>
    <s v="27/06/2022"/>
    <x v="407"/>
    <s v="470000457777_470000457778"/>
    <s v="Elektriciteit Standaard + Gas"/>
    <s v="Geen"/>
    <m/>
    <n v="68"/>
    <n v="17"/>
  </r>
  <r>
    <s v="{&quot;formId&quot;:&quot;iQFfeub0t0aYB7yFUb0bHh8bdeqJbqRCkguVriZULyBUNzFSMTlMNk9MV09RQlkxVVlQRTMwV1E1Ty4u&quot;,&quot;responseId&quot;:118}"/>
    <x v="5"/>
    <s v="27/06/2022"/>
    <x v="408"/>
    <s v="470000438446_470000438447_ID"/>
    <s v="Indienststelling"/>
    <m/>
    <m/>
    <n v="25"/>
    <n v="6.25"/>
  </r>
  <r>
    <s v="{&quot;formId&quot;:&quot;iQFfeub0t0aYB7yFUb0bHh8bdeqJbqRCkguVriZULyBUNzFSMTlMNk9MV09RQlkxVVlQRTMwV1E1Ty4u&quot;,&quot;responseId&quot;:119}"/>
    <x v="5"/>
    <s v="27/06/2022"/>
    <x v="409"/>
    <s v="470000450791_470000450792_ID"/>
    <s v="Indienststelling"/>
    <m/>
    <m/>
    <n v="25"/>
    <n v="6.25"/>
  </r>
  <r>
    <s v="{&quot;formId&quot;:&quot;iQFfeub0t0aYB7yFUb0bHh8bdeqJbqRCkguVriZULyBUNzFSMTlMNk9MV09RQlkxVVlQRTMwV1E1Ty4u&quot;,&quot;responseId&quot;:120}"/>
    <x v="5"/>
    <s v="27/06/2022"/>
    <x v="410"/>
    <s v="470000458303_470000458304_ID"/>
    <s v="Indienststelling"/>
    <m/>
    <m/>
    <n v="25"/>
    <n v="6.25"/>
  </r>
  <r>
    <s v="{&quot;formId&quot;:&quot;iQFfeub0t0aYB7yFUb0bHh8bdeqJbqRCkguVriZULyBUNzFSMTlMNk9MV09RQlkxVVlQRTMwV1E1Ty4u&quot;,&quot;responseId&quot;:121}"/>
    <x v="5"/>
    <s v="27/06/2022"/>
    <x v="411"/>
    <s v="470000458303_470000458304_ID"/>
    <s v="Indienststelling"/>
    <m/>
    <m/>
    <n v="25"/>
    <n v="6.25"/>
  </r>
  <r>
    <s v="{&quot;formId&quot;:&quot;iQFfeub0t0aYB7yFUb0bHh8bdeqJbqRCkguVriZULyBUNzFSMTlMNk9MV09RQlkxVVlQRTMwV1E1Ty4u&quot;,&quot;responseId&quot;:122}"/>
    <x v="5"/>
    <s v="27/06/2022"/>
    <x v="412"/>
    <s v="470000458543_ID"/>
    <s v="Indienststelling"/>
    <m/>
    <m/>
    <n v="25"/>
    <n v="6.25"/>
  </r>
  <r>
    <s v="{&quot;formId&quot;:&quot;iQFfeub0t0aYB7yFUb0bHh8bdeqJbqRCkguVriZULyBUNjVGSFRXWFYzN1dBTE1OUktTRzdBMDZTTS4u&quot;,&quot;responseId&quot;:47}"/>
    <x v="0"/>
    <s v="27/06/2022"/>
    <x v="413"/>
    <s v="470000435136_470000435137"/>
    <s v="Elektriciteit Standaard + Gas"/>
    <s v="Ok"/>
    <m/>
    <n v="79"/>
    <n v="19.75"/>
  </r>
  <r>
    <s v="{&quot;formId&quot;:&quot;iQFfeub0t0aYB7yFUb0bHh8bdeqJbqRCkguVriZULyBUNzFSMTlMNk9MV09RQlkxVVlQRTMwV1E1Ty4u&quot;,&quot;responseId&quot;:123}"/>
    <x v="5"/>
    <s v="27/06/2022"/>
    <x v="414"/>
    <s v="470000435136_470000435137_ID"/>
    <s v="Indienststelling"/>
    <m/>
    <m/>
    <n v="25"/>
    <n v="6.25"/>
  </r>
  <r>
    <s v="{&quot;formId&quot;:&quot;iQFfeub0t0aYB7yFUb0bHh8bdeqJbqRCkguVriZULyBUNjVGSFRXWFYzN1dBTE1OUktTRzdBMDZTTS4u&quot;,&quot;responseId&quot;:48}"/>
    <x v="0"/>
    <s v="27/06/2022"/>
    <x v="415"/>
    <n v="470000325395"/>
    <s v="Sannering / Niets uitgevoerd"/>
    <m/>
    <m/>
    <n v="20"/>
    <n v="5"/>
  </r>
  <r>
    <s v="{&quot;formId&quot;:&quot;iQFfeub0t0aYB7yFUb0bHh8bdeqJbqRCkguVriZULyBUNzFSMTlMNk9MV09RQlkxVVlQRTMwV1E1Ty4u&quot;,&quot;responseId&quot;:124}"/>
    <x v="5"/>
    <s v="27/06/2022"/>
    <x v="416"/>
    <s v="470000430678_ID"/>
    <s v="Indienststelling"/>
    <m/>
    <m/>
    <n v="25"/>
    <n v="6.25"/>
  </r>
  <r>
    <s v="{&quot;formId&quot;:&quot;iQFfeub0t0aYB7yFUb0bHh8bdeqJbqRCkguVriZULyBUNzFSMTlMNk9MV09RQlkxVVlQRTMwV1E1Ty4u&quot;,&quot;responseId&quot;:125}"/>
    <x v="5"/>
    <s v="27/06/2022"/>
    <x v="417"/>
    <s v="470000430680_470000430681_ID"/>
    <s v="Indienststelling"/>
    <m/>
    <m/>
    <n v="25"/>
    <n v="6.25"/>
  </r>
  <r>
    <s v="{&quot;formId&quot;:&quot;iQFfeub0t0aYB7yFUb0bHh8bdeqJbqRCkguVriZULyBUNzFSMTlMNk9MV09RQlkxVVlQRTMwV1E1Ty4u&quot;,&quot;responseId&quot;:126}"/>
    <x v="5"/>
    <s v="27/06/2022"/>
    <x v="418"/>
    <s v="470000430686_470000430687_ID"/>
    <s v="Indienststelling"/>
    <m/>
    <m/>
    <n v="25"/>
    <n v="6.25"/>
  </r>
  <r>
    <s v="{&quot;formId&quot;:&quot;iQFfeub0t0aYB7yFUb0bHh8bdeqJbqRCkguVriZULyBUNzFSMTlMNk9MV09RQlkxVVlQRTMwV1E1Ty4u&quot;,&quot;responseId&quot;:127}"/>
    <x v="5"/>
    <s v="27/06/2022"/>
    <x v="419"/>
    <s v="470000430683_470000430684_ID"/>
    <s v="Indienststelling"/>
    <m/>
    <m/>
    <n v="25"/>
    <n v="6.25"/>
  </r>
  <r>
    <s v="{&quot;formId&quot;:&quot;iQFfeub0t0aYB7yFUb0bHh8bdeqJbqRCkguVriZULyBUNzFSMTlMNk9MV09RQlkxVVlQRTMwV1E1Ty4u&quot;,&quot;responseId&quot;:128}"/>
    <x v="5"/>
    <s v="27/06/2022"/>
    <x v="420"/>
    <s v="470000434365_ID"/>
    <s v="Indienststelling"/>
    <m/>
    <m/>
    <n v="25"/>
    <n v="6.25"/>
  </r>
  <r>
    <s v="{&quot;formId&quot;:&quot;iQFfeub0t0aYB7yFUb0bHh8bdeqJbqRCkguVriZULyBUNzFSMTlMNk9MV09RQlkxVVlQRTMwV1E1Ty4u&quot;,&quot;responseId&quot;:129}"/>
    <x v="5"/>
    <s v="27/06/2022"/>
    <x v="421"/>
    <s v="470000434326_470000434327_ID"/>
    <s v="Indienststelling"/>
    <m/>
    <m/>
    <n v="25"/>
    <n v="6.25"/>
  </r>
  <r>
    <s v="{&quot;formId&quot;:&quot;iQFfeub0t0aYB7yFUb0bHh8bdeqJbqRCkguVriZULyBUNzFSMTlMNk9MV09RQlkxVVlQRTMwV1E1Ty4u&quot;,&quot;responseId&quot;:130}"/>
    <x v="5"/>
    <s v="27/06/2022"/>
    <x v="422"/>
    <s v="470000422028_470000422029_ID"/>
    <s v="Indienststelling"/>
    <m/>
    <m/>
    <n v="25"/>
    <n v="6.25"/>
  </r>
  <r>
    <s v="{&quot;formId&quot;:&quot;iQFfeub0t0aYB7yFUb0bHh8bdeqJbqRCkguVriZULyBUNkc1N1QxWEpYTVlITEVXQzlYWDhESEVDOS4u&quot;,&quot;responseId&quot;:145}"/>
    <x v="3"/>
    <s v="27/06/2022"/>
    <x v="423"/>
    <n v="470000457777"/>
    <s v="Indienststelling"/>
    <m/>
    <m/>
    <n v="25"/>
    <n v="6.25"/>
  </r>
  <r>
    <s v="{&quot;formId&quot;:&quot;iQFfeub0t0aYB7yFUb0bHh8bdeqJbqRCkguVriZULyBUNkc1N1QxWEpYTVlITEVXQzlYWDhESEVDOS4u&quot;,&quot;responseId&quot;:146}"/>
    <x v="3"/>
    <s v="28/06/2022"/>
    <x v="424"/>
    <n v="470000435129"/>
    <s v="Indienststelling"/>
    <m/>
    <m/>
    <n v="25"/>
    <n v="6.25"/>
  </r>
  <r>
    <s v="{&quot;formId&quot;:&quot;iQFfeub0t0aYB7yFUb0bHh8bdeqJbqRCkguVriZULyBUNjVGSFRXWFYzN1dBTE1OUktTRzdBMDZTTS4u&quot;,&quot;responseId&quot;:49}"/>
    <x v="0"/>
    <s v="28/06/2022"/>
    <x v="425"/>
    <s v="470000461318_470000461319"/>
    <s v="Elektriciteit Standaard + Gas"/>
    <s v="Geen"/>
    <m/>
    <n v="68"/>
    <n v="17"/>
  </r>
  <r>
    <s v="{&quot;formId&quot;:&quot;iQFfeub0t0aYB7yFUb0bHh8bdeqJbqRCkguVriZULyBUNEE3VkFXWjBLQUlFS0tFTU9GSUtXQldFUi4u&quot;,&quot;responseId&quot;:51}"/>
    <x v="1"/>
    <s v="28/06/2022"/>
    <x v="426"/>
    <n v="470000435129"/>
    <s v="Elektriciteit Standaard"/>
    <s v="Ok"/>
    <m/>
    <n v="53.5"/>
    <n v="13.37"/>
  </r>
  <r>
    <s v="{&quot;formId&quot;:&quot;iQFfeub0t0aYB7yFUb0bHh8bdeqJbqRCkguVriZULyBUNzFSMTlMNk9MV09RQlkxVVlQRTMwV1E1Ty4u&quot;,&quot;responseId&quot;:131}"/>
    <x v="5"/>
    <s v="28/06/2022"/>
    <x v="427"/>
    <s v="470000461318_470000461319_ID"/>
    <s v="Indienststelling"/>
    <m/>
    <m/>
    <n v="25"/>
    <n v="6.25"/>
  </r>
  <r>
    <s v="{&quot;formId&quot;:&quot;iQFfeub0t0aYB7yFUb0bHh8bdeqJbqRCkguVriZULyBUNzFSMTlMNk9MV09RQlkxVVlQRTMwV1E1Ty4u&quot;,&quot;responseId&quot;:132}"/>
    <x v="5"/>
    <s v="28/06/2022"/>
    <x v="428"/>
    <s v="470000460861_ID"/>
    <s v="Indienststelling"/>
    <m/>
    <m/>
    <n v="25"/>
    <n v="6.25"/>
  </r>
  <r>
    <s v="{&quot;formId&quot;:&quot;iQFfeub0t0aYB7yFUb0bHh8bdeqJbqRCkguVriZULyBUNzFSMTlMNk9MV09RQlkxVVlQRTMwV1E1Ty4u&quot;,&quot;responseId&quot;:133}"/>
    <x v="5"/>
    <s v="28/06/2022"/>
    <x v="429"/>
    <s v="470000460844_470000460845_ID"/>
    <s v="Indienststelling"/>
    <m/>
    <m/>
    <n v="25"/>
    <n v="6.25"/>
  </r>
  <r>
    <s v="{&quot;formId&quot;:&quot;iQFfeub0t0aYB7yFUb0bHh8bdeqJbqRCkguVriZULyBUNkc1N1QxWEpYTVlITEVXQzlYWDhESEVDOS4u&quot;,&quot;responseId&quot;:147}"/>
    <x v="3"/>
    <s v="28/06/2022"/>
    <x v="430"/>
    <s v="470000434332_470000434333"/>
    <s v="Indienststelling"/>
    <m/>
    <m/>
    <n v="25"/>
    <n v="6.25"/>
  </r>
  <r>
    <s v="{&quot;formId&quot;:&quot;iQFfeub0t0aYB7yFUb0bHh8bdeqJbqRCkguVriZULyBUNkc1N1QxWEpYTVlITEVXQzlYWDhESEVDOS4u&quot;,&quot;responseId&quot;:148}"/>
    <x v="3"/>
    <s v="28/06/2022"/>
    <x v="431"/>
    <n v="470000438924"/>
    <s v="Indienststelling"/>
    <m/>
    <m/>
    <n v="25"/>
    <n v="6.25"/>
  </r>
  <r>
    <s v="{&quot;formId&quot;:&quot;iQFfeub0t0aYB7yFUb0bHh8bdeqJbqRCkguVriZULyBUNzFSMTlMNk9MV09RQlkxVVlQRTMwV1E1Ty4u&quot;,&quot;responseId&quot;:134}"/>
    <x v="5"/>
    <s v="28/06/2022"/>
    <x v="432"/>
    <s v="470000460844_470000460845_ID"/>
    <s v="Indienststelling"/>
    <m/>
    <m/>
    <n v="25"/>
    <n v="6.25"/>
  </r>
  <r>
    <s v="{&quot;formId&quot;:&quot;iQFfeub0t0aYB7yFUb0bHh8bdeqJbqRCkguVriZULyBUNkc1N1QxWEpYTVlITEVXQzlYWDhESEVDOS4u&quot;,&quot;responseId&quot;:149}"/>
    <x v="3"/>
    <s v="28/06/2022"/>
    <x v="433"/>
    <n v="470000438924"/>
    <s v="Indienststelling"/>
    <m/>
    <m/>
    <n v="25"/>
    <n v="6.25"/>
  </r>
  <r>
    <s v="{&quot;formId&quot;:&quot;iQFfeub0t0aYB7yFUb0bHh8bdeqJbqRCkguVriZULyBUNzFSMTlMNk9MV09RQlkxVVlQRTMwV1E1Ty4u&quot;,&quot;responseId&quot;:135}"/>
    <x v="5"/>
    <s v="28/06/2022"/>
    <x v="434"/>
    <s v="470000461494_470000461495_ID"/>
    <s v="Indienststelling"/>
    <m/>
    <m/>
    <n v="25"/>
    <n v="6.25"/>
  </r>
  <r>
    <s v="{&quot;formId&quot;:&quot;iQFfeub0t0aYB7yFUb0bHh8bdeqJbqRCkguVriZULyBUOFBRU0FQQlZFQzVGTENJQkVZMlZXTU5MQi4u&quot;,&quot;responseId&quot;:28}"/>
    <x v="4"/>
    <s v="28/06/2022"/>
    <x v="435"/>
    <s v="470000438924_470000438925"/>
    <s v="Elektriciteit Standaard + Gas"/>
    <s v="Ok"/>
    <m/>
    <n v="79"/>
    <n v="19.75"/>
  </r>
  <r>
    <s v="{&quot;formId&quot;:&quot;iQFfeub0t0aYB7yFUb0bHh8bdeqJbqRCkguVriZULyBUNkc1N1QxWEpYTVlITEVXQzlYWDhESEVDOS4u&quot;,&quot;responseId&quot;:150}"/>
    <x v="3"/>
    <s v="28/06/2022"/>
    <x v="436"/>
    <n v="470000410825"/>
    <s v="Indienststelling"/>
    <m/>
    <m/>
    <n v="25"/>
    <n v="6.25"/>
  </r>
  <r>
    <s v="{&quot;formId&quot;:&quot;iQFfeub0t0aYB7yFUb0bHh8bdeqJbqRCkguVriZULyBUNzFSMTlMNk9MV09RQlkxVVlQRTMwV1E1Ty4u&quot;,&quot;responseId&quot;:136}"/>
    <x v="5"/>
    <s v="28/06/2022"/>
    <x v="437"/>
    <s v="470000460874_ID"/>
    <s v="Indienststelling"/>
    <m/>
    <m/>
    <n v="25"/>
    <n v="6.25"/>
  </r>
  <r>
    <s v="{&quot;formId&quot;:&quot;iQFfeub0t0aYB7yFUb0bHh8bdeqJbqRCkguVriZULyBUNjVGSFRXWFYzN1dBTE1OUktTRzdBMDZTTS4u&quot;,&quot;responseId&quot;:50}"/>
    <x v="0"/>
    <s v="28/06/2022"/>
    <x v="438"/>
    <s v="470000460850_470000460851"/>
    <s v="Elektriciteit Standaard + Gas"/>
    <s v="Sannering"/>
    <m/>
    <n v="68"/>
    <n v="17"/>
  </r>
  <r>
    <s v="{&quot;formId&quot;:&quot;iQFfeub0t0aYB7yFUb0bHh8bdeqJbqRCkguVriZULyBUNzFSMTlMNk9MV09RQlkxVVlQRTMwV1E1Ty4u&quot;,&quot;responseId&quot;:137}"/>
    <x v="5"/>
    <s v="28/06/2022"/>
    <x v="439"/>
    <s v="470000460874_ID"/>
    <s v="Indienststelling"/>
    <m/>
    <m/>
    <n v="25"/>
    <n v="6.25"/>
  </r>
  <r>
    <s v="{&quot;formId&quot;:&quot;iQFfeub0t0aYB7yFUb0bHh8bdeqJbqRCkguVriZULyBUNzFSMTlMNk9MV09RQlkxVVlQRTMwV1E1Ty4u&quot;,&quot;responseId&quot;:138}"/>
    <x v="5"/>
    <s v="28/06/2022"/>
    <x v="440"/>
    <s v="470000460859_ID"/>
    <s v="Indienststelling"/>
    <m/>
    <m/>
    <n v="25"/>
    <n v="6.25"/>
  </r>
  <r>
    <s v="{&quot;formId&quot;:&quot;iQFfeub0t0aYB7yFUb0bHh8bdeqJbqRCkguVriZULyBUNkc1N1QxWEpYTVlITEVXQzlYWDhESEVDOS4u&quot;,&quot;responseId&quot;:151}"/>
    <x v="3"/>
    <s v="28/06/2022"/>
    <x v="441"/>
    <n v="470000451725"/>
    <s v="Indienststelling"/>
    <m/>
    <m/>
    <n v="25"/>
    <n v="6.25"/>
  </r>
  <r>
    <s v="{&quot;formId&quot;:&quot;iQFfeub0t0aYB7yFUb0bHh8bdeqJbqRCkguVriZULyBUOFBRU0FQQlZFQzVGTENJQkVZMlZXTU5MQi4u&quot;,&quot;responseId&quot;:29}"/>
    <x v="4"/>
    <s v="28/06/2022"/>
    <x v="442"/>
    <n v="470000450853"/>
    <s v="Sannering / Niets uitgevoerd"/>
    <m/>
    <m/>
    <n v="20"/>
    <n v="5"/>
  </r>
  <r>
    <s v="{&quot;formId&quot;:&quot;iQFfeub0t0aYB7yFUb0bHh8bdeqJbqRCkguVriZULyBUNzFSMTlMNk9MV09RQlkxVVlQRTMwV1E1Ty4u&quot;,&quot;responseId&quot;:139}"/>
    <x v="5"/>
    <s v="28/06/2022"/>
    <x v="443"/>
    <s v="470000460850_470000460851_ID"/>
    <s v="Indienststelling"/>
    <m/>
    <m/>
    <n v="25"/>
    <n v="6.25"/>
  </r>
  <r>
    <s v="{&quot;formId&quot;:&quot;iQFfeub0t0aYB7yFUb0bHh8bdeqJbqRCkguVriZULyBUNkc1N1QxWEpYTVlITEVXQzlYWDhESEVDOS4u&quot;,&quot;responseId&quot;:152}"/>
    <x v="3"/>
    <s v="28/06/2022"/>
    <x v="444"/>
    <n v="470000451429"/>
    <s v="Indienststelling"/>
    <m/>
    <m/>
    <n v="25"/>
    <n v="6.25"/>
  </r>
  <r>
    <s v="{&quot;formId&quot;:&quot;iQFfeub0t0aYB7yFUb0bHh8bdeqJbqRCkguVriZULyBUNzFSMTlMNk9MV09RQlkxVVlQRTMwV1E1Ty4u&quot;,&quot;responseId&quot;:140}"/>
    <x v="5"/>
    <s v="28/06/2022"/>
    <x v="445"/>
    <s v="470000460909_470000460910_ID"/>
    <s v="Indienststelling"/>
    <m/>
    <m/>
    <n v="25"/>
    <n v="6.25"/>
  </r>
  <r>
    <s v="{&quot;formId&quot;:&quot;iQFfeub0t0aYB7yFUb0bHh8bdeqJbqRCkguVriZULyBURjM1NElVOU9ZRzVDWkc0RVpNUDcxNkU4UC4u&quot;,&quot;responseId&quot;:27}"/>
    <x v="7"/>
    <s v="28/06/2022"/>
    <x v="446"/>
    <n v="470000460859"/>
    <s v="Gevorderd Elektriciteit"/>
    <s v="Ok"/>
    <m/>
    <n v="96"/>
    <n v="24"/>
  </r>
  <r>
    <s v="{&quot;formId&quot;:&quot;iQFfeub0t0aYB7yFUb0bHh8bdeqJbqRCkguVriZULyBURjM1NElVOU9ZRzVDWkc0RVpNUDcxNkU4UC4u&quot;,&quot;responseId&quot;:28}"/>
    <x v="7"/>
    <s v="28/06/2022"/>
    <x v="447"/>
    <n v="470000460861"/>
    <s v="Elektriciteit Standaard"/>
    <s v="Sannering"/>
    <m/>
    <n v="42.5"/>
    <n v="10.62"/>
  </r>
  <r>
    <s v="{&quot;formId&quot;:&quot;iQFfeub0t0aYB7yFUb0bHh8bdeqJbqRCkguVriZULyBUNzFSMTlMNk9MV09RQlkxVVlQRTMwV1E1Ty4u&quot;,&quot;responseId&quot;:141}"/>
    <x v="5"/>
    <s v="28/06/2022"/>
    <x v="448"/>
    <s v="470000460909_470000460910_ID"/>
    <s v="Indienststelling"/>
    <m/>
    <m/>
    <n v="25"/>
    <n v="6.25"/>
  </r>
  <r>
    <s v="{&quot;formId&quot;:&quot;iQFfeub0t0aYB7yFUb0bHh8bdeqJbqRCkguVriZULyBUNkc1N1QxWEpYTVlITEVXQzlYWDhESEVDOS4u&quot;,&quot;responseId&quot;:153}"/>
    <x v="3"/>
    <s v="28/06/2022"/>
    <x v="449"/>
    <n v="470000417547"/>
    <s v="Indienststelling"/>
    <m/>
    <m/>
    <n v="25"/>
    <n v="6.25"/>
  </r>
  <r>
    <s v="{&quot;formId&quot;:&quot;iQFfeub0t0aYB7yFUb0bHh8bdeqJbqRCkguVriZULyBUNEE3VkFXWjBLQUlFS0tFTU9GSUtXQldFUi4u&quot;,&quot;responseId&quot;:52}"/>
    <x v="1"/>
    <s v="28/06/2022"/>
    <x v="450"/>
    <n v="470000417547"/>
    <s v="Gevorderd Elektriciteit"/>
    <s v="Geen"/>
    <m/>
    <n v="85"/>
    <n v="21.25"/>
  </r>
  <r>
    <s v="{&quot;formId&quot;:&quot;iQFfeub0t0aYB7yFUb0bHh8bdeqJbqRCkguVriZULyBUNzFSMTlMNk9MV09RQlkxVVlQRTMwV1E1Ty4u&quot;,&quot;responseId&quot;:142}"/>
    <x v="5"/>
    <s v="28/06/2022"/>
    <x v="451"/>
    <s v="470000460834_470000460835_ID"/>
    <s v="Indienststelling"/>
    <m/>
    <m/>
    <n v="25"/>
    <n v="6.25"/>
  </r>
  <r>
    <s v="{&quot;formId&quot;:&quot;iQFfeub0t0aYB7yFUb0bHh8bdeqJbqRCkguVriZULyBUNkc1N1QxWEpYTVlITEVXQzlYWDhESEVDOS4u&quot;,&quot;responseId&quot;:154}"/>
    <x v="3"/>
    <s v="28/06/2022"/>
    <x v="452"/>
    <n v="470000401339"/>
    <s v="Indienststelling"/>
    <m/>
    <m/>
    <n v="25"/>
    <n v="6.25"/>
  </r>
  <r>
    <s v="{&quot;formId&quot;:&quot;iQFfeub0t0aYB7yFUb0bHh8bdeqJbqRCkguVriZULyBUNzFSMTlMNk9MV09RQlkxVVlQRTMwV1E1Ty4u&quot;,&quot;responseId&quot;:143}"/>
    <x v="5"/>
    <s v="28/06/2022"/>
    <x v="453"/>
    <s v="470000460841_470000460842_ID"/>
    <s v="Indienststelling"/>
    <m/>
    <m/>
    <n v="25"/>
    <n v="6.25"/>
  </r>
  <r>
    <s v="{&quot;formId&quot;:&quot;iQFfeub0t0aYB7yFUb0bHh8bdeqJbqRCkguVriZULyBUNzFSMTlMNk9MV09RQlkxVVlQRTMwV1E1Ty4u&quot;,&quot;responseId&quot;:144}"/>
    <x v="5"/>
    <s v="28/06/2022"/>
    <x v="454"/>
    <s v="470000461429_470000461430_ID"/>
    <s v="Indienststelling"/>
    <m/>
    <m/>
    <n v="25"/>
    <n v="6.25"/>
  </r>
  <r>
    <s v="{&quot;formId&quot;:&quot;iQFfeub0t0aYB7yFUb0bHh8bdeqJbqRCkguVriZULyBUNzFSMTlMNk9MV09RQlkxVVlQRTMwV1E1Ty4u&quot;,&quot;responseId&quot;:145}"/>
    <x v="5"/>
    <s v="28/06/2022"/>
    <x v="455"/>
    <s v="470000460841_470000460842_ID"/>
    <s v="Indienststelling"/>
    <m/>
    <m/>
    <n v="25"/>
    <n v="6.25"/>
  </r>
  <r>
    <s v="{&quot;formId&quot;:&quot;iQFfeub0t0aYB7yFUb0bHh8bdeqJbqRCkguVriZULyBUNkc1N1QxWEpYTVlITEVXQzlYWDhESEVDOS4u&quot;,&quot;responseId&quot;:155}"/>
    <x v="3"/>
    <s v="28/06/2022"/>
    <x v="456"/>
    <n v="470000435199"/>
    <s v="Indienststelling"/>
    <m/>
    <m/>
    <n v="25"/>
    <n v="6.25"/>
  </r>
  <r>
    <s v="{&quot;formId&quot;:&quot;iQFfeub0t0aYB7yFUb0bHh8bdeqJbqRCkguVriZULyBUOFBRU0FQQlZFQzVGTENJQkVZMlZXTU5MQi4u&quot;,&quot;responseId&quot;:30}"/>
    <x v="4"/>
    <s v="28/06/2022"/>
    <x v="457"/>
    <s v="470000435199_470000435200"/>
    <s v="Elektriciteit Standaard + Gas"/>
    <s v="Ok"/>
    <m/>
    <n v="79"/>
    <n v="19.75"/>
  </r>
  <r>
    <s v="{&quot;formId&quot;:&quot;iQFfeub0t0aYB7yFUb0bHh8bdeqJbqRCkguVriZULyBUNzFSMTlMNk9MV09RQlkxVVlQRTMwV1E1Ty4u&quot;,&quot;responseId&quot;:146}"/>
    <x v="5"/>
    <s v="28/06/2022"/>
    <x v="458"/>
    <s v="470000461205_470000461206_ID"/>
    <s v="Indienststelling"/>
    <m/>
    <m/>
    <n v="25"/>
    <n v="6.25"/>
  </r>
  <r>
    <s v="{&quot;formId&quot;:&quot;iQFfeub0t0aYB7yFUb0bHh8bdeqJbqRCkguVriZULyBURjM1NElVOU9ZRzVDWkc0RVpNUDcxNkU4UC4u&quot;,&quot;responseId&quot;:29}"/>
    <x v="7"/>
    <s v="28/06/2022"/>
    <x v="459"/>
    <s v="470000461205_470000461206"/>
    <s v="Elektriciteit Standaard + Gas"/>
    <s v="Ok"/>
    <m/>
    <n v="79"/>
    <n v="19.75"/>
  </r>
  <r>
    <s v="{&quot;formId&quot;:&quot;iQFfeub0t0aYB7yFUb0bHh8bdeqJbqRCkguVriZULyBUOFBRU0FQQlZFQzVGTENJQkVZMlZXTU5MQi4u&quot;,&quot;responseId&quot;:31}"/>
    <x v="4"/>
    <s v="28/06/2022"/>
    <x v="460"/>
    <n v="470000115491"/>
    <s v="Sannering / Niets uitgevoerd"/>
    <m/>
    <m/>
    <n v="20"/>
    <n v="5"/>
  </r>
  <r>
    <s v="{&quot;formId&quot;:&quot;iQFfeub0t0aYB7yFUb0bHh8bdeqJbqRCkguVriZULyBUNkc1N1QxWEpYTVlITEVXQzlYWDhESEVDOS4u&quot;,&quot;responseId&quot;:156}"/>
    <x v="3"/>
    <s v="28/06/2022"/>
    <x v="461"/>
    <n v="470000381850"/>
    <s v="Indienststelling"/>
    <m/>
    <m/>
    <n v="25"/>
    <n v="6.25"/>
  </r>
  <r>
    <s v="{&quot;formId&quot;:&quot;iQFfeub0t0aYB7yFUb0bHh8bdeqJbqRCkguVriZULyBUNkc1N1QxWEpYTVlITEVXQzlYWDhESEVDOS4u&quot;,&quot;responseId&quot;:157}"/>
    <x v="3"/>
    <s v="28/06/2022"/>
    <x v="462"/>
    <n v="470000399511"/>
    <s v="Indienststelling"/>
    <m/>
    <m/>
    <n v="25"/>
    <n v="6.25"/>
  </r>
  <r>
    <s v="{&quot;formId&quot;:&quot;iQFfeub0t0aYB7yFUb0bHh8bdeqJbqRCkguVriZULyBUNEE3VkFXWjBLQUlFS0tFTU9GSUtXQldFUi4u&quot;,&quot;responseId&quot;:53}"/>
    <x v="1"/>
    <s v="28/06/2022"/>
    <x v="463"/>
    <n v="470000381850"/>
    <s v="Gevorderd Elektriciteit + Gas"/>
    <s v="Ok"/>
    <m/>
    <n v="111"/>
    <n v="27.75"/>
  </r>
  <r>
    <s v="{&quot;formId&quot;:&quot;iQFfeub0t0aYB7yFUb0bHh8bdeqJbqRCkguVriZULyBUOFBRU0FQQlZFQzVGTENJQkVZMlZXTU5MQi4u&quot;,&quot;responseId&quot;:32}"/>
    <x v="4"/>
    <s v="28/06/2022"/>
    <x v="464"/>
    <n v="470000086344"/>
    <s v="Sannering / Niets uitgevoerd"/>
    <m/>
    <m/>
    <n v="20"/>
    <n v="5"/>
  </r>
  <r>
    <s v="{&quot;formId&quot;:&quot;iQFfeub0t0aYB7yFUb0bHh8bdeqJbqRCkguVriZULyBUNzFSMTlMNk9MV09RQlkxVVlQRTMwV1E1Ty4u&quot;,&quot;responseId&quot;:147}"/>
    <x v="5"/>
    <s v="28/06/2022"/>
    <x v="465"/>
    <s v="470000460906_470000460907_ID"/>
    <s v="Indienststelling"/>
    <m/>
    <m/>
    <n v="25"/>
    <n v="6.25"/>
  </r>
  <r>
    <s v="{&quot;formId&quot;:&quot;iQFfeub0t0aYB7yFUb0bHh8bdeqJbqRCkguVriZULyBUNkc1N1QxWEpYTVlITEVXQzlYWDhESEVDOS4u&quot;,&quot;responseId&quot;:158}"/>
    <x v="3"/>
    <s v="28/06/2022"/>
    <x v="466"/>
    <n v="470000443752"/>
    <s v="Indienststelling"/>
    <m/>
    <m/>
    <n v="25"/>
    <n v="6.25"/>
  </r>
  <r>
    <s v="{&quot;formId&quot;:&quot;iQFfeub0t0aYB7yFUb0bHh8bdeqJbqRCkguVriZULyBUNzFSMTlMNk9MV09RQlkxVVlQRTMwV1E1Ty4u&quot;,&quot;responseId&quot;:148}"/>
    <x v="5"/>
    <s v="28/06/2022"/>
    <x v="467"/>
    <s v="470000460906_470000460907_ID"/>
    <s v="Indienststelling"/>
    <m/>
    <m/>
    <n v="25"/>
    <n v="6.25"/>
  </r>
  <r>
    <s v="{&quot;formId&quot;:&quot;iQFfeub0t0aYB7yFUb0bHh8bdeqJbqRCkguVriZULyBUNzFSMTlMNk9MV09RQlkxVVlQRTMwV1E1Ty4u&quot;,&quot;responseId&quot;:149}"/>
    <x v="5"/>
    <s v="28/06/2022"/>
    <x v="468"/>
    <s v="470000460930_470000460931_ID"/>
    <s v="Indienststelling"/>
    <m/>
    <m/>
    <n v="25"/>
    <n v="6.25"/>
  </r>
  <r>
    <s v="{&quot;formId&quot;:&quot;iQFfeub0t0aYB7yFUb0bHh8bdeqJbqRCkguVriZULyBUNzFSMTlMNk9MV09RQlkxVVlQRTMwV1E1Ty4u&quot;,&quot;responseId&quot;:150}"/>
    <x v="5"/>
    <s v="28/06/2022"/>
    <x v="469"/>
    <s v="470000461414_470000461415_ID"/>
    <s v="Indienststelling"/>
    <m/>
    <m/>
    <n v="25"/>
    <n v="6.25"/>
  </r>
  <r>
    <s v="{&quot;formId&quot;:&quot;iQFfeub0t0aYB7yFUb0bHh8bdeqJbqRCkguVriZULyBUNkc1N1QxWEpYTVlITEVXQzlYWDhESEVDOS4u&quot;,&quot;responseId&quot;:159}"/>
    <x v="3"/>
    <s v="28/06/2022"/>
    <x v="470"/>
    <n v="470000460876"/>
    <s v="Indienststelling"/>
    <m/>
    <m/>
    <n v="25"/>
    <n v="6.25"/>
  </r>
  <r>
    <s v="{&quot;formId&quot;:&quot;iQFfeub0t0aYB7yFUb0bHh8bdeqJbqRCkguVriZULyBUNzFSMTlMNk9MV09RQlkxVVlQRTMwV1E1Ty4u&quot;,&quot;responseId&quot;:151}"/>
    <x v="5"/>
    <s v="28/06/2022"/>
    <x v="471"/>
    <s v="470000460903_470000460904_ID"/>
    <s v="Indienststelling"/>
    <m/>
    <m/>
    <n v="25"/>
    <n v="6.25"/>
  </r>
  <r>
    <s v="{&quot;formId&quot;:&quot;iQFfeub0t0aYB7yFUb0bHh8bdeqJbqRCkguVriZULyBUNEE3VkFXWjBLQUlFS0tFTU9GSUtXQldFUi4u&quot;,&quot;responseId&quot;:54}"/>
    <x v="1"/>
    <s v="28/06/2022"/>
    <x v="472"/>
    <n v="470000461414"/>
    <s v="Elektriciteit Standaard + Gas"/>
    <s v="Ok"/>
    <m/>
    <n v="79"/>
    <n v="19.75"/>
  </r>
  <r>
    <s v="{&quot;formId&quot;:&quot;iQFfeub0t0aYB7yFUb0bHh8bdeqJbqRCkguVriZULyBUNjVGSFRXWFYzN1dBTE1OUktTRzdBMDZTTS4u&quot;,&quot;responseId&quot;:51}"/>
    <x v="0"/>
    <s v="28/06/2022"/>
    <x v="473"/>
    <n v="470000450902"/>
    <s v="Gevorderd Elektriciteit"/>
    <s v="Sannering"/>
    <m/>
    <n v="85"/>
    <n v="21.25"/>
  </r>
  <r>
    <s v="{&quot;formId&quot;:&quot;iQFfeub0t0aYB7yFUb0bHh8bdeqJbqRCkguVriZULyBUNzFSMTlMNk9MV09RQlkxVVlQRTMwV1E1Ty4u&quot;,&quot;responseId&quot;:152}"/>
    <x v="5"/>
    <s v="28/06/2022"/>
    <x v="474"/>
    <s v="470000461408_470000461409_ID"/>
    <s v="Indienststelling"/>
    <m/>
    <m/>
    <n v="25"/>
    <n v="6.25"/>
  </r>
  <r>
    <s v="{&quot;formId&quot;:&quot;iQFfeub0t0aYB7yFUb0bHh8bdeqJbqRCkguVriZULyBUOFBRU0FQQlZFQzVGTENJQkVZMlZXTU5MQi4u&quot;,&quot;responseId&quot;:33}"/>
    <x v="4"/>
    <s v="28/06/2022"/>
    <x v="475"/>
    <s v="470000217143_470000217144"/>
    <s v="Elektriciteit Standaard + Gas"/>
    <s v="Geen"/>
    <m/>
    <n v="68"/>
    <n v="17"/>
  </r>
  <r>
    <s v="{&quot;formId&quot;:&quot;iQFfeub0t0aYB7yFUb0bHh8bdeqJbqRCkguVriZULyBUNkc1N1QxWEpYTVlITEVXQzlYWDhESEVDOS4u&quot;,&quot;responseId&quot;:160}"/>
    <x v="3"/>
    <s v="28/06/2022"/>
    <x v="476"/>
    <n v="470000461492"/>
    <s v="Indienststelling"/>
    <m/>
    <m/>
    <n v="25"/>
    <n v="6.25"/>
  </r>
  <r>
    <s v="{&quot;formId&quot;:&quot;iQFfeub0t0aYB7yFUb0bHh8bdeqJbqRCkguVriZULyBUOFBRU0FQQlZFQzVGTENJQkVZMlZXTU5MQi4u&quot;,&quot;responseId&quot;:34}"/>
    <x v="4"/>
    <s v="28/06/2022"/>
    <x v="477"/>
    <n v="470000086344"/>
    <s v="Elektriciteit Standaard + Gas"/>
    <s v="Geen"/>
    <m/>
    <n v="68"/>
    <n v="17"/>
  </r>
  <r>
    <s v="{&quot;formId&quot;:&quot;iQFfeub0t0aYB7yFUb0bHh8bdeqJbqRCkguVriZULyBUNkc1N1QxWEpYTVlITEVXQzlYWDhESEVDOS4u&quot;,&quot;responseId&quot;:161}"/>
    <x v="3"/>
    <s v="28/06/2022"/>
    <x v="478"/>
    <n v="470000461474"/>
    <s v="Indienststelling"/>
    <m/>
    <m/>
    <n v="25"/>
    <n v="6.25"/>
  </r>
  <r>
    <s v="{&quot;formId&quot;:&quot;iQFfeub0t0aYB7yFUb0bHh8bdeqJbqRCkguVriZULyBUNzFSMTlMNk9MV09RQlkxVVlQRTMwV1E1Ty4u&quot;,&quot;responseId&quot;:153}"/>
    <x v="5"/>
    <s v="28/06/2022"/>
    <x v="479"/>
    <s v="470000461405_470000461406_ID"/>
    <s v="Indienststelling"/>
    <m/>
    <m/>
    <n v="25"/>
    <n v="6.25"/>
  </r>
  <r>
    <s v="{&quot;formId&quot;:&quot;iQFfeub0t0aYB7yFUb0bHh8bdeqJbqRCkguVriZULyBUNEE3VkFXWjBLQUlFS0tFTU9GSUtXQldFUi4u&quot;,&quot;responseId&quot;:55}"/>
    <x v="1"/>
    <s v="28/06/2022"/>
    <x v="480"/>
    <n v="470000461405"/>
    <s v="Elektriciteit Standaard + Gas"/>
    <s v="Ok"/>
    <m/>
    <n v="79"/>
    <n v="19.75"/>
  </r>
  <r>
    <s v="{&quot;formId&quot;:&quot;iQFfeub0t0aYB7yFUb0bHh8bdeqJbqRCkguVriZULyBUNkc1N1QxWEpYTVlITEVXQzlYWDhESEVDOS4u&quot;,&quot;responseId&quot;:162}"/>
    <x v="3"/>
    <s v="28/06/2022"/>
    <x v="481"/>
    <s v="470000461426_470000461427"/>
    <s v="Indienststelling"/>
    <m/>
    <m/>
    <n v="25"/>
    <n v="6.25"/>
  </r>
  <r>
    <s v="{&quot;formId&quot;:&quot;iQFfeub0t0aYB7yFUb0bHh8bdeqJbqRCkguVriZULyBUNzFSMTlMNk9MV09RQlkxVVlQRTMwV1E1Ty4u&quot;,&quot;responseId&quot;:154}"/>
    <x v="5"/>
    <s v="28/06/2022"/>
    <x v="482"/>
    <s v="470000461333_470000461334_ID"/>
    <s v="Indienststelling"/>
    <m/>
    <m/>
    <n v="25"/>
    <n v="6.25"/>
  </r>
  <r>
    <s v="{&quot;formId&quot;:&quot;iQFfeub0t0aYB7yFUb0bHh8bdeqJbqRCkguVriZULyBUNjVGSFRXWFYzN1dBTE1OUktTRzdBMDZTTS4u&quot;,&quot;responseId&quot;:52}"/>
    <x v="0"/>
    <s v="28/06/2022"/>
    <x v="483"/>
    <s v="470000443885_470000443886"/>
    <s v="Elektriciteit Standaard + Gas"/>
    <s v="Ok"/>
    <m/>
    <n v="79"/>
    <n v="19.75"/>
  </r>
  <r>
    <s v="{&quot;formId&quot;:&quot;iQFfeub0t0aYB7yFUb0bHh8bdeqJbqRCkguVriZULyBUNzFSMTlMNk9MV09RQlkxVVlQRTMwV1E1Ty4u&quot;,&quot;responseId&quot;:155}"/>
    <x v="5"/>
    <s v="28/06/2022"/>
    <x v="484"/>
    <s v="470000460881_ID"/>
    <s v="Indienststelling"/>
    <m/>
    <m/>
    <n v="25"/>
    <n v="6.25"/>
  </r>
  <r>
    <s v="{&quot;formId&quot;:&quot;iQFfeub0t0aYB7yFUb0bHh8bdeqJbqRCkguVriZULyBUNkc1N1QxWEpYTVlITEVXQzlYWDhESEVDOS4u&quot;,&quot;responseId&quot;:163}"/>
    <x v="3"/>
    <s v="28/06/2022"/>
    <x v="485"/>
    <n v="470000451321"/>
    <s v="Indienststelling"/>
    <m/>
    <m/>
    <n v="25"/>
    <n v="6.25"/>
  </r>
  <r>
    <s v="{&quot;formId&quot;:&quot;iQFfeub0t0aYB7yFUb0bHh8bdeqJbqRCkguVriZULyBURjM1NElVOU9ZRzVDWkc0RVpNUDcxNkU4UC4u&quot;,&quot;responseId&quot;:30}"/>
    <x v="7"/>
    <s v="28/06/2022"/>
    <x v="486"/>
    <s v="470000461426_470000461427"/>
    <s v="Elektriciteit Standaard + Gas"/>
    <s v="Ok"/>
    <m/>
    <n v="79"/>
    <n v="19.75"/>
  </r>
  <r>
    <s v="{&quot;formId&quot;:&quot;iQFfeub0t0aYB7yFUb0bHh8bdeqJbqRCkguVriZULyBUNkc1N1QxWEpYTVlITEVXQzlYWDhESEVDOS4u&quot;,&quot;responseId&quot;:164}"/>
    <x v="3"/>
    <s v="28/06/2022"/>
    <x v="487"/>
    <n v="470000450979"/>
    <s v="Indienststelling"/>
    <m/>
    <m/>
    <n v="25"/>
    <n v="6.25"/>
  </r>
  <r>
    <s v="{&quot;formId&quot;:&quot;iQFfeub0t0aYB7yFUb0bHh8bdeqJbqRCkguVriZULyBUNkc1N1QxWEpYTVlITEVXQzlYWDhESEVDOS4u&quot;,&quot;responseId&quot;:165}"/>
    <x v="3"/>
    <s v="28/06/2022"/>
    <x v="488"/>
    <n v="470000450979"/>
    <s v="Indienststelling"/>
    <m/>
    <m/>
    <n v="25"/>
    <n v="6.25"/>
  </r>
  <r>
    <s v="{&quot;formId&quot;:&quot;iQFfeub0t0aYB7yFUb0bHh8bdeqJbqRCkguVriZULyBUOFBRU0FQQlZFQzVGTENJQkVZMlZXTU5MQi4u&quot;,&quot;responseId&quot;:35}"/>
    <x v="4"/>
    <s v="28/06/2022"/>
    <x v="489"/>
    <s v="470000450979_470000450980"/>
    <s v="Gevorderd Elektriciteit + Gas"/>
    <s v="Sannering"/>
    <m/>
    <n v="100"/>
    <n v="25"/>
  </r>
  <r>
    <s v="{&quot;formId&quot;:&quot;iQFfeub0t0aYB7yFUb0bHh8bdeqJbqRCkguVriZULyBUNkc1N1QxWEpYTVlITEVXQzlYWDhESEVDOS4u&quot;,&quot;responseId&quot;:166}"/>
    <x v="3"/>
    <s v="29/06/2022"/>
    <x v="490"/>
    <n v="470000460912"/>
    <s v="Indienststelling"/>
    <m/>
    <m/>
    <n v="25"/>
    <n v="6.25"/>
  </r>
  <r>
    <s v="{&quot;formId&quot;:&quot;iQFfeub0t0aYB7yFUb0bHh8bdeqJbqRCkguVriZULyBUNkc1N1QxWEpYTVlITEVXQzlYWDhESEVDOS4u&quot;,&quot;responseId&quot;:167}"/>
    <x v="3"/>
    <s v="29/06/2022"/>
    <x v="491"/>
    <s v="470000460924_470000460925"/>
    <s v="Indienststelling"/>
    <m/>
    <m/>
    <n v="25"/>
    <n v="6.25"/>
  </r>
  <r>
    <s v="{&quot;formId&quot;:&quot;iQFfeub0t0aYB7yFUb0bHh8bdeqJbqRCkguVriZULyBURjM1NElVOU9ZRzVDWkc0RVpNUDcxNkU4UC4u&quot;,&quot;responseId&quot;:31}"/>
    <x v="7"/>
    <s v="29/06/2022"/>
    <x v="492"/>
    <s v="470000460924_470000460925"/>
    <s v="Enkel Gas"/>
    <m/>
    <m/>
    <n v="42.5"/>
    <n v="10.62"/>
  </r>
  <r>
    <s v="{&quot;formId&quot;:&quot;iQFfeub0t0aYB7yFUb0bHh8bdeqJbqRCkguVriZULyBUNzFSMTlMNk9MV09RQlkxVVlQRTMwV1E1Ty4u&quot;,&quot;responseId&quot;:156}"/>
    <x v="5"/>
    <s v="29/06/2022"/>
    <x v="493"/>
    <s v="470000460957_ID"/>
    <s v="Indienststelling"/>
    <m/>
    <m/>
    <n v="25"/>
    <n v="6.25"/>
  </r>
  <r>
    <s v="{&quot;formId&quot;:&quot;iQFfeub0t0aYB7yFUb0bHh8bdeqJbqRCkguVriZULyBUNEE3VkFXWjBLQUlFS0tFTU9GSUtXQldFUi4u&quot;,&quot;responseId&quot;:56}"/>
    <x v="1"/>
    <s v="29/06/2022"/>
    <x v="494"/>
    <n v="470000460957"/>
    <s v="Gevorderd Elektriciteit"/>
    <s v="Geen"/>
    <m/>
    <n v="85"/>
    <n v="21.25"/>
  </r>
  <r>
    <s v="{&quot;formId&quot;:&quot;iQFfeub0t0aYB7yFUb0bHh8bdeqJbqRCkguVriZULyBUNzFSMTlMNk9MV09RQlkxVVlQRTMwV1E1Ty4u&quot;,&quot;responseId&quot;:157}"/>
    <x v="5"/>
    <s v="29/06/2022"/>
    <x v="495"/>
    <s v="470000460959_ID"/>
    <s v="Indienststelling"/>
    <m/>
    <m/>
    <n v="25"/>
    <n v="6.25"/>
  </r>
  <r>
    <s v="{&quot;formId&quot;:&quot;iQFfeub0t0aYB7yFUb0bHh8bdeqJbqRCkguVriZULyBUNzFSMTlMNk9MV09RQlkxVVlQRTMwV1E1Ty4u&quot;,&quot;responseId&quot;:158}"/>
    <x v="5"/>
    <s v="29/06/2022"/>
    <x v="496"/>
    <s v="470000460959_ID"/>
    <s v="Indienststelling"/>
    <m/>
    <m/>
    <n v="25"/>
    <n v="6.25"/>
  </r>
  <r>
    <s v="{&quot;formId&quot;:&quot;iQFfeub0t0aYB7yFUb0bHh8bdeqJbqRCkguVriZULyBUNkc1N1QxWEpYTVlITEVXQzlYWDhESEVDOS4u&quot;,&quot;responseId&quot;:168}"/>
    <x v="3"/>
    <s v="29/06/2022"/>
    <x v="497"/>
    <s v="470000460915_470000460916"/>
    <s v="Indienststelling"/>
    <m/>
    <m/>
    <n v="25"/>
    <n v="6.25"/>
  </r>
  <r>
    <s v="{&quot;formId&quot;:&quot;iQFfeub0t0aYB7yFUb0bHh8bdeqJbqRCkguVriZULyBUNjVGSFRXWFYzN1dBTE1OUktTRzdBMDZTTS4u&quot;,&quot;responseId&quot;:53}"/>
    <x v="0"/>
    <s v="29/06/2022"/>
    <x v="498"/>
    <s v="470000457852_470000457853"/>
    <s v="Elektriciteit Standaard + Gas"/>
    <s v="Ok"/>
    <m/>
    <n v="79"/>
    <n v="19.75"/>
  </r>
  <r>
    <s v="{&quot;formId&quot;:&quot;iQFfeub0t0aYB7yFUb0bHh8bdeqJbqRCkguVriZULyBUQ00yN05CTE80STYwQVJIMkQ3S0MzTEdJOS4u&quot;,&quot;responseId&quot;:13}"/>
    <x v="2"/>
    <s v="29/06/2022"/>
    <x v="499"/>
    <n v="470000460959"/>
    <s v="Gevorderd Elektriciteit"/>
    <s v="Ok"/>
    <m/>
    <n v="96"/>
    <n v="24"/>
  </r>
  <r>
    <s v="{&quot;formId&quot;:&quot;iQFfeub0t0aYB7yFUb0bHh8bdeqJbqRCkguVriZULyBUNzFSMTlMNk9MV09RQlkxVVlQRTMwV1E1Ty4u&quot;,&quot;responseId&quot;:159}"/>
    <x v="5"/>
    <s v="29/06/2022"/>
    <x v="500"/>
    <s v="470000460949_470000460950_ID"/>
    <s v="Indienststelling"/>
    <m/>
    <m/>
    <n v="25"/>
    <n v="6.25"/>
  </r>
  <r>
    <s v="{&quot;formId&quot;:&quot;iQFfeub0t0aYB7yFUb0bHh8bdeqJbqRCkguVriZULyBUNkc1N1QxWEpYTVlITEVXQzlYWDhESEVDOS4u&quot;,&quot;responseId&quot;:169}"/>
    <x v="3"/>
    <s v="29/06/2022"/>
    <x v="501"/>
    <s v="470000460933_470000460934"/>
    <s v="Indienststelling"/>
    <m/>
    <m/>
    <n v="25"/>
    <n v="6.25"/>
  </r>
  <r>
    <s v="{&quot;formId&quot;:&quot;iQFfeub0t0aYB7yFUb0bHh8bdeqJbqRCkguVriZULyBUNEE3VkFXWjBLQUlFS0tFTU9GSUtXQldFUi4u&quot;,&quot;responseId&quot;:57}"/>
    <x v="1"/>
    <s v="29/06/2022"/>
    <x v="502"/>
    <n v="470000460949"/>
    <s v="Elektriciteit Standaard + Gas"/>
    <s v="Ok"/>
    <m/>
    <n v="79"/>
    <n v="19.75"/>
  </r>
  <r>
    <s v="{&quot;formId&quot;:&quot;iQFfeub0t0aYB7yFUb0bHh8bdeqJbqRCkguVriZULyBUOFBRU0FQQlZFQzVGTENJQkVZMlZXTU5MQi4u&quot;,&quot;responseId&quot;:36}"/>
    <x v="4"/>
    <s v="29/06/2022"/>
    <x v="503"/>
    <s v="470000320956_470000320957"/>
    <s v="Gevorderd Elektriciteit + Gas"/>
    <s v="Geen"/>
    <m/>
    <n v="100"/>
    <n v="25"/>
  </r>
  <r>
    <s v="{&quot;formId&quot;:&quot;iQFfeub0t0aYB7yFUb0bHh8bdeqJbqRCkguVriZULyBUNkc1N1QxWEpYTVlITEVXQzlYWDhESEVDOS4u&quot;,&quot;responseId&quot;:170}"/>
    <x v="3"/>
    <s v="29/06/2022"/>
    <x v="504"/>
    <n v="470000461435"/>
    <s v="Indienststelling"/>
    <m/>
    <m/>
    <n v="25"/>
    <n v="6.25"/>
  </r>
  <r>
    <s v="{&quot;formId&quot;:&quot;iQFfeub0t0aYB7yFUb0bHh8bdeqJbqRCkguVriZULyBUNkc1N1QxWEpYTVlITEVXQzlYWDhESEVDOS4u&quot;,&quot;responseId&quot;:171}"/>
    <x v="3"/>
    <s v="29/06/2022"/>
    <x v="505"/>
    <n v="470000461530"/>
    <s v="Indienststelling"/>
    <m/>
    <m/>
    <n v="25"/>
    <n v="6.25"/>
  </r>
  <r>
    <s v="{&quot;formId&quot;:&quot;iQFfeub0t0aYB7yFUb0bHh8bdeqJbqRCkguVriZULyBUNzFSMTlMNk9MV09RQlkxVVlQRTMwV1E1Ty4u&quot;,&quot;responseId&quot;:160}"/>
    <x v="5"/>
    <s v="29/06/2022"/>
    <x v="506"/>
    <s v="470000460940_ID"/>
    <s v="Indienststelling"/>
    <m/>
    <m/>
    <n v="25"/>
    <n v="6.25"/>
  </r>
  <r>
    <s v="{&quot;formId&quot;:&quot;iQFfeub0t0aYB7yFUb0bHh8bdeqJbqRCkguVriZULyBUNzFSMTlMNk9MV09RQlkxVVlQRTMwV1E1Ty4u&quot;,&quot;responseId&quot;:161}"/>
    <x v="5"/>
    <s v="29/06/2022"/>
    <x v="507"/>
    <s v="470000436324_470000436325_ID"/>
    <s v="Indienststelling"/>
    <m/>
    <m/>
    <n v="25"/>
    <n v="6.25"/>
  </r>
  <r>
    <s v="{&quot;formId&quot;:&quot;iQFfeub0t0aYB7yFUb0bHh8bdeqJbqRCkguVriZULyBUNzFSMTlMNk9MV09RQlkxVVlQRTMwV1E1Ty4u&quot;,&quot;responseId&quot;:162}"/>
    <x v="5"/>
    <s v="29/06/2022"/>
    <x v="508"/>
    <s v="470000436322_ID"/>
    <s v="Indienststelling"/>
    <m/>
    <m/>
    <n v="25"/>
    <n v="6.25"/>
  </r>
  <r>
    <s v="{&quot;formId&quot;:&quot;iQFfeub0t0aYB7yFUb0bHh8bdeqJbqRCkguVriZULyBUNzFSMTlMNk9MV09RQlkxVVlQRTMwV1E1Ty4u&quot;,&quot;responseId&quot;:163}"/>
    <x v="5"/>
    <s v="29/06/2022"/>
    <x v="509"/>
    <s v="470000436320_ID"/>
    <s v="Indienststelling"/>
    <m/>
    <m/>
    <n v="25"/>
    <n v="6.25"/>
  </r>
  <r>
    <s v="{&quot;formId&quot;:&quot;iQFfeub0t0aYB7yFUb0bHh8bdeqJbqRCkguVriZULyBUNkc1N1QxWEpYTVlITEVXQzlYWDhESEVDOS4u&quot;,&quot;responseId&quot;:172}"/>
    <x v="3"/>
    <s v="29/06/2022"/>
    <x v="510"/>
    <n v="470000461530"/>
    <s v="Indienststelling"/>
    <m/>
    <m/>
    <n v="25"/>
    <n v="6.25"/>
  </r>
  <r>
    <s v="{&quot;formId&quot;:&quot;iQFfeub0t0aYB7yFUb0bHh8bdeqJbqRCkguVriZULyBUNEE3VkFXWjBLQUlFS0tFTU9GSUtXQldFUi4u&quot;,&quot;responseId&quot;:58}"/>
    <x v="1"/>
    <s v="29/06/2022"/>
    <x v="511"/>
    <n v="470000461366"/>
    <s v="Elektriciteit Standaard + Gas"/>
    <s v="Ok"/>
    <m/>
    <n v="79"/>
    <n v="19.75"/>
  </r>
  <r>
    <s v="{&quot;formId&quot;:&quot;iQFfeub0t0aYB7yFUb0bHh8bdeqJbqRCkguVriZULyBUNkc1N1QxWEpYTVlITEVXQzlYWDhESEVDOS4u&quot;,&quot;responseId&quot;:173}"/>
    <x v="3"/>
    <s v="29/06/2022"/>
    <x v="512"/>
    <n v="470000461372"/>
    <s v="Indienststelling"/>
    <m/>
    <m/>
    <n v="25"/>
    <n v="6.25"/>
  </r>
  <r>
    <s v="{&quot;formId&quot;:&quot;iQFfeub0t0aYB7yFUb0bHh8bdeqJbqRCkguVriZULyBUNkc1N1QxWEpYTVlITEVXQzlYWDhESEVDOS4u&quot;,&quot;responseId&quot;:174}"/>
    <x v="3"/>
    <s v="29/06/2022"/>
    <x v="513"/>
    <n v="470000461441"/>
    <s v="Indienststelling"/>
    <m/>
    <m/>
    <n v="25"/>
    <n v="6.25"/>
  </r>
  <r>
    <s v="{&quot;formId&quot;:&quot;iQFfeub0t0aYB7yFUb0bHh8bdeqJbqRCkguVriZULyBUNzFSMTlMNk9MV09RQlkxVVlQRTMwV1E1Ty4u&quot;,&quot;responseId&quot;:164}"/>
    <x v="5"/>
    <s v="29/06/2022"/>
    <x v="514"/>
    <s v="470000460936_ID"/>
    <s v="Indienststelling"/>
    <m/>
    <m/>
    <n v="25"/>
    <n v="6.25"/>
  </r>
  <r>
    <s v="{&quot;formId&quot;:&quot;iQFfeub0t0aYB7yFUb0bHh8bdeqJbqRCkguVriZULyBUNzFSMTlMNk9MV09RQlkxVVlQRTMwV1E1Ty4u&quot;,&quot;responseId&quot;:165}"/>
    <x v="5"/>
    <s v="29/06/2022"/>
    <x v="515"/>
    <s v="470000460936_ID"/>
    <s v="Indienststelling"/>
    <m/>
    <m/>
    <n v="25"/>
    <n v="6.25"/>
  </r>
  <r>
    <s v="{&quot;formId&quot;:&quot;iQFfeub0t0aYB7yFUb0bHh8bdeqJbqRCkguVriZULyBUNkc1N1QxWEpYTVlITEVXQzlYWDhESEVDOS4u&quot;,&quot;responseId&quot;:175}"/>
    <x v="3"/>
    <s v="29/06/2022"/>
    <x v="516"/>
    <n v="470000443600"/>
    <s v="Indienststelling"/>
    <m/>
    <m/>
    <n v="25"/>
    <n v="6.25"/>
  </r>
  <r>
    <s v="{&quot;formId&quot;:&quot;iQFfeub0t0aYB7yFUb0bHh8bdeqJbqRCkguVriZULyBUQ00yN05CTE80STYwQVJIMkQ3S0MzTEdJOS4u&quot;,&quot;responseId&quot;:14}"/>
    <x v="2"/>
    <s v="29/06/2022"/>
    <x v="517"/>
    <n v="470000460938"/>
    <s v="Elektriciteit Standaard"/>
    <s v="Sannering"/>
    <m/>
    <n v="42.5"/>
    <n v="10.62"/>
  </r>
  <r>
    <s v="{&quot;formId&quot;:&quot;iQFfeub0t0aYB7yFUb0bHh8bdeqJbqRCkguVriZULyBUQ00yN05CTE80STYwQVJIMkQ3S0MzTEdJOS4u&quot;,&quot;responseId&quot;:15}"/>
    <x v="2"/>
    <s v="29/06/2022"/>
    <x v="518"/>
    <n v="470000460936"/>
    <s v="Elektriciteit Standaard"/>
    <s v="Ok"/>
    <m/>
    <n v="53.5"/>
    <n v="13.37"/>
  </r>
  <r>
    <s v="{&quot;formId&quot;:&quot;iQFfeub0t0aYB7yFUb0bHh8bdeqJbqRCkguVriZULyBUOFBRU0FQQlZFQzVGTENJQkVZMlZXTU5MQi4u&quot;,&quot;responseId&quot;:37}"/>
    <x v="4"/>
    <s v="29/06/2022"/>
    <x v="519"/>
    <n v="470000324494"/>
    <s v="Gevorderd Elektriciteit"/>
    <s v="Geen"/>
    <m/>
    <n v="85"/>
    <n v="21.25"/>
  </r>
  <r>
    <s v="{&quot;formId&quot;:&quot;iQFfeub0t0aYB7yFUb0bHh8bdeqJbqRCkguVriZULyBUNzFSMTlMNk9MV09RQlkxVVlQRTMwV1E1Ty4u&quot;,&quot;responseId&quot;:166}"/>
    <x v="5"/>
    <s v="29/06/2022"/>
    <x v="520"/>
    <s v="470000461002_ID"/>
    <s v="Indienststelling"/>
    <m/>
    <m/>
    <n v="25"/>
    <n v="6.25"/>
  </r>
  <r>
    <s v="{&quot;formId&quot;:&quot;iQFfeub0t0aYB7yFUb0bHh8bdeqJbqRCkguVriZULyBURjM1NElVOU9ZRzVDWkc0RVpNUDcxNkU4UC4u&quot;,&quot;responseId&quot;:32}"/>
    <x v="7"/>
    <s v="29/06/2022"/>
    <x v="521"/>
    <n v="470000460940"/>
    <s v="Gevorderd Elektriciteit"/>
    <s v="Ok"/>
    <m/>
    <n v="96"/>
    <n v="24"/>
  </r>
  <r>
    <s v="{&quot;formId&quot;:&quot;iQFfeub0t0aYB7yFUb0bHh8bdeqJbqRCkguVriZULyBUNEE3VkFXWjBLQUlFS0tFTU9GSUtXQldFUi4u&quot;,&quot;responseId&quot;:59}"/>
    <x v="1"/>
    <s v="29/06/2022"/>
    <x v="522"/>
    <n v="470000461002"/>
    <s v="Gevorderd Elektriciteit"/>
    <s v="Geen"/>
    <m/>
    <n v="85"/>
    <n v="21.25"/>
  </r>
  <r>
    <s v="{&quot;formId&quot;:&quot;iQFfeub0t0aYB7yFUb0bHh8bdeqJbqRCkguVriZULyBUNzFSMTlMNk9MV09RQlkxVVlQRTMwV1E1Ty4u&quot;,&quot;responseId&quot;:167}"/>
    <x v="5"/>
    <s v="29/06/2022"/>
    <x v="523"/>
    <s v="470000461002_ID"/>
    <s v="Indienststelling"/>
    <m/>
    <m/>
    <n v="25"/>
    <n v="6.25"/>
  </r>
  <r>
    <s v="{&quot;formId&quot;:&quot;iQFfeub0t0aYB7yFUb0bHh8bdeqJbqRCkguVriZULyBUNzFSMTlMNk9MV09RQlkxVVlQRTMwV1E1Ty4u&quot;,&quot;responseId&quot;:168}"/>
    <x v="5"/>
    <s v="29/06/2022"/>
    <x v="524"/>
    <s v="470000460883_ID"/>
    <s v="Indienststelling"/>
    <m/>
    <m/>
    <n v="25"/>
    <n v="6.25"/>
  </r>
  <r>
    <s v="{&quot;formId&quot;:&quot;iQFfeub0t0aYB7yFUb0bHh8bdeqJbqRCkguVriZULyBUNjVGSFRXWFYzN1dBTE1OUktTRzdBMDZTTS4u&quot;,&quot;responseId&quot;:54}"/>
    <x v="0"/>
    <s v="29/06/2022"/>
    <x v="525"/>
    <n v="470000460883"/>
    <s v="Gevorderd Elektriciteit"/>
    <s v="Ok"/>
    <m/>
    <n v="96"/>
    <n v="24"/>
  </r>
  <r>
    <s v="{&quot;formId&quot;:&quot;iQFfeub0t0aYB7yFUb0bHh8bdeqJbqRCkguVriZULyBUNkc1N1QxWEpYTVlITEVXQzlYWDhESEVDOS4u&quot;,&quot;responseId&quot;:176}"/>
    <x v="3"/>
    <s v="29/06/2022"/>
    <x v="526"/>
    <n v="470000451147"/>
    <s v="Indienststelling"/>
    <m/>
    <m/>
    <n v="25"/>
    <n v="6.25"/>
  </r>
  <r>
    <s v="{&quot;formId&quot;:&quot;iQFfeub0t0aYB7yFUb0bHh8bdeqJbqRCkguVriZULyBUNzFSMTlMNk9MV09RQlkxVVlQRTMwV1E1Ty4u&quot;,&quot;responseId&quot;:169}"/>
    <x v="5"/>
    <s v="29/06/2022"/>
    <x v="527"/>
    <s v="470000460973_ID"/>
    <s v="Indienststelling"/>
    <m/>
    <m/>
    <n v="25"/>
    <n v="6.25"/>
  </r>
  <r>
    <s v="{&quot;formId&quot;:&quot;iQFfeub0t0aYB7yFUb0bHh8bdeqJbqRCkguVriZULyBUNzFSMTlMNk9MV09RQlkxVVlQRTMwV1E1Ty4u&quot;,&quot;responseId&quot;:170}"/>
    <x v="5"/>
    <s v="29/06/2022"/>
    <x v="528"/>
    <s v="470000460918_470000460919_ID"/>
    <s v="Indienststelling"/>
    <m/>
    <m/>
    <n v="25"/>
    <n v="6.25"/>
  </r>
  <r>
    <s v="{&quot;formId&quot;:&quot;iQFfeub0t0aYB7yFUb0bHh8bdeqJbqRCkguVriZULyBUNEE3VkFXWjBLQUlFS0tFTU9GSUtXQldFUi4u&quot;,&quot;responseId&quot;:60}"/>
    <x v="1"/>
    <s v="29/06/2022"/>
    <x v="529"/>
    <n v="470000460973"/>
    <s v="Elektriciteit Standaard"/>
    <s v="Ok"/>
    <m/>
    <n v="53.5"/>
    <n v="13.37"/>
  </r>
  <r>
    <s v="{&quot;formId&quot;:&quot;iQFfeub0t0aYB7yFUb0bHh8bdeqJbqRCkguVriZULyBUNkc1N1QxWEpYTVlITEVXQzlYWDhESEVDOS4u&quot;,&quot;responseId&quot;:177}"/>
    <x v="3"/>
    <s v="29/06/2022"/>
    <x v="530"/>
    <n v="470000461008"/>
    <s v="Indienststelling"/>
    <m/>
    <m/>
    <n v="25"/>
    <n v="6.25"/>
  </r>
  <r>
    <s v="{&quot;formId&quot;:&quot;iQFfeub0t0aYB7yFUb0bHh8bdeqJbqRCkguVriZULyBUOFBRU0FQQlZFQzVGTENJQkVZMlZXTU5MQi4u&quot;,&quot;responseId&quot;:38}"/>
    <x v="4"/>
    <s v="29/06/2022"/>
    <x v="531"/>
    <n v="470000341547"/>
    <s v="Gevorderd Elektriciteit"/>
    <s v="Geen"/>
    <m/>
    <n v="85"/>
    <n v="21.25"/>
  </r>
  <r>
    <s v="{&quot;formId&quot;:&quot;iQFfeub0t0aYB7yFUb0bHh8bdeqJbqRCkguVriZULyBUNzFSMTlMNk9MV09RQlkxVVlQRTMwV1E1Ty4u&quot;,&quot;responseId&quot;:171}"/>
    <x v="5"/>
    <s v="29/06/2022"/>
    <x v="532"/>
    <s v="470000460994_ID"/>
    <s v="Indienststelling"/>
    <m/>
    <m/>
    <n v="25"/>
    <n v="6.25"/>
  </r>
  <r>
    <s v="{&quot;formId&quot;:&quot;iQFfeub0t0aYB7yFUb0bHh8bdeqJbqRCkguVriZULyBUNjVGSFRXWFYzN1dBTE1OUktTRzdBMDZTTS4u&quot;,&quot;responseId&quot;:55}"/>
    <x v="0"/>
    <s v="29/06/2022"/>
    <x v="533"/>
    <s v="470000461506_470000461507"/>
    <s v="Elektriciteit Standaard + Gas"/>
    <s v="Geen"/>
    <m/>
    <n v="68"/>
    <n v="17"/>
  </r>
  <r>
    <s v="{&quot;formId&quot;:&quot;iQFfeub0t0aYB7yFUb0bHh8bdeqJbqRCkguVriZULyBUNzFSMTlMNk9MV09RQlkxVVlQRTMwV1E1Ty4u&quot;,&quot;responseId&quot;:172}"/>
    <x v="5"/>
    <s v="29/06/2022"/>
    <x v="534"/>
    <s v="470000460994_ID"/>
    <s v="Indienststelling"/>
    <m/>
    <m/>
    <n v="25"/>
    <n v="6.25"/>
  </r>
  <r>
    <s v="{&quot;formId&quot;:&quot;iQFfeub0t0aYB7yFUb0bHh8bdeqJbqRCkguVriZULyBUNzFSMTlMNk9MV09RQlkxVVlQRTMwV1E1Ty4u&quot;,&quot;responseId&quot;:173}"/>
    <x v="5"/>
    <s v="29/06/2022"/>
    <x v="535"/>
    <s v="470000460987_470000460988_ID"/>
    <s v="Indienststelling"/>
    <m/>
    <m/>
    <n v="25"/>
    <n v="6.25"/>
  </r>
  <r>
    <s v="{&quot;formId&quot;:&quot;iQFfeub0t0aYB7yFUb0bHh8bdeqJbqRCkguVriZULyBUNEE3VkFXWjBLQUlFS0tFTU9GSUtXQldFUi4u&quot;,&quot;responseId&quot;:61}"/>
    <x v="1"/>
    <s v="29/06/2022"/>
    <x v="536"/>
    <n v="470000460994"/>
    <s v="Elektriciteit Standaard"/>
    <s v="Ok"/>
    <m/>
    <n v="53.5"/>
    <n v="13.37"/>
  </r>
  <r>
    <s v="{&quot;formId&quot;:&quot;iQFfeub0t0aYB7yFUb0bHh8bdeqJbqRCkguVriZULyBUNzFSMTlMNk9MV09RQlkxVVlQRTMwV1E1Ty4u&quot;,&quot;responseId&quot;:174}"/>
    <x v="5"/>
    <s v="29/06/2022"/>
    <x v="537"/>
    <s v="470000461506_470000461507_ID"/>
    <s v="Indienststelling"/>
    <m/>
    <m/>
    <n v="25"/>
    <n v="6.25"/>
  </r>
  <r>
    <s v="{&quot;formId&quot;:&quot;iQFfeub0t0aYB7yFUb0bHh8bdeqJbqRCkguVriZULyBUNzFSMTlMNk9MV09RQlkxVVlQRTMwV1E1Ty4u&quot;,&quot;responseId&quot;:175}"/>
    <x v="5"/>
    <s v="29/06/2022"/>
    <x v="538"/>
    <s v="470000460987_470000460988_ID"/>
    <s v="Indienststelling"/>
    <m/>
    <m/>
    <n v="25"/>
    <n v="6.25"/>
  </r>
  <r>
    <s v="{&quot;formId&quot;:&quot;iQFfeub0t0aYB7yFUb0bHh8bdeqJbqRCkguVriZULyBURjM1NElVOU9ZRzVDWkc0RVpNUDcxNkU4UC4u&quot;,&quot;responseId&quot;:33}"/>
    <x v="7"/>
    <s v="29/06/2022"/>
    <x v="539"/>
    <s v="470000460987_470000460988"/>
    <s v="Elektriciteit Standaard + Gas"/>
    <s v="Geen"/>
    <m/>
    <n v="68"/>
    <n v="17"/>
  </r>
  <r>
    <s v="{&quot;formId&quot;:&quot;iQFfeub0t0aYB7yFUb0bHh8bdeqJbqRCkguVriZULyBUNjVGSFRXWFYzN1dBTE1OUktTRzdBMDZTTS4u&quot;,&quot;responseId&quot;:56}"/>
    <x v="0"/>
    <s v="29/06/2022"/>
    <x v="540"/>
    <n v="470000460965"/>
    <s v="Sannering / Niets uitgevoerd"/>
    <m/>
    <m/>
    <n v="20"/>
    <n v="5"/>
  </r>
  <r>
    <s v="{&quot;formId&quot;:&quot;iQFfeub0t0aYB7yFUb0bHh8bdeqJbqRCkguVriZULyBUNzFSMTlMNk9MV09RQlkxVVlQRTMwV1E1Ty4u&quot;,&quot;responseId&quot;:176}"/>
    <x v="5"/>
    <s v="29/06/2022"/>
    <x v="541"/>
    <s v="470000460992_ID"/>
    <s v="Indienststelling"/>
    <m/>
    <m/>
    <n v="25"/>
    <n v="6.25"/>
  </r>
  <r>
    <s v="{&quot;formId&quot;:&quot;iQFfeub0t0aYB7yFUb0bHh8bdeqJbqRCkguVriZULyBUNzFSMTlMNk9MV09RQlkxVVlQRTMwV1E1Ty4u&quot;,&quot;responseId&quot;:177}"/>
    <x v="5"/>
    <s v="29/06/2022"/>
    <x v="542"/>
    <s v="470000460992_ID"/>
    <s v="Indienststelling"/>
    <m/>
    <m/>
    <n v="25"/>
    <n v="6.25"/>
  </r>
  <r>
    <s v="{&quot;formId&quot;:&quot;iQFfeub0t0aYB7yFUb0bHh8bdeqJbqRCkguVriZULyBUNzFSMTlMNk9MV09RQlkxVVlQRTMwV1E1Ty4u&quot;,&quot;responseId&quot;:178}"/>
    <x v="5"/>
    <s v="29/06/2022"/>
    <x v="543"/>
    <s v="470000460992_ID"/>
    <s v="Indienststelling"/>
    <m/>
    <m/>
    <n v="25"/>
    <n v="6.25"/>
  </r>
  <r>
    <s v="{&quot;formId&quot;:&quot;iQFfeub0t0aYB7yFUb0bHh8bdeqJbqRCkguVriZULyBUNkc1N1QxWEpYTVlITEVXQzlYWDhESEVDOS4u&quot;,&quot;responseId&quot;:178}"/>
    <x v="3"/>
    <s v="29/06/2022"/>
    <x v="544"/>
    <s v="470000451471_470000451472"/>
    <s v="Indienststelling"/>
    <m/>
    <m/>
    <n v="25"/>
    <n v="6.25"/>
  </r>
  <r>
    <s v="{&quot;formId&quot;:&quot;iQFfeub0t0aYB7yFUb0bHh8bdeqJbqRCkguVriZULyBUNzFSMTlMNk9MV09RQlkxVVlQRTMwV1E1Ty4u&quot;,&quot;responseId&quot;:179}"/>
    <x v="5"/>
    <s v="29/06/2022"/>
    <x v="545"/>
    <s v="470000460998_ID"/>
    <s v="Indienststelling"/>
    <m/>
    <m/>
    <n v="25"/>
    <n v="6.25"/>
  </r>
  <r>
    <s v="{&quot;formId&quot;:&quot;iQFfeub0t0aYB7yFUb0bHh8bdeqJbqRCkguVriZULyBUNEE3VkFXWjBLQUlFS0tFTU9GSUtXQldFUi4u&quot;,&quot;responseId&quot;:62}"/>
    <x v="1"/>
    <s v="29/06/2022"/>
    <x v="546"/>
    <n v="470000460992"/>
    <s v="Elektriciteit Standaard"/>
    <s v="Ok"/>
    <m/>
    <n v="53.5"/>
    <n v="13.37"/>
  </r>
  <r>
    <s v="{&quot;formId&quot;:&quot;iQFfeub0t0aYB7yFUb0bHh8bdeqJbqRCkguVriZULyBUNzFSMTlMNk9MV09RQlkxVVlQRTMwV1E1Ty4u&quot;,&quot;responseId&quot;:180}"/>
    <x v="5"/>
    <s v="29/06/2022"/>
    <x v="547"/>
    <s v="470000460983_ID"/>
    <s v="Indienststelling"/>
    <m/>
    <m/>
    <n v="25"/>
    <n v="6.25"/>
  </r>
  <r>
    <s v="{&quot;formId&quot;:&quot;iQFfeub0t0aYB7yFUb0bHh8bdeqJbqRCkguVriZULyBUNkc1N1QxWEpYTVlITEVXQzlYWDhESEVDOS4u&quot;,&quot;responseId&quot;:179}"/>
    <x v="3"/>
    <s v="29/06/2022"/>
    <x v="548"/>
    <n v="470000461321"/>
    <s v="Indienststelling"/>
    <m/>
    <m/>
    <n v="25"/>
    <n v="6.25"/>
  </r>
  <r>
    <s v="{&quot;formId&quot;:&quot;iQFfeub0t0aYB7yFUb0bHh8bdeqJbqRCkguVriZULyBUNjVGSFRXWFYzN1dBTE1OUktTRzdBMDZTTS4u&quot;,&quot;responseId&quot;:57}"/>
    <x v="0"/>
    <s v="29/06/2022"/>
    <x v="549"/>
    <n v="470000460983"/>
    <s v="Gevorderd Elektriciteit"/>
    <s v="Ok"/>
    <m/>
    <n v="96"/>
    <n v="24"/>
  </r>
  <r>
    <s v="{&quot;formId&quot;:&quot;iQFfeub0t0aYB7yFUb0bHh8bdeqJbqRCkguVriZULyBUNzFSMTlMNk9MV09RQlkxVVlQRTMwV1E1Ty4u&quot;,&quot;responseId&quot;:181}"/>
    <x v="5"/>
    <s v="29/06/2022"/>
    <x v="550"/>
    <s v="470000461019_470000461020_ID"/>
    <s v="Indienststelling"/>
    <m/>
    <m/>
    <n v="25"/>
    <n v="6.25"/>
  </r>
  <r>
    <s v="{&quot;formId&quot;:&quot;iQFfeub0t0aYB7yFUb0bHh8bdeqJbqRCkguVriZULyBUNzFSMTlMNk9MV09RQlkxVVlQRTMwV1E1Ty4u&quot;,&quot;responseId&quot;:182}"/>
    <x v="5"/>
    <s v="29/06/2022"/>
    <x v="551"/>
    <s v="470000461384_470000461385_ID"/>
    <s v="Indienststelling"/>
    <m/>
    <m/>
    <n v="25"/>
    <n v="6.25"/>
  </r>
  <r>
    <s v="{&quot;formId&quot;:&quot;iQFfeub0t0aYB7yFUb0bHh8bdeqJbqRCkguVriZULyBUNkc1N1QxWEpYTVlITEVXQzlYWDhESEVDOS4u&quot;,&quot;responseId&quot;:180}"/>
    <x v="3"/>
    <s v="29/06/2022"/>
    <x v="552"/>
    <n v="470000421599"/>
    <s v="Indienststelling"/>
    <m/>
    <m/>
    <n v="25"/>
    <n v="6.25"/>
  </r>
  <r>
    <s v="{&quot;formId&quot;:&quot;iQFfeub0t0aYB7yFUb0bHh8bdeqJbqRCkguVriZULyBUNEE3VkFXWjBLQUlFS0tFTU9GSUtXQldFUi4u&quot;,&quot;responseId&quot;:63}"/>
    <x v="1"/>
    <s v="29/06/2022"/>
    <x v="553"/>
    <n v="470000461384"/>
    <s v="Elektriciteit Standaard + Gas"/>
    <s v="Ok"/>
    <m/>
    <n v="79"/>
    <n v="19.75"/>
  </r>
  <r>
    <s v="{&quot;formId&quot;:&quot;iQFfeub0t0aYB7yFUb0bHh8bdeqJbqRCkguVriZULyBUNkc1N1QxWEpYTVlITEVXQzlYWDhESEVDOS4u&quot;,&quot;responseId&quot;:181}"/>
    <x v="3"/>
    <s v="30/06/2022"/>
    <x v="554"/>
    <n v="470000461336"/>
    <s v="Indienststelling"/>
    <m/>
    <m/>
    <n v="25"/>
    <n v="6.25"/>
  </r>
  <r>
    <s v="{&quot;formId&quot;:&quot;iQFfeub0t0aYB7yFUb0bHh8bdeqJbqRCkguVriZULyBUNzFSMTlMNk9MV09RQlkxVVlQRTMwV1E1Ty4u&quot;,&quot;responseId&quot;:183}"/>
    <x v="5"/>
    <s v="30/06/2022"/>
    <x v="555"/>
    <s v="470000461060_470000461061_ID"/>
    <s v="Indienststelling"/>
    <m/>
    <m/>
    <n v="25"/>
    <n v="6.25"/>
  </r>
  <r>
    <s v="{&quot;formId&quot;:&quot;iQFfeub0t0aYB7yFUb0bHh8bdeqJbqRCkguVriZULyBUNjVGSFRXWFYzN1dBTE1OUktTRzdBMDZTTS4u&quot;,&quot;responseId&quot;:58}"/>
    <x v="0"/>
    <s v="30/06/2022"/>
    <x v="556"/>
    <s v="470000461083_470000461084"/>
    <s v="Gevorderd Elektriciteit + Gas"/>
    <s v="Sannering"/>
    <m/>
    <n v="100"/>
    <n v="25"/>
  </r>
  <r>
    <s v="{&quot;formId&quot;:&quot;iQFfeub0t0aYB7yFUb0bHh8bdeqJbqRCkguVriZULyBUNzFSMTlMNk9MV09RQlkxVVlQRTMwV1E1Ty4u&quot;,&quot;responseId&quot;:184}"/>
    <x v="5"/>
    <s v="30/06/2022"/>
    <x v="557"/>
    <s v="470000461509_470000461510_ID"/>
    <s v="Indienststelling"/>
    <m/>
    <m/>
    <n v="25"/>
    <n v="6.25"/>
  </r>
  <r>
    <s v="{&quot;formId&quot;:&quot;iQFfeub0t0aYB7yFUb0bHh8bdeqJbqRCkguVriZULyBUNzFSMTlMNk9MV09RQlkxVVlQRTMwV1E1Ty4u&quot;,&quot;responseId&quot;:185}"/>
    <x v="5"/>
    <s v="30/06/2022"/>
    <x v="558"/>
    <s v="470000461028_ID"/>
    <s v="Indienststelling"/>
    <m/>
    <m/>
    <n v="25"/>
    <n v="6.25"/>
  </r>
  <r>
    <s v="{&quot;formId&quot;:&quot;iQFfeub0t0aYB7yFUb0bHh8bdeqJbqRCkguVriZULyBUNEE3VkFXWjBLQUlFS0tFTU9GSUtXQldFUi4u&quot;,&quot;responseId&quot;:64}"/>
    <x v="1"/>
    <s v="30/06/2022"/>
    <x v="559"/>
    <n v="470000461028"/>
    <s v="Gevorderd Elektriciteit"/>
    <s v="Ok"/>
    <m/>
    <n v="96"/>
    <n v="24"/>
  </r>
  <r>
    <s v="{&quot;formId&quot;:&quot;iQFfeub0t0aYB7yFUb0bHh8bdeqJbqRCkguVriZULyBUNkc1N1QxWEpYTVlITEVXQzlYWDhESEVDOS4u&quot;,&quot;responseId&quot;:182}"/>
    <x v="3"/>
    <s v="30/06/2022"/>
    <x v="560"/>
    <s v="470000461083_470000461084"/>
    <s v="Indienststelling"/>
    <m/>
    <m/>
    <n v="25"/>
    <n v="6.25"/>
  </r>
  <r>
    <s v="{&quot;formId&quot;:&quot;iQFfeub0t0aYB7yFUb0bHh8bdeqJbqRCkguVriZULyBUNzFSMTlMNk9MV09RQlkxVVlQRTMwV1E1Ty4u&quot;,&quot;responseId&quot;:186}"/>
    <x v="5"/>
    <s v="30/06/2022"/>
    <x v="561"/>
    <s v="470000461033_ID"/>
    <s v="Indienststelling"/>
    <m/>
    <m/>
    <n v="25"/>
    <n v="6.25"/>
  </r>
  <r>
    <s v="{&quot;formId&quot;:&quot;iQFfeub0t0aYB7yFUb0bHh8bdeqJbqRCkguVriZULyBUNkc1N1QxWEpYTVlITEVXQzlYWDhESEVDOS4u&quot;,&quot;responseId&quot;:183}"/>
    <x v="3"/>
    <s v="30/06/2022"/>
    <x v="562"/>
    <n v="470000461069"/>
    <s v="Indienststelling"/>
    <m/>
    <m/>
    <n v="25"/>
    <n v="6.25"/>
  </r>
  <r>
    <s v="{&quot;formId&quot;:&quot;iQFfeub0t0aYB7yFUb0bHh8bdeqJbqRCkguVriZULyBUQ00yN05CTE80STYwQVJIMkQ3S0MzTEdJOS4u&quot;,&quot;responseId&quot;:16}"/>
    <x v="2"/>
    <s v="30/06/2022"/>
    <x v="562"/>
    <n v="470000461072"/>
    <s v="Gevorderd Elektriciteit"/>
    <s v="Sannering"/>
    <m/>
    <n v="85"/>
    <n v="21.25"/>
  </r>
  <r>
    <s v="{&quot;formId&quot;:&quot;iQFfeub0t0aYB7yFUb0bHh8bdeqJbqRCkguVriZULyBUNzFSMTlMNk9MV09RQlkxVVlQRTMwV1E1Ty4u&quot;,&quot;responseId&quot;:187}"/>
    <x v="5"/>
    <s v="30/06/2022"/>
    <x v="563"/>
    <s v="470000461054_470000461055_ID"/>
    <s v="Indienststelling"/>
    <m/>
    <m/>
    <n v="25"/>
    <n v="6.25"/>
  </r>
  <r>
    <s v="{&quot;formId&quot;:&quot;iQFfeub0t0aYB7yFUb0bHh8bdeqJbqRCkguVriZULyBUNkc1N1QxWEpYTVlITEVXQzlYWDhESEVDOS4u&quot;,&quot;responseId&quot;:184}"/>
    <x v="3"/>
    <s v="30/06/2022"/>
    <x v="564"/>
    <s v="470000461512_470000461513"/>
    <s v="Indienststelling"/>
    <m/>
    <m/>
    <n v="25"/>
    <n v="6.25"/>
  </r>
  <r>
    <s v="{&quot;formId&quot;:&quot;iQFfeub0t0aYB7yFUb0bHh8bdeqJbqRCkguVriZULyBUOFBRU0FQQlZFQzVGTENJQkVZMlZXTU5MQi4u&quot;,&quot;responseId&quot;:39}"/>
    <x v="4"/>
    <s v="30/06/2022"/>
    <x v="565"/>
    <s v="470000382045_470000382046"/>
    <s v="Gevorderd Elektriciteit + Gas"/>
    <s v="Ok"/>
    <m/>
    <n v="111"/>
    <n v="27.75"/>
  </r>
  <r>
    <s v="{&quot;formId&quot;:&quot;iQFfeub0t0aYB7yFUb0bHh8bdeqJbqRCkguVriZULyBUNjVGSFRXWFYzN1dBTE1OUktTRzdBMDZTTS4u&quot;,&quot;responseId&quot;:59}"/>
    <x v="0"/>
    <s v="30/06/2022"/>
    <x v="566"/>
    <s v="470000461078_470000461079"/>
    <s v="Elektriciteit Standaard + Gas"/>
    <s v="Geen"/>
    <m/>
    <n v="68"/>
    <n v="17"/>
  </r>
  <r>
    <s v="{&quot;formId&quot;:&quot;iQFfeub0t0aYB7yFUb0bHh8bdeqJbqRCkguVriZULyBURjM1NElVOU9ZRzVDWkc0RVpNUDcxNkU4UC4u&quot;,&quot;responseId&quot;:34}"/>
    <x v="7"/>
    <s v="30/06/2022"/>
    <x v="567"/>
    <s v="470000461509_470000461510"/>
    <s v="Elektriciteit Standaard + Gas"/>
    <s v="Geen"/>
    <m/>
    <n v="68"/>
    <n v="17"/>
  </r>
  <r>
    <s v="{&quot;formId&quot;:&quot;iQFfeub0t0aYB7yFUb0bHh8bdeqJbqRCkguVriZULyBURjM1NElVOU9ZRzVDWkc0RVpNUDcxNkU4UC4u&quot;,&quot;responseId&quot;:35}"/>
    <x v="7"/>
    <s v="30/06/2022"/>
    <x v="568"/>
    <s v="470000461512_470000461513"/>
    <s v="Elektriciteit Standaard + Gas"/>
    <s v="Geen"/>
    <m/>
    <n v="68"/>
    <n v="17"/>
  </r>
  <r>
    <s v="{&quot;formId&quot;:&quot;iQFfeub0t0aYB7yFUb0bHh8bdeqJbqRCkguVriZULyBUNzFSMTlMNk9MV09RQlkxVVlQRTMwV1E1Ty4u&quot;,&quot;responseId&quot;:188}"/>
    <x v="5"/>
    <s v="30/06/2022"/>
    <x v="569"/>
    <s v="470000461030_470000461031_ID"/>
    <s v="Indienststelling"/>
    <m/>
    <m/>
    <n v="25"/>
    <n v="6.25"/>
  </r>
  <r>
    <s v="{&quot;formId&quot;:&quot;iQFfeub0t0aYB7yFUb0bHh8bdeqJbqRCkguVriZULyBUNzFSMTlMNk9MV09RQlkxVVlQRTMwV1E1Ty4u&quot;,&quot;responseId&quot;:189}"/>
    <x v="5"/>
    <s v="30/06/2022"/>
    <x v="570"/>
    <s v="470000415108_470000415109_ID"/>
    <s v="Indienststelling"/>
    <m/>
    <m/>
    <n v="25"/>
    <n v="6.25"/>
  </r>
  <r>
    <s v="{&quot;formId&quot;:&quot;iQFfeub0t0aYB7yFUb0bHh8bdeqJbqRCkguVriZULyBUNzFSMTlMNk9MV09RQlkxVVlQRTMwV1E1Ty4u&quot;,&quot;responseId&quot;:190}"/>
    <x v="5"/>
    <s v="30/06/2022"/>
    <x v="571"/>
    <s v="470000415111_470000415112_ID"/>
    <s v="Indienststelling"/>
    <m/>
    <m/>
    <n v="25"/>
    <n v="6.25"/>
  </r>
  <r>
    <s v="{&quot;formId&quot;:&quot;iQFfeub0t0aYB7yFUb0bHh8bdeqJbqRCkguVriZULyBUNzFSMTlMNk9MV09RQlkxVVlQRTMwV1E1Ty4u&quot;,&quot;responseId&quot;:191}"/>
    <x v="5"/>
    <s v="30/06/2022"/>
    <x v="572"/>
    <s v="470000436327_ID"/>
    <s v="Indienststelling"/>
    <m/>
    <m/>
    <n v="25"/>
    <n v="6.25"/>
  </r>
  <r>
    <s v="{&quot;formId&quot;:&quot;iQFfeub0t0aYB7yFUb0bHh8bdeqJbqRCkguVriZULyBUNzFSMTlMNk9MV09RQlkxVVlQRTMwV1E1Ty4u&quot;,&quot;responseId&quot;:192}"/>
    <x v="5"/>
    <s v="30/06/2022"/>
    <x v="573"/>
    <s v="470000436329_ID"/>
    <s v="Indienststelling"/>
    <m/>
    <m/>
    <n v="25"/>
    <n v="6.25"/>
  </r>
  <r>
    <s v="{&quot;formId&quot;:&quot;iQFfeub0t0aYB7yFUb0bHh8bdeqJbqRCkguVriZULyBUNkc1N1QxWEpYTVlITEVXQzlYWDhESEVDOS4u&quot;,&quot;responseId&quot;:185}"/>
    <x v="3"/>
    <s v="30/06/2022"/>
    <x v="574"/>
    <n v="470000461267"/>
    <s v="Indienststelling"/>
    <m/>
    <m/>
    <n v="25"/>
    <n v="6.25"/>
  </r>
  <r>
    <s v="{&quot;formId&quot;:&quot;iQFfeub0t0aYB7yFUb0bHh8bdeqJbqRCkguVriZULyBUNEE3VkFXWjBLQUlFS0tFTU9GSUtXQldFUi4u&quot;,&quot;responseId&quot;:65}"/>
    <x v="1"/>
    <s v="30/06/2022"/>
    <x v="575"/>
    <n v="470000461030"/>
    <s v="Gevorderd Elektriciteit + Gas"/>
    <s v="Ok"/>
    <m/>
    <n v="111"/>
    <n v="27.75"/>
  </r>
  <r>
    <s v="{&quot;formId&quot;:&quot;iQFfeub0t0aYB7yFUb0bHh8bdeqJbqRCkguVriZULyBUNkc1N1QxWEpYTVlITEVXQzlYWDhESEVDOS4u&quot;,&quot;responseId&quot;:186}"/>
    <x v="3"/>
    <s v="30/06/2022"/>
    <x v="576"/>
    <n v="470000461515"/>
    <s v="Indienststelling"/>
    <m/>
    <m/>
    <n v="25"/>
    <n v="6.25"/>
  </r>
  <r>
    <s v="{&quot;formId&quot;:&quot;iQFfeub0t0aYB7yFUb0bHh8bdeqJbqRCkguVriZULyBUNkc1N1QxWEpYTVlITEVXQzlYWDhESEVDOS4u&quot;,&quot;responseId&quot;:187}"/>
    <x v="3"/>
    <s v="30/06/2022"/>
    <x v="577"/>
    <n v="470000461497"/>
    <s v="Indienststelling"/>
    <m/>
    <m/>
    <n v="25"/>
    <n v="6.25"/>
  </r>
  <r>
    <s v="{&quot;formId&quot;:&quot;iQFfeub0t0aYB7yFUb0bHh8bdeqJbqRCkguVriZULyBUNzFSMTlMNk9MV09RQlkxVVlQRTMwV1E1Ty4u&quot;,&quot;responseId&quot;:193}"/>
    <x v="5"/>
    <s v="30/06/2022"/>
    <x v="578"/>
    <s v="470000461078_470000461079_ID"/>
    <s v="Indienststelling"/>
    <m/>
    <m/>
    <n v="25"/>
    <n v="6.25"/>
  </r>
  <r>
    <s v="{&quot;formId&quot;:&quot;iQFfeub0t0aYB7yFUb0bHh8bdeqJbqRCkguVriZULyBUNzFSMTlMNk9MV09RQlkxVVlQRTMwV1E1Ty4u&quot;,&quot;responseId&quot;:194}"/>
    <x v="5"/>
    <s v="30/06/2022"/>
    <x v="579"/>
    <s v="470000461438_470000461439_ID"/>
    <s v="Indienststelling"/>
    <m/>
    <m/>
    <n v="25"/>
    <n v="6.25"/>
  </r>
  <r>
    <s v="{&quot;formId&quot;:&quot;iQFfeub0t0aYB7yFUb0bHh8bdeqJbqRCkguVriZULyBUNkc1N1QxWEpYTVlITEVXQzlYWDhESEVDOS4u&quot;,&quot;responseId&quot;:188}"/>
    <x v="3"/>
    <s v="30/06/2022"/>
    <x v="580"/>
    <n v="470000461501"/>
    <s v="Indienststelling"/>
    <m/>
    <m/>
    <n v="25"/>
    <n v="6.25"/>
  </r>
  <r>
    <s v="{&quot;formId&quot;:&quot;iQFfeub0t0aYB7yFUb0bHh8bdeqJbqRCkguVriZULyBUNkc1N1QxWEpYTVlITEVXQzlYWDhESEVDOS4u&quot;,&quot;responseId&quot;:189}"/>
    <x v="3"/>
    <s v="30/06/2022"/>
    <x v="581"/>
    <n v="470000461503"/>
    <s v="Indienststelling"/>
    <m/>
    <m/>
    <n v="25"/>
    <n v="6.25"/>
  </r>
  <r>
    <s v="{&quot;formId&quot;:&quot;iQFfeub0t0aYB7yFUb0bHh8bdeqJbqRCkguVriZULyBUNzFSMTlMNk9MV09RQlkxVVlQRTMwV1E1Ty4u&quot;,&quot;responseId&quot;:195}"/>
    <x v="5"/>
    <s v="30/06/2022"/>
    <x v="582"/>
    <s v="470000461393_470000461394_ID"/>
    <s v="Indienststelling"/>
    <m/>
    <m/>
    <n v="25"/>
    <n v="6.25"/>
  </r>
  <r>
    <s v="{&quot;formId&quot;:&quot;iQFfeub0t0aYB7yFUb0bHh8bdeqJbqRCkguVriZULyBUNzFSMTlMNk9MV09RQlkxVVlQRTMwV1E1Ty4u&quot;,&quot;responseId&quot;:196}"/>
    <x v="5"/>
    <s v="30/06/2022"/>
    <x v="583"/>
    <s v="470000461074_ID"/>
    <s v="Indienststelling"/>
    <m/>
    <m/>
    <n v="25"/>
    <n v="6.25"/>
  </r>
  <r>
    <s v="{&quot;formId&quot;:&quot;iQFfeub0t0aYB7yFUb0bHh8bdeqJbqRCkguVriZULyBUNEE3VkFXWjBLQUlFS0tFTU9GSUtXQldFUi4u&quot;,&quot;responseId&quot;:66}"/>
    <x v="1"/>
    <s v="30/06/2022"/>
    <x v="584"/>
    <n v="470000369046"/>
    <s v="Sannering / Niets uitgevoerd"/>
    <m/>
    <m/>
    <n v="20"/>
    <n v="5"/>
  </r>
  <r>
    <s v="{&quot;formId&quot;:&quot;iQFfeub0t0aYB7yFUb0bHh8bdeqJbqRCkguVriZULyBUOFBRU0FQQlZFQzVGTENJQkVZMlZXTU5MQi4u&quot;,&quot;responseId&quot;:40}"/>
    <x v="4"/>
    <s v="30/06/2022"/>
    <x v="585"/>
    <s v="470000382045_470000382046"/>
    <s v="Gevorderd Elektriciteit + Gas"/>
    <s v="Ok"/>
    <m/>
    <n v="111"/>
    <n v="27.75"/>
  </r>
  <r>
    <s v="{&quot;formId&quot;:&quot;iQFfeub0t0aYB7yFUb0bHh8bdeqJbqRCkguVriZULyBUNzFSMTlMNk9MV09RQlkxVVlQRTMwV1E1Ty4u&quot;,&quot;responseId&quot;:197}"/>
    <x v="5"/>
    <s v="30/06/2022"/>
    <x v="586"/>
    <s v="470000461360_470000461361_ID"/>
    <s v="Indienststelling"/>
    <m/>
    <m/>
    <n v="25"/>
    <n v="6.25"/>
  </r>
  <r>
    <s v="{&quot;formId&quot;:&quot;iQFfeub0t0aYB7yFUb0bHh8bdeqJbqRCkguVriZULyBUNzFSMTlMNk9MV09RQlkxVVlQRTMwV1E1Ty4u&quot;,&quot;responseId&quot;:198}"/>
    <x v="5"/>
    <s v="30/06/2022"/>
    <x v="587"/>
    <s v="470000461074_ID"/>
    <s v="Indienststelling"/>
    <m/>
    <m/>
    <n v="25"/>
    <n v="6.25"/>
  </r>
  <r>
    <s v="{&quot;formId&quot;:&quot;iQFfeub0t0aYB7yFUb0bHh8bdeqJbqRCkguVriZULyBUNzFSMTlMNk9MV09RQlkxVVlQRTMwV1E1Ty4u&quot;,&quot;responseId&quot;:199}"/>
    <x v="5"/>
    <s v="30/06/2022"/>
    <x v="588"/>
    <s v="470000461066_470000461067_ID"/>
    <s v="Indienststelling"/>
    <m/>
    <m/>
    <n v="25"/>
    <n v="6.25"/>
  </r>
  <r>
    <s v="{&quot;formId&quot;:&quot;iQFfeub0t0aYB7yFUb0bHh8bdeqJbqRCkguVriZULyBUNjVGSFRXWFYzN1dBTE1OUktTRzdBMDZTTS4u&quot;,&quot;responseId&quot;:60}"/>
    <x v="0"/>
    <s v="30/06/2022"/>
    <x v="589"/>
    <s v="470000461360_470000461361"/>
    <s v="Elektriciteit Standaard + Gas"/>
    <s v="Ok"/>
    <m/>
    <n v="79"/>
    <n v="19.75"/>
  </r>
  <r>
    <s v="{&quot;formId&quot;:&quot;iQFfeub0t0aYB7yFUb0bHh8bdeqJbqRCkguVriZULyBUNkc1N1QxWEpYTVlITEVXQzlYWDhESEVDOS4u&quot;,&quot;responseId&quot;:190}"/>
    <x v="3"/>
    <s v="30/06/2022"/>
    <x v="590"/>
    <s v="470000461151_470000461152"/>
    <s v="Indienststelling"/>
    <m/>
    <m/>
    <n v="25"/>
    <n v="6.25"/>
  </r>
  <r>
    <s v="{&quot;formId&quot;:&quot;iQFfeub0t0aYB7yFUb0bHh8bdeqJbqRCkguVriZULyBUQ00yN05CTE80STYwQVJIMkQ3S0MzTEdJOS4u&quot;,&quot;responseId&quot;:17}"/>
    <x v="2"/>
    <s v="30/06/2022"/>
    <x v="591"/>
    <n v="470000461267"/>
    <s v="Elektriciteit Standaard"/>
    <s v="Geen"/>
    <m/>
    <n v="42.5"/>
    <n v="10.62"/>
  </r>
  <r>
    <s v="{&quot;formId&quot;:&quot;iQFfeub0t0aYB7yFUb0bHh8bdeqJbqRCkguVriZULyBUQ00yN05CTE80STYwQVJIMkQ3S0MzTEdJOS4u&quot;,&quot;responseId&quot;:18}"/>
    <x v="2"/>
    <s v="30/06/2022"/>
    <x v="592"/>
    <s v="470000461066_470000461067"/>
    <s v="Gevorderd Elektriciteit + Gas"/>
    <s v="Ok"/>
    <m/>
    <n v="111"/>
    <n v="27.75"/>
  </r>
  <r>
    <s v="{&quot;formId&quot;:&quot;iQFfeub0t0aYB7yFUb0bHh8bdeqJbqRCkguVriZULyBUNjVGSFRXWFYzN1dBTE1OUktTRzdBMDZTTS4u&quot;,&quot;responseId&quot;:61}"/>
    <x v="0"/>
    <s v="30/06/2022"/>
    <x v="593"/>
    <s v="470000461360_470000461361"/>
    <s v="Elektriciteit Standaard + Gas"/>
    <s v="Ok"/>
    <m/>
    <n v="79"/>
    <n v="19.75"/>
  </r>
  <r>
    <s v="{&quot;formId&quot;:&quot;iQFfeub0t0aYB7yFUb0bHh8bdeqJbqRCkguVriZULyBUNzFSMTlMNk9MV09RQlkxVVlQRTMwV1E1Ty4u&quot;,&quot;responseId&quot;:200}"/>
    <x v="5"/>
    <s v="30/06/2022"/>
    <x v="594"/>
    <s v="470000461444_470000461445_ID"/>
    <s v="Indienststelling"/>
    <m/>
    <m/>
    <n v="25"/>
    <n v="6.25"/>
  </r>
  <r>
    <s v="{&quot;formId&quot;:&quot;iQFfeub0t0aYB7yFUb0bHh8bdeqJbqRCkguVriZULyBUNEE3VkFXWjBLQUlFS0tFTU9GSUtXQldFUi4u&quot;,&quot;responseId&quot;:67}"/>
    <x v="1"/>
    <s v="30/06/2022"/>
    <x v="595"/>
    <n v="470000368038"/>
    <s v="Gevorderd Elektriciteit"/>
    <s v="Geen"/>
    <m/>
    <n v="85"/>
    <n v="21.25"/>
  </r>
  <r>
    <s v="{&quot;formId&quot;:&quot;iQFfeub0t0aYB7yFUb0bHh8bdeqJbqRCkguVriZULyBUNzFSMTlMNk9MV09RQlkxVVlQRTMwV1E1Ty4u&quot;,&quot;responseId&quot;:201}"/>
    <x v="5"/>
    <s v="30/06/2022"/>
    <x v="596"/>
    <s v="470000461093_ID"/>
    <s v="Indienststelling"/>
    <m/>
    <m/>
    <n v="25"/>
    <n v="6.25"/>
  </r>
  <r>
    <s v="{&quot;formId&quot;:&quot;iQFfeub0t0aYB7yFUb0bHh8bdeqJbqRCkguVriZULyBUNkc1N1QxWEpYTVlITEVXQzlYWDhESEVDOS4u&quot;,&quot;responseId&quot;:191}"/>
    <x v="3"/>
    <s v="30/06/2022"/>
    <x v="597"/>
    <n v="470000461097"/>
    <s v="Indienststelling"/>
    <m/>
    <m/>
    <n v="25"/>
    <n v="6.25"/>
  </r>
  <r>
    <s v="{&quot;formId&quot;:&quot;iQFfeub0t0aYB7yFUb0bHh8bdeqJbqRCkguVriZULyBURjM1NElVOU9ZRzVDWkc0RVpNUDcxNkU4UC4u&quot;,&quot;responseId&quot;:36}"/>
    <x v="7"/>
    <s v="30/06/2022"/>
    <x v="598"/>
    <n v="470000461157"/>
    <s v="Gevorderd Elektriciteit"/>
    <s v="Ok"/>
    <m/>
    <n v="96"/>
    <n v="24"/>
  </r>
  <r>
    <s v="{&quot;formId&quot;:&quot;iQFfeub0t0aYB7yFUb0bHh8bdeqJbqRCkguVriZULyBUNkc1N1QxWEpYTVlITEVXQzlYWDhESEVDOS4u&quot;,&quot;responseId&quot;:192}"/>
    <x v="3"/>
    <s v="30/06/2022"/>
    <x v="599"/>
    <n v="470000381733"/>
    <s v="Indienststelling"/>
    <m/>
    <m/>
    <n v="25"/>
    <n v="6.25"/>
  </r>
  <r>
    <s v="{&quot;formId&quot;:&quot;iQFfeub0t0aYB7yFUb0bHh8bdeqJbqRCkguVriZULyBUNkc1N1QxWEpYTVlITEVXQzlYWDhESEVDOS4u&quot;,&quot;responseId&quot;:193}"/>
    <x v="3"/>
    <s v="30/06/2022"/>
    <x v="600"/>
    <n v="470000451576"/>
    <s v="Indienststelling"/>
    <m/>
    <m/>
    <n v="25"/>
    <n v="6.25"/>
  </r>
  <r>
    <s v="{&quot;formId&quot;:&quot;iQFfeub0t0aYB7yFUb0bHh8bdeqJbqRCkguVriZULyBUNzFSMTlMNk9MV09RQlkxVVlQRTMwV1E1Ty4u&quot;,&quot;responseId&quot;:202}"/>
    <x v="5"/>
    <s v="30/06/2022"/>
    <x v="601"/>
    <s v="470000461191_470000461192_ID"/>
    <s v="Indienststelling"/>
    <m/>
    <m/>
    <n v="25"/>
    <n v="6.25"/>
  </r>
  <r>
    <s v="{&quot;formId&quot;:&quot;iQFfeub0t0aYB7yFUb0bHh8bdeqJbqRCkguVriZULyBUNEE3VkFXWjBLQUlFS0tFTU9GSUtXQldFUi4u&quot;,&quot;responseId&quot;:68}"/>
    <x v="1"/>
    <s v="30/06/2022"/>
    <x v="602"/>
    <n v="470000451576"/>
    <s v="Elektriciteit Standaard + Gas"/>
    <s v="Ok"/>
    <m/>
    <n v="79"/>
    <n v="19.75"/>
  </r>
  <r>
    <s v="{&quot;formId&quot;:&quot;iQFfeub0t0aYB7yFUb0bHh8bdeqJbqRCkguVriZULyBUNkc1N1QxWEpYTVlITEVXQzlYWDhESEVDOS4u&quot;,&quot;responseId&quot;:194}"/>
    <x v="3"/>
    <s v="30/06/2022"/>
    <x v="603"/>
    <n v="470000461142"/>
    <s v="Indienststelling"/>
    <m/>
    <m/>
    <n v="25"/>
    <n v="6.25"/>
  </r>
  <r>
    <s v="{&quot;formId&quot;:&quot;iQFfeub0t0aYB7yFUb0bHh8bdeqJbqRCkguVriZULyBUNkc1N1QxWEpYTVlITEVXQzlYWDhESEVDOS4u&quot;,&quot;responseId&quot;:195}"/>
    <x v="3"/>
    <s v="30/06/2022"/>
    <x v="604"/>
    <s v="470000461099_470000461100"/>
    <s v="Indienststelling"/>
    <m/>
    <m/>
    <n v="25"/>
    <n v="6.25"/>
  </r>
  <r>
    <s v="{&quot;formId&quot;:&quot;iQFfeub0t0aYB7yFUb0bHh8bdeqJbqRCkguVriZULyBUNkc1N1QxWEpYTVlITEVXQzlYWDhESEVDOS4u&quot;,&quot;responseId&quot;:196}"/>
    <x v="3"/>
    <s v="30/06/2022"/>
    <x v="605"/>
    <n v="470000461116"/>
    <s v="Indienststelling"/>
    <m/>
    <m/>
    <n v="25"/>
    <n v="6.25"/>
  </r>
  <r>
    <s v="{&quot;formId&quot;:&quot;iQFfeub0t0aYB7yFUb0bHh8bdeqJbqRCkguVriZULyBUNjVGSFRXWFYzN1dBTE1OUktTRzdBMDZTTS4u&quot;,&quot;responseId&quot;:62}"/>
    <x v="0"/>
    <s v="30/06/2022"/>
    <x v="606"/>
    <s v="470000461099_470000461100"/>
    <s v="Gevorderd Elektriciteit + Gas"/>
    <s v="Sannering"/>
    <m/>
    <n v="100"/>
    <n v="25"/>
  </r>
  <r>
    <s v="{&quot;formId&quot;:&quot;iQFfeub0t0aYB7yFUb0bHh8bdeqJbqRCkguVriZULyBURjM1NElVOU9ZRzVDWkc0RVpNUDcxNkU4UC4u&quot;,&quot;responseId&quot;:37}"/>
    <x v="7"/>
    <s v="30/06/2022"/>
    <x v="607"/>
    <n v="470000461149"/>
    <s v="Gevorderd Elektriciteit"/>
    <s v="Ok"/>
    <m/>
    <n v="96"/>
    <n v="24"/>
  </r>
  <r>
    <s v="{&quot;formId&quot;:&quot;iQFfeub0t0aYB7yFUb0bHh8bdeqJbqRCkguVriZULyBUNkc1N1QxWEpYTVlITEVXQzlYWDhESEVDOS4u&quot;,&quot;responseId&quot;:197}"/>
    <x v="3"/>
    <s v="30/06/2022"/>
    <x v="608"/>
    <n v="470000461139"/>
    <s v="Indienststelling"/>
    <m/>
    <m/>
    <n v="25"/>
    <n v="6.25"/>
  </r>
  <r>
    <s v="{&quot;formId&quot;:&quot;iQFfeub0t0aYB7yFUb0bHh8bdeqJbqRCkguVriZULyBUNkc1N1QxWEpYTVlITEVXQzlYWDhESEVDOS4u&quot;,&quot;responseId&quot;:198}"/>
    <x v="3"/>
    <s v="30/06/2022"/>
    <x v="609"/>
    <n v="470000461149"/>
    <s v="Indienststelling"/>
    <m/>
    <m/>
    <n v="25"/>
    <n v="6.25"/>
  </r>
  <r>
    <s v="{&quot;formId&quot;:&quot;iQFfeub0t0aYB7yFUb0bHh8bdeqJbqRCkguVriZULyBUNzFSMTlMNk9MV09RQlkxVVlQRTMwV1E1Ty4u&quot;,&quot;responseId&quot;:203}"/>
    <x v="5"/>
    <s v="30/06/2022"/>
    <x v="610"/>
    <s v="470000461127_470000461128_ID"/>
    <s v="Indienststelling"/>
    <m/>
    <m/>
    <n v="25"/>
    <n v="6.25"/>
  </r>
  <r>
    <s v="{&quot;formId&quot;:&quot;iQFfeub0t0aYB7yFUb0bHh8bdeqJbqRCkguVriZULyBUNzFSMTlMNk9MV09RQlkxVVlQRTMwV1E1Ty4u&quot;,&quot;responseId&quot;:204}"/>
    <x v="5"/>
    <s v="30/06/2022"/>
    <x v="611"/>
    <s v="470000461122_470000461123_ID"/>
    <s v="Indienststelling"/>
    <m/>
    <m/>
    <n v="25"/>
    <n v="6.25"/>
  </r>
  <r>
    <s v="{&quot;formId&quot;:&quot;iQFfeub0t0aYB7yFUb0bHh8bdeqJbqRCkguVriZULyBURjM1NElVOU9ZRzVDWkc0RVpNUDcxNkU4UC4u&quot;,&quot;responseId&quot;:38}"/>
    <x v="7"/>
    <s v="30/06/2022"/>
    <x v="612"/>
    <n v="470000461142"/>
    <s v="Gevorderd Elektriciteit"/>
    <s v="Ok"/>
    <m/>
    <n v="96"/>
    <n v="24"/>
  </r>
  <r>
    <s v="{&quot;formId&quot;:&quot;iQFfeub0t0aYB7yFUb0bHh8bdeqJbqRCkguVriZULyBUNzFSMTlMNk9MV09RQlkxVVlQRTMwV1E1Ty4u&quot;,&quot;responseId&quot;:205}"/>
    <x v="5"/>
    <s v="30/06/2022"/>
    <x v="613"/>
    <s v="470000461122_470000461123_ID"/>
    <s v="Indienststelling"/>
    <m/>
    <m/>
    <n v="25"/>
    <n v="6.25"/>
  </r>
  <r>
    <s v="{&quot;formId&quot;:&quot;iQFfeub0t0aYB7yFUb0bHh8bdeqJbqRCkguVriZULyBUNzFSMTlMNk9MV09RQlkxVVlQRTMwV1E1Ty4u&quot;,&quot;responseId&quot;:206}"/>
    <x v="5"/>
    <s v="30/06/2022"/>
    <x v="614"/>
    <s v="470000439741_ID"/>
    <s v="Indienststelling"/>
    <m/>
    <m/>
    <n v="25"/>
    <n v="6.25"/>
  </r>
  <r>
    <s v="{&quot;formId&quot;:&quot;iQFfeub0t0aYB7yFUb0bHh8bdeqJbqRCkguVriZULyBUNzFSMTlMNk9MV09RQlkxVVlQRTMwV1E1Ty4u&quot;,&quot;responseId&quot;:207}"/>
    <x v="5"/>
    <s v="30/06/2022"/>
    <x v="615"/>
    <s v="470000439743_470000439744_ID"/>
    <s v="Indienststelling"/>
    <m/>
    <m/>
    <n v="25"/>
    <n v="6.25"/>
  </r>
  <r>
    <s v="{&quot;formId&quot;:&quot;iQFfeub0t0aYB7yFUb0bHh8bdeqJbqRCkguVriZULyBUNzFSMTlMNk9MV09RQlkxVVlQRTMwV1E1Ty4u&quot;,&quot;responseId&quot;:208}"/>
    <x v="5"/>
    <s v="30/06/2022"/>
    <x v="616"/>
    <s v="470000440226_470000440227_ID"/>
    <s v="Indienststelling"/>
    <m/>
    <m/>
    <n v="25"/>
    <n v="6.25"/>
  </r>
  <r>
    <s v="{&quot;formId&quot;:&quot;iQFfeub0t0aYB7yFUb0bHh8bdeqJbqRCkguVriZULyBUNEE3VkFXWjBLQUlFS0tFTU9GSUtXQldFUi4u&quot;,&quot;responseId&quot;:69}"/>
    <x v="1"/>
    <s v="30/06/2022"/>
    <x v="617"/>
    <n v="470000461122"/>
    <s v="Gevorderd Elektriciteit + Gas"/>
    <s v="Ok"/>
    <m/>
    <n v="111"/>
    <n v="27.75"/>
  </r>
  <r>
    <s v="{&quot;formId&quot;:&quot;iQFfeub0t0aYB7yFUb0bHh8bdeqJbqRCkguVriZULyBUNjVGSFRXWFYzN1dBTE1OUktTRzdBMDZTTS4u&quot;,&quot;responseId&quot;:63}"/>
    <x v="0"/>
    <s v="01/07/2022"/>
    <x v="618"/>
    <n v="470000461162"/>
    <s v="Sannering / Niets uitgevoerd"/>
    <m/>
    <m/>
    <n v="20"/>
    <n v="5"/>
  </r>
  <r>
    <s v="{&quot;formId&quot;:&quot;iQFfeub0t0aYB7yFUb0bHh8bdeqJbqRCkguVriZULyBUNzFSMTlMNk9MV09RQlkxVVlQRTMwV1E1Ty4u&quot;,&quot;responseId&quot;:209}"/>
    <x v="5"/>
    <s v="01/07/2022"/>
    <x v="619"/>
    <s v="470000461167_ID"/>
    <s v="Indienststelling"/>
    <m/>
    <m/>
    <n v="25"/>
    <n v="6.25"/>
  </r>
  <r>
    <s v="{&quot;formId&quot;:&quot;iQFfeub0t0aYB7yFUb0bHh8bdeqJbqRCkguVriZULyBUNkc1N1QxWEpYTVlITEVXQzlYWDhESEVDOS4u&quot;,&quot;responseId&quot;:199}"/>
    <x v="3"/>
    <s v="01/07/2022"/>
    <x v="620"/>
    <n v="470000461312"/>
    <s v="Indienststelling"/>
    <m/>
    <m/>
    <n v="25"/>
    <n v="6.25"/>
  </r>
  <r>
    <s v="{&quot;formId&quot;:&quot;iQFfeub0t0aYB7yFUb0bHh8bdeqJbqRCkguVriZULyBUNzFSMTlMNk9MV09RQlkxVVlQRTMwV1E1Ty4u&quot;,&quot;responseId&quot;:210}"/>
    <x v="5"/>
    <s v="01/07/2022"/>
    <x v="621"/>
    <s v="470000435126_470000435127_ID"/>
    <s v="Indienststelling"/>
    <m/>
    <m/>
    <n v="25"/>
    <n v="6.25"/>
  </r>
  <r>
    <s v="{&quot;formId&quot;:&quot;iQFfeub0t0aYB7yFUb0bHh8bdeqJbqRCkguVriZULyBUNEE3VkFXWjBLQUlFS0tFTU9GSUtXQldFUi4u&quot;,&quot;responseId&quot;:70}"/>
    <x v="1"/>
    <s v="01/07/2022"/>
    <x v="622"/>
    <n v="470000461167"/>
    <s v="Gevorderd Elektriciteit"/>
    <s v="Ok"/>
    <m/>
    <n v="96"/>
    <n v="24"/>
  </r>
  <r>
    <s v="{&quot;formId&quot;:&quot;iQFfeub0t0aYB7yFUb0bHh8bdeqJbqRCkguVriZULyBUNzFSMTlMNk9MV09RQlkxVVlQRTMwV1E1Ty4u&quot;,&quot;responseId&quot;:211}"/>
    <x v="5"/>
    <s v="01/07/2022"/>
    <x v="623"/>
    <s v="470000460863_470000460864_ID"/>
    <s v="Indienststelling"/>
    <m/>
    <m/>
    <n v="25"/>
    <n v="6.25"/>
  </r>
  <r>
    <s v="{&quot;formId&quot;:&quot;iQFfeub0t0aYB7yFUb0bHh8bdeqJbqRCkguVriZULyBUNzFSMTlMNk9MV09RQlkxVVlQRTMwV1E1Ty4u&quot;,&quot;responseId&quot;:212}"/>
    <x v="5"/>
    <s v="01/07/2022"/>
    <x v="624"/>
    <s v="470000461164_470000461165_ID"/>
    <s v="Indienststelling"/>
    <m/>
    <m/>
    <n v="25"/>
    <n v="6.25"/>
  </r>
  <r>
    <s v="{&quot;formId&quot;:&quot;iQFfeub0t0aYB7yFUb0bHh8bdeqJbqRCkguVriZULyBURjM1NElVOU9ZRzVDWkc0RVpNUDcxNkU4UC4u&quot;,&quot;responseId&quot;:39}"/>
    <x v="7"/>
    <s v="01/07/2022"/>
    <x v="625"/>
    <s v="470000460863_470000460864"/>
    <s v="Enkel Gas"/>
    <m/>
    <m/>
    <n v="42.5"/>
    <n v="10.62"/>
  </r>
  <r>
    <s v="{&quot;formId&quot;:&quot;iQFfeub0t0aYB7yFUb0bHh8bdeqJbqRCkguVriZULyBUNEE3VkFXWjBLQUlFS0tFTU9GSUtXQldFUi4u&quot;,&quot;responseId&quot;:71}"/>
    <x v="1"/>
    <s v="01/07/2022"/>
    <x v="626"/>
    <n v="470000461189"/>
    <s v="Elektriciteit Standaard"/>
    <s v="Ok"/>
    <m/>
    <n v="53.5"/>
    <n v="13.37"/>
  </r>
  <r>
    <s v="{&quot;formId&quot;:&quot;iQFfeub0t0aYB7yFUb0bHh8bdeqJbqRCkguVriZULyBUNzFSMTlMNk9MV09RQlkxVVlQRTMwV1E1Ty4u&quot;,&quot;responseId&quot;:213}"/>
    <x v="5"/>
    <s v="01/07/2022"/>
    <x v="627"/>
    <s v="470000461174_ID"/>
    <s v="Indienststelling"/>
    <m/>
    <m/>
    <n v="25"/>
    <n v="6.25"/>
  </r>
  <r>
    <s v="{&quot;formId&quot;:&quot;iQFfeub0t0aYB7yFUb0bHh8bdeqJbqRCkguVriZULyBUNkc1N1QxWEpYTVlITEVXQzlYWDhESEVDOS4u&quot;,&quot;responseId&quot;:200}"/>
    <x v="3"/>
    <s v="01/07/2022"/>
    <x v="628"/>
    <n v="470000461482"/>
    <s v="Indienststelling"/>
    <m/>
    <m/>
    <n v="25"/>
    <n v="6.25"/>
  </r>
  <r>
    <s v="{&quot;formId&quot;:&quot;iQFfeub0t0aYB7yFUb0bHh8bdeqJbqRCkguVriZULyBUNzFSMTlMNk9MV09RQlkxVVlQRTMwV1E1Ty4u&quot;,&quot;responseId&quot;:214}"/>
    <x v="5"/>
    <s v="01/07/2022"/>
    <x v="629"/>
    <s v="470000461185_ID"/>
    <s v="Indienststelling"/>
    <m/>
    <m/>
    <n v="25"/>
    <n v="6.25"/>
  </r>
  <r>
    <s v="{&quot;formId&quot;:&quot;iQFfeub0t0aYB7yFUb0bHh8bdeqJbqRCkguVriZULyBUNjVGSFRXWFYzN1dBTE1OUktTRzdBMDZTTS4u&quot;,&quot;responseId&quot;:64}"/>
    <x v="0"/>
    <s v="01/07/2022"/>
    <x v="630"/>
    <n v="470000461482"/>
    <s v="Gevorderd Elektriciteit"/>
    <s v="Geen"/>
    <m/>
    <n v="85"/>
    <n v="21.25"/>
  </r>
  <r>
    <s v="{&quot;formId&quot;:&quot;iQFfeub0t0aYB7yFUb0bHh8bdeqJbqRCkguVriZULyBUNjVGSFRXWFYzN1dBTE1OUktTRzdBMDZTTS4u&quot;,&quot;responseId&quot;:65}"/>
    <x v="0"/>
    <s v="01/07/2022"/>
    <x v="631"/>
    <n v="470000460855"/>
    <s v="Gevorderd Elektriciteit"/>
    <s v="Ok"/>
    <m/>
    <n v="96"/>
    <n v="24"/>
  </r>
  <r>
    <s v="{&quot;formId&quot;:&quot;iQFfeub0t0aYB7yFUb0bHh8bdeqJbqRCkguVriZULyBUNkc1N1QxWEpYTVlITEVXQzlYWDhESEVDOS4u&quot;,&quot;responseId&quot;:201}"/>
    <x v="3"/>
    <s v="01/07/2022"/>
    <x v="632"/>
    <n v="470000451145"/>
    <s v="Indienststelling"/>
    <m/>
    <m/>
    <n v="25"/>
    <n v="6.25"/>
  </r>
  <r>
    <s v="{&quot;formId&quot;:&quot;iQFfeub0t0aYB7yFUb0bHh8bdeqJbqRCkguVriZULyBUNkc1N1QxWEpYTVlITEVXQzlYWDhESEVDOS4u&quot;,&quot;responseId&quot;:202}"/>
    <x v="3"/>
    <s v="01/07/2022"/>
    <x v="633"/>
    <n v="470000427517"/>
    <s v="Indienststelling"/>
    <m/>
    <m/>
    <n v="25"/>
    <n v="6.25"/>
  </r>
  <r>
    <s v="{&quot;formId&quot;:&quot;iQFfeub0t0aYB7yFUb0bHh8bdeqJbqRCkguVriZULyBUNEE3VkFXWjBLQUlFS0tFTU9GSUtXQldFUi4u&quot;,&quot;responseId&quot;:72}"/>
    <x v="1"/>
    <s v="01/07/2022"/>
    <x v="634"/>
    <n v="470000461185"/>
    <s v="Gevorderd Elektriciteit"/>
    <s v="Ok"/>
    <m/>
    <n v="96"/>
    <n v="24"/>
  </r>
  <r>
    <s v="{&quot;formId&quot;:&quot;iQFfeub0t0aYB7yFUb0bHh8bdeqJbqRCkguVriZULyBUNkc1N1QxWEpYTVlITEVXQzlYWDhESEVDOS4u&quot;,&quot;responseId&quot;:203}"/>
    <x v="3"/>
    <s v="01/07/2022"/>
    <x v="635"/>
    <n v="470000421216"/>
    <s v="Indienststelling"/>
    <m/>
    <m/>
    <n v="25"/>
    <n v="6.25"/>
  </r>
  <r>
    <s v="{&quot;formId&quot;:&quot;iQFfeub0t0aYB7yFUb0bHh8bdeqJbqRCkguVriZULyBUNjVGSFRXWFYzN1dBTE1OUktTRzdBMDZTTS4u&quot;,&quot;responseId&quot;:66}"/>
    <x v="0"/>
    <s v="01/07/2022"/>
    <x v="636"/>
    <n v="470000460855"/>
    <s v="Gevorderd Elektriciteit"/>
    <s v="Ok"/>
    <m/>
    <n v="96"/>
    <n v="24"/>
  </r>
  <r>
    <s v="{&quot;formId&quot;:&quot;iQFfeub0t0aYB7yFUb0bHh8bdeqJbqRCkguVriZULyBUNzFSMTlMNk9MV09RQlkxVVlQRTMwV1E1Ty4u&quot;,&quot;responseId&quot;:215}"/>
    <x v="5"/>
    <s v="01/07/2022"/>
    <x v="637"/>
    <s v="470000460938_ID"/>
    <s v="Indienststelling"/>
    <m/>
    <m/>
    <n v="25"/>
    <n v="6.25"/>
  </r>
  <r>
    <s v="{&quot;formId&quot;:&quot;iQFfeub0t0aYB7yFUb0bHh8bdeqJbqRCkguVriZULyBUNzFSMTlMNk9MV09RQlkxVVlQRTMwV1E1Ty4u&quot;,&quot;responseId&quot;:216}"/>
    <x v="5"/>
    <s v="01/07/2022"/>
    <x v="638"/>
    <s v="470000461179_ID"/>
    <s v="Indienststelling"/>
    <m/>
    <m/>
    <n v="25"/>
    <n v="6.25"/>
  </r>
  <r>
    <s v="{&quot;formId&quot;:&quot;iQFfeub0t0aYB7yFUb0bHh8bdeqJbqRCkguVriZULyBUNzFSMTlMNk9MV09RQlkxVVlQRTMwV1E1Ty4u&quot;,&quot;responseId&quot;:217}"/>
    <x v="5"/>
    <s v="01/07/2022"/>
    <x v="639"/>
    <s v="470000461000_ID"/>
    <s v="Indienststelling"/>
    <m/>
    <m/>
    <n v="25"/>
    <n v="6.25"/>
  </r>
  <r>
    <s v="{&quot;formId&quot;:&quot;iQFfeub0t0aYB7yFUb0bHh8bdeqJbqRCkguVriZULyBUNzFSMTlMNk9MV09RQlkxVVlQRTMwV1E1Ty4u&quot;,&quot;responseId&quot;:218}"/>
    <x v="5"/>
    <s v="01/07/2022"/>
    <x v="640"/>
    <s v="470000461219_ID"/>
    <s v="Indienststelling"/>
    <m/>
    <m/>
    <n v="25"/>
    <n v="6.25"/>
  </r>
  <r>
    <s v="{&quot;formId&quot;:&quot;iQFfeub0t0aYB7yFUb0bHh8bdeqJbqRCkguVriZULyBUNEE3VkFXWjBLQUlFS0tFTU9GSUtXQldFUi4u&quot;,&quot;responseId&quot;:73}"/>
    <x v="1"/>
    <s v="01/07/2022"/>
    <x v="641"/>
    <n v="470000461219"/>
    <s v="Elektriciteit Standaard"/>
    <s v="Ok"/>
    <m/>
    <n v="53.5"/>
    <n v="13.37"/>
  </r>
  <r>
    <s v="{&quot;formId&quot;:&quot;iQFfeub0t0aYB7yFUb0bHh8bdeqJbqRCkguVriZULyBURjM1NElVOU9ZRzVDWkc0RVpNUDcxNkU4UC4u&quot;,&quot;responseId&quot;:40}"/>
    <x v="7"/>
    <s v="01/07/2022"/>
    <x v="642"/>
    <n v="470000417614"/>
    <s v="Gevorderd Elektriciteit"/>
    <s v="Geen"/>
    <m/>
    <n v="85"/>
    <n v="21.25"/>
  </r>
  <r>
    <s v="{&quot;formId&quot;:&quot;iQFfeub0t0aYB7yFUb0bHh8bdeqJbqRCkguVriZULyBUNkc1N1QxWEpYTVlITEVXQzlYWDhESEVDOS4u&quot;,&quot;responseId&quot;:204}"/>
    <x v="3"/>
    <s v="01/07/2022"/>
    <x v="643"/>
    <s v="470000438787_470000438788"/>
    <s v="Indienststelling"/>
    <m/>
    <m/>
    <n v="25"/>
    <n v="6.25"/>
  </r>
  <r>
    <s v="{&quot;formId&quot;:&quot;iQFfeub0t0aYB7yFUb0bHh8bdeqJbqRCkguVriZULyBUNEE3VkFXWjBLQUlFS0tFTU9GSUtXQldFUi4u&quot;,&quot;responseId&quot;:74}"/>
    <x v="1"/>
    <s v="01/07/2022"/>
    <x v="644"/>
    <n v="470000461221"/>
    <s v="Sannering / Niets uitgevoerd"/>
    <m/>
    <m/>
    <n v="20"/>
    <n v="5"/>
  </r>
  <r>
    <s v="{&quot;formId&quot;:&quot;iQFfeub0t0aYB7yFUb0bHh8bdeqJbqRCkguVriZULyBUNkc1N1QxWEpYTVlITEVXQzlYWDhESEVDOS4u&quot;,&quot;responseId&quot;:205}"/>
    <x v="3"/>
    <s v="01/07/2022"/>
    <x v="645"/>
    <s v="470000417616_470000417617"/>
    <s v="Indienststelling"/>
    <m/>
    <m/>
    <n v="25"/>
    <n v="6.25"/>
  </r>
  <r>
    <s v="{&quot;formId&quot;:&quot;iQFfeub0t0aYB7yFUb0bHh8bdeqJbqRCkguVriZULyBURjM1NElVOU9ZRzVDWkc0RVpNUDcxNkU4UC4u&quot;,&quot;responseId&quot;:41}"/>
    <x v="7"/>
    <s v="01/07/2022"/>
    <x v="646"/>
    <s v="470000417616_470000417617"/>
    <s v="Gevorderd Elektriciteit + Gas"/>
    <s v="Geen"/>
    <m/>
    <n v="100"/>
    <n v="25"/>
  </r>
  <r>
    <s v="{&quot;formId&quot;:&quot;iQFfeub0t0aYB7yFUb0bHh8bdeqJbqRCkguVriZULyBUNkc1N1QxWEpYTVlITEVXQzlYWDhESEVDOS4u&quot;,&quot;responseId&quot;:206}"/>
    <x v="3"/>
    <s v="01/07/2022"/>
    <x v="647"/>
    <n v="470000417066"/>
    <s v="Indienststelling"/>
    <m/>
    <m/>
    <n v="25"/>
    <n v="6.25"/>
  </r>
  <r>
    <s v="{&quot;formId&quot;:&quot;iQFfeub0t0aYB7yFUb0bHh8bdeqJbqRCkguVriZULyBUNjVGSFRXWFYzN1dBTE1OUktTRzdBMDZTTS4u&quot;,&quot;responseId&quot;:67}"/>
    <x v="0"/>
    <s v="01/07/2022"/>
    <x v="648"/>
    <s v="470000461228_470000461229"/>
    <s v="Elektriciteit Standaard + Gas"/>
    <s v="Geen"/>
    <m/>
    <n v="68"/>
    <n v="17"/>
  </r>
  <r>
    <s v="{&quot;formId&quot;:&quot;iQFfeub0t0aYB7yFUb0bHh8bdeqJbqRCkguVriZULyBUNkc1N1QxWEpYTVlITEVXQzlYWDhESEVDOS4u&quot;,&quot;responseId&quot;:207}"/>
    <x v="3"/>
    <s v="01/07/2022"/>
    <x v="649"/>
    <n v="470000450985"/>
    <s v="Indienststelling"/>
    <m/>
    <m/>
    <n v="25"/>
    <n v="6.25"/>
  </r>
  <r>
    <s v="{&quot;formId&quot;:&quot;iQFfeub0t0aYB7yFUb0bHh8bdeqJbqRCkguVriZULyBUNzFSMTlMNk9MV09RQlkxVVlQRTMwV1E1Ty4u&quot;,&quot;responseId&quot;:219}"/>
    <x v="5"/>
    <s v="01/07/2022"/>
    <x v="650"/>
    <s v="470000460938_ID"/>
    <s v="Indienststelling"/>
    <m/>
    <m/>
    <n v="25"/>
    <n v="6.25"/>
  </r>
  <r>
    <s v="{&quot;formId&quot;:&quot;iQFfeub0t0aYB7yFUb0bHh8bdeqJbqRCkguVriZULyBUNzFSMTlMNk9MV09RQlkxVVlQRTMwV1E1Ty4u&quot;,&quot;responseId&quot;:220}"/>
    <x v="5"/>
    <s v="01/07/2022"/>
    <x v="651"/>
    <s v="470000461228_470000461229_ID"/>
    <s v="Indienststelling"/>
    <m/>
    <m/>
    <n v="25"/>
    <n v="6.25"/>
  </r>
  <r>
    <s v="{&quot;formId&quot;:&quot;iQFfeub0t0aYB7yFUb0bHh8bdeqJbqRCkguVriZULyBUNzFSMTlMNk9MV09RQlkxVVlQRTMwV1E1Ty4u&quot;,&quot;responseId&quot;:221}"/>
    <x v="5"/>
    <s v="01/07/2022"/>
    <x v="652"/>
    <s v="470000461234_470000461235_ID"/>
    <s v="Indienststelling"/>
    <m/>
    <m/>
    <n v="25"/>
    <n v="6.25"/>
  </r>
  <r>
    <s v="{&quot;formId&quot;:&quot;iQFfeub0t0aYB7yFUb0bHh8bdeqJbqRCkguVriZULyBUNkc1N1QxWEpYTVlITEVXQzlYWDhESEVDOS4u&quot;,&quot;responseId&quot;:208}"/>
    <x v="3"/>
    <s v="01/07/2022"/>
    <x v="653"/>
    <n v="470000421462"/>
    <s v="Indienststelling"/>
    <m/>
    <m/>
    <n v="25"/>
    <n v="6.25"/>
  </r>
  <r>
    <s v="{&quot;formId&quot;:&quot;iQFfeub0t0aYB7yFUb0bHh8bdeqJbqRCkguVriZULyBUNkc1N1QxWEpYTVlITEVXQzlYWDhESEVDOS4u&quot;,&quot;responseId&quot;:209}"/>
    <x v="3"/>
    <s v="01/07/2022"/>
    <x v="654"/>
    <n v="470000382111"/>
    <s v="Indienststelling"/>
    <m/>
    <m/>
    <n v="25"/>
    <n v="6.25"/>
  </r>
  <r>
    <s v="{&quot;formId&quot;:&quot;iQFfeub0t0aYB7yFUb0bHh8bdeqJbqRCkguVriZULyBUNkc1N1QxWEpYTVlITEVXQzlYWDhESEVDOS4u&quot;,&quot;responseId&quot;:210}"/>
    <x v="3"/>
    <s v="01/07/2022"/>
    <x v="655"/>
    <n v="470000382108"/>
    <s v="Indienststelling"/>
    <m/>
    <m/>
    <n v="25"/>
    <n v="6.25"/>
  </r>
  <r>
    <s v="{&quot;formId&quot;:&quot;iQFfeub0t0aYB7yFUb0bHh8bdeqJbqRCkguVriZULyBUNzFSMTlMNk9MV09RQlkxVVlQRTMwV1E1Ty4u&quot;,&quot;responseId&quot;:222}"/>
    <x v="5"/>
    <s v="01/07/2022"/>
    <x v="656"/>
    <s v="470000461225_470000461226_ID"/>
    <s v="Indienststelling"/>
    <m/>
    <m/>
    <n v="25"/>
    <n v="6.25"/>
  </r>
  <r>
    <s v="{&quot;formId&quot;:&quot;iQFfeub0t0aYB7yFUb0bHh8bdeqJbqRCkguVriZULyBUNkc1N1QxWEpYTVlITEVXQzlYWDhESEVDOS4u&quot;,&quot;responseId&quot;:211}"/>
    <x v="3"/>
    <s v="01/07/2022"/>
    <x v="657"/>
    <n v="470000426816"/>
    <s v="Indienststelling"/>
    <m/>
    <m/>
    <n v="25"/>
    <n v="6.25"/>
  </r>
  <r>
    <s v="{&quot;formId&quot;:&quot;iQFfeub0t0aYB7yFUb0bHh8bdeqJbqRCkguVriZULyBUNzFSMTlMNk9MV09RQlkxVVlQRTMwV1E1Ty4u&quot;,&quot;responseId&quot;:223}"/>
    <x v="5"/>
    <s v="01/07/2022"/>
    <x v="658"/>
    <s v="470000461231_470000461232_ID"/>
    <s v="Indienststelling"/>
    <m/>
    <m/>
    <n v="25"/>
    <n v="6.25"/>
  </r>
  <r>
    <s v="{&quot;formId&quot;:&quot;iQFfeub0t0aYB7yFUb0bHh8bdeqJbqRCkguVriZULyBUNjVGSFRXWFYzN1dBTE1OUktTRzdBMDZTTS4u&quot;,&quot;responseId&quot;:68}"/>
    <x v="0"/>
    <s v="01/07/2022"/>
    <x v="659"/>
    <s v="470000461228_470000461229"/>
    <s v="Elektriciteit Standaard + Gas"/>
    <s v="Geen"/>
    <m/>
    <n v="68"/>
    <n v="17"/>
  </r>
  <r>
    <s v="{&quot;formId&quot;:&quot;iQFfeub0t0aYB7yFUb0bHh8bdeqJbqRCkguVriZULyBUNjVGSFRXWFYzN1dBTE1OUktTRzdBMDZTTS4u&quot;,&quot;responseId&quot;:69}"/>
    <x v="0"/>
    <s v="01/07/2022"/>
    <x v="660"/>
    <s v="470000461225_470000461226"/>
    <s v="Elektriciteit Standaard + Gas"/>
    <s v="Geen"/>
    <m/>
    <n v="68"/>
    <n v="17"/>
  </r>
  <r>
    <s v="{&quot;formId&quot;:&quot;iQFfeub0t0aYB7yFUb0bHh8bdeqJbqRCkguVriZULyBUNjVGSFRXWFYzN1dBTE1OUktTRzdBMDZTTS4u&quot;,&quot;responseId&quot;:70}"/>
    <x v="0"/>
    <s v="01/07/2022"/>
    <x v="661"/>
    <s v="470000461225_470000461226"/>
    <s v="Elektriciteit Standaard + Gas"/>
    <s v="Geen"/>
    <m/>
    <n v="68"/>
    <n v="17"/>
  </r>
  <r>
    <s v="{&quot;formId&quot;:&quot;iQFfeub0t0aYB7yFUb0bHh8bdeqJbqRCkguVriZULyBUNkc1N1QxWEpYTVlITEVXQzlYWDhESEVDOS4u&quot;,&quot;responseId&quot;:212}"/>
    <x v="3"/>
    <s v="01/07/2022"/>
    <x v="662"/>
    <n v="470000461250"/>
    <s v="Indienststelling"/>
    <m/>
    <m/>
    <n v="25"/>
    <n v="6.25"/>
  </r>
  <r>
    <s v="{&quot;formId&quot;:&quot;iQFfeub0t0aYB7yFUb0bHh8bdeqJbqRCkguVriZULyBUNEE3VkFXWjBLQUlFS0tFTU9GSUtXQldFUi4u&quot;,&quot;responseId&quot;:75}"/>
    <x v="1"/>
    <s v="01/07/2022"/>
    <x v="663"/>
    <n v="470000461119"/>
    <s v="Gevorderd Elektriciteit + Gas"/>
    <s v="Sannering"/>
    <m/>
    <n v="100"/>
    <n v="25"/>
  </r>
  <r>
    <s v="{&quot;formId&quot;:&quot;iQFfeub0t0aYB7yFUb0bHh8bdeqJbqRCkguVriZULyBUNzFSMTlMNk9MV09RQlkxVVlQRTMwV1E1Ty4u&quot;,&quot;responseId&quot;:224}"/>
    <x v="5"/>
    <s v="01/07/2022"/>
    <x v="664"/>
    <s v="470000461119_470000461120_ID"/>
    <s v="Indienststelling"/>
    <m/>
    <m/>
    <n v="25"/>
    <n v="6.25"/>
  </r>
  <r>
    <s v="{&quot;formId&quot;:&quot;iQFfeub0t0aYB7yFUb0bHh8bdeqJbqRCkguVriZULyBUNzFSMTlMNk9MV09RQlkxVVlQRTMwV1E1Ty4u&quot;,&quot;responseId&quot;:225}"/>
    <x v="5"/>
    <s v="01/07/2022"/>
    <x v="665"/>
    <s v="470000461237_ID"/>
    <s v="Indienststelling"/>
    <m/>
    <m/>
    <n v="25"/>
    <n v="6.25"/>
  </r>
  <r>
    <s v="{&quot;formId&quot;:&quot;iQFfeub0t0aYB7yFUb0bHh8bdeqJbqRCkguVriZULyBUNzFSMTlMNk9MV09RQlkxVVlQRTMwV1E1Ty4u&quot;,&quot;responseId&quot;:226}"/>
    <x v="5"/>
    <s v="01/07/2022"/>
    <x v="666"/>
    <s v="470000461213_470000461214_ID"/>
    <s v="Indienststelling"/>
    <m/>
    <m/>
    <n v="25"/>
    <n v="6.25"/>
  </r>
  <r>
    <s v="{&quot;formId&quot;:&quot;iQFfeub0t0aYB7yFUb0bHh8bdeqJbqRCkguVriZULyBUNkc1N1QxWEpYTVlITEVXQzlYWDhESEVDOS4u&quot;,&quot;responseId&quot;:213}"/>
    <x v="3"/>
    <s v="01/07/2022"/>
    <x v="667"/>
    <n v="470000438398"/>
    <s v="Indienststelling"/>
    <m/>
    <m/>
    <n v="25"/>
    <n v="6.25"/>
  </r>
  <r>
    <s v="{&quot;formId&quot;:&quot;iQFfeub0t0aYB7yFUb0bHh8bdeqJbqRCkguVriZULyBUNzFSMTlMNk9MV09RQlkxVVlQRTMwV1E1Ty4u&quot;,&quot;responseId&quot;:227}"/>
    <x v="5"/>
    <s v="01/07/2022"/>
    <x v="668"/>
    <s v="470000443980_470000443981_ID"/>
    <s v="Indienststelling"/>
    <m/>
    <m/>
    <n v="25"/>
    <n v="6.25"/>
  </r>
  <r>
    <s v="{&quot;formId&quot;:&quot;iQFfeub0t0aYB7yFUb0bHh8bdeqJbqRCkguVriZULyBUOFBRU0FQQlZFQzVGTENJQkVZMlZXTU5MQi4u&quot;,&quot;responseId&quot;:41}"/>
    <x v="4"/>
    <s v="01/07/2022"/>
    <x v="669"/>
    <s v="470000326145_470000326146"/>
    <s v="Elektriciteit Standaard"/>
    <s v="Geen"/>
    <m/>
    <n v="42.5"/>
    <n v="10.62"/>
  </r>
  <r>
    <s v="{&quot;formId&quot;:&quot;iQFfeub0t0aYB7yFUb0bHh8bdeqJbqRCkguVriZULyBUOFBRU0FQQlZFQzVGTENJQkVZMlZXTU5MQi4u&quot;,&quot;responseId&quot;:42}"/>
    <x v="4"/>
    <s v="01/07/2022"/>
    <x v="670"/>
    <n v="470000324700"/>
    <s v="Sannering / Niets uitgevoerd"/>
    <m/>
    <m/>
    <n v="20"/>
    <n v="5"/>
  </r>
  <r>
    <s v="{&quot;formId&quot;:&quot;iQFfeub0t0aYB7yFUb0bHh8bdeqJbqRCkguVriZULyBUOFBRU0FQQlZFQzVGTENJQkVZMlZXTU5MQi4u&quot;,&quot;responseId&quot;:43}"/>
    <x v="4"/>
    <s v="01/07/2022"/>
    <x v="671"/>
    <s v="470000382108_470000382109"/>
    <s v="Enkel Gas"/>
    <m/>
    <m/>
    <n v="42.5"/>
    <n v="10.62"/>
  </r>
  <r>
    <s v="{&quot;formId&quot;:&quot;iQFfeub0t0aYB7yFUb0bHh8bdeqJbqRCkguVriZULyBUOFBRU0FQQlZFQzVGTENJQkVZMlZXTU5MQi4u&quot;,&quot;responseId&quot;:44}"/>
    <x v="4"/>
    <s v="01/07/2022"/>
    <x v="672"/>
    <s v="470000382111_470000382112"/>
    <s v="Enkel Gas"/>
    <m/>
    <m/>
    <n v="42.5"/>
    <n v="10.62"/>
  </r>
  <r>
    <s v="{&quot;formId&quot;:&quot;iQFfeub0t0aYB7yFUb0bHh8bdeqJbqRCkguVriZULyBUOFBRU0FQQlZFQzVGTENJQkVZMlZXTU5MQi4u&quot;,&quot;responseId&quot;:45}"/>
    <x v="4"/>
    <s v="01/07/2022"/>
    <x v="673"/>
    <s v="470000438787_470000438788"/>
    <s v="Gevorderd Elektriciteit + Gas"/>
    <s v="Ok"/>
    <m/>
    <n v="111"/>
    <n v="27.75"/>
  </r>
  <r>
    <s v="{&quot;formId&quot;:&quot;iQFfeub0t0aYB7yFUb0bHh8bdeqJbqRCkguVriZULyBUOFBRU0FQQlZFQzVGTENJQkVZMlZXTU5MQi4u&quot;,&quot;responseId&quot;:46}"/>
    <x v="4"/>
    <s v="01/07/2022"/>
    <x v="674"/>
    <n v="470000321519"/>
    <s v="Gevorderd Elektriciteit"/>
    <s v="Geen"/>
    <m/>
    <n v="85"/>
    <n v="21.25"/>
  </r>
  <r>
    <s v="{&quot;formId&quot;:&quot;iQFfeub0t0aYB7yFUb0bHh8bdeqJbqRCkguVriZULyBUNzFSMTlMNk9MV09RQlkxVVlQRTMwV1E1Ty4u&quot;,&quot;responseId&quot;:228}"/>
    <x v="5"/>
    <s v="01/07/2022"/>
    <x v="675"/>
    <s v="470000461202_470000461203_ID"/>
    <s v="Indienststelling"/>
    <m/>
    <m/>
    <n v="25"/>
    <n v="6.25"/>
  </r>
  <r>
    <s v="{&quot;formId&quot;:&quot;iQFfeub0t0aYB7yFUb0bHh8bdeqJbqRCkguVriZULyBUNEE3VkFXWjBLQUlFS0tFTU9GSUtXQldFUi4u&quot;,&quot;responseId&quot;:76}"/>
    <x v="1"/>
    <s v="01/07/2022"/>
    <x v="676"/>
    <n v="470000461202"/>
    <s v="Elektriciteit Standaard + Gas"/>
    <s v="Ok"/>
    <m/>
    <n v="79"/>
    <n v="19.75"/>
  </r>
  <r>
    <s v="{&quot;formId&quot;:&quot;iQFfeub0t0aYB7yFUb0bHh8bdeqJbqRCkguVriZULyBUNkc1N1QxWEpYTVlITEVXQzlYWDhESEVDOS4u&quot;,&quot;responseId&quot;:214}"/>
    <x v="3"/>
    <s v="01/07/2022"/>
    <x v="677"/>
    <n v="470000461246"/>
    <s v="Indienststelling"/>
    <m/>
    <m/>
    <n v="25"/>
    <n v="6.25"/>
  </r>
  <r>
    <s v="{&quot;formId&quot;:&quot;iQFfeub0t0aYB7yFUb0bHh8bdeqJbqRCkguVriZULyBURjM1NElVOU9ZRzVDWkc0RVpNUDcxNkU4UC4u&quot;,&quot;responseId&quot;:42}"/>
    <x v="7"/>
    <s v="01/07/2022"/>
    <x v="678"/>
    <n v="470000461250"/>
    <s v="Gevorderd Elektriciteit"/>
    <s v="Ok"/>
    <m/>
    <n v="96"/>
    <n v="24"/>
  </r>
  <r>
    <s v="{&quot;formId&quot;:&quot;iQFfeub0t0aYB7yFUb0bHh8bdeqJbqRCkguVriZULyBURjM1NElVOU9ZRzVDWkc0RVpNUDcxNkU4UC4u&quot;,&quot;responseId&quot;:43}"/>
    <x v="7"/>
    <s v="01/07/2022"/>
    <x v="679"/>
    <s v="470000443980_470000443981"/>
    <s v="Elektriciteit Standaard + Gas"/>
    <s v="Ok"/>
    <m/>
    <n v="79"/>
    <n v="19.75"/>
  </r>
  <r>
    <s v="{&quot;formId&quot;:&quot;iQFfeub0t0aYB7yFUb0bHh8bdeqJbqRCkguVriZULyBUM1RRQVM2R0k5RUhKTldNRUVMRUE2TVJKMy4u&quot;,&quot;responseId&quot;:46}"/>
    <x v="6"/>
    <s v="04/07/2022"/>
    <x v="680"/>
    <n v="470000457485"/>
    <s v="Sannering / Niets uitgevoerd"/>
    <m/>
    <s v="Elek san water niet omgebouwd "/>
    <n v="20"/>
    <n v="5"/>
  </r>
  <r>
    <s v="{&quot;formId&quot;:&quot;iQFfeub0t0aYB7yFUb0bHh8bdeqJbqRCkguVriZULyBUNzFSMTlMNk9MV09RQlkxVVlQRTMwV1E1Ty4u&quot;,&quot;responseId&quot;:229}"/>
    <x v="5"/>
    <s v="04/07/2022"/>
    <x v="681"/>
    <s v="470000461289_ID"/>
    <s v="Indienststelling"/>
    <m/>
    <m/>
    <n v="25"/>
    <n v="6.25"/>
  </r>
  <r>
    <s v="{&quot;formId&quot;:&quot;iQFfeub0t0aYB7yFUb0bHh8bdeqJbqRCkguVriZULyBUNjVGSFRXWFYzN1dBTE1OUktTRzdBMDZTTS4u&quot;,&quot;responseId&quot;:71}"/>
    <x v="0"/>
    <s v="04/07/2022"/>
    <x v="682"/>
    <s v="470000461300_470000461301"/>
    <s v="Gevorderd Elektriciteit + Gas"/>
    <s v="Ok"/>
    <m/>
    <n v="111"/>
    <n v="27.75"/>
  </r>
  <r>
    <s v="{&quot;formId&quot;:&quot;iQFfeub0t0aYB7yFUb0bHh8bdeqJbqRCkguVriZULyBUM1RRQVM2R0k5RUhKTldNRUVMRUE2TVJKMy4u&quot;,&quot;responseId&quot;:47}"/>
    <x v="6"/>
    <s v="04/07/2022"/>
    <x v="683"/>
    <s v="470000461303_470000461304"/>
    <s v="Enkel Gas"/>
    <m/>
    <s v="San elek papl kabel , water nok , gas ok"/>
    <n v="42.5"/>
    <n v="10.62"/>
  </r>
  <r>
    <s v="{&quot;formId&quot;:&quot;iQFfeub0t0aYB7yFUb0bHh8bdeqJbqRCkguVriZULyBUNzFSMTlMNk9MV09RQlkxVVlQRTMwV1E1Ty4u&quot;,&quot;responseId&quot;:230}"/>
    <x v="5"/>
    <s v="04/07/2022"/>
    <x v="684"/>
    <s v="470000461300_470000461301_ID"/>
    <s v="Indienststelling"/>
    <m/>
    <m/>
    <n v="25"/>
    <n v="6.25"/>
  </r>
  <r>
    <s v="{&quot;formId&quot;:&quot;iQFfeub0t0aYB7yFUb0bHh8bdeqJbqRCkguVriZULyBUNzFSMTlMNk9MV09RQlkxVVlQRTMwV1E1Ty4u&quot;,&quot;responseId&quot;:231}"/>
    <x v="5"/>
    <s v="04/07/2022"/>
    <x v="685"/>
    <s v="470000461303_470000461304_ID"/>
    <s v="Indienststelling"/>
    <m/>
    <m/>
    <n v="25"/>
    <n v="6.25"/>
  </r>
  <r>
    <s v="{&quot;formId&quot;:&quot;iQFfeub0t0aYB7yFUb0bHh8bdeqJbqRCkguVriZULyBUNzFSMTlMNk9MV09RQlkxVVlQRTMwV1E1Ty4u&quot;,&quot;responseId&quot;:232}"/>
    <x v="5"/>
    <s v="04/07/2022"/>
    <x v="686"/>
    <s v="470000461289_ID"/>
    <s v="Indienststelling"/>
    <m/>
    <m/>
    <n v="25"/>
    <n v="6.25"/>
  </r>
  <r>
    <s v="{&quot;formId&quot;:&quot;iQFfeub0t0aYB7yFUb0bHh8bdeqJbqRCkguVriZULyBUNEE3VkFXWjBLQUlFS0tFTU9GSUtXQldFUi4u&quot;,&quot;responseId&quot;:77}"/>
    <x v="1"/>
    <s v="04/07/2022"/>
    <x v="687"/>
    <n v="470000438776"/>
    <s v="Gevorderd Elektriciteit + Gas"/>
    <s v="Ok"/>
    <m/>
    <n v="111"/>
    <n v="27.75"/>
  </r>
  <r>
    <s v="{&quot;formId&quot;:&quot;iQFfeub0t0aYB7yFUb0bHh8bdeqJbqRCkguVriZULyBUNkc1N1QxWEpYTVlITEVXQzlYWDhESEVDOS4u&quot;,&quot;responseId&quot;:215}"/>
    <x v="3"/>
    <s v="04/07/2022"/>
    <x v="688"/>
    <n v="470000421719"/>
    <s v="Indienststelling"/>
    <m/>
    <m/>
    <n v="25"/>
    <n v="6.25"/>
  </r>
  <r>
    <s v="{&quot;formId&quot;:&quot;iQFfeub0t0aYB7yFUb0bHh8bdeqJbqRCkguVriZULyBUNEE3VkFXWjBLQUlFS0tFTU9GSUtXQldFUi4u&quot;,&quot;responseId&quot;:78}"/>
    <x v="1"/>
    <s v="04/07/2022"/>
    <x v="689"/>
    <n v="470000434059"/>
    <s v="Sannering / Niets uitgevoerd"/>
    <m/>
    <m/>
    <n v="20"/>
    <n v="5"/>
  </r>
  <r>
    <s v="{&quot;formId&quot;:&quot;iQFfeub0t0aYB7yFUb0bHh8bdeqJbqRCkguVriZULyBUOFBRU0FQQlZFQzVGTENJQkVZMlZXTU5MQi4u&quot;,&quot;responseId&quot;:47}"/>
    <x v="4"/>
    <s v="04/07/2022"/>
    <x v="690"/>
    <n v="470000421719"/>
    <s v="Gevorderd Elektriciteit"/>
    <s v="Ok"/>
    <m/>
    <n v="96"/>
    <n v="24"/>
  </r>
  <r>
    <s v="{&quot;formId&quot;:&quot;iQFfeub0t0aYB7yFUb0bHh8bdeqJbqRCkguVriZULyBUOFBRU0FQQlZFQzVGTENJQkVZMlZXTU5MQi4u&quot;,&quot;responseId&quot;:48}"/>
    <x v="4"/>
    <s v="04/07/2022"/>
    <x v="691"/>
    <n v="470000451622"/>
    <s v="Sannering / Niets uitgevoerd"/>
    <m/>
    <m/>
    <n v="20"/>
    <n v="5"/>
  </r>
  <r>
    <s v="{&quot;formId&quot;:&quot;iQFfeub0t0aYB7yFUb0bHh8bdeqJbqRCkguVriZULyBUNkc1N1QxWEpYTVlITEVXQzlYWDhESEVDOS4u&quot;,&quot;responseId&quot;:216}"/>
    <x v="3"/>
    <s v="04/07/2022"/>
    <x v="692"/>
    <n v="470000461291"/>
    <s v="Indienststelling"/>
    <m/>
    <m/>
    <n v="25"/>
    <n v="6.25"/>
  </r>
  <r>
    <s v="{&quot;formId&quot;:&quot;iQFfeub0t0aYB7yFUb0bHh8bdeqJbqRCkguVriZULyBUNkc1N1QxWEpYTVlITEVXQzlYWDhESEVDOS4u&quot;,&quot;responseId&quot;:217}"/>
    <x v="3"/>
    <s v="04/07/2022"/>
    <x v="693"/>
    <n v="470000382148"/>
    <s v="Indienststelling"/>
    <m/>
    <m/>
    <n v="25"/>
    <n v="6.25"/>
  </r>
  <r>
    <s v="{&quot;formId&quot;:&quot;iQFfeub0t0aYB7yFUb0bHh8bdeqJbqRCkguVriZULyBUNkc1N1QxWEpYTVlITEVXQzlYWDhESEVDOS4u&quot;,&quot;responseId&quot;:218}"/>
    <x v="3"/>
    <s v="04/07/2022"/>
    <x v="694"/>
    <n v="470000457464"/>
    <s v="Indienststelling"/>
    <m/>
    <m/>
    <n v="25"/>
    <n v="6.25"/>
  </r>
  <r>
    <s v="{&quot;formId&quot;:&quot;iQFfeub0t0aYB7yFUb0bHh8bdeqJbqRCkguVriZULyBUNEE3VkFXWjBLQUlFS0tFTU9GSUtXQldFUi4u&quot;,&quot;responseId&quot;:79}"/>
    <x v="1"/>
    <s v="04/07/2022"/>
    <x v="695"/>
    <n v="470000438939"/>
    <s v="Elektriciteit Standaard + Gas"/>
    <s v="Ok"/>
    <m/>
    <n v="79"/>
    <n v="19.75"/>
  </r>
  <r>
    <s v="{&quot;formId&quot;:&quot;iQFfeub0t0aYB7yFUb0bHh8bdeqJbqRCkguVriZULyBUNkc1N1QxWEpYTVlITEVXQzlYWDhESEVDOS4u&quot;,&quot;responseId&quot;:219}"/>
    <x v="3"/>
    <s v="04/07/2022"/>
    <x v="696"/>
    <s v="470000461396_470000461397"/>
    <s v="Indienststelling"/>
    <m/>
    <m/>
    <n v="25"/>
    <n v="6.25"/>
  </r>
  <r>
    <s v="{&quot;formId&quot;:&quot;iQFfeub0t0aYB7yFUb0bHh8bdeqJbqRCkguVriZULyBUNkc1N1QxWEpYTVlITEVXQzlYWDhESEVDOS4u&quot;,&quot;responseId&quot;:220}"/>
    <x v="3"/>
    <s v="04/07/2022"/>
    <x v="697"/>
    <n v="470000461274"/>
    <s v="Indienststelling"/>
    <m/>
    <m/>
    <n v="25"/>
    <n v="6.25"/>
  </r>
  <r>
    <s v="{&quot;formId&quot;:&quot;iQFfeub0t0aYB7yFUb0bHh8bdeqJbqRCkguVriZULyBUNzFSMTlMNk9MV09RQlkxVVlQRTMwV1E1Ty4u&quot;,&quot;responseId&quot;:233}"/>
    <x v="5"/>
    <s v="04/07/2022"/>
    <x v="698"/>
    <s v="470000461396_470000461397"/>
    <s v="Elektriciteit Standaard + Gas"/>
    <s v="Ok"/>
    <m/>
    <n v="79"/>
    <n v="19.75"/>
  </r>
  <r>
    <s v="{&quot;formId&quot;:&quot;iQFfeub0t0aYB7yFUb0bHh8bdeqJbqRCkguVriZULyBUM1RRQVM2R0k5RUhKTldNRUVMRUE2TVJKMy4u&quot;,&quot;responseId&quot;:48}"/>
    <x v="6"/>
    <s v="04/07/2022"/>
    <x v="699"/>
    <n v="470000457464"/>
    <s v="Gevorderd Elektriciteit"/>
    <s v="Ok"/>
    <m/>
    <n v="96"/>
    <n v="24"/>
  </r>
  <r>
    <s v="{&quot;formId&quot;:&quot;iQFfeub0t0aYB7yFUb0bHh8bdeqJbqRCkguVriZULyBUOFBRU0FQQlZFQzVGTENJQkVZMlZXTU5MQi4u&quot;,&quot;responseId&quot;:49}"/>
    <x v="4"/>
    <s v="04/07/2022"/>
    <x v="700"/>
    <n v="470000438449"/>
    <s v="Gevorderd Elektriciteit"/>
    <s v="Sannering"/>
    <m/>
    <n v="85"/>
    <n v="21.25"/>
  </r>
  <r>
    <s v="{&quot;formId&quot;:&quot;iQFfeub0t0aYB7yFUb0bHh8bdeqJbqRCkguVriZULyBUNkc1N1QxWEpYTVlITEVXQzlYWDhESEVDOS4u&quot;,&quot;responseId&quot;:221}"/>
    <x v="3"/>
    <s v="04/07/2022"/>
    <x v="701"/>
    <n v="470000461284"/>
    <s v="Indienststelling"/>
    <m/>
    <m/>
    <n v="25"/>
    <n v="6.25"/>
  </r>
  <r>
    <s v="{&quot;formId&quot;:&quot;iQFfeub0t0aYB7yFUb0bHh8bdeqJbqRCkguVriZULyBUNkc1N1QxWEpYTVlITEVXQzlYWDhESEVDOS4u&quot;,&quot;responseId&quot;:222}"/>
    <x v="3"/>
    <s v="04/07/2022"/>
    <x v="702"/>
    <n v="470000472078"/>
    <s v="Indienststelling"/>
    <m/>
    <m/>
    <n v="25"/>
    <n v="6.25"/>
  </r>
  <r>
    <s v="{&quot;formId&quot;:&quot;iQFfeub0t0aYB7yFUb0bHh8bdeqJbqRCkguVriZULyBUNjVGSFRXWFYzN1dBTE1OUktTRzdBMDZTTS4u&quot;,&quot;responseId&quot;:72}"/>
    <x v="0"/>
    <s v="04/07/2022"/>
    <x v="703"/>
    <n v="470000472078"/>
    <s v="Gevorderd Elektriciteit"/>
    <s v="Geen"/>
    <m/>
    <n v="85"/>
    <n v="21.25"/>
  </r>
  <r>
    <s v="{&quot;formId&quot;:&quot;iQFfeub0t0aYB7yFUb0bHh8bdeqJbqRCkguVriZULyBUNEE3VkFXWjBLQUlFS0tFTU9GSUtXQldFUi4u&quot;,&quot;responseId&quot;:80}"/>
    <x v="1"/>
    <s v="04/07/2022"/>
    <x v="704"/>
    <n v="470000438956"/>
    <s v="Elektriciteit Standaard + Gas"/>
    <s v="Ok"/>
    <m/>
    <n v="79"/>
    <n v="19.75"/>
  </r>
  <r>
    <s v="{&quot;formId&quot;:&quot;iQFfeub0t0aYB7yFUb0bHh8bdeqJbqRCkguVriZULyBUNkc1N1QxWEpYTVlITEVXQzlYWDhESEVDOS4u&quot;,&quot;responseId&quot;:223}"/>
    <x v="3"/>
    <s v="04/07/2022"/>
    <x v="705"/>
    <n v="470000461277"/>
    <s v="Indienststelling"/>
    <m/>
    <m/>
    <n v="25"/>
    <n v="6.25"/>
  </r>
  <r>
    <s v="{&quot;formId&quot;:&quot;iQFfeub0t0aYB7yFUb0bHh8bdeqJbqRCkguVriZULyBUNjVGSFRXWFYzN1dBTE1OUktTRzdBMDZTTS4u&quot;,&quot;responseId&quot;:73}"/>
    <x v="0"/>
    <s v="04/07/2022"/>
    <x v="706"/>
    <s v="470000472106_470000472107"/>
    <s v="Enkel Gas"/>
    <m/>
    <m/>
    <n v="42.5"/>
    <n v="10.62"/>
  </r>
  <r>
    <s v="{&quot;formId&quot;:&quot;iQFfeub0t0aYB7yFUb0bHh8bdeqJbqRCkguVriZULyBUNkc1N1QxWEpYTVlITEVXQzlYWDhESEVDOS4u&quot;,&quot;responseId&quot;:224}"/>
    <x v="3"/>
    <s v="04/07/2022"/>
    <x v="707"/>
    <s v="470000461378_470000461379"/>
    <s v="Indienststelling"/>
    <m/>
    <m/>
    <n v="25"/>
    <n v="6.25"/>
  </r>
  <r>
    <s v="{&quot;formId&quot;:&quot;iQFfeub0t0aYB7yFUb0bHh8bdeqJbqRCkguVriZULyBUNkc1N1QxWEpYTVlITEVXQzlYWDhESEVDOS4u&quot;,&quot;responseId&quot;:225}"/>
    <x v="3"/>
    <s v="04/07/2022"/>
    <x v="708"/>
    <s v="470000461369_470000461370"/>
    <s v="Indienststelling"/>
    <m/>
    <m/>
    <n v="25"/>
    <n v="6.25"/>
  </r>
  <r>
    <s v="{&quot;formId&quot;:&quot;iQFfeub0t0aYB7yFUb0bHh8bdeqJbqRCkguVriZULyBUNzFSMTlMNk9MV09RQlkxVVlQRTMwV1E1Ty4u&quot;,&quot;responseId&quot;:234}"/>
    <x v="5"/>
    <s v="04/07/2022"/>
    <x v="709"/>
    <s v="470000461378_470000461379"/>
    <s v="Elektriciteit Standaard + Gas"/>
    <s v="Geen"/>
    <m/>
    <n v="68"/>
    <n v="17"/>
  </r>
  <r>
    <s v="{&quot;formId&quot;:&quot;iQFfeub0t0aYB7yFUb0bHh8bdeqJbqRCkguVriZULyBUNkc1N1QxWEpYTVlITEVXQzlYWDhESEVDOS4u&quot;,&quot;responseId&quot;:226}"/>
    <x v="3"/>
    <s v="04/07/2022"/>
    <x v="710"/>
    <s v="470000472106_470000472107"/>
    <s v="Indienststelling"/>
    <m/>
    <m/>
    <n v="25"/>
    <n v="6.25"/>
  </r>
  <r>
    <s v="{&quot;formId&quot;:&quot;iQFfeub0t0aYB7yFUb0bHh8bdeqJbqRCkguVriZULyBUNjVGSFRXWFYzN1dBTE1OUktTRzdBMDZTTS4u&quot;,&quot;responseId&quot;:74}"/>
    <x v="0"/>
    <s v="04/07/2022"/>
    <x v="711"/>
    <s v="470000472106_470000472107"/>
    <s v="Enkel Gas"/>
    <m/>
    <m/>
    <n v="42.5"/>
    <n v="10.62"/>
  </r>
  <r>
    <s v="{&quot;formId&quot;:&quot;iQFfeub0t0aYB7yFUb0bHh8bdeqJbqRCkguVriZULyBUNkc1N1QxWEpYTVlITEVXQzlYWDhESEVDOS4u&quot;,&quot;responseId&quot;:227}"/>
    <x v="3"/>
    <s v="04/07/2022"/>
    <x v="712"/>
    <s v="470000461375_470000461376"/>
    <s v="Indienststelling"/>
    <m/>
    <m/>
    <n v="25"/>
    <n v="6.25"/>
  </r>
  <r>
    <s v="{&quot;formId&quot;:&quot;iQFfeub0t0aYB7yFUb0bHh8bdeqJbqRCkguVriZULyBUNjVGSFRXWFYzN1dBTE1OUktTRzdBMDZTTS4u&quot;,&quot;responseId&quot;:75}"/>
    <x v="0"/>
    <s v="04/07/2022"/>
    <x v="713"/>
    <s v="470000461281_470000461282"/>
    <s v="Elektriciteit Standaard + Gas"/>
    <s v="Geen"/>
    <m/>
    <n v="68"/>
    <n v="17"/>
  </r>
  <r>
    <s v="{&quot;formId&quot;:&quot;iQFfeub0t0aYB7yFUb0bHh8bdeqJbqRCkguVriZULyBUOFBRU0FQQlZFQzVGTENJQkVZMlZXTU5MQi4u&quot;,&quot;responseId&quot;:50}"/>
    <x v="4"/>
    <s v="04/07/2022"/>
    <x v="714"/>
    <s v="470000438858_470000438859"/>
    <s v="Elektriciteit Standaard + Gas"/>
    <s v="Ok"/>
    <m/>
    <n v="79"/>
    <n v="19.75"/>
  </r>
  <r>
    <s v="{&quot;formId&quot;:&quot;iQFfeub0t0aYB7yFUb0bHh8bdeqJbqRCkguVriZULyBUM1RRQVM2R0k5RUhKTldNRUVMRUE2TVJKMy4u&quot;,&quot;responseId&quot;:49}"/>
    <x v="6"/>
    <s v="04/07/2022"/>
    <x v="715"/>
    <s v="470000450777_470000450778"/>
    <s v="Elektriciteit Standaard + Gas"/>
    <s v="Ok"/>
    <m/>
    <n v="79"/>
    <n v="19.75"/>
  </r>
  <r>
    <s v="{&quot;formId&quot;:&quot;iQFfeub0t0aYB7yFUb0bHh8bdeqJbqRCkguVriZULyBUNzFSMTlMNk9MV09RQlkxVVlQRTMwV1E1Ty4u&quot;,&quot;responseId&quot;:235}"/>
    <x v="5"/>
    <s v="04/07/2022"/>
    <x v="716"/>
    <n v="470000472045"/>
    <s v="Indienststelling"/>
    <m/>
    <m/>
    <n v="25"/>
    <n v="6.25"/>
  </r>
  <r>
    <s v="{&quot;formId&quot;:&quot;iQFfeub0t0aYB7yFUb0bHh8bdeqJbqRCkguVriZULyBUNkc1N1QxWEpYTVlITEVXQzlYWDhESEVDOS4u&quot;,&quot;responseId&quot;:228}"/>
    <x v="3"/>
    <s v="04/07/2022"/>
    <x v="717"/>
    <s v="470000461281_470000461282"/>
    <s v="Indienststelling"/>
    <m/>
    <m/>
    <n v="25"/>
    <n v="6.25"/>
  </r>
  <r>
    <s v="{&quot;formId&quot;:&quot;iQFfeub0t0aYB7yFUb0bHh8bdeqJbqRCkguVriZULyBUNkc1N1QxWEpYTVlITEVXQzlYWDhESEVDOS4u&quot;,&quot;responseId&quot;:229}"/>
    <x v="3"/>
    <s v="04/07/2022"/>
    <x v="718"/>
    <n v="470000461286"/>
    <s v="Indienststelling"/>
    <m/>
    <m/>
    <n v="25"/>
    <n v="6.25"/>
  </r>
  <r>
    <s v="{&quot;formId&quot;:&quot;iQFfeub0t0aYB7yFUb0bHh8bdeqJbqRCkguVriZULyBUNjVGSFRXWFYzN1dBTE1OUktTRzdBMDZTTS4u&quot;,&quot;responseId&quot;:76}"/>
    <x v="0"/>
    <s v="04/07/2022"/>
    <x v="719"/>
    <n v="470000460890"/>
    <s v="Elektriciteit Standaard"/>
    <s v="Geen"/>
    <m/>
    <n v="42.5"/>
    <n v="10.62"/>
  </r>
  <r>
    <s v="{&quot;formId&quot;:&quot;iQFfeub0t0aYB7yFUb0bHh8bdeqJbqRCkguVriZULyBUM1RRQVM2R0k5RUhKTldNRUVMRUE2TVJKMy4u&quot;,&quot;responseId&quot;:50}"/>
    <x v="6"/>
    <s v="04/07/2022"/>
    <x v="720"/>
    <n v="470000434585"/>
    <s v="Sannering / Niets uitgevoerd"/>
    <m/>
    <s v="San elek"/>
    <n v="20"/>
    <n v="5"/>
  </r>
  <r>
    <s v="{&quot;formId&quot;:&quot;iQFfeub0t0aYB7yFUb0bHh8bdeqJbqRCkguVriZULyBUNkc1N1QxWEpYTVlITEVXQzlYWDhESEVDOS4u&quot;,&quot;responseId&quot;:230}"/>
    <x v="3"/>
    <s v="04/07/2022"/>
    <x v="721"/>
    <n v="470000460890"/>
    <s v="Indienststelling"/>
    <m/>
    <m/>
    <n v="25"/>
    <n v="6.25"/>
  </r>
  <r>
    <s v="{&quot;formId&quot;:&quot;iQFfeub0t0aYB7yFUb0bHh8bdeqJbqRCkguVriZULyBUNkc1N1QxWEpYTVlITEVXQzlYWDhESEVDOS4u&quot;,&quot;responseId&quot;:231}"/>
    <x v="3"/>
    <s v="04/07/2022"/>
    <x v="722"/>
    <n v="470000461450"/>
    <s v="Indienststelling"/>
    <m/>
    <m/>
    <n v="25"/>
    <n v="6.25"/>
  </r>
  <r>
    <s v="{&quot;formId&quot;:&quot;iQFfeub0t0aYB7yFUb0bHh8bdeqJbqRCkguVriZULyBUNkc1N1QxWEpYTVlITEVXQzlYWDhESEVDOS4u&quot;,&quot;responseId&quot;:232}"/>
    <x v="3"/>
    <s v="04/07/2022"/>
    <x v="723"/>
    <n v="470000461450"/>
    <s v="Indienststelling"/>
    <m/>
    <m/>
    <n v="25"/>
    <n v="6.25"/>
  </r>
  <r>
    <s v="{&quot;formId&quot;:&quot;iQFfeub0t0aYB7yFUb0bHh8bdeqJbqRCkguVriZULyBUNkc1N1QxWEpYTVlITEVXQzlYWDhESEVDOS4u&quot;,&quot;responseId&quot;:233}"/>
    <x v="3"/>
    <s v="04/07/2022"/>
    <x v="724"/>
    <n v="470000451243"/>
    <s v="Indienststelling"/>
    <m/>
    <m/>
    <n v="25"/>
    <n v="6.25"/>
  </r>
  <r>
    <s v="{&quot;formId&quot;:&quot;iQFfeub0t0aYB7yFUb0bHh8bdeqJbqRCkguVriZULyBUOFBRU0FQQlZFQzVGTENJQkVZMlZXTU5MQi4u&quot;,&quot;responseId&quot;:51}"/>
    <x v="4"/>
    <s v="04/07/2022"/>
    <x v="725"/>
    <n v="470000451243"/>
    <s v="Gevorderd Elektriciteit"/>
    <s v="Sannering"/>
    <m/>
    <n v="85"/>
    <n v="21.25"/>
  </r>
  <r>
    <s v="{&quot;formId&quot;:&quot;iQFfeub0t0aYB7yFUb0bHh8bdeqJbqRCkguVriZULyBUNEE3VkFXWjBLQUlFS0tFTU9GSUtXQldFUi4u&quot;,&quot;responseId&quot;:81}"/>
    <x v="1"/>
    <s v="04/07/2022"/>
    <x v="726"/>
    <n v="470000103544"/>
    <s v="Gevorderd Elektriciteit + Gas"/>
    <s v="Geen"/>
    <m/>
    <n v="100"/>
    <n v="25"/>
  </r>
  <r>
    <s v="{&quot;formId&quot;:&quot;iQFfeub0t0aYB7yFUb0bHh8bdeqJbqRCkguVriZULyBUNzFSMTlMNk9MV09RQlkxVVlQRTMwV1E1Ty4u&quot;,&quot;responseId&quot;:236}"/>
    <x v="5"/>
    <s v="04/07/2022"/>
    <x v="727"/>
    <n v="470000472045"/>
    <s v="Gevorderd Elektriciteit"/>
    <s v="Ok"/>
    <m/>
    <n v="96"/>
    <n v="24"/>
  </r>
  <r>
    <s v="{&quot;formId&quot;:&quot;iQFfeub0t0aYB7yFUb0bHh8bdeqJbqRCkguVriZULyBUNjVGSFRXWFYzN1dBTE1OUktTRzdBMDZTTS4u&quot;,&quot;responseId&quot;:77}"/>
    <x v="0"/>
    <s v="04/07/2022"/>
    <x v="728"/>
    <s v="470000472474_470000472475"/>
    <s v="Elektriciteit Standaard + Gas"/>
    <s v="Ok"/>
    <m/>
    <n v="79"/>
    <n v="19.75"/>
  </r>
  <r>
    <s v="{&quot;formId&quot;:&quot;iQFfeub0t0aYB7yFUb0bHh8bdeqJbqRCkguVriZULyBUNkc1N1QxWEpYTVlITEVXQzlYWDhESEVDOS4u&quot;,&quot;responseId&quot;:234}"/>
    <x v="3"/>
    <s v="04/07/2022"/>
    <x v="729"/>
    <n v="470000434836"/>
    <s v="Indienststelling"/>
    <m/>
    <m/>
    <n v="25"/>
    <n v="6.25"/>
  </r>
  <r>
    <s v="{&quot;formId&quot;:&quot;iQFfeub0t0aYB7yFUb0bHh8bdeqJbqRCkguVriZULyBUNEE3VkFXWjBLQUlFS0tFTU9GSUtXQldFUi4u&quot;,&quot;responseId&quot;:82}"/>
    <x v="1"/>
    <s v="04/07/2022"/>
    <x v="730"/>
    <n v="470000103541"/>
    <s v="Gevorderd Elektriciteit + Gas"/>
    <s v="Geen"/>
    <m/>
    <n v="100"/>
    <n v="25"/>
  </r>
  <r>
    <s v="{&quot;formId&quot;:&quot;iQFfeub0t0aYB7yFUb0bHh8bdeqJbqRCkguVriZULyBUM1RRQVM2R0k5RUhKTldNRUVMRUE2TVJKMy4u&quot;,&quot;responseId&quot;:51}"/>
    <x v="6"/>
    <s v="04/07/2022"/>
    <x v="731"/>
    <n v="470000472056"/>
    <s v="Gevorderd Elektriciteit"/>
    <s v="Geen"/>
    <m/>
    <n v="85"/>
    <n v="21.25"/>
  </r>
  <r>
    <s v="{&quot;formId&quot;:&quot;iQFfeub0t0aYB7yFUb0bHh8bdeqJbqRCkguVriZULyBUNkc1N1QxWEpYTVlITEVXQzlYWDhESEVDOS4u&quot;,&quot;responseId&quot;:235}"/>
    <x v="3"/>
    <s v="04/07/2022"/>
    <x v="732"/>
    <n v="470000399677"/>
    <s v="Indienststelling"/>
    <m/>
    <m/>
    <n v="25"/>
    <n v="6.25"/>
  </r>
  <r>
    <s v="{&quot;formId&quot;:&quot;iQFfeub0t0aYB7yFUb0bHh8bdeqJbqRCkguVriZULyBUNkc1N1QxWEpYTVlITEVXQzlYWDhESEVDOS4u&quot;,&quot;responseId&quot;:236}"/>
    <x v="3"/>
    <s v="04/07/2022"/>
    <x v="733"/>
    <n v="470000472047"/>
    <s v="Indienststelling"/>
    <m/>
    <m/>
    <n v="25"/>
    <n v="6.25"/>
  </r>
  <r>
    <s v="{&quot;formId&quot;:&quot;iQFfeub0t0aYB7yFUb0bHh8bdeqJbqRCkguVriZULyBUNkc1N1QxWEpYTVlITEVXQzlYWDhESEVDOS4u&quot;,&quot;responseId&quot;:237}"/>
    <x v="3"/>
    <s v="04/07/2022"/>
    <x v="734"/>
    <s v="470000472035_470000472036"/>
    <s v="Indienststelling"/>
    <m/>
    <m/>
    <n v="25"/>
    <n v="6.25"/>
  </r>
  <r>
    <s v="{&quot;formId&quot;:&quot;iQFfeub0t0aYB7yFUb0bHh8bdeqJbqRCkguVriZULyBUOFBRU0FQQlZFQzVGTENJQkVZMlZXTU5MQi4u&quot;,&quot;responseId&quot;:52}"/>
    <x v="4"/>
    <s v="04/07/2022"/>
    <x v="735"/>
    <s v="470000398083_470000398085"/>
    <s v="Elektriciteit Standaard + Gas"/>
    <s v="Geen"/>
    <m/>
    <n v="68"/>
    <n v="17"/>
  </r>
  <r>
    <s v="{&quot;formId&quot;:&quot;iQFfeub0t0aYB7yFUb0bHh8bdeqJbqRCkguVriZULyBUNjVGSFRXWFYzN1dBTE1OUktTRzdBMDZTTS4u&quot;,&quot;responseId&quot;:78}"/>
    <x v="0"/>
    <s v="04/07/2022"/>
    <x v="736"/>
    <s v="470000472474_470000472475"/>
    <s v="Elektriciteit Standaard + Gas"/>
    <s v="Ok"/>
    <m/>
    <n v="79"/>
    <n v="19.75"/>
  </r>
  <r>
    <s v="{&quot;formId&quot;:&quot;iQFfeub0t0aYB7yFUb0bHh8bdeqJbqRCkguVriZULyBUNjVGSFRXWFYzN1dBTE1OUktTRzdBMDZTTS4u&quot;,&quot;responseId&quot;:79}"/>
    <x v="0"/>
    <s v="04/07/2022"/>
    <x v="737"/>
    <s v="470000472155_470000472156"/>
    <s v="Enkel Gas"/>
    <m/>
    <m/>
    <n v="42.5"/>
    <n v="10.62"/>
  </r>
  <r>
    <s v="{&quot;formId&quot;:&quot;iQFfeub0t0aYB7yFUb0bHh8bdeqJbqRCkguVriZULyBUNzFSMTlMNk9MV09RQlkxVVlQRTMwV1E1Ty4u&quot;,&quot;responseId&quot;:237}"/>
    <x v="5"/>
    <s v="04/07/2022"/>
    <x v="738"/>
    <s v="470000472035_470000472036"/>
    <s v="Elektriciteit Standaard + Gas"/>
    <s v="Ok"/>
    <m/>
    <n v="79"/>
    <n v="19.75"/>
  </r>
  <r>
    <s v="{&quot;formId&quot;:&quot;iQFfeub0t0aYB7yFUb0bHh8bdeqJbqRCkguVriZULyBUNkc1N1QxWEpYTVlITEVXQzlYWDhESEVDOS4u&quot;,&quot;responseId&quot;:238}"/>
    <x v="3"/>
    <s v="04/07/2022"/>
    <x v="739"/>
    <s v="470000472155_470000472156"/>
    <s v="Indienststelling"/>
    <m/>
    <m/>
    <n v="25"/>
    <n v="6.25"/>
  </r>
  <r>
    <s v="{&quot;formId&quot;:&quot;iQFfeub0t0aYB7yFUb0bHh8bdeqJbqRCkguVriZULyBUNkc1N1QxWEpYTVlITEVXQzlYWDhESEVDOS4u&quot;,&quot;responseId&quot;:239}"/>
    <x v="3"/>
    <s v="04/07/2022"/>
    <x v="740"/>
    <s v="470000472155_470000472156"/>
    <s v="Indienststelling"/>
    <m/>
    <m/>
    <n v="25"/>
    <n v="6.25"/>
  </r>
  <r>
    <s v="{&quot;formId&quot;:&quot;iQFfeub0t0aYB7yFUb0bHh8bdeqJbqRCkguVriZULyBUNEE3VkFXWjBLQUlFS0tFTU9GSUtXQldFUi4u&quot;,&quot;responseId&quot;:83}"/>
    <x v="1"/>
    <s v="04/07/2022"/>
    <x v="741"/>
    <n v="470000341718"/>
    <s v="Gevorderd Elektriciteit"/>
    <s v="Geen"/>
    <m/>
    <n v="85"/>
    <n v="21.25"/>
  </r>
  <r>
    <s v="{&quot;formId&quot;:&quot;iQFfeub0t0aYB7yFUb0bHh8bdeqJbqRCkguVriZULyBUNkc1N1QxWEpYTVlITEVXQzlYWDhESEVDOS4u&quot;,&quot;responseId&quot;:240}"/>
    <x v="3"/>
    <s v="04/07/2022"/>
    <x v="742"/>
    <n v="470000472058"/>
    <s v="Indienststelling"/>
    <m/>
    <m/>
    <n v="25"/>
    <n v="6.25"/>
  </r>
  <r>
    <s v="{&quot;formId&quot;:&quot;iQFfeub0t0aYB7yFUb0bHh8bdeqJbqRCkguVriZULyBUNkc1N1QxWEpYTVlITEVXQzlYWDhESEVDOS4u&quot;,&quot;responseId&quot;:241}"/>
    <x v="3"/>
    <s v="04/07/2022"/>
    <x v="743"/>
    <n v="470000438818"/>
    <s v="Indienststelling"/>
    <m/>
    <m/>
    <n v="25"/>
    <n v="6.25"/>
  </r>
  <r>
    <s v="{&quot;formId&quot;:&quot;iQFfeub0t0aYB7yFUb0bHh8bdeqJbqRCkguVriZULyBUM1RRQVM2R0k5RUhKTldNRUVMRUE2TVJKMy4u&quot;,&quot;responseId&quot;:52}"/>
    <x v="6"/>
    <s v="04/07/2022"/>
    <x v="744"/>
    <n v="470000457454"/>
    <s v="Gevorderd Elektriciteit"/>
    <s v="Sannering"/>
    <s v="Pe slechte staat "/>
    <n v="85"/>
    <n v="21.25"/>
  </r>
  <r>
    <s v="{&quot;formId&quot;:&quot;iQFfeub0t0aYB7yFUb0bHh8bdeqJbqRCkguVriZULyBUM1RRQVM2R0k5RUhKTldNRUVMRUE2TVJKMy4u&quot;,&quot;responseId&quot;:53}"/>
    <x v="6"/>
    <s v="04/07/2022"/>
    <x v="745"/>
    <s v="470000435242_470000435243"/>
    <s v="Elektriciteit Standaard + Gas"/>
    <s v="Geen"/>
    <m/>
    <n v="68"/>
    <n v="17"/>
  </r>
  <r>
    <s v="{&quot;formId&quot;:&quot;iQFfeub0t0aYB7yFUb0bHh8bdeqJbqRCkguVriZULyBUNEE3VkFXWjBLQUlFS0tFTU9GSUtXQldFUi4u&quot;,&quot;responseId&quot;:84}"/>
    <x v="1"/>
    <s v="05/07/2022"/>
    <x v="746"/>
    <n v="470000155510"/>
    <s v="Sannering / Niets uitgevoerd"/>
    <m/>
    <m/>
    <n v="20"/>
    <n v="5"/>
  </r>
  <r>
    <s v="{&quot;formId&quot;:&quot;iQFfeub0t0aYB7yFUb0bHh8bdeqJbqRCkguVriZULyBUM1RRQVM2R0k5RUhKTldNRUVMRUE2TVJKMy4u&quot;,&quot;responseId&quot;:54}"/>
    <x v="6"/>
    <s v="05/07/2022"/>
    <x v="747"/>
    <s v="470000472070_470000472071"/>
    <s v="Enkel Gas"/>
    <m/>
    <s v="San elek "/>
    <n v="42.5"/>
    <n v="10.62"/>
  </r>
  <r>
    <s v="{&quot;formId&quot;:&quot;iQFfeub0t0aYB7yFUb0bHh8bdeqJbqRCkguVriZULyBUNzFSMTlMNk9MV09RQlkxVVlQRTMwV1E1Ty4u&quot;,&quot;responseId&quot;:238}"/>
    <x v="5"/>
    <s v="05/07/2022"/>
    <x v="748"/>
    <s v="470000472070_470000472071_ID"/>
    <s v="Indienststelling"/>
    <m/>
    <m/>
    <n v="25"/>
    <n v="6.25"/>
  </r>
  <r>
    <s v="{&quot;formId&quot;:&quot;iQFfeub0t0aYB7yFUb0bHh8bdeqJbqRCkguVriZULyBUNkc1N1QxWEpYTVlITEVXQzlYWDhESEVDOS4u&quot;,&quot;responseId&quot;:242}"/>
    <x v="3"/>
    <s v="05/07/2022"/>
    <x v="749"/>
    <n v="470000472439"/>
    <s v="Indienststelling"/>
    <m/>
    <m/>
    <n v="25"/>
    <n v="6.25"/>
  </r>
  <r>
    <s v="{&quot;formId&quot;:&quot;iQFfeub0t0aYB7yFUb0bHh8bdeqJbqRCkguVriZULyBUNkc1N1QxWEpYTVlITEVXQzlYWDhESEVDOS4u&quot;,&quot;responseId&quot;:243}"/>
    <x v="3"/>
    <s v="05/07/2022"/>
    <x v="750"/>
    <n v="470000381364"/>
    <s v="Indienststelling"/>
    <m/>
    <m/>
    <n v="25"/>
    <n v="6.25"/>
  </r>
  <r>
    <s v="{&quot;formId&quot;:&quot;iQFfeub0t0aYB7yFUb0bHh8bdeqJbqRCkguVriZULyBUOFBRU0FQQlZFQzVGTENJQkVZMlZXTU5MQi4u&quot;,&quot;responseId&quot;:53}"/>
    <x v="4"/>
    <s v="05/07/2022"/>
    <x v="751"/>
    <s v="470000341530_470000341531"/>
    <s v="Elektriciteit Standaard + Gas"/>
    <s v="Geen"/>
    <m/>
    <n v="68"/>
    <n v="17"/>
  </r>
  <r>
    <s v="{&quot;formId&quot;:&quot;iQFfeub0t0aYB7yFUb0bHh8bdeqJbqRCkguVriZULyBUNzFSMTlMNk9MV09RQlkxVVlQRTMwV1E1Ty4u&quot;,&quot;responseId&quot;:239}"/>
    <x v="5"/>
    <s v="05/07/2022"/>
    <x v="752"/>
    <s v="470000472449_ID"/>
    <s v="Indienststelling"/>
    <m/>
    <m/>
    <n v="25"/>
    <n v="6.25"/>
  </r>
  <r>
    <s v="{&quot;formId&quot;:&quot;iQFfeub0t0aYB7yFUb0bHh8bdeqJbqRCkguVriZULyBUNzFSMTlMNk9MV09RQlkxVVlQRTMwV1E1Ty4u&quot;,&quot;responseId&quot;:240}"/>
    <x v="5"/>
    <s v="05/07/2022"/>
    <x v="753"/>
    <s v="470000472087_470000472088_ID"/>
    <s v="Indienststelling"/>
    <m/>
    <m/>
    <n v="25"/>
    <n v="6.25"/>
  </r>
  <r>
    <s v="{&quot;formId&quot;:&quot;iQFfeub0t0aYB7yFUb0bHh8bdeqJbqRCkguVriZULyBUNzFSMTlMNk9MV09RQlkxVVlQRTMwV1E1Ty4u&quot;,&quot;responseId&quot;:241}"/>
    <x v="5"/>
    <s v="05/07/2022"/>
    <x v="754"/>
    <s v="470000472075_470000472076_ID"/>
    <s v="Indienststelling"/>
    <m/>
    <m/>
    <n v="25"/>
    <n v="6.25"/>
  </r>
  <r>
    <s v="{&quot;formId&quot;:&quot;iQFfeub0t0aYB7yFUb0bHh8bdeqJbqRCkguVriZULyBUNzFSMTlMNk9MV09RQlkxVVlQRTMwV1E1Ty4u&quot;,&quot;responseId&quot;:242}"/>
    <x v="5"/>
    <s v="05/07/2022"/>
    <x v="755"/>
    <s v="470000472070_470000472071_ID"/>
    <s v="Indienststelling"/>
    <m/>
    <m/>
    <n v="25"/>
    <n v="6.25"/>
  </r>
  <r>
    <s v="{&quot;formId&quot;:&quot;iQFfeub0t0aYB7yFUb0bHh8bdeqJbqRCkguVriZULyBUNkc1N1QxWEpYTVlITEVXQzlYWDhESEVDOS4u&quot;,&quot;responseId&quot;:244}"/>
    <x v="3"/>
    <s v="05/07/2022"/>
    <x v="756"/>
    <n v="470000460945"/>
    <s v="Indienststelling"/>
    <m/>
    <m/>
    <n v="25"/>
    <n v="6.25"/>
  </r>
  <r>
    <s v="{&quot;formId&quot;:&quot;iQFfeub0t0aYB7yFUb0bHh8bdeqJbqRCkguVriZULyBUNEE3VkFXWjBLQUlFS0tFTU9GSUtXQldFUi4u&quot;,&quot;responseId&quot;:85}"/>
    <x v="1"/>
    <s v="05/07/2022"/>
    <x v="757"/>
    <n v="470000472075"/>
    <s v="Gevorderd Elektriciteit + Gas"/>
    <s v="Geen"/>
    <m/>
    <n v="100"/>
    <n v="25"/>
  </r>
  <r>
    <s v="{&quot;formId&quot;:&quot;iQFfeub0t0aYB7yFUb0bHh8bdeqJbqRCkguVriZULyBUNjVGSFRXWFYzN1dBTE1OUktTRzdBMDZTTS4u&quot;,&quot;responseId&quot;:80}"/>
    <x v="0"/>
    <s v="05/07/2022"/>
    <x v="758"/>
    <n v="470000460947"/>
    <s v="Sannering / Niets uitgevoerd"/>
    <m/>
    <m/>
    <n v="20"/>
    <n v="5"/>
  </r>
  <r>
    <s v="{&quot;formId&quot;:&quot;iQFfeub0t0aYB7yFUb0bHh8bdeqJbqRCkguVriZULyBUNjVGSFRXWFYzN1dBTE1OUktTRzdBMDZTTS4u&quot;,&quot;responseId&quot;:81}"/>
    <x v="0"/>
    <s v="05/07/2022"/>
    <x v="759"/>
    <n v="470000460945"/>
    <s v="Gevorderd Elektriciteit"/>
    <s v="Geen"/>
    <m/>
    <n v="85"/>
    <n v="21.25"/>
  </r>
  <r>
    <s v="{&quot;formId&quot;:&quot;iQFfeub0t0aYB7yFUb0bHh8bdeqJbqRCkguVriZULyBUM1RRQVM2R0k5RUhKTldNRUVMRUE2TVJKMy4u&quot;,&quot;responseId&quot;:55}"/>
    <x v="6"/>
    <s v="05/07/2022"/>
    <x v="760"/>
    <s v="470000472087_470000472088"/>
    <s v="Elektriciteit Standaard + Gas"/>
    <s v="Ok"/>
    <m/>
    <n v="79"/>
    <n v="19.75"/>
  </r>
  <r>
    <s v="{&quot;formId&quot;:&quot;iQFfeub0t0aYB7yFUb0bHh8bdeqJbqRCkguVriZULyBUNzFSMTlMNk9MV09RQlkxVVlQRTMwV1E1Ty4u&quot;,&quot;responseId&quot;:243}"/>
    <x v="5"/>
    <s v="05/07/2022"/>
    <x v="761"/>
    <s v="470000472073_ID"/>
    <s v="Indienststelling"/>
    <m/>
    <m/>
    <n v="25"/>
    <n v="6.25"/>
  </r>
  <r>
    <s v="{&quot;formId&quot;:&quot;iQFfeub0t0aYB7yFUb0bHh8bdeqJbqRCkguVriZULyBUNzFSMTlMNk9MV09RQlkxVVlQRTMwV1E1Ty4u&quot;,&quot;responseId&quot;:244}"/>
    <x v="5"/>
    <s v="05/07/2022"/>
    <x v="762"/>
    <s v="470000472082_ID"/>
    <s v="Indienststelling"/>
    <m/>
    <m/>
    <n v="25"/>
    <n v="6.25"/>
  </r>
  <r>
    <s v="{&quot;formId&quot;:&quot;iQFfeub0t0aYB7yFUb0bHh8bdeqJbqRCkguVriZULyBUNzFSMTlMNk9MV09RQlkxVVlQRTMwV1E1Ty4u&quot;,&quot;responseId&quot;:245}"/>
    <x v="5"/>
    <s v="05/07/2022"/>
    <x v="763"/>
    <s v="470000472341_ID"/>
    <s v="Indienststelling"/>
    <m/>
    <m/>
    <n v="25"/>
    <n v="6.25"/>
  </r>
  <r>
    <s v="{&quot;formId&quot;:&quot;iQFfeub0t0aYB7yFUb0bHh8bdeqJbqRCkguVriZULyBUM1RRQVM2R0k5RUhKTldNRUVMRUE2TVJKMy4u&quot;,&quot;responseId&quot;:56}"/>
    <x v="6"/>
    <s v="05/07/2022"/>
    <x v="764"/>
    <n v="470000472082"/>
    <s v="Elektriciteit Standaard"/>
    <s v="Ok"/>
    <m/>
    <n v="53.5"/>
    <n v="13.37"/>
  </r>
  <r>
    <s v="{&quot;formId&quot;:&quot;iQFfeub0t0aYB7yFUb0bHh8bdeqJbqRCkguVriZULyBUNkc1N1QxWEpYTVlITEVXQzlYWDhESEVDOS4u&quot;,&quot;responseId&quot;:245}"/>
    <x v="3"/>
    <s v="05/07/2022"/>
    <x v="765"/>
    <n v="470000400519"/>
    <s v="Indienststelling"/>
    <m/>
    <m/>
    <n v="25"/>
    <n v="6.25"/>
  </r>
  <r>
    <s v="{&quot;formId&quot;:&quot;iQFfeub0t0aYB7yFUb0bHh8bdeqJbqRCkguVriZULyBUNjVGSFRXWFYzN1dBTE1OUktTRzdBMDZTTS4u&quot;,&quot;responseId&quot;:82}"/>
    <x v="0"/>
    <s v="05/07/2022"/>
    <x v="766"/>
    <n v="470000472204"/>
    <s v="Gevorderd Elektriciteit"/>
    <s v="Ok"/>
    <m/>
    <n v="96"/>
    <n v="24"/>
  </r>
  <r>
    <s v="{&quot;formId&quot;:&quot;iQFfeub0t0aYB7yFUb0bHh8bdeqJbqRCkguVriZULyBUNkc1N1QxWEpYTVlITEVXQzlYWDhESEVDOS4u&quot;,&quot;responseId&quot;:246}"/>
    <x v="3"/>
    <s v="05/07/2022"/>
    <x v="767"/>
    <n v="470000472204"/>
    <s v="Indienststelling"/>
    <m/>
    <m/>
    <n v="25"/>
    <n v="6.25"/>
  </r>
  <r>
    <s v="{&quot;formId&quot;:&quot;iQFfeub0t0aYB7yFUb0bHh8bdeqJbqRCkguVriZULyBUOFBRU0FQQlZFQzVGTENJQkVZMlZXTU5MQi4u&quot;,&quot;responseId&quot;:54}"/>
    <x v="4"/>
    <s v="05/07/2022"/>
    <x v="768"/>
    <s v="470000400519_470000400521"/>
    <s v="Gevorderd Elektriciteit + Gas"/>
    <s v="Sannering"/>
    <m/>
    <n v="100"/>
    <n v="25"/>
  </r>
  <r>
    <s v="{&quot;formId&quot;:&quot;iQFfeub0t0aYB7yFUb0bHh8bdeqJbqRCkguVriZULyBUNzFSMTlMNk9MV09RQlkxVVlQRTMwV1E1Ty4u&quot;,&quot;responseId&quot;:246}"/>
    <x v="5"/>
    <s v="05/07/2022"/>
    <x v="769"/>
    <s v="470000472462_470000472463_ID"/>
    <s v="Indienststelling"/>
    <m/>
    <m/>
    <n v="25"/>
    <n v="6.25"/>
  </r>
  <r>
    <s v="{&quot;formId&quot;:&quot;iQFfeub0t0aYB7yFUb0bHh8bdeqJbqRCkguVriZULyBUNEE3VkFXWjBLQUlFS0tFTU9GSUtXQldFUi4u&quot;,&quot;responseId&quot;:86}"/>
    <x v="1"/>
    <s v="05/07/2022"/>
    <x v="770"/>
    <n v="470000472462"/>
    <s v="Elektriciteit Standaard + Gas"/>
    <s v="Geen"/>
    <m/>
    <n v="68"/>
    <n v="17"/>
  </r>
  <r>
    <s v="{&quot;formId&quot;:&quot;iQFfeub0t0aYB7yFUb0bHh8bdeqJbqRCkguVriZULyBUNkc1N1QxWEpYTVlITEVXQzlYWDhESEVDOS4u&quot;,&quot;responseId&quot;:247}"/>
    <x v="3"/>
    <s v="05/07/2022"/>
    <x v="771"/>
    <n v="470000472095"/>
    <s v="Indienststelling"/>
    <m/>
    <m/>
    <n v="25"/>
    <n v="6.25"/>
  </r>
  <r>
    <s v="{&quot;formId&quot;:&quot;iQFfeub0t0aYB7yFUb0bHh8bdeqJbqRCkguVriZULyBUNzFSMTlMNk9MV09RQlkxVVlQRTMwV1E1Ty4u&quot;,&quot;responseId&quot;:247}"/>
    <x v="5"/>
    <s v="05/07/2022"/>
    <x v="772"/>
    <s v="470000461279_ID"/>
    <s v="Indienststelling"/>
    <m/>
    <m/>
    <n v="25"/>
    <n v="6.25"/>
  </r>
  <r>
    <s v="{&quot;formId&quot;:&quot;iQFfeub0t0aYB7yFUb0bHh8bdeqJbqRCkguVriZULyBUOFBRU0FQQlZFQzVGTENJQkVZMlZXTU5MQi4u&quot;,&quot;responseId&quot;:55}"/>
    <x v="4"/>
    <s v="05/07/2022"/>
    <x v="773"/>
    <n v="470000461279"/>
    <s v="Elektriciteit Standaard"/>
    <s v="Geen"/>
    <m/>
    <n v="42.5"/>
    <n v="10.62"/>
  </r>
  <r>
    <s v="{&quot;formId&quot;:&quot;iQFfeub0t0aYB7yFUb0bHh8bdeqJbqRCkguVriZULyBUNEE3VkFXWjBLQUlFS0tFTU9GSUtXQldFUi4u&quot;,&quot;responseId&quot;:87}"/>
    <x v="1"/>
    <s v="05/07/2022"/>
    <x v="774"/>
    <n v="470000472014"/>
    <s v="Elektriciteit Standaard"/>
    <s v="Geen"/>
    <m/>
    <n v="42.5"/>
    <n v="10.62"/>
  </r>
  <r>
    <s v="{&quot;formId&quot;:&quot;iQFfeub0t0aYB7yFUb0bHh8bdeqJbqRCkguVriZULyBUNzFSMTlMNk9MV09RQlkxVVlQRTMwV1E1Ty4u&quot;,&quot;responseId&quot;:248}"/>
    <x v="5"/>
    <s v="05/07/2022"/>
    <x v="775"/>
    <s v="470000472014_ID"/>
    <s v="Indienststelling"/>
    <m/>
    <m/>
    <n v="25"/>
    <n v="6.25"/>
  </r>
  <r>
    <s v="{&quot;formId&quot;:&quot;iQFfeub0t0aYB7yFUb0bHh8bdeqJbqRCkguVriZULyBUNzFSMTlMNk9MV09RQlkxVVlQRTMwV1E1Ty4u&quot;,&quot;responseId&quot;:249}"/>
    <x v="5"/>
    <s v="05/07/2022"/>
    <x v="776"/>
    <s v="470000472133_ID"/>
    <s v="Indienststelling"/>
    <m/>
    <m/>
    <n v="25"/>
    <n v="6.25"/>
  </r>
  <r>
    <s v="{&quot;formId&quot;:&quot;iQFfeub0t0aYB7yFUb0bHh8bdeqJbqRCkguVriZULyBUNEE3VkFXWjBLQUlFS0tFTU9GSUtXQldFUi4u&quot;,&quot;responseId&quot;:88}"/>
    <x v="1"/>
    <s v="05/07/2022"/>
    <x v="777"/>
    <n v="470000472002"/>
    <s v="Sannering / Niets uitgevoerd"/>
    <m/>
    <m/>
    <n v="20"/>
    <n v="5"/>
  </r>
  <r>
    <s v="{&quot;formId&quot;:&quot;iQFfeub0t0aYB7yFUb0bHh8bdeqJbqRCkguVriZULyBUNkc1N1QxWEpYTVlITEVXQzlYWDhESEVDOS4u&quot;,&quot;responseId&quot;:248}"/>
    <x v="3"/>
    <s v="05/07/2022"/>
    <x v="778"/>
    <n v="470000427421"/>
    <s v="Indienststelling"/>
    <m/>
    <m/>
    <n v="25"/>
    <n v="6.25"/>
  </r>
  <r>
    <s v="{&quot;formId&quot;:&quot;iQFfeub0t0aYB7yFUb0bHh8bdeqJbqRCkguVriZULyBUNEE3VkFXWjBLQUlFS0tFTU9GSUtXQldFUi4u&quot;,&quot;responseId&quot;:89}"/>
    <x v="1"/>
    <s v="05/07/2022"/>
    <x v="779"/>
    <n v="470000472122"/>
    <s v="Sannering / Niets uitgevoerd"/>
    <m/>
    <m/>
    <n v="20"/>
    <n v="5"/>
  </r>
  <r>
    <s v="{&quot;formId&quot;:&quot;iQFfeub0t0aYB7yFUb0bHh8bdeqJbqRCkguVriZULyBUOFBRU0FQQlZFQzVGTENJQkVZMlZXTU5MQi4u&quot;,&quot;responseId&quot;:56}"/>
    <x v="4"/>
    <s v="05/07/2022"/>
    <x v="780"/>
    <n v="470000472023"/>
    <s v="Elektriciteit Standaard"/>
    <s v="Ok"/>
    <m/>
    <n v="53.5"/>
    <n v="13.37"/>
  </r>
  <r>
    <s v="{&quot;formId&quot;:&quot;iQFfeub0t0aYB7yFUb0bHh8bdeqJbqRCkguVriZULyBUNkc1N1QxWEpYTVlITEVXQzlYWDhESEVDOS4u&quot;,&quot;responseId&quot;:249}"/>
    <x v="3"/>
    <s v="05/07/2022"/>
    <x v="781"/>
    <n v="470000472128"/>
    <s v="Indienststelling"/>
    <m/>
    <m/>
    <n v="25"/>
    <n v="6.25"/>
  </r>
  <r>
    <s v="{&quot;formId&quot;:&quot;iQFfeub0t0aYB7yFUb0bHh8bdeqJbqRCkguVriZULyBUM1RRQVM2R0k5RUhKTldNRUVMRUE2TVJKMy4u&quot;,&quot;responseId&quot;:57}"/>
    <x v="6"/>
    <s v="05/07/2022"/>
    <x v="782"/>
    <n v="470000427421"/>
    <s v="Gevorderd Elektriciteit"/>
    <s v="Ok"/>
    <m/>
    <n v="96"/>
    <n v="24"/>
  </r>
  <r>
    <s v="{&quot;formId&quot;:&quot;iQFfeub0t0aYB7yFUb0bHh8bdeqJbqRCkguVriZULyBUNzFSMTlMNk9MV09RQlkxVVlQRTMwV1E1Ty4u&quot;,&quot;responseId&quot;:250}"/>
    <x v="5"/>
    <s v="05/07/2022"/>
    <x v="783"/>
    <s v="470000461014_470000461015_ID"/>
    <s v="Indienststelling"/>
    <m/>
    <m/>
    <n v="25"/>
    <n v="6.25"/>
  </r>
  <r>
    <s v="{&quot;formId&quot;:&quot;iQFfeub0t0aYB7yFUb0bHh8bdeqJbqRCkguVriZULyBUNjVGSFRXWFYzN1dBTE1OUktTRzdBMDZTTS4u&quot;,&quot;responseId&quot;:83}"/>
    <x v="0"/>
    <s v="05/07/2022"/>
    <x v="784"/>
    <s v="470000461014_470000461015"/>
    <s v="Enkel Gas"/>
    <m/>
    <m/>
    <n v="42.5"/>
    <n v="10.62"/>
  </r>
  <r>
    <s v="{&quot;formId&quot;:&quot;iQFfeub0t0aYB7yFUb0bHh8bdeqJbqRCkguVriZULyBUNkc1N1QxWEpYTVlITEVXQzlYWDhESEVDOS4u&quot;,&quot;responseId&quot;:250}"/>
    <x v="3"/>
    <s v="05/07/2022"/>
    <x v="785"/>
    <n v="470000438463"/>
    <s v="Indienststelling"/>
    <m/>
    <m/>
    <n v="25"/>
    <n v="6.25"/>
  </r>
  <r>
    <s v="{&quot;formId&quot;:&quot;iQFfeub0t0aYB7yFUb0bHh8bdeqJbqRCkguVriZULyBUNzFSMTlMNk9MV09RQlkxVVlQRTMwV1E1Ty4u&quot;,&quot;responseId&quot;:251}"/>
    <x v="5"/>
    <s v="05/07/2022"/>
    <x v="786"/>
    <s v="470000426979_ID"/>
    <s v="Indienststelling"/>
    <m/>
    <m/>
    <n v="25"/>
    <n v="6.25"/>
  </r>
  <r>
    <s v="{&quot;formId&quot;:&quot;iQFfeub0t0aYB7yFUb0bHh8bdeqJbqRCkguVriZULyBUNkc1N1QxWEpYTVlITEVXQzlYWDhESEVDOS4u&quot;,&quot;responseId&quot;:251}"/>
    <x v="3"/>
    <s v="05/07/2022"/>
    <x v="787"/>
    <n v="470000472113"/>
    <s v="Indienststelling"/>
    <m/>
    <m/>
    <n v="25"/>
    <n v="6.25"/>
  </r>
  <r>
    <s v="{&quot;formId&quot;:&quot;iQFfeub0t0aYB7yFUb0bHh8bdeqJbqRCkguVriZULyBUNjVGSFRXWFYzN1dBTE1OUktTRzdBMDZTTS4u&quot;,&quot;responseId&quot;:84}"/>
    <x v="0"/>
    <s v="05/07/2022"/>
    <x v="788"/>
    <s v="470000461486_470000461487"/>
    <s v="Elektriciteit Standaard + Gas"/>
    <s v="Ok"/>
    <m/>
    <n v="79"/>
    <n v="19.75"/>
  </r>
  <r>
    <s v="{&quot;formId&quot;:&quot;iQFfeub0t0aYB7yFUb0bHh8bdeqJbqRCkguVriZULyBUNzFSMTlMNk9MV09RQlkxVVlQRTMwV1E1Ty4u&quot;,&quot;responseId&quot;:252}"/>
    <x v="5"/>
    <s v="05/07/2022"/>
    <x v="789"/>
    <s v="470000461486_470000461487_ID"/>
    <s v="Indienststelling"/>
    <m/>
    <m/>
    <n v="25"/>
    <n v="6.25"/>
  </r>
  <r>
    <s v="{&quot;formId&quot;:&quot;iQFfeub0t0aYB7yFUb0bHh8bdeqJbqRCkguVriZULyBUNkc1N1QxWEpYTVlITEVXQzlYWDhESEVDOS4u&quot;,&quot;responseId&quot;:252}"/>
    <x v="3"/>
    <s v="05/07/2022"/>
    <x v="790"/>
    <n v="470000472103"/>
    <s v="Indienststelling"/>
    <m/>
    <m/>
    <n v="25"/>
    <n v="6.25"/>
  </r>
  <r>
    <s v="{&quot;formId&quot;:&quot;iQFfeub0t0aYB7yFUb0bHh8bdeqJbqRCkguVriZULyBUNjVGSFRXWFYzN1dBTE1OUktTRzdBMDZTTS4u&quot;,&quot;responseId&quot;:85}"/>
    <x v="0"/>
    <s v="05/07/2022"/>
    <x v="791"/>
    <s v="470000461486_470000461487"/>
    <s v="Elektriciteit Standaard + Gas"/>
    <s v="Ok"/>
    <m/>
    <n v="79"/>
    <n v="19.75"/>
  </r>
  <r>
    <s v="{&quot;formId&quot;:&quot;iQFfeub0t0aYB7yFUb0bHh8bdeqJbqRCkguVriZULyBUNEE3VkFXWjBLQUlFS0tFTU9GSUtXQldFUi4u&quot;,&quot;responseId&quot;:90}"/>
    <x v="1"/>
    <s v="05/07/2022"/>
    <x v="792"/>
    <n v="470000472009"/>
    <s v="Elektriciteit Standaard + Gas"/>
    <s v="Ok"/>
    <m/>
    <n v="79"/>
    <n v="19.75"/>
  </r>
  <r>
    <s v="{&quot;formId&quot;:&quot;iQFfeub0t0aYB7yFUb0bHh8bdeqJbqRCkguVriZULyBUNzFSMTlMNk9MV09RQlkxVVlQRTMwV1E1Ty4u&quot;,&quot;responseId&quot;:253}"/>
    <x v="5"/>
    <s v="05/07/2022"/>
    <x v="793"/>
    <s v="470000472009_470000472010_ID"/>
    <s v="Indienststelling"/>
    <m/>
    <m/>
    <n v="25"/>
    <n v="6.25"/>
  </r>
  <r>
    <s v="{&quot;formId&quot;:&quot;iQFfeub0t0aYB7yFUb0bHh8bdeqJbqRCkguVriZULyBUNkc1N1QxWEpYTVlITEVXQzlYWDhESEVDOS4u&quot;,&quot;responseId&quot;:253}"/>
    <x v="3"/>
    <s v="05/07/2022"/>
    <x v="794"/>
    <n v="470000461022"/>
    <s v="Indienststelling"/>
    <m/>
    <m/>
    <n v="25"/>
    <n v="6.25"/>
  </r>
  <r>
    <s v="{&quot;formId&quot;:&quot;iQFfeub0t0aYB7yFUb0bHh8bdeqJbqRCkguVriZULyBUOFBRU0FQQlZFQzVGTENJQkVZMlZXTU5MQi4u&quot;,&quot;responseId&quot;:57}"/>
    <x v="4"/>
    <s v="05/07/2022"/>
    <x v="795"/>
    <s v="470000472103_470000472104"/>
    <s v="Elektriciteit Standaard + Gas"/>
    <s v="Sannering"/>
    <m/>
    <n v="68"/>
    <n v="17"/>
  </r>
  <r>
    <s v="{&quot;formId&quot;:&quot;iQFfeub0t0aYB7yFUb0bHh8bdeqJbqRCkguVriZULyBUNkc1N1QxWEpYTVlITEVXQzlYWDhESEVDOS4u&quot;,&quot;responseId&quot;:254}"/>
    <x v="3"/>
    <s v="05/07/2022"/>
    <x v="796"/>
    <n v="470000472109"/>
    <s v="Indienststelling"/>
    <m/>
    <m/>
    <n v="25"/>
    <n v="6.25"/>
  </r>
  <r>
    <s v="{&quot;formId&quot;:&quot;iQFfeub0t0aYB7yFUb0bHh8bdeqJbqRCkguVriZULyBUNzFSMTlMNk9MV09RQlkxVVlQRTMwV1E1Ty4u&quot;,&quot;responseId&quot;:254}"/>
    <x v="5"/>
    <s v="05/07/2022"/>
    <x v="797"/>
    <s v="470000472040_470000472041_ID"/>
    <s v="Indienststelling"/>
    <m/>
    <m/>
    <n v="25"/>
    <n v="6.25"/>
  </r>
  <r>
    <s v="{&quot;formId&quot;:&quot;iQFfeub0t0aYB7yFUb0bHh8bdeqJbqRCkguVriZULyBUNkc1N1QxWEpYTVlITEVXQzlYWDhESEVDOS4u&quot;,&quot;responseId&quot;:255}"/>
    <x v="3"/>
    <s v="05/07/2022"/>
    <x v="798"/>
    <n v="470000103965"/>
    <s v="Indienststelling"/>
    <m/>
    <m/>
    <n v="25"/>
    <n v="6.25"/>
  </r>
  <r>
    <s v="{&quot;formId&quot;:&quot;iQFfeub0t0aYB7yFUb0bHh8bdeqJbqRCkguVriZULyBUNzFSMTlMNk9MV09RQlkxVVlQRTMwV1E1Ty4u&quot;,&quot;responseId&quot;:255}"/>
    <x v="5"/>
    <s v="05/07/2022"/>
    <x v="799"/>
    <s v="470000472459_470000472460_ID"/>
    <s v="Indienststelling"/>
    <m/>
    <m/>
    <n v="25"/>
    <n v="6.25"/>
  </r>
  <r>
    <s v="{&quot;formId&quot;:&quot;iQFfeub0t0aYB7yFUb0bHh8bdeqJbqRCkguVriZULyBUNkc1N1QxWEpYTVlITEVXQzlYWDhESEVDOS4u&quot;,&quot;responseId&quot;:256}"/>
    <x v="3"/>
    <s v="05/07/2022"/>
    <x v="800"/>
    <n v="470000472143"/>
    <s v="Indienststelling"/>
    <m/>
    <m/>
    <n v="25"/>
    <n v="6.25"/>
  </r>
  <r>
    <s v="{&quot;formId&quot;:&quot;iQFfeub0t0aYB7yFUb0bHh8bdeqJbqRCkguVriZULyBUNzFSMTlMNk9MV09RQlkxVVlQRTMwV1E1Ty4u&quot;,&quot;responseId&quot;:256}"/>
    <x v="5"/>
    <s v="05/07/2022"/>
    <x v="801"/>
    <s v="470000472147_470000472148_ID"/>
    <s v="Indienststelling"/>
    <m/>
    <m/>
    <n v="25"/>
    <n v="6.25"/>
  </r>
  <r>
    <s v="{&quot;formId&quot;:&quot;iQFfeub0t0aYB7yFUb0bHh8bdeqJbqRCkguVriZULyBUM1RRQVM2R0k5RUhKTldNRUVMRUE2TVJKMy4u&quot;,&quot;responseId&quot;:58}"/>
    <x v="6"/>
    <s v="05/07/2022"/>
    <x v="802"/>
    <n v="470000472113"/>
    <s v="Gevorderd Elektriciteit"/>
    <s v="Ok"/>
    <m/>
    <n v="96"/>
    <n v="24"/>
  </r>
  <r>
    <s v="{&quot;formId&quot;:&quot;iQFfeub0t0aYB7yFUb0bHh8bdeqJbqRCkguVriZULyBUNEE3VkFXWjBLQUlFS0tFTU9GSUtXQldFUi4u&quot;,&quot;responseId&quot;:91}"/>
    <x v="1"/>
    <s v="05/07/2022"/>
    <x v="803"/>
    <n v="470000472147"/>
    <s v="Gevorderd Elektriciteit + Gas"/>
    <s v="Sannering"/>
    <m/>
    <n v="100"/>
    <n v="25"/>
  </r>
  <r>
    <s v="{&quot;formId&quot;:&quot;iQFfeub0t0aYB7yFUb0bHh8bdeqJbqRCkguVriZULyBUM1RRQVM2R0k5RUhKTldNRUVMRUE2TVJKMy4u&quot;,&quot;responseId&quot;:59}"/>
    <x v="6"/>
    <s v="05/07/2022"/>
    <x v="804"/>
    <n v="470000472109"/>
    <s v="Elektriciteit Standaard"/>
    <s v="Sannering"/>
    <s v="Bocht pe"/>
    <n v="42.5"/>
    <n v="10.62"/>
  </r>
  <r>
    <s v="{&quot;formId&quot;:&quot;iQFfeub0t0aYB7yFUb0bHh8bdeqJbqRCkguVriZULyBUNkc1N1QxWEpYTVlITEVXQzlYWDhESEVDOS4u&quot;,&quot;responseId&quot;:257}"/>
    <x v="3"/>
    <s v="05/07/2022"/>
    <x v="805"/>
    <n v="470000461200"/>
    <s v="Indienststelling"/>
    <m/>
    <m/>
    <n v="25"/>
    <n v="6.25"/>
  </r>
  <r>
    <s v="{&quot;formId&quot;:&quot;iQFfeub0t0aYB7yFUb0bHh8bdeqJbqRCkguVriZULyBUNjVGSFRXWFYzN1dBTE1OUktTRzdBMDZTTS4u&quot;,&quot;responseId&quot;:86}"/>
    <x v="0"/>
    <s v="05/07/2022"/>
    <x v="806"/>
    <n v="470000461200"/>
    <s v="Gevorderd Elektriciteit"/>
    <s v="Geen"/>
    <m/>
    <n v="85"/>
    <n v="21.25"/>
  </r>
  <r>
    <s v="{&quot;formId&quot;:&quot;iQFfeub0t0aYB7yFUb0bHh8bdeqJbqRCkguVriZULyBUNjVGSFRXWFYzN1dBTE1OUktTRzdBMDZTTS4u&quot;,&quot;responseId&quot;:87}"/>
    <x v="0"/>
    <s v="06/07/2022"/>
    <x v="807"/>
    <n v="470000472171"/>
    <s v="Sannering / Niets uitgevoerd"/>
    <m/>
    <m/>
    <n v="20"/>
    <n v="5"/>
  </r>
  <r>
    <s v="{&quot;formId&quot;:&quot;iQFfeub0t0aYB7yFUb0bHh8bdeqJbqRCkguVriZULyBUNkc1N1QxWEpYTVlITEVXQzlYWDhESEVDOS4u&quot;,&quot;responseId&quot;:258}"/>
    <x v="3"/>
    <s v="06/07/2022"/>
    <x v="808"/>
    <s v="470000434808_470000434809"/>
    <s v="Indienststelling"/>
    <m/>
    <m/>
    <n v="25"/>
    <n v="6.25"/>
  </r>
  <r>
    <s v="{&quot;formId&quot;:&quot;iQFfeub0t0aYB7yFUb0bHh8bdeqJbqRCkguVriZULyBUNEE3VkFXWjBLQUlFS0tFTU9GSUtXQldFUi4u&quot;,&quot;responseId&quot;:92}"/>
    <x v="1"/>
    <s v="06/07/2022"/>
    <x v="809"/>
    <n v="470000434808"/>
    <s v="Elektriciteit Standaard + Gas"/>
    <s v="Geen"/>
    <m/>
    <n v="68"/>
    <n v="17"/>
  </r>
  <r>
    <s v="{&quot;formId&quot;:&quot;iQFfeub0t0aYB7yFUb0bHh8bdeqJbqRCkguVriZULyBUNjVGSFRXWFYzN1dBTE1OUktTRzdBMDZTTS4u&quot;,&quot;responseId&quot;:88}"/>
    <x v="0"/>
    <s v="06/07/2022"/>
    <x v="810"/>
    <n v="470000472126"/>
    <s v="Sannering / Niets uitgevoerd"/>
    <m/>
    <m/>
    <n v="20"/>
    <n v="5"/>
  </r>
  <r>
    <s v="{&quot;formId&quot;:&quot;iQFfeub0t0aYB7yFUb0bHh8bdeqJbqRCkguVriZULyBUNjVGSFRXWFYzN1dBTE1OUktTRzdBMDZTTS4u&quot;,&quot;responseId&quot;:89}"/>
    <x v="0"/>
    <s v="06/07/2022"/>
    <x v="811"/>
    <n v="470000472173"/>
    <s v="Sannering / Niets uitgevoerd"/>
    <m/>
    <m/>
    <n v="20"/>
    <n v="5"/>
  </r>
  <r>
    <s v="{&quot;formId&quot;:&quot;iQFfeub0t0aYB7yFUb0bHh8bdeqJbqRCkguVriZULyBUNkc1N1QxWEpYTVlITEVXQzlYWDhESEVDOS4u&quot;,&quot;responseId&quot;:259}"/>
    <x v="3"/>
    <s v="06/07/2022"/>
    <x v="812"/>
    <s v="470000438953_470000438954"/>
    <s v="Indienststelling"/>
    <m/>
    <m/>
    <n v="25"/>
    <n v="6.25"/>
  </r>
  <r>
    <s v="{&quot;formId&quot;:&quot;iQFfeub0t0aYB7yFUb0bHh8bdeqJbqRCkguVriZULyBUNzFSMTlMNk9MV09RQlkxVVlQRTMwV1E1Ty4u&quot;,&quot;responseId&quot;:257}"/>
    <x v="5"/>
    <s v="06/07/2022"/>
    <x v="813"/>
    <s v="470000472160_ID"/>
    <s v="Indienststelling"/>
    <m/>
    <m/>
    <n v="25"/>
    <n v="6.25"/>
  </r>
  <r>
    <s v="{&quot;formId&quot;:&quot;iQFfeub0t0aYB7yFUb0bHh8bdeqJbqRCkguVriZULyBUNzFSMTlMNk9MV09RQlkxVVlQRTMwV1E1Ty4u&quot;,&quot;responseId&quot;:258}"/>
    <x v="5"/>
    <s v="06/07/2022"/>
    <x v="814"/>
    <s v="470000472160_ID"/>
    <s v="Indienststelling"/>
    <m/>
    <m/>
    <n v="25"/>
    <n v="6.25"/>
  </r>
  <r>
    <s v="{&quot;formId&quot;:&quot;iQFfeub0t0aYB7yFUb0bHh8bdeqJbqRCkguVriZULyBUNzFSMTlMNk9MV09RQlkxVVlQRTMwV1E1Ty4u&quot;,&quot;responseId&quot;:259}"/>
    <x v="5"/>
    <s v="06/07/2022"/>
    <x v="815"/>
    <s v="470000472162_ID"/>
    <s v="Indienststelling"/>
    <m/>
    <m/>
    <n v="25"/>
    <n v="6.25"/>
  </r>
  <r>
    <s v="{&quot;formId&quot;:&quot;iQFfeub0t0aYB7yFUb0bHh8bdeqJbqRCkguVriZULyBUNzFSMTlMNk9MV09RQlkxVVlQRTMwV1E1Ty4u&quot;,&quot;responseId&quot;:260}"/>
    <x v="5"/>
    <s v="06/07/2022"/>
    <x v="816"/>
    <s v="470000472162_ID"/>
    <s v="Indienststelling"/>
    <m/>
    <m/>
    <n v="25"/>
    <n v="6.25"/>
  </r>
  <r>
    <s v="{&quot;formId&quot;:&quot;iQFfeub0t0aYB7yFUb0bHh8bdeqJbqRCkguVriZULyBUNzFSMTlMNk9MV09RQlkxVVlQRTMwV1E1Ty4u&quot;,&quot;responseId&quot;:261}"/>
    <x v="5"/>
    <s v="06/07/2022"/>
    <x v="817"/>
    <s v="470000472177_ID"/>
    <s v="Indienststelling"/>
    <m/>
    <m/>
    <n v="25"/>
    <n v="6.25"/>
  </r>
  <r>
    <s v="{&quot;formId&quot;:&quot;iQFfeub0t0aYB7yFUb0bHh8bdeqJbqRCkguVriZULyBUNEE3VkFXWjBLQUlFS0tFTU9GSUtXQldFUi4u&quot;,&quot;responseId&quot;:93}"/>
    <x v="1"/>
    <s v="06/07/2022"/>
    <x v="818"/>
    <n v="470000472177"/>
    <s v="Gevorderd Elektriciteit"/>
    <s v="Ok"/>
    <m/>
    <n v="96"/>
    <n v="24"/>
  </r>
  <r>
    <s v="{&quot;formId&quot;:&quot;iQFfeub0t0aYB7yFUb0bHh8bdeqJbqRCkguVriZULyBUM1RRQVM2R0k5RUhKTldNRUVMRUE2TVJKMy4u&quot;,&quot;responseId&quot;:60}"/>
    <x v="6"/>
    <s v="06/07/2022"/>
    <x v="819"/>
    <n v="470000472162"/>
    <s v="Gevorderd Elektriciteit"/>
    <s v="Sannering"/>
    <m/>
    <n v="85"/>
    <n v="21.25"/>
  </r>
  <r>
    <s v="{&quot;formId&quot;:&quot;iQFfeub0t0aYB7yFUb0bHh8bdeqJbqRCkguVriZULyBUNjVGSFRXWFYzN1dBTE1OUktTRzdBMDZTTS4u&quot;,&quot;responseId&quot;:90}"/>
    <x v="0"/>
    <s v="06/07/2022"/>
    <x v="820"/>
    <n v="470000472173"/>
    <s v="Gevorderd Elektriciteit"/>
    <s v="Geen"/>
    <m/>
    <n v="85"/>
    <n v="21.25"/>
  </r>
  <r>
    <s v="{&quot;formId&quot;:&quot;iQFfeub0t0aYB7yFUb0bHh8bdeqJbqRCkguVriZULyBUNkc1N1QxWEpYTVlITEVXQzlYWDhESEVDOS4u&quot;,&quot;responseId&quot;:260}"/>
    <x v="3"/>
    <s v="06/07/2022"/>
    <x v="821"/>
    <n v="470000472173"/>
    <s v="Indienststelling"/>
    <m/>
    <m/>
    <n v="25"/>
    <n v="6.25"/>
  </r>
  <r>
    <s v="{&quot;formId&quot;:&quot;iQFfeub0t0aYB7yFUb0bHh8bdeqJbqRCkguVriZULyBUNzFSMTlMNk9MV09RQlkxVVlQRTMwV1E1Ty4u&quot;,&quot;responseId&quot;:262}"/>
    <x v="5"/>
    <s v="06/07/2022"/>
    <x v="822"/>
    <s v="470000457916_470000457917_ID"/>
    <s v="Indienststelling"/>
    <m/>
    <m/>
    <n v="25"/>
    <n v="6.25"/>
  </r>
  <r>
    <s v="{&quot;formId&quot;:&quot;iQFfeub0t0aYB7yFUb0bHh8bdeqJbqRCkguVriZULyBUNkc1N1QxWEpYTVlITEVXQzlYWDhESEVDOS4u&quot;,&quot;responseId&quot;:261}"/>
    <x v="3"/>
    <s v="06/07/2022"/>
    <x v="823"/>
    <n v="470000451510"/>
    <s v="Indienststelling"/>
    <m/>
    <m/>
    <n v="25"/>
    <n v="6.25"/>
  </r>
  <r>
    <s v="{&quot;formId&quot;:&quot;iQFfeub0t0aYB7yFUb0bHh8bdeqJbqRCkguVriZULyBUNzFSMTlMNk9MV09RQlkxVVlQRTMwV1E1Ty4u&quot;,&quot;responseId&quot;:263}"/>
    <x v="5"/>
    <s v="06/07/2022"/>
    <x v="824"/>
    <s v="470000472213_ID"/>
    <s v="Indienststelling"/>
    <m/>
    <m/>
    <n v="25"/>
    <n v="6.25"/>
  </r>
  <r>
    <s v="{&quot;formId&quot;:&quot;iQFfeub0t0aYB7yFUb0bHh8bdeqJbqRCkguVriZULyBUM1RRQVM2R0k5RUhKTldNRUVMRUE2TVJKMy4u&quot;,&quot;responseId&quot;:61}"/>
    <x v="6"/>
    <s v="06/07/2022"/>
    <x v="825"/>
    <s v="470000472179_470000472180"/>
    <s v="Enkel Gas"/>
    <m/>
    <s v="Nis te klein "/>
    <n v="42.5"/>
    <n v="10.62"/>
  </r>
  <r>
    <s v="{&quot;formId&quot;:&quot;iQFfeub0t0aYB7yFUb0bHh8bdeqJbqRCkguVriZULyBUNzFSMTlMNk9MV09RQlkxVVlQRTMwV1E1Ty4u&quot;,&quot;responseId&quot;:264}"/>
    <x v="5"/>
    <s v="06/07/2022"/>
    <x v="826"/>
    <s v="470000427567_470000427568_ID"/>
    <s v="Indienststelling"/>
    <m/>
    <m/>
    <n v="25"/>
    <n v="6.25"/>
  </r>
  <r>
    <s v="{&quot;formId&quot;:&quot;iQFfeub0t0aYB7yFUb0bHh8bdeqJbqRCkguVriZULyBUNjVGSFRXWFYzN1dBTE1OUktTRzdBMDZTTS4u&quot;,&quot;responseId&quot;:91}"/>
    <x v="0"/>
    <s v="06/07/2022"/>
    <x v="827"/>
    <n v="470000381507"/>
    <s v="Elektriciteit Standaard"/>
    <s v="Ok"/>
    <m/>
    <n v="53.5"/>
    <n v="13.37"/>
  </r>
  <r>
    <s v="{&quot;formId&quot;:&quot;iQFfeub0t0aYB7yFUb0bHh8bdeqJbqRCkguVriZULyBUNkc1N1QxWEpYTVlITEVXQzlYWDhESEVDOS4u&quot;,&quot;responseId&quot;:262}"/>
    <x v="3"/>
    <s v="06/07/2022"/>
    <x v="828"/>
    <s v="470000472179_470000472180"/>
    <s v="Indienststelling"/>
    <m/>
    <m/>
    <n v="25"/>
    <n v="6.25"/>
  </r>
  <r>
    <s v="{&quot;formId&quot;:&quot;iQFfeub0t0aYB7yFUb0bHh8bdeqJbqRCkguVriZULyBUNEE3VkFXWjBLQUlFS0tFTU9GSUtXQldFUi4u&quot;,&quot;responseId&quot;:94}"/>
    <x v="1"/>
    <s v="06/07/2022"/>
    <x v="829"/>
    <n v="470000427567"/>
    <s v="Elektriciteit Standaard + Gas"/>
    <s v="Ok"/>
    <m/>
    <n v="79"/>
    <n v="19.75"/>
  </r>
  <r>
    <s v="{&quot;formId&quot;:&quot;iQFfeub0t0aYB7yFUb0bHh8bdeqJbqRCkguVriZULyBUNzFSMTlMNk9MV09RQlkxVVlQRTMwV1E1Ty4u&quot;,&quot;responseId&quot;:265}"/>
    <x v="5"/>
    <s v="06/07/2022"/>
    <x v="830"/>
    <s v="470000443968_470000443969_ID"/>
    <s v="Indienststelling"/>
    <m/>
    <m/>
    <n v="25"/>
    <n v="6.25"/>
  </r>
  <r>
    <s v="{&quot;formId&quot;:&quot;iQFfeub0t0aYB7yFUb0bHh8bdeqJbqRCkguVriZULyBUNkc1N1QxWEpYTVlITEVXQzlYWDhESEVDOS4u&quot;,&quot;responseId&quot;:263}"/>
    <x v="3"/>
    <s v="06/07/2022"/>
    <x v="831"/>
    <n v="470000472225"/>
    <s v="Indienststelling"/>
    <m/>
    <m/>
    <n v="25"/>
    <n v="6.25"/>
  </r>
  <r>
    <s v="{&quot;formId&quot;:&quot;iQFfeub0t0aYB7yFUb0bHh8bdeqJbqRCkguVriZULyBUNkc1N1QxWEpYTVlITEVXQzlYWDhESEVDOS4u&quot;,&quot;responseId&quot;:264}"/>
    <x v="3"/>
    <s v="06/07/2022"/>
    <x v="832"/>
    <n v="470000461417"/>
    <s v="Indienststelling"/>
    <m/>
    <m/>
    <n v="25"/>
    <n v="6.25"/>
  </r>
  <r>
    <s v="{&quot;formId&quot;:&quot;iQFfeub0t0aYB7yFUb0bHh8bdeqJbqRCkguVriZULyBUNjVGSFRXWFYzN1dBTE1OUktTRzdBMDZTTS4u&quot;,&quot;responseId&quot;:92}"/>
    <x v="0"/>
    <s v="06/07/2022"/>
    <x v="833"/>
    <n v="470000472217"/>
    <s v="Sannering / Niets uitgevoerd"/>
    <m/>
    <m/>
    <n v="20"/>
    <n v="5"/>
  </r>
  <r>
    <s v="{&quot;formId&quot;:&quot;iQFfeub0t0aYB7yFUb0bHh8bdeqJbqRCkguVriZULyBUNkc1N1QxWEpYTVlITEVXQzlYWDhESEVDOS4u&quot;,&quot;responseId&quot;:265}"/>
    <x v="3"/>
    <s v="06/07/2022"/>
    <x v="834"/>
    <s v="470000461518_470000461519"/>
    <s v="Indienststelling"/>
    <m/>
    <m/>
    <n v="25"/>
    <n v="6.25"/>
  </r>
  <r>
    <s v="{&quot;formId&quot;:&quot;iQFfeub0t0aYB7yFUb0bHh8bdeqJbqRCkguVriZULyBUNjVGSFRXWFYzN1dBTE1OUktTRzdBMDZTTS4u&quot;,&quot;responseId&quot;:93}"/>
    <x v="0"/>
    <s v="06/07/2022"/>
    <x v="835"/>
    <s v="470000461402_470000461403"/>
    <s v="Elektriciteit Standaard + Gas"/>
    <s v="Geen"/>
    <m/>
    <n v="68"/>
    <n v="17"/>
  </r>
  <r>
    <s v="{&quot;formId&quot;:&quot;iQFfeub0t0aYB7yFUb0bHh8bdeqJbqRCkguVriZULyBUM1RRQVM2R0k5RUhKTldNRUVMRUE2TVJKMy4u&quot;,&quot;responseId&quot;:62}"/>
    <x v="6"/>
    <s v="06/07/2022"/>
    <x v="836"/>
    <s v="470000461518_470000461519"/>
    <s v="Elektriciteit Standaard + Gas"/>
    <s v="Geen"/>
    <m/>
    <n v="68"/>
    <n v="17"/>
  </r>
  <r>
    <s v="{&quot;formId&quot;:&quot;iQFfeub0t0aYB7yFUb0bHh8bdeqJbqRCkguVriZULyBUNkc1N1QxWEpYTVlITEVXQzlYWDhESEVDOS4u&quot;,&quot;responseId&quot;:266}"/>
    <x v="3"/>
    <s v="06/07/2022"/>
    <x v="837"/>
    <n v="470000461402"/>
    <s v="Indienststelling"/>
    <m/>
    <m/>
    <n v="25"/>
    <n v="6.25"/>
  </r>
  <r>
    <s v="{&quot;formId&quot;:&quot;iQFfeub0t0aYB7yFUb0bHh8bdeqJbqRCkguVriZULyBUNzFSMTlMNk9MV09RQlkxVVlQRTMwV1E1Ty4u&quot;,&quot;responseId&quot;:266}"/>
    <x v="5"/>
    <s v="06/07/2022"/>
    <x v="838"/>
    <s v="470000427326_ID"/>
    <s v="Indienststelling"/>
    <m/>
    <m/>
    <n v="25"/>
    <n v="6.25"/>
  </r>
  <r>
    <s v="{&quot;formId&quot;:&quot;iQFfeub0t0aYB7yFUb0bHh8bdeqJbqRCkguVriZULyBUNEE3VkFXWjBLQUlFS0tFTU9GSUtXQldFUi4u&quot;,&quot;responseId&quot;:95}"/>
    <x v="1"/>
    <s v="06/07/2022"/>
    <x v="839"/>
    <n v="470000427326"/>
    <s v="Gevorderd Elektriciteit"/>
    <s v="Ok"/>
    <m/>
    <n v="96"/>
    <n v="24"/>
  </r>
  <r>
    <s v="{&quot;formId&quot;:&quot;iQFfeub0t0aYB7yFUb0bHh8bdeqJbqRCkguVriZULyBUNzFSMTlMNk9MV09RQlkxVVlQRTMwV1E1Ty4u&quot;,&quot;responseId&quot;:267}"/>
    <x v="5"/>
    <s v="06/07/2022"/>
    <x v="840"/>
    <s v="470000461210_470000461211_ID"/>
    <s v="Indienststelling"/>
    <m/>
    <m/>
    <n v="25"/>
    <n v="6.25"/>
  </r>
  <r>
    <s v="{&quot;formId&quot;:&quot;iQFfeub0t0aYB7yFUb0bHh8bdeqJbqRCkguVriZULyBUNzFSMTlMNk9MV09RQlkxVVlQRTMwV1E1Ty4u&quot;,&quot;responseId&quot;:268}"/>
    <x v="5"/>
    <s v="06/07/2022"/>
    <x v="841"/>
    <s v="470000427326_ID"/>
    <s v="Indienststelling"/>
    <m/>
    <m/>
    <n v="25"/>
    <n v="6.25"/>
  </r>
  <r>
    <s v="{&quot;formId&quot;:&quot;iQFfeub0t0aYB7yFUb0bHh8bdeqJbqRCkguVriZULyBUNkc1N1QxWEpYTVlITEVXQzlYWDhESEVDOS4u&quot;,&quot;responseId&quot;:267}"/>
    <x v="3"/>
    <s v="06/07/2022"/>
    <x v="842"/>
    <n v="470000472206"/>
    <s v="Indienststelling"/>
    <m/>
    <m/>
    <n v="25"/>
    <n v="6.25"/>
  </r>
  <r>
    <s v="{&quot;formId&quot;:&quot;iQFfeub0t0aYB7yFUb0bHh8bdeqJbqRCkguVriZULyBUNkc1N1QxWEpYTVlITEVXQzlYWDhESEVDOS4u&quot;,&quot;responseId&quot;:268}"/>
    <x v="3"/>
    <s v="06/07/2022"/>
    <x v="843"/>
    <n v="470000461465"/>
    <s v="Indienststelling"/>
    <m/>
    <m/>
    <n v="25"/>
    <n v="6.25"/>
  </r>
  <r>
    <s v="{&quot;formId&quot;:&quot;iQFfeub0t0aYB7yFUb0bHh8bdeqJbqRCkguVriZULyBUNjVGSFRXWFYzN1dBTE1OUktTRzdBMDZTTS4u&quot;,&quot;responseId&quot;:94}"/>
    <x v="0"/>
    <s v="06/07/2022"/>
    <x v="844"/>
    <s v="470000472191_470000472192"/>
    <s v="Enkel Gas"/>
    <m/>
    <m/>
    <n v="42.5"/>
    <n v="10.62"/>
  </r>
  <r>
    <s v="{&quot;formId&quot;:&quot;iQFfeub0t0aYB7yFUb0bHh8bdeqJbqRCkguVriZULyBUNzFSMTlMNk9MV09RQlkxVVlQRTMwV1E1Ty4u&quot;,&quot;responseId&quot;:269}"/>
    <x v="5"/>
    <s v="06/07/2022"/>
    <x v="845"/>
    <s v="470000472191_470000472192_ID"/>
    <s v="Indienststelling"/>
    <m/>
    <m/>
    <n v="25"/>
    <n v="6.25"/>
  </r>
  <r>
    <s v="{&quot;formId&quot;:&quot;iQFfeub0t0aYB7yFUb0bHh8bdeqJbqRCkguVriZULyBUNzFSMTlMNk9MV09RQlkxVVlQRTMwV1E1Ty4u&quot;,&quot;responseId&quot;:270}"/>
    <x v="5"/>
    <s v="06/07/2022"/>
    <x v="846"/>
    <s v="470000472191_470000472192_ID"/>
    <s v="Indienststelling"/>
    <m/>
    <m/>
    <n v="25"/>
    <n v="6.25"/>
  </r>
  <r>
    <s v="{&quot;formId&quot;:&quot;iQFfeub0t0aYB7yFUb0bHh8bdeqJbqRCkguVriZULyBUNjVGSFRXWFYzN1dBTE1OUktTRzdBMDZTTS4u&quot;,&quot;responseId&quot;:95}"/>
    <x v="0"/>
    <s v="06/07/2022"/>
    <x v="847"/>
    <n v="470000472191"/>
    <s v="Enkel Gas"/>
    <m/>
    <m/>
    <n v="42.5"/>
    <n v="10.62"/>
  </r>
  <r>
    <s v="{&quot;formId&quot;:&quot;iQFfeub0t0aYB7yFUb0bHh8bdeqJbqRCkguVriZULyBUNkc1N1QxWEpYTVlITEVXQzlYWDhESEVDOS4u&quot;,&quot;responseId&quot;:269}"/>
    <x v="3"/>
    <s v="06/07/2022"/>
    <x v="848"/>
    <n v="470000421250"/>
    <s v="Indienststelling"/>
    <m/>
    <m/>
    <n v="25"/>
    <n v="6.25"/>
  </r>
  <r>
    <s v="{&quot;formId&quot;:&quot;iQFfeub0t0aYB7yFUb0bHh8bdeqJbqRCkguVriZULyBUM1RRQVM2R0k5RUhKTldNRUVMRUE2TVJKMy4u&quot;,&quot;responseId&quot;:63}"/>
    <x v="6"/>
    <s v="06/07/2022"/>
    <x v="849"/>
    <s v="470000461465_470000461466"/>
    <s v="Elektriciteit Standaard + Gas"/>
    <s v="Ok"/>
    <m/>
    <n v="79"/>
    <n v="19.75"/>
  </r>
  <r>
    <s v="{&quot;formId&quot;:&quot;iQFfeub0t0aYB7yFUb0bHh8bdeqJbqRCkguVriZULyBUNzFSMTlMNk9MV09RQlkxVVlQRTMwV1E1Ty4u&quot;,&quot;responseId&quot;:271}"/>
    <x v="5"/>
    <s v="06/07/2022"/>
    <x v="850"/>
    <s v="470000472197_470000472198_ID"/>
    <s v="Indienststelling"/>
    <m/>
    <m/>
    <n v="25"/>
    <n v="6.25"/>
  </r>
  <r>
    <s v="{&quot;formId&quot;:&quot;iQFfeub0t0aYB7yFUb0bHh8bdeqJbqRCkguVriZULyBUNkc1N1QxWEpYTVlITEVXQzlYWDhESEVDOS4u&quot;,&quot;responseId&quot;:270}"/>
    <x v="3"/>
    <s v="06/07/2022"/>
    <x v="851"/>
    <s v="470000461194_470000461195"/>
    <s v="Indienststelling"/>
    <m/>
    <m/>
    <n v="25"/>
    <n v="6.25"/>
  </r>
  <r>
    <s v="{&quot;formId&quot;:&quot;iQFfeub0t0aYB7yFUb0bHh8bdeqJbqRCkguVriZULyBUNEE3VkFXWjBLQUlFS0tFTU9GSUtXQldFUi4u&quot;,&quot;responseId&quot;:96}"/>
    <x v="1"/>
    <s v="06/07/2022"/>
    <x v="852"/>
    <n v="470000434471"/>
    <s v="Gevorderd Elektriciteit"/>
    <s v="Sannering"/>
    <m/>
    <n v="85"/>
    <n v="21.25"/>
  </r>
  <r>
    <s v="{&quot;formId&quot;:&quot;iQFfeub0t0aYB7yFUb0bHh8bdeqJbqRCkguVriZULyBUNjVGSFRXWFYzN1dBTE1OUktTRzdBMDZTTS4u&quot;,&quot;responseId&quot;:96}"/>
    <x v="0"/>
    <s v="06/07/2022"/>
    <x v="853"/>
    <n v="470000472194"/>
    <s v="Elektriciteit Standaard + Gas"/>
    <s v="Ok"/>
    <m/>
    <n v="79"/>
    <n v="19.75"/>
  </r>
  <r>
    <s v="{&quot;formId&quot;:&quot;iQFfeub0t0aYB7yFUb0bHh8bdeqJbqRCkguVriZULyBUM1RRQVM2R0k5RUhKTldNRUVMRUE2TVJKMy4u&quot;,&quot;responseId&quot;:64}"/>
    <x v="6"/>
    <s v="06/07/2022"/>
    <x v="854"/>
    <n v="470000460963"/>
    <s v="Gevorderd Elektriciteit"/>
    <s v="Geen"/>
    <m/>
    <n v="85"/>
    <n v="21.25"/>
  </r>
  <r>
    <s v="{&quot;formId&quot;:&quot;iQFfeub0t0aYB7yFUb0bHh8bdeqJbqRCkguVriZULyBUNzFSMTlMNk9MV09RQlkxVVlQRTMwV1E1Ty4u&quot;,&quot;responseId&quot;:272}"/>
    <x v="5"/>
    <s v="07/07/2022"/>
    <x v="855"/>
    <s v="470000472184_ID"/>
    <s v="Indienststelling"/>
    <m/>
    <m/>
    <n v="25"/>
    <n v="6.25"/>
  </r>
  <r>
    <s v="{&quot;formId&quot;:&quot;iQFfeub0t0aYB7yFUb0bHh8bdeqJbqRCkguVriZULyBUNzFSMTlMNk9MV09RQlkxVVlQRTMwV1E1Ty4u&quot;,&quot;responseId&quot;:273}"/>
    <x v="5"/>
    <s v="07/07/2022"/>
    <x v="856"/>
    <s v="470000472221_ID"/>
    <s v="Indienststelling"/>
    <m/>
    <m/>
    <n v="25"/>
    <n v="6.25"/>
  </r>
  <r>
    <s v="{&quot;formId&quot;:&quot;iQFfeub0t0aYB7yFUb0bHh8bdeqJbqRCkguVriZULyBUNzFSMTlMNk9MV09RQlkxVVlQRTMwV1E1Ty4u&quot;,&quot;responseId&quot;:274}"/>
    <x v="5"/>
    <s v="07/07/2022"/>
    <x v="857"/>
    <s v="470000461357_470000461358_ID"/>
    <s v="Indienststelling"/>
    <m/>
    <m/>
    <n v="25"/>
    <n v="6.25"/>
  </r>
  <r>
    <s v="{&quot;formId&quot;:&quot;iQFfeub0t0aYB7yFUb0bHh8bdeqJbqRCkguVriZULyBUNzFSMTlMNk9MV09RQlkxVVlQRTMwV1E1Ty4u&quot;,&quot;responseId&quot;:275}"/>
    <x v="5"/>
    <s v="07/07/2022"/>
    <x v="858"/>
    <s v="470000461357_470000461358_ID"/>
    <s v="Indienststelling"/>
    <m/>
    <m/>
    <n v="25"/>
    <n v="6.25"/>
  </r>
  <r>
    <s v="{&quot;formId&quot;:&quot;iQFfeub0t0aYB7yFUb0bHh8bdeqJbqRCkguVriZULyBUM1RRQVM2R0k5RUhKTldNRUVMRUE2TVJKMy4u&quot;,&quot;responseId&quot;:65}"/>
    <x v="6"/>
    <s v="07/07/2022"/>
    <x v="859"/>
    <n v="470000472182"/>
    <s v="Elektriciteit Standaard"/>
    <s v="Sannering"/>
    <m/>
    <n v="42.5"/>
    <n v="10.62"/>
  </r>
  <r>
    <s v="{&quot;formId&quot;:&quot;iQFfeub0t0aYB7yFUb0bHh8bdeqJbqRCkguVriZULyBUM1RRQVM2R0k5RUhKTldNRUVMRUE2TVJKMy4u&quot;,&quot;responseId&quot;:66}"/>
    <x v="6"/>
    <s v="07/07/2022"/>
    <x v="860"/>
    <n v="470000472184"/>
    <s v="Elektriciteit Standaard"/>
    <s v="Geen"/>
    <m/>
    <n v="42.5"/>
    <n v="10.62"/>
  </r>
  <r>
    <s v="{&quot;formId&quot;:&quot;iQFfeub0t0aYB7yFUb0bHh8bdeqJbqRCkguVriZULyBUNkc1N1QxWEpYTVlITEVXQzlYWDhESEVDOS4u&quot;,&quot;responseId&quot;:271}"/>
    <x v="3"/>
    <s v="07/07/2022"/>
    <x v="861"/>
    <n v="470000461154"/>
    <s v="Indienststelling"/>
    <m/>
    <m/>
    <n v="25"/>
    <n v="6.25"/>
  </r>
  <r>
    <s v="{&quot;formId&quot;:&quot;iQFfeub0t0aYB7yFUb0bHh8bdeqJbqRCkguVriZULyBUNzFSMTlMNk9MV09RQlkxVVlQRTMwV1E1Ty4u&quot;,&quot;responseId&quot;:276}"/>
    <x v="5"/>
    <s v="07/07/2022"/>
    <x v="862"/>
    <s v="470000472229_ID"/>
    <s v="Indienststelling"/>
    <m/>
    <m/>
    <n v="25"/>
    <n v="6.25"/>
  </r>
  <r>
    <s v="{&quot;formId&quot;:&quot;iQFfeub0t0aYB7yFUb0bHh8bdeqJbqRCkguVriZULyBUNjVGSFRXWFYzN1dBTE1OUktTRzdBMDZTTS4u&quot;,&quot;responseId&quot;:97}"/>
    <x v="0"/>
    <s v="07/07/2022"/>
    <x v="863"/>
    <n v="470000472229"/>
    <s v="Gevorderd Elektriciteit"/>
    <s v="Ok"/>
    <m/>
    <n v="96"/>
    <n v="24"/>
  </r>
  <r>
    <s v="{&quot;formId&quot;:&quot;iQFfeub0t0aYB7yFUb0bHh8bdeqJbqRCkguVriZULyBUNzFSMTlMNk9MV09RQlkxVVlQRTMwV1E1Ty4u&quot;,&quot;responseId&quot;:277}"/>
    <x v="5"/>
    <s v="07/07/2022"/>
    <x v="864"/>
    <s v="470000472238_ID"/>
    <s v="Indienststelling"/>
    <m/>
    <m/>
    <n v="25"/>
    <n v="6.25"/>
  </r>
  <r>
    <s v="{&quot;formId&quot;:&quot;iQFfeub0t0aYB7yFUb0bHh8bdeqJbqRCkguVriZULyBUNzFSMTlMNk9MV09RQlkxVVlQRTMwV1E1Ty4u&quot;,&quot;responseId&quot;:278}"/>
    <x v="5"/>
    <s v="07/07/2022"/>
    <x v="865"/>
    <s v="470000472238_ID"/>
    <s v="Indienststelling"/>
    <m/>
    <m/>
    <n v="25"/>
    <n v="6.25"/>
  </r>
  <r>
    <s v="{&quot;formId&quot;:&quot;iQFfeub0t0aYB7yFUb0bHh8bdeqJbqRCkguVriZULyBUNzFSMTlMNk9MV09RQlkxVVlQRTMwV1E1Ty4u&quot;,&quot;responseId&quot;:279}"/>
    <x v="5"/>
    <s v="07/07/2022"/>
    <x v="866"/>
    <s v="470000472244_ID"/>
    <s v="Indienststelling"/>
    <m/>
    <m/>
    <n v="25"/>
    <n v="6.25"/>
  </r>
  <r>
    <s v="{&quot;formId&quot;:&quot;iQFfeub0t0aYB7yFUb0bHh8bdeqJbqRCkguVriZULyBUNzFSMTlMNk9MV09RQlkxVVlQRTMwV1E1Ty4u&quot;,&quot;responseId&quot;:280}"/>
    <x v="5"/>
    <s v="07/07/2022"/>
    <x v="867"/>
    <s v="470000472244_ID"/>
    <s v="Indienststelling"/>
    <m/>
    <m/>
    <n v="25"/>
    <n v="6.25"/>
  </r>
  <r>
    <s v="{&quot;formId&quot;:&quot;iQFfeub0t0aYB7yFUb0bHh8bdeqJbqRCkguVriZULyBUNkc1N1QxWEpYTVlITEVXQzlYWDhESEVDOS4u&quot;,&quot;responseId&quot;:272}"/>
    <x v="3"/>
    <s v="07/07/2022"/>
    <x v="868"/>
    <n v="470000435113"/>
    <s v="Indienststelling"/>
    <m/>
    <m/>
    <n v="25"/>
    <n v="6.25"/>
  </r>
  <r>
    <s v="{&quot;formId&quot;:&quot;iQFfeub0t0aYB7yFUb0bHh8bdeqJbqRCkguVriZULyBUNkc1N1QxWEpYTVlITEVXQzlYWDhESEVDOS4u&quot;,&quot;responseId&quot;:273}"/>
    <x v="3"/>
    <s v="07/07/2022"/>
    <x v="869"/>
    <n v="470000472471"/>
    <s v="Indienststelling"/>
    <m/>
    <m/>
    <n v="25"/>
    <n v="6.25"/>
  </r>
  <r>
    <s v="{&quot;formId&quot;:&quot;iQFfeub0t0aYB7yFUb0bHh8bdeqJbqRCkguVriZULyBUNzFSMTlMNk9MV09RQlkxVVlQRTMwV1E1Ty4u&quot;,&quot;responseId&quot;:281}"/>
    <x v="5"/>
    <s v="07/07/2022"/>
    <x v="870"/>
    <s v="470000472244_ID"/>
    <s v="Indienststelling"/>
    <m/>
    <m/>
    <n v="25"/>
    <n v="6.25"/>
  </r>
  <r>
    <s v="{&quot;formId&quot;:&quot;iQFfeub0t0aYB7yFUb0bHh8bdeqJbqRCkguVriZULyBUNzFSMTlMNk9MV09RQlkxVVlQRTMwV1E1Ty4u&quot;,&quot;responseId&quot;:282}"/>
    <x v="5"/>
    <s v="07/07/2022"/>
    <x v="871"/>
    <s v="470000472244_ID"/>
    <s v="Indienststelling"/>
    <m/>
    <m/>
    <n v="25"/>
    <n v="6.25"/>
  </r>
  <r>
    <s v="{&quot;formId&quot;:&quot;iQFfeub0t0aYB7yFUb0bHh8bdeqJbqRCkguVriZULyBUNzFSMTlMNk9MV09RQlkxVVlQRTMwV1E1Ty4u&quot;,&quot;responseId&quot;:283}"/>
    <x v="5"/>
    <s v="07/07/2022"/>
    <x v="872"/>
    <s v="470000472231_ID"/>
    <s v="Indienststelling"/>
    <m/>
    <m/>
    <n v="25"/>
    <n v="6.25"/>
  </r>
  <r>
    <s v="{&quot;formId&quot;:&quot;iQFfeub0t0aYB7yFUb0bHh8bdeqJbqRCkguVriZULyBUM1RRQVM2R0k5RUhKTldNRUVMRUE2TVJKMy4u&quot;,&quot;responseId&quot;:67}"/>
    <x v="6"/>
    <s v="07/07/2022"/>
    <x v="873"/>
    <s v="470000461176_470000461177"/>
    <s v="Elektriciteit Standaard + Gas"/>
    <s v="Sannering"/>
    <s v="Lood"/>
    <n v="68"/>
    <n v="17"/>
  </r>
  <r>
    <s v="{&quot;formId&quot;:&quot;iQFfeub0t0aYB7yFUb0bHh8bdeqJbqRCkguVriZULyBUNkc1N1QxWEpYTVlITEVXQzlYWDhESEVDOS4u&quot;,&quot;responseId&quot;:274}"/>
    <x v="3"/>
    <s v="07/07/2022"/>
    <x v="874"/>
    <n v="470000472236"/>
    <s v="Indienststelling"/>
    <m/>
    <m/>
    <n v="25"/>
    <n v="6.25"/>
  </r>
  <r>
    <s v="{&quot;formId&quot;:&quot;iQFfeub0t0aYB7yFUb0bHh8bdeqJbqRCkguVriZULyBUNkc1N1QxWEpYTVlITEVXQzlYWDhESEVDOS4u&quot;,&quot;responseId&quot;:275}"/>
    <x v="3"/>
    <s v="07/07/2022"/>
    <x v="875"/>
    <n v="470000472236"/>
    <s v="Indienststelling"/>
    <m/>
    <m/>
    <n v="25"/>
    <n v="6.25"/>
  </r>
  <r>
    <s v="{&quot;formId&quot;:&quot;iQFfeub0t0aYB7yFUb0bHh8bdeqJbqRCkguVriZULyBUNkc1N1QxWEpYTVlITEVXQzlYWDhESEVDOS4u&quot;,&quot;responseId&quot;:276}"/>
    <x v="3"/>
    <s v="07/07/2022"/>
    <x v="876"/>
    <n v="470000472261"/>
    <s v="Indienststelling"/>
    <m/>
    <m/>
    <n v="25"/>
    <n v="6.25"/>
  </r>
  <r>
    <s v="{&quot;formId&quot;:&quot;iQFfeub0t0aYB7yFUb0bHh8bdeqJbqRCkguVriZULyBUNjVGSFRXWFYzN1dBTE1OUktTRzdBMDZTTS4u&quot;,&quot;responseId&quot;:98}"/>
    <x v="0"/>
    <s v="07/07/2022"/>
    <x v="877"/>
    <n v="470000472240"/>
    <s v="Gevorderd Elektriciteit"/>
    <s v="Ok"/>
    <m/>
    <n v="96"/>
    <n v="24"/>
  </r>
  <r>
    <s v="{&quot;formId&quot;:&quot;iQFfeub0t0aYB7yFUb0bHh8bdeqJbqRCkguVriZULyBUNzFSMTlMNk9MV09RQlkxVVlQRTMwV1E1Ty4u&quot;,&quot;responseId&quot;:284}"/>
    <x v="5"/>
    <s v="07/07/2022"/>
    <x v="878"/>
    <s v="470000472240_ID"/>
    <s v="Indienststelling"/>
    <m/>
    <m/>
    <n v="25"/>
    <n v="6.25"/>
  </r>
  <r>
    <s v="{&quot;formId&quot;:&quot;iQFfeub0t0aYB7yFUb0bHh8bdeqJbqRCkguVriZULyBUNkc1N1QxWEpYTVlITEVXQzlYWDhESEVDOS4u&quot;,&quot;responseId&quot;:277}"/>
    <x v="3"/>
    <s v="07/07/2022"/>
    <x v="879"/>
    <n v="470000472454"/>
    <s v="Indienststelling"/>
    <m/>
    <m/>
    <n v="25"/>
    <n v="6.25"/>
  </r>
  <r>
    <s v="{&quot;formId&quot;:&quot;iQFfeub0t0aYB7yFUb0bHh8bdeqJbqRCkguVriZULyBUNjVGSFRXWFYzN1dBTE1OUktTRzdBMDZTTS4u&quot;,&quot;responseId&quot;:99}"/>
    <x v="0"/>
    <s v="07/07/2022"/>
    <x v="880"/>
    <n v="470000472242"/>
    <s v="Gevorderd Elektriciteit"/>
    <s v="Ok"/>
    <m/>
    <n v="96"/>
    <n v="24"/>
  </r>
  <r>
    <s v="{&quot;formId&quot;:&quot;iQFfeub0t0aYB7yFUb0bHh8bdeqJbqRCkguVriZULyBUNkc1N1QxWEpYTVlITEVXQzlYWDhESEVDOS4u&quot;,&quot;responseId&quot;:278}"/>
    <x v="3"/>
    <s v="07/07/2022"/>
    <x v="881"/>
    <n v="470000461241"/>
    <s v="Indienststelling"/>
    <m/>
    <m/>
    <n v="25"/>
    <n v="6.25"/>
  </r>
  <r>
    <s v="{&quot;formId&quot;:&quot;iQFfeub0t0aYB7yFUb0bHh8bdeqJbqRCkguVriZULyBUNjVGSFRXWFYzN1dBTE1OUktTRzdBMDZTTS4u&quot;,&quot;responseId&quot;:100}"/>
    <x v="0"/>
    <s v="07/07/2022"/>
    <x v="882"/>
    <n v="470000472242"/>
    <s v="Gevorderd Elektriciteit"/>
    <s v="Ok"/>
    <m/>
    <n v="96"/>
    <n v="24"/>
  </r>
  <r>
    <s v="{&quot;formId&quot;:&quot;iQFfeub0t0aYB7yFUb0bHh8bdeqJbqRCkguVriZULyBUNkc1N1QxWEpYTVlITEVXQzlYWDhESEVDOS4u&quot;,&quot;responseId&quot;:279}"/>
    <x v="3"/>
    <s v="07/07/2022"/>
    <x v="883"/>
    <n v="470000472316"/>
    <s v="Indienststelling"/>
    <m/>
    <m/>
    <n v="25"/>
    <n v="6.25"/>
  </r>
  <r>
    <s v="{&quot;formId&quot;:&quot;iQFfeub0t0aYB7yFUb0bHh8bdeqJbqRCkguVriZULyBUNkc1N1QxWEpYTVlITEVXQzlYWDhESEVDOS4u&quot;,&quot;responseId&quot;:280}"/>
    <x v="3"/>
    <s v="07/07/2022"/>
    <x v="884"/>
    <n v="470000472305"/>
    <s v="Indienststelling"/>
    <m/>
    <m/>
    <n v="25"/>
    <n v="6.25"/>
  </r>
  <r>
    <s v="{&quot;formId&quot;:&quot;iQFfeub0t0aYB7yFUb0bHh8bdeqJbqRCkguVriZULyBUM1RRQVM2R0k5RUhKTldNRUVMRUE2TVJKMy4u&quot;,&quot;responseId&quot;:68}"/>
    <x v="6"/>
    <s v="07/07/2022"/>
    <x v="885"/>
    <s v="470000472454_470000472455"/>
    <s v="Elektriciteit Standaard + Gas"/>
    <s v="Ok"/>
    <m/>
    <n v="79"/>
    <n v="19.75"/>
  </r>
  <r>
    <s v="{&quot;formId&quot;:&quot;iQFfeub0t0aYB7yFUb0bHh8bdeqJbqRCkguVriZULyBUNkc1N1QxWEpYTVlITEVXQzlYWDhESEVDOS4u&quot;,&quot;responseId&quot;:281}"/>
    <x v="3"/>
    <s v="07/07/2022"/>
    <x v="886"/>
    <n v="470000472297"/>
    <s v="Indienststelling"/>
    <m/>
    <m/>
    <n v="25"/>
    <n v="6.25"/>
  </r>
  <r>
    <s v="{&quot;formId&quot;:&quot;iQFfeub0t0aYB7yFUb0bHh8bdeqJbqRCkguVriZULyBUNkc1N1QxWEpYTVlITEVXQzlYWDhESEVDOS4u&quot;,&quot;responseId&quot;:282}"/>
    <x v="3"/>
    <s v="07/07/2022"/>
    <x v="887"/>
    <n v="470000472339"/>
    <s v="Indienststelling"/>
    <m/>
    <m/>
    <n v="25"/>
    <n v="6.25"/>
  </r>
  <r>
    <s v="{&quot;formId&quot;:&quot;iQFfeub0t0aYB7yFUb0bHh8bdeqJbqRCkguVriZULyBUNzFSMTlMNk9MV09RQlkxVVlQRTMwV1E1Ty4u&quot;,&quot;responseId&quot;:285}"/>
    <x v="5"/>
    <s v="07/07/2022"/>
    <x v="888"/>
    <s v="470000472273_470000472274_ID"/>
    <s v="Indienststelling"/>
    <m/>
    <m/>
    <n v="25"/>
    <n v="6.25"/>
  </r>
  <r>
    <s v="{&quot;formId&quot;:&quot;iQFfeub0t0aYB7yFUb0bHh8bdeqJbqRCkguVriZULyBUM1RRQVM2R0k5RUhKTldNRUVMRUE2TVJKMy4u&quot;,&quot;responseId&quot;:69}"/>
    <x v="6"/>
    <s v="07/07/2022"/>
    <x v="889"/>
    <n v="470000472311"/>
    <s v="Sannering / Niets uitgevoerd"/>
    <m/>
    <s v="San elek , Water "/>
    <n v="20"/>
    <n v="5"/>
  </r>
  <r>
    <s v="{&quot;formId&quot;:&quot;iQFfeub0t0aYB7yFUb0bHh8bdeqJbqRCkguVriZULyBUNzFSMTlMNk9MV09RQlkxVVlQRTMwV1E1Ty4u&quot;,&quot;responseId&quot;:286}"/>
    <x v="5"/>
    <s v="07/07/2022"/>
    <x v="890"/>
    <s v="470000472309_ID"/>
    <s v="Indienststelling"/>
    <m/>
    <m/>
    <n v="25"/>
    <n v="6.25"/>
  </r>
  <r>
    <s v="{&quot;formId&quot;:&quot;iQFfeub0t0aYB7yFUb0bHh8bdeqJbqRCkguVriZULyBUM1RRQVM2R0k5RUhKTldNRUVMRUE2TVJKMy4u&quot;,&quot;responseId&quot;:70}"/>
    <x v="6"/>
    <s v="07/07/2022"/>
    <x v="891"/>
    <n v="470000472319"/>
    <s v="Sannering / Niets uitgevoerd"/>
    <m/>
    <s v="Voordeur bellemering"/>
    <n v="20"/>
    <n v="5"/>
  </r>
  <r>
    <s v="{&quot;formId&quot;:&quot;iQFfeub0t0aYB7yFUb0bHh8bdeqJbqRCkguVriZULyBUNzFSMTlMNk9MV09RQlkxVVlQRTMwV1E1Ty4u&quot;,&quot;responseId&quot;:287}"/>
    <x v="5"/>
    <s v="07/07/2022"/>
    <x v="892"/>
    <s v="470000472313_470000472314_ID"/>
    <s v="Indienststelling"/>
    <m/>
    <m/>
    <n v="25"/>
    <n v="6.25"/>
  </r>
  <r>
    <s v="{&quot;formId&quot;:&quot;iQFfeub0t0aYB7yFUb0bHh8bdeqJbqRCkguVriZULyBUNkc1N1QxWEpYTVlITEVXQzlYWDhESEVDOS4u&quot;,&quot;responseId&quot;:283}"/>
    <x v="3"/>
    <s v="07/07/2022"/>
    <x v="893"/>
    <n v="470000472276"/>
    <s v="Indienststelling"/>
    <m/>
    <m/>
    <n v="25"/>
    <n v="6.25"/>
  </r>
  <r>
    <s v="{&quot;formId&quot;:&quot;iQFfeub0t0aYB7yFUb0bHh8bdeqJbqRCkguVriZULyBUNzFSMTlMNk9MV09RQlkxVVlQRTMwV1E1Ty4u&quot;,&quot;responseId&quot;:288}"/>
    <x v="5"/>
    <s v="07/07/2022"/>
    <x v="894"/>
    <s v="470000472292_ID"/>
    <s v="Indienststelling"/>
    <m/>
    <m/>
    <n v="25"/>
    <n v="6.25"/>
  </r>
  <r>
    <s v="{&quot;formId&quot;:&quot;iQFfeub0t0aYB7yFUb0bHh8bdeqJbqRCkguVriZULyBUNjVGSFRXWFYzN1dBTE1OUktTRzdBMDZTTS4u&quot;,&quot;responseId&quot;:101}"/>
    <x v="0"/>
    <s v="07/07/2022"/>
    <x v="895"/>
    <n v="470000472321"/>
    <s v="Sannering / Niets uitgevoerd"/>
    <m/>
    <m/>
    <n v="20"/>
    <n v="5"/>
  </r>
  <r>
    <s v="{&quot;formId&quot;:&quot;iQFfeub0t0aYB7yFUb0bHh8bdeqJbqRCkguVriZULyBUNzFSMTlMNk9MV09RQlkxVVlQRTMwV1E1Ty4u&quot;,&quot;responseId&quot;:289}"/>
    <x v="5"/>
    <s v="07/07/2022"/>
    <x v="896"/>
    <s v="470000472287_470000472288_ID"/>
    <s v="Indienststelling"/>
    <m/>
    <m/>
    <n v="25"/>
    <n v="6.25"/>
  </r>
  <r>
    <s v="{&quot;formId&quot;:&quot;iQFfeub0t0aYB7yFUb0bHh8bdeqJbqRCkguVriZULyBUNzFSMTlMNk9MV09RQlkxVVlQRTMwV1E1Ty4u&quot;,&quot;responseId&quot;:290}"/>
    <x v="5"/>
    <s v="07/07/2022"/>
    <x v="897"/>
    <s v="470000472323_470000472324_ID"/>
    <s v="Indienststelling"/>
    <m/>
    <m/>
    <n v="25"/>
    <n v="6.25"/>
  </r>
  <r>
    <s v="{&quot;formId&quot;:&quot;iQFfeub0t0aYB7yFUb0bHh8bdeqJbqRCkguVriZULyBUM1RRQVM2R0k5RUhKTldNRUVMRUE2TVJKMy4u&quot;,&quot;responseId&quot;:71}"/>
    <x v="6"/>
    <s v="07/07/2022"/>
    <x v="898"/>
    <s v="470000472287_470000472288"/>
    <s v="Enkel Gas"/>
    <m/>
    <s v="Kabels in  muur"/>
    <n v="42.5"/>
    <n v="10.62"/>
  </r>
  <r>
    <s v="{&quot;formId&quot;:&quot;iQFfeub0t0aYB7yFUb0bHh8bdeqJbqRCkguVriZULyBUNkc1N1QxWEpYTVlITEVXQzlYWDhESEVDOS4u&quot;,&quot;responseId&quot;:284}"/>
    <x v="3"/>
    <s v="07/07/2022"/>
    <x v="899"/>
    <n v="470000472301"/>
    <s v="Indienststelling"/>
    <m/>
    <m/>
    <n v="25"/>
    <n v="6.25"/>
  </r>
  <r>
    <s v="{&quot;formId&quot;:&quot;iQFfeub0t0aYB7yFUb0bHh8bdeqJbqRCkguVriZULyBUNkc1N1QxWEpYTVlITEVXQzlYWDhESEVDOS4u&quot;,&quot;responseId&quot;:285}"/>
    <x v="3"/>
    <s v="07/07/2022"/>
    <x v="900"/>
    <n v="470000472299"/>
    <s v="Indienststelling"/>
    <m/>
    <m/>
    <n v="25"/>
    <n v="6.25"/>
  </r>
  <r>
    <s v="{&quot;formId&quot;:&quot;iQFfeub0t0aYB7yFUb0bHh8bdeqJbqRCkguVriZULyBUNzFSMTlMNk9MV09RQlkxVVlQRTMwV1E1Ty4u&quot;,&quot;responseId&quot;:291}"/>
    <x v="5"/>
    <s v="07/07/2022"/>
    <x v="901"/>
    <s v="470000472465_470000472466_ID"/>
    <s v="Indienststelling"/>
    <m/>
    <m/>
    <n v="25"/>
    <n v="6.25"/>
  </r>
  <r>
    <s v="{&quot;formId&quot;:&quot;iQFfeub0t0aYB7yFUb0bHh8bdeqJbqRCkguVriZULyBUNzFSMTlMNk9MV09RQlkxVVlQRTMwV1E1Ty4u&quot;,&quot;responseId&quot;:292}"/>
    <x v="5"/>
    <s v="07/07/2022"/>
    <x v="902"/>
    <s v="470000472465_470000472466_ID"/>
    <s v="Indienststelling"/>
    <m/>
    <m/>
    <n v="25"/>
    <n v="6.25"/>
  </r>
  <r>
    <s v="{&quot;formId&quot;:&quot;iQFfeub0t0aYB7yFUb0bHh8bdeqJbqRCkguVriZULyBUNzFSMTlMNk9MV09RQlkxVVlQRTMwV1E1Ty4u&quot;,&quot;responseId&quot;:293}"/>
    <x v="5"/>
    <s v="07/07/2022"/>
    <x v="903"/>
    <s v="470000472266_470000472267_ID"/>
    <s v="Indienststelling"/>
    <m/>
    <m/>
    <n v="25"/>
    <n v="6.25"/>
  </r>
  <r>
    <s v="{&quot;formId&quot;:&quot;iQFfeub0t0aYB7yFUb0bHh8bdeqJbqRCkguVriZULyBUNjVGSFRXWFYzN1dBTE1OUktTRzdBMDZTTS4u&quot;,&quot;responseId&quot;:102}"/>
    <x v="0"/>
    <s v="07/07/2022"/>
    <x v="904"/>
    <s v="470000472266_470000472267"/>
    <s v="Gevorderd Elektriciteit + Gas"/>
    <s v="Geen"/>
    <m/>
    <n v="100"/>
    <n v="25"/>
  </r>
  <r>
    <s v="{&quot;formId&quot;:&quot;iQFfeub0t0aYB7yFUb0bHh8bdeqJbqRCkguVriZULyBUNkc1N1QxWEpYTVlITEVXQzlYWDhESEVDOS4u&quot;,&quot;responseId&quot;:286}"/>
    <x v="3"/>
    <s v="07/07/2022"/>
    <x v="905"/>
    <n v="470000427370"/>
    <s v="Indienststelling"/>
    <m/>
    <m/>
    <n v="25"/>
    <n v="6.25"/>
  </r>
  <r>
    <s v="{&quot;formId&quot;:&quot;iQFfeub0t0aYB7yFUb0bHh8bdeqJbqRCkguVriZULyBUNzFSMTlMNk9MV09RQlkxVVlQRTMwV1E1Ty4u&quot;,&quot;responseId&quot;:294}"/>
    <x v="5"/>
    <s v="07/07/2022"/>
    <x v="906"/>
    <s v="470000460853_ID"/>
    <s v="Indienststelling"/>
    <m/>
    <m/>
    <n v="25"/>
    <n v="6.25"/>
  </r>
  <r>
    <s v="{&quot;formId&quot;:&quot;iQFfeub0t0aYB7yFUb0bHh8bdeqJbqRCkguVriZULyBUM1RRQVM2R0k5RUhKTldNRUVMRUE2TVJKMy4u&quot;,&quot;responseId&quot;:72}"/>
    <x v="6"/>
    <s v="07/07/2022"/>
    <x v="907"/>
    <s v="470000427370_470000427371"/>
    <s v="Elektriciteit Standaard + Gas"/>
    <s v="Ok"/>
    <m/>
    <n v="79"/>
    <n v="19.75"/>
  </r>
  <r>
    <s v="{&quot;formId&quot;:&quot;iQFfeub0t0aYB7yFUb0bHh8bdeqJbqRCkguVriZULyBUNjVGSFRXWFYzN1dBTE1OUktTRzdBMDZTTS4u&quot;,&quot;responseId&quot;:103}"/>
    <x v="0"/>
    <s v="08/07/2022"/>
    <x v="908"/>
    <n v="470000472367"/>
    <s v="Sannering / Niets uitgevoerd"/>
    <m/>
    <m/>
    <n v="20"/>
    <n v="5"/>
  </r>
  <r>
    <s v="{&quot;formId&quot;:&quot;iQFfeub0t0aYB7yFUb0bHh8bdeqJbqRCkguVriZULyBUNkc1N1QxWEpYTVlITEVXQzlYWDhESEVDOS4u&quot;,&quot;responseId&quot;:287}"/>
    <x v="3"/>
    <s v="08/07/2022"/>
    <x v="909"/>
    <n v="470000472375"/>
    <s v="Indienststelling"/>
    <m/>
    <m/>
    <n v="25"/>
    <n v="6.25"/>
  </r>
  <r>
    <s v="{&quot;formId&quot;:&quot;iQFfeub0t0aYB7yFUb0bHh8bdeqJbqRCkguVriZULyBUM1RRQVM2R0k5RUhKTldNRUVMRUE2TVJKMy4u&quot;,&quot;responseId&quot;:73}"/>
    <x v="6"/>
    <s v="08/07/2022"/>
    <x v="910"/>
    <n v="470000472375"/>
    <s v="Elektriciteit Standaard"/>
    <s v="Ok"/>
    <m/>
    <n v="53.5"/>
    <n v="13.37"/>
  </r>
  <r>
    <s v="{&quot;formId&quot;:&quot;iQFfeub0t0aYB7yFUb0bHh8bdeqJbqRCkguVriZULyBUM1RRQVM2R0k5RUhKTldNRUVMRUE2TVJKMy4u&quot;,&quot;responseId&quot;:74}"/>
    <x v="6"/>
    <s v="08/07/2022"/>
    <x v="911"/>
    <n v="470000472331"/>
    <s v="Sannering / Niets uitgevoerd"/>
    <m/>
    <s v="Nis"/>
    <n v="20"/>
    <n v="5"/>
  </r>
  <r>
    <s v="{&quot;formId&quot;:&quot;iQFfeub0t0aYB7yFUb0bHh8bdeqJbqRCkguVriZULyBUNzFSMTlMNk9MV09RQlkxVVlQRTMwV1E1Ty4u&quot;,&quot;responseId&quot;:295}"/>
    <x v="5"/>
    <s v="08/07/2022"/>
    <x v="912"/>
    <s v="470000472373_ID"/>
    <s v="Indienststelling"/>
    <m/>
    <m/>
    <n v="25"/>
    <n v="6.25"/>
  </r>
  <r>
    <s v="{&quot;formId&quot;:&quot;iQFfeub0t0aYB7yFUb0bHh8bdeqJbqRCkguVriZULyBUNkc1N1QxWEpYTVlITEVXQzlYWDhESEVDOS4u&quot;,&quot;responseId&quot;:288}"/>
    <x v="3"/>
    <s v="08/07/2022"/>
    <x v="913"/>
    <n v="470000472336"/>
    <s v="Indienststelling"/>
    <m/>
    <m/>
    <n v="25"/>
    <n v="6.25"/>
  </r>
  <r>
    <s v="{&quot;formId&quot;:&quot;iQFfeub0t0aYB7yFUb0bHh8bdeqJbqRCkguVriZULyBUNzFSMTlMNk9MV09RQlkxVVlQRTMwV1E1Ty4u&quot;,&quot;responseId&quot;:296}"/>
    <x v="5"/>
    <s v="08/07/2022"/>
    <x v="914"/>
    <s v="470000443903_470000443904_ID"/>
    <s v="Indienststelling"/>
    <m/>
    <m/>
    <n v="25"/>
    <n v="6.25"/>
  </r>
  <r>
    <s v="{&quot;formId&quot;:&quot;iQFfeub0t0aYB7yFUb0bHh8bdeqJbqRCkguVriZULyBUNkc1N1QxWEpYTVlITEVXQzlYWDhESEVDOS4u&quot;,&quot;responseId&quot;:289}"/>
    <x v="3"/>
    <s v="08/07/2022"/>
    <x v="915"/>
    <n v="470000472371"/>
    <s v="Indienststelling"/>
    <m/>
    <m/>
    <n v="25"/>
    <n v="6.25"/>
  </r>
  <r>
    <s v="{&quot;formId&quot;:&quot;iQFfeub0t0aYB7yFUb0bHh8bdeqJbqRCkguVriZULyBUM1RRQVM2R0k5RUhKTldNRUVMRUE2TVJKMy4u&quot;,&quot;responseId&quot;:75}"/>
    <x v="6"/>
    <s v="08/07/2022"/>
    <x v="916"/>
    <s v="470000472333_470000472334"/>
    <s v="Gevorderd Elektriciteit + Gas"/>
    <s v="Ok"/>
    <m/>
    <n v="111"/>
    <n v="27.75"/>
  </r>
  <r>
    <s v="{&quot;formId&quot;:&quot;iQFfeub0t0aYB7yFUb0bHh8bdeqJbqRCkguVriZULyBUNzFSMTlMNk9MV09RQlkxVVlQRTMwV1E1Ty4u&quot;,&quot;responseId&quot;:297}"/>
    <x v="5"/>
    <s v="08/07/2022"/>
    <x v="917"/>
    <s v="470000472362_ID"/>
    <s v="Indienststelling"/>
    <m/>
    <m/>
    <n v="25"/>
    <n v="6.25"/>
  </r>
  <r>
    <s v="{&quot;formId&quot;:&quot;iQFfeub0t0aYB7yFUb0bHh8bdeqJbqRCkguVriZULyBUNzFSMTlMNk9MV09RQlkxVVlQRTMwV1E1Ty4u&quot;,&quot;responseId&quot;:298}"/>
    <x v="5"/>
    <s v="08/07/2022"/>
    <x v="918"/>
    <s v="470000472388_ID"/>
    <s v="Indienststelling"/>
    <m/>
    <m/>
    <n v="25"/>
    <n v="6.25"/>
  </r>
  <r>
    <s v="{&quot;formId&quot;:&quot;iQFfeub0t0aYB7yFUb0bHh8bdeqJbqRCkguVriZULyBUNjVGSFRXWFYzN1dBTE1OUktTRzdBMDZTTS4u&quot;,&quot;responseId&quot;:104}"/>
    <x v="0"/>
    <s v="08/07/2022"/>
    <x v="919"/>
    <n v="470000472362"/>
    <s v="Gevorderd Elektriciteit"/>
    <s v="Ok"/>
    <m/>
    <n v="96"/>
    <n v="24"/>
  </r>
  <r>
    <s v="{&quot;formId&quot;:&quot;iQFfeub0t0aYB7yFUb0bHh8bdeqJbqRCkguVriZULyBUM1RRQVM2R0k5RUhKTldNRUVMRUE2TVJKMy4u&quot;,&quot;responseId&quot;:76}"/>
    <x v="6"/>
    <s v="08/07/2022"/>
    <x v="920"/>
    <s v="470000461025_470000461026"/>
    <s v="Elektriciteit Standaard + Gas"/>
    <s v="Ok"/>
    <m/>
    <n v="79"/>
    <n v="19.75"/>
  </r>
  <r>
    <s v="{&quot;formId&quot;:&quot;iQFfeub0t0aYB7yFUb0bHh8bdeqJbqRCkguVriZULyBUNzFSMTlMNk9MV09RQlkxVVlQRTMwV1E1Ty4u&quot;,&quot;responseId&quot;:299}"/>
    <x v="5"/>
    <s v="08/07/2022"/>
    <x v="921"/>
    <s v="470000434215_ID"/>
    <s v="Indienststelling"/>
    <m/>
    <m/>
    <n v="25"/>
    <n v="6.25"/>
  </r>
  <r>
    <s v="{&quot;formId&quot;:&quot;iQFfeub0t0aYB7yFUb0bHh8bdeqJbqRCkguVriZULyBUNkc1N1QxWEpYTVlITEVXQzlYWDhESEVDOS4u&quot;,&quot;responseId&quot;:290}"/>
    <x v="3"/>
    <s v="08/07/2022"/>
    <x v="922"/>
    <s v="470000461025_470000461026"/>
    <s v="Indienststelling"/>
    <m/>
    <m/>
    <n v="25"/>
    <n v="6.25"/>
  </r>
  <r>
    <s v="{&quot;formId&quot;:&quot;iQFfeub0t0aYB7yFUb0bHh8bdeqJbqRCkguVriZULyBUNjVGSFRXWFYzN1dBTE1OUktTRzdBMDZTTS4u&quot;,&quot;responseId&quot;:105}"/>
    <x v="0"/>
    <s v="08/07/2022"/>
    <x v="923"/>
    <s v="470000472377_470000472378"/>
    <s v="Gevorderd Elektriciteit + Gas"/>
    <s v="Geen"/>
    <m/>
    <n v="100"/>
    <n v="25"/>
  </r>
  <r>
    <s v="{&quot;formId&quot;:&quot;iQFfeub0t0aYB7yFUb0bHh8bdeqJbqRCkguVriZULyBUNzFSMTlMNk9MV09RQlkxVVlQRTMwV1E1Ty4u&quot;,&quot;responseId&quot;:300}"/>
    <x v="5"/>
    <s v="08/07/2022"/>
    <x v="924"/>
    <s v="470000472390_ID"/>
    <s v="Indienststelling"/>
    <m/>
    <m/>
    <n v="25"/>
    <n v="6.25"/>
  </r>
  <r>
    <s v="{&quot;formId&quot;:&quot;iQFfeub0t0aYB7yFUb0bHh8bdeqJbqRCkguVriZULyBUNkc1N1QxWEpYTVlITEVXQzlYWDhESEVDOS4u&quot;,&quot;responseId&quot;:291}"/>
    <x v="3"/>
    <s v="08/07/2022"/>
    <x v="925"/>
    <n v="470000472357"/>
    <s v="Indienststelling"/>
    <m/>
    <m/>
    <n v="25"/>
    <n v="6.25"/>
  </r>
  <r>
    <s v="{&quot;formId&quot;:&quot;iQFfeub0t0aYB7yFUb0bHh8bdeqJbqRCkguVriZULyBUNkc1N1QxWEpYTVlITEVXQzlYWDhESEVDOS4u&quot;,&quot;responseId&quot;:292}"/>
    <x v="3"/>
    <s v="08/07/2022"/>
    <x v="926"/>
    <s v="470000472377_470000472378"/>
    <s v="Indienststelling"/>
    <m/>
    <m/>
    <n v="25"/>
    <n v="6.25"/>
  </r>
  <r>
    <s v="{&quot;formId&quot;:&quot;iQFfeub0t0aYB7yFUb0bHh8bdeqJbqRCkguVriZULyBUNjVGSFRXWFYzN1dBTE1OUktTRzdBMDZTTS4u&quot;,&quot;responseId&quot;:106}"/>
    <x v="0"/>
    <s v="08/07/2022"/>
    <x v="927"/>
    <s v="470000472377_470000472378"/>
    <s v="Gevorderd Elektriciteit + Gas"/>
    <s v="Geen"/>
    <m/>
    <n v="100"/>
    <n v="25"/>
  </r>
  <r>
    <s v="{&quot;formId&quot;:&quot;iQFfeub0t0aYB7yFUb0bHh8bdeqJbqRCkguVriZULyBUNzFSMTlMNk9MV09RQlkxVVlQRTMwV1E1Ty4u&quot;,&quot;responseId&quot;:301}"/>
    <x v="5"/>
    <s v="08/07/2022"/>
    <x v="928"/>
    <s v="470000472377_470000472378_ID"/>
    <s v="Indienststelling"/>
    <m/>
    <m/>
    <n v="25"/>
    <n v="6.25"/>
  </r>
  <r>
    <s v="{&quot;formId&quot;:&quot;iQFfeub0t0aYB7yFUb0bHh8bdeqJbqRCkguVriZULyBUM1RRQVM2R0k5RUhKTldNRUVMRUE2TVJKMy4u&quot;,&quot;responseId&quot;:77}"/>
    <x v="6"/>
    <s v="08/07/2022"/>
    <x v="929"/>
    <n v="470000472429"/>
    <s v="Sannering / Niets uitgevoerd"/>
    <m/>
    <s v="Belemmeringen van de voordeur "/>
    <n v="20"/>
    <n v="5"/>
  </r>
  <r>
    <s v="{&quot;formId&quot;:&quot;iQFfeub0t0aYB7yFUb0bHh8bdeqJbqRCkguVriZULyBUNkc1N1QxWEpYTVlITEVXQzlYWDhESEVDOS4u&quot;,&quot;responseId&quot;:293}"/>
    <x v="3"/>
    <s v="08/07/2022"/>
    <x v="930"/>
    <n v="470000435028"/>
    <s v="Indienststelling"/>
    <m/>
    <m/>
    <n v="25"/>
    <n v="6.25"/>
  </r>
  <r>
    <s v="{&quot;formId&quot;:&quot;iQFfeub0t0aYB7yFUb0bHh8bdeqJbqRCkguVriZULyBUNzFSMTlMNk9MV09RQlkxVVlQRTMwV1E1Ty4u&quot;,&quot;responseId&quot;:302}"/>
    <x v="5"/>
    <s v="08/07/2022"/>
    <x v="931"/>
    <s v="470000472422_ID"/>
    <s v="Indienststelling"/>
    <m/>
    <m/>
    <n v="25"/>
    <n v="6.25"/>
  </r>
  <r>
    <s v="{&quot;formId&quot;:&quot;iQFfeub0t0aYB7yFUb0bHh8bdeqJbqRCkguVriZULyBUNjVGSFRXWFYzN1dBTE1OUktTRzdBMDZTTS4u&quot;,&quot;responseId&quot;:107}"/>
    <x v="0"/>
    <s v="08/07/2022"/>
    <x v="932"/>
    <n v="470000104891"/>
    <s v="Elektriciteit Standaard + Gas"/>
    <s v="Geen"/>
    <m/>
    <n v="68"/>
    <n v="17"/>
  </r>
  <r>
    <s v="{&quot;formId&quot;:&quot;iQFfeub0t0aYB7yFUb0bHh8bdeqJbqRCkguVriZULyBUNzFSMTlMNk9MV09RQlkxVVlQRTMwV1E1Ty4u&quot;,&quot;responseId&quot;:303}"/>
    <x v="5"/>
    <s v="08/07/2022"/>
    <x v="933"/>
    <s v="470000472353_ID"/>
    <s v="Indienststelling"/>
    <m/>
    <m/>
    <n v="25"/>
    <n v="6.25"/>
  </r>
  <r>
    <s v="{&quot;formId&quot;:&quot;iQFfeub0t0aYB7yFUb0bHh8bdeqJbqRCkguVriZULyBUNkc1N1QxWEpYTVlITEVXQzlYWDhESEVDOS4u&quot;,&quot;responseId&quot;:294}"/>
    <x v="3"/>
    <s v="08/07/2022"/>
    <x v="934"/>
    <s v="470000438771_470000438772"/>
    <s v="Indienststelling"/>
    <m/>
    <m/>
    <n v="25"/>
    <n v="6.25"/>
  </r>
  <r>
    <s v="{&quot;formId&quot;:&quot;iQFfeub0t0aYB7yFUb0bHh8bdeqJbqRCkguVriZULyBUNzFSMTlMNk9MV09RQlkxVVlQRTMwV1E1Ty4u&quot;,&quot;responseId&quot;:304}"/>
    <x v="5"/>
    <s v="08/07/2022"/>
    <x v="935"/>
    <s v="470000472431_470000472432_ID"/>
    <s v="Indienststelling"/>
    <m/>
    <m/>
    <n v="25"/>
    <n v="6.25"/>
  </r>
  <r>
    <s v="{&quot;formId&quot;:&quot;iQFfeub0t0aYB7yFUb0bHh8bdeqJbqRCkguVriZULyBUNjVGSFRXWFYzN1dBTE1OUktTRzdBMDZTTS4u&quot;,&quot;responseId&quot;:108}"/>
    <x v="0"/>
    <s v="08/07/2022"/>
    <x v="936"/>
    <n v="470000056610"/>
    <s v="Gevorderd Elektriciteit"/>
    <s v="Geen"/>
    <m/>
    <n v="85"/>
    <n v="21.25"/>
  </r>
  <r>
    <s v="{&quot;formId&quot;:&quot;iQFfeub0t0aYB7yFUb0bHh8bdeqJbqRCkguVriZULyBUNzFSMTlMNk9MV09RQlkxVVlQRTMwV1E1Ty4u&quot;,&quot;responseId&quot;:305}"/>
    <x v="5"/>
    <s v="08/07/2022"/>
    <x v="937"/>
    <s v="470000472400_ID"/>
    <s v="Indienststelling"/>
    <m/>
    <m/>
    <n v="25"/>
    <n v="6.25"/>
  </r>
  <r>
    <s v="{&quot;formId&quot;:&quot;iQFfeub0t0aYB7yFUb0bHh8bdeqJbqRCkguVriZULyBUM1RRQVM2R0k5RUhKTldNRUVMRUE2TVJKMy4u&quot;,&quot;responseId&quot;:78}"/>
    <x v="6"/>
    <s v="08/07/2022"/>
    <x v="938"/>
    <s v="470000472431_470000472432"/>
    <s v="Gevorderd Elektriciteit + Gas"/>
    <s v="Ok"/>
    <m/>
    <n v="111"/>
    <n v="27.75"/>
  </r>
  <r>
    <s v="{&quot;formId&quot;:&quot;iQFfeub0t0aYB7yFUb0bHh8bdeqJbqRCkguVriZULyBUM1RRQVM2R0k5RUhKTldNRUVMRUE2TVJKMy4u&quot;,&quot;responseId&quot;:79}"/>
    <x v="6"/>
    <s v="08/07/2022"/>
    <x v="939"/>
    <s v="470000472426_470000472427"/>
    <s v="Gevorderd Elektriciteit + Gas"/>
    <s v="Ok"/>
    <m/>
    <n v="111"/>
    <n v="27.75"/>
  </r>
  <r>
    <s v="{&quot;formId&quot;:&quot;iQFfeub0t0aYB7yFUb0bHh8bdeqJbqRCkguVriZULyBUNzFSMTlMNk9MV09RQlkxVVlQRTMwV1E1Ty4u&quot;,&quot;responseId&quot;:306}"/>
    <x v="5"/>
    <s v="08/07/2022"/>
    <x v="940"/>
    <s v="470000458056_470000458057_ID"/>
    <s v="Indienststelling"/>
    <m/>
    <m/>
    <n v="25"/>
    <n v="6.25"/>
  </r>
  <r>
    <s v="{&quot;formId&quot;:&quot;iQFfeub0t0aYB7yFUb0bHh8bdeqJbqRCkguVriZULyBUNzFSMTlMNk9MV09RQlkxVVlQRTMwV1E1Ty4u&quot;,&quot;responseId&quot;:307}"/>
    <x v="5"/>
    <s v="08/07/2022"/>
    <x v="941"/>
    <s v="470000457428_470000457429_ID"/>
    <s v="Indienststelling"/>
    <m/>
    <m/>
    <n v="25"/>
    <n v="6.25"/>
  </r>
  <r>
    <s v="{&quot;formId&quot;:&quot;iQFfeub0t0aYB7yFUb0bHh8bdeqJbqRCkguVriZULyBUNjVGSFRXWFYzN1dBTE1OUktTRzdBMDZTTS4u&quot;,&quot;responseId&quot;:109}"/>
    <x v="0"/>
    <s v="08/07/2022"/>
    <x v="942"/>
    <n v="470000092019"/>
    <s v="Gevorderd Elektriciteit"/>
    <s v="Geen"/>
    <m/>
    <n v="85"/>
    <n v="21.25"/>
  </r>
  <r>
    <s v="{&quot;formId&quot;:&quot;iQFfeub0t0aYB7yFUb0bHh8bdeqJbqRCkguVriZULyBUM1RRQVM2R0k5RUhKTldNRUVMRUE2TVJKMy4u&quot;,&quot;responseId&quot;:80}"/>
    <x v="6"/>
    <s v="08/07/2022"/>
    <x v="943"/>
    <s v="470000461411_470000461412"/>
    <s v="Elektriciteit Standaard + Gas"/>
    <s v="Ok"/>
    <m/>
    <n v="79"/>
    <n v="19.75"/>
  </r>
  <r>
    <s v="{&quot;formId&quot;:&quot;iQFfeub0t0aYB7yFUb0bHh8bdeqJbqRCkguVriZULyBUNkc1N1QxWEpYTVlITEVXQzlYWDhESEVDOS4u&quot;,&quot;responseId&quot;:295}"/>
    <x v="3"/>
    <s v="25/07/2022"/>
    <x v="944"/>
    <n v="470000443358"/>
    <s v="Indienststelling"/>
    <m/>
    <m/>
    <n v="25"/>
    <n v="6.25"/>
  </r>
  <r>
    <s v="{&quot;formId&quot;:&quot;iQFfeub0t0aYB7yFUb0bHh8bdeqJbqRCkguVriZULyBUM1RRQVM2R0k5RUhKTldNRUVMRUE2TVJKMy4u&quot;,&quot;responseId&quot;:81}"/>
    <x v="6"/>
    <s v="25/07/2022"/>
    <x v="945"/>
    <n v="470000115531"/>
    <s v="Gevorderd Elektriciteit"/>
    <s v="Geen"/>
    <m/>
    <n v="85"/>
    <n v="21.25"/>
  </r>
  <r>
    <s v="{&quot;formId&quot;:&quot;iQFfeub0t0aYB7yFUb0bHh8bdeqJbqRCkguVriZULyBUNkc1N1QxWEpYTVlITEVXQzlYWDhESEVDOS4u&quot;,&quot;responseId&quot;:296}"/>
    <x v="3"/>
    <s v="25/07/2022"/>
    <x v="946"/>
    <n v="470000434304"/>
    <s v="Indienststelling"/>
    <m/>
    <m/>
    <n v="25"/>
    <n v="6.25"/>
  </r>
  <r>
    <s v="{&quot;formId&quot;:&quot;iQFfeub0t0aYB7yFUb0bHh8bdeqJbqRCkguVriZULyBUNEE3VkFXWjBLQUlFS0tFTU9GSUtXQldFUi4u&quot;,&quot;responseId&quot;:97}"/>
    <x v="1"/>
    <s v="25/07/2022"/>
    <x v="947"/>
    <n v="470000434304"/>
    <s v="Gevorderd Elektriciteit"/>
    <s v="Ok"/>
    <m/>
    <n v="96"/>
    <n v="24"/>
  </r>
  <r>
    <s v="{&quot;formId&quot;:&quot;iQFfeub0t0aYB7yFUb0bHh8bdeqJbqRCkguVriZULyBUNjVGSFRXWFYzN1dBTE1OUktTRzdBMDZTTS4u&quot;,&quot;responseId&quot;:110}"/>
    <x v="0"/>
    <s v="25/07/2022"/>
    <x v="948"/>
    <s v="470000399376_470000399380"/>
    <s v="Elektriciteit Standaard + Gas"/>
    <s v="Ok"/>
    <s v="koppeling watermeter eclips losgekomen vandaar de lange werktijd"/>
    <n v="79"/>
    <n v="19.75"/>
  </r>
  <r>
    <s v="{&quot;formId&quot;:&quot;iQFfeub0t0aYB7yFUb0bHh8bdeqJbqRCkguVriZULyBUNkc1N1QxWEpYTVlITEVXQzlYWDhESEVDOS4u&quot;,&quot;responseId&quot;:297}"/>
    <x v="3"/>
    <s v="25/07/2022"/>
    <x v="949"/>
    <s v="470000461110_470000461111"/>
    <s v="Indienststelling"/>
    <m/>
    <m/>
    <n v="25"/>
    <n v="6.25"/>
  </r>
  <r>
    <s v="{&quot;formId&quot;:&quot;iQFfeub0t0aYB7yFUb0bHh8bdeqJbqRCkguVriZULyBUM1RRQVM2R0k5RUhKTldNRUVMRUE2TVJKMy4u&quot;,&quot;responseId&quot;:82}"/>
    <x v="6"/>
    <s v="25/07/2022"/>
    <x v="950"/>
    <s v="470000369428_ID"/>
    <s v="Indienststelling"/>
    <m/>
    <m/>
    <n v="25"/>
    <n v="6.25"/>
  </r>
  <r>
    <s v="{&quot;formId&quot;:&quot;iQFfeub0t0aYB7yFUb0bHh8bdeqJbqRCkguVriZULyBURjM1NElVOU9ZRzVDWkc0RVpNUDcxNkU4UC4u&quot;,&quot;responseId&quot;:44}"/>
    <x v="7"/>
    <s v="25/07/2022"/>
    <x v="951"/>
    <s v="470000461110_470000461111"/>
    <s v="Gevorderd Elektriciteit + Gas"/>
    <s v="Ok"/>
    <m/>
    <n v="111"/>
    <n v="27.75"/>
  </r>
  <r>
    <s v="{&quot;formId&quot;:&quot;iQFfeub0t0aYB7yFUb0bHh8bdeqJbqRCkguVriZULyBURjM1NElVOU9ZRzVDWkc0RVpNUDcxNkU4UC4u&quot;,&quot;responseId&quot;:45}"/>
    <x v="7"/>
    <s v="25/07/2022"/>
    <x v="952"/>
    <n v="470000460996"/>
    <s v="Sannering / Niets uitgevoerd"/>
    <m/>
    <m/>
    <n v="20"/>
    <n v="5"/>
  </r>
  <r>
    <s v="{&quot;formId&quot;:&quot;iQFfeub0t0aYB7yFUb0bHh8bdeqJbqRCkguVriZULyBUNkc1N1QxWEpYTVlITEVXQzlYWDhESEVDOS4u&quot;,&quot;responseId&quot;:298}"/>
    <x v="3"/>
    <s v="25/07/2022"/>
    <x v="953"/>
    <n v="470000435247"/>
    <s v="Indienststelling"/>
    <m/>
    <m/>
    <n v="25"/>
    <n v="6.25"/>
  </r>
  <r>
    <s v="{&quot;formId&quot;:&quot;iQFfeub0t0aYB7yFUb0bHh8bdeqJbqRCkguVriZULyBUNEE3VkFXWjBLQUlFS0tFTU9GSUtXQldFUi4u&quot;,&quot;responseId&quot;:98}"/>
    <x v="1"/>
    <s v="25/07/2022"/>
    <x v="954"/>
    <n v="470000435247"/>
    <s v="Elektriciteit Standaard + Gas"/>
    <s v="Ok"/>
    <m/>
    <n v="79"/>
    <n v="19.75"/>
  </r>
  <r>
    <s v="{&quot;formId&quot;:&quot;iQFfeub0t0aYB7yFUb0bHh8bdeqJbqRCkguVriZULyBUNkc1N1QxWEpYTVlITEVXQzlYWDhESEVDOS4u&quot;,&quot;responseId&quot;:299}"/>
    <x v="3"/>
    <s v="25/07/2022"/>
    <x v="955"/>
    <n v="470000450769"/>
    <s v="Indienststelling"/>
    <m/>
    <m/>
    <n v="25"/>
    <n v="6.25"/>
  </r>
  <r>
    <s v="{&quot;formId&quot;:&quot;iQFfeub0t0aYB7yFUb0bHh8bdeqJbqRCkguVriZULyBUNkc1N1QxWEpYTVlITEVXQzlYWDhESEVDOS4u&quot;,&quot;responseId&quot;:300}"/>
    <x v="3"/>
    <s v="25/07/2022"/>
    <x v="956"/>
    <n v="470000450769"/>
    <s v="Indienststelling"/>
    <m/>
    <m/>
    <n v="25"/>
    <n v="6.25"/>
  </r>
  <r>
    <s v="{&quot;formId&quot;:&quot;iQFfeub0t0aYB7yFUb0bHh8bdeqJbqRCkguVriZULyBUM1RRQVM2R0k5RUhKTldNRUVMRUE2TVJKMy4u&quot;,&quot;responseId&quot;:83}"/>
    <x v="6"/>
    <s v="25/07/2022"/>
    <x v="957"/>
    <s v="470000461354_470000461355_ID"/>
    <s v="Indienststelling"/>
    <m/>
    <m/>
    <n v="25"/>
    <n v="6.25"/>
  </r>
  <r>
    <s v="{&quot;formId&quot;:&quot;iQFfeub0t0aYB7yFUb0bHh8bdeqJbqRCkguVriZULyBUNjVGSFRXWFYzN1dBTE1OUktTRzdBMDZTTS4u&quot;,&quot;responseId&quot;:111}"/>
    <x v="0"/>
    <s v="25/07/2022"/>
    <x v="958"/>
    <n v="470000461354"/>
    <s v="Elektriciteit Standaard + Gas"/>
    <s v="Ok"/>
    <m/>
    <n v="79"/>
    <n v="19.75"/>
  </r>
  <r>
    <s v="{&quot;formId&quot;:&quot;iQFfeub0t0aYB7yFUb0bHh8bdeqJbqRCkguVriZULyBUM1RRQVM2R0k5RUhKTldNRUVMRUE2TVJKMy4u&quot;,&quot;responseId&quot;:84}"/>
    <x v="6"/>
    <s v="25/07/2022"/>
    <x v="959"/>
    <s v="470000438861_470000438862_ID"/>
    <s v="Indienststelling"/>
    <m/>
    <m/>
    <n v="25"/>
    <n v="6.25"/>
  </r>
  <r>
    <s v="{&quot;formId&quot;:&quot;iQFfeub0t0aYB7yFUb0bHh8bdeqJbqRCkguVriZULyBUM1RRQVM2R0k5RUhKTldNRUVMRUE2TVJKMy4u&quot;,&quot;responseId&quot;:85}"/>
    <x v="6"/>
    <s v="25/07/2022"/>
    <x v="960"/>
    <s v="470000461354_470000461355_ID"/>
    <s v="Indienststelling"/>
    <m/>
    <m/>
    <n v="25"/>
    <n v="6.25"/>
  </r>
  <r>
    <s v="{&quot;formId&quot;:&quot;iQFfeub0t0aYB7yFUb0bHh8bdeqJbqRCkguVriZULyBUNkc1N1QxWEpYTVlITEVXQzlYWDhESEVDOS4u&quot;,&quot;responseId&quot;:301}"/>
    <x v="3"/>
    <s v="25/07/2022"/>
    <x v="961"/>
    <n v="470000472068"/>
    <s v="Indienststelling"/>
    <m/>
    <m/>
    <n v="25"/>
    <n v="6.25"/>
  </r>
  <r>
    <s v="{&quot;formId&quot;:&quot;iQFfeub0t0aYB7yFUb0bHh8bdeqJbqRCkguVriZULyBUNjVGSFRXWFYzN1dBTE1OUktTRzdBMDZTTS4u&quot;,&quot;responseId&quot;:112}"/>
    <x v="0"/>
    <s v="25/07/2022"/>
    <x v="962"/>
    <s v="470000472137_470000472138"/>
    <s v="Elektriciteit Standaard + Gas"/>
    <s v="Ok"/>
    <m/>
    <n v="79"/>
    <n v="19.75"/>
  </r>
  <r>
    <s v="{&quot;formId&quot;:&quot;iQFfeub0t0aYB7yFUb0bHh8bdeqJbqRCkguVriZULyBUM1RRQVM2R0k5RUhKTldNRUVMRUE2TVJKMy4u&quot;,&quot;responseId&quot;:86}"/>
    <x v="6"/>
    <s v="25/07/2022"/>
    <x v="963"/>
    <s v="470000472137_470000472138_ID"/>
    <s v="Indienststelling"/>
    <m/>
    <m/>
    <n v="25"/>
    <n v="6.25"/>
  </r>
  <r>
    <s v="{&quot;formId&quot;:&quot;iQFfeub0t0aYB7yFUb0bHh8bdeqJbqRCkguVriZULyBUNEE3VkFXWjBLQUlFS0tFTU9GSUtXQldFUi4u&quot;,&quot;responseId&quot;:99}"/>
    <x v="1"/>
    <s v="25/07/2022"/>
    <x v="964"/>
    <n v="470000434820"/>
    <s v="Gevorderd Elektriciteit"/>
    <s v="Geen"/>
    <m/>
    <n v="85"/>
    <n v="21.25"/>
  </r>
  <r>
    <s v="{&quot;formId&quot;:&quot;iQFfeub0t0aYB7yFUb0bHh8bdeqJbqRCkguVriZULyBUNkc1N1QxWEpYTVlITEVXQzlYWDhESEVDOS4u&quot;,&quot;responseId&quot;:302}"/>
    <x v="3"/>
    <s v="25/07/2022"/>
    <x v="965"/>
    <n v="470000434820"/>
    <s v="Indienststelling"/>
    <m/>
    <m/>
    <n v="25"/>
    <n v="6.25"/>
  </r>
  <r>
    <s v="{&quot;formId&quot;:&quot;iQFfeub0t0aYB7yFUb0bHh8bdeqJbqRCkguVriZULyBUM1RRQVM2R0k5RUhKTldNRUVMRUE2TVJKMy4u&quot;,&quot;responseId&quot;:87}"/>
    <x v="6"/>
    <s v="25/07/2022"/>
    <x v="966"/>
    <s v="470000472347_ID"/>
    <s v="Indienststelling"/>
    <m/>
    <m/>
    <n v="25"/>
    <n v="6.25"/>
  </r>
  <r>
    <s v="{&quot;formId&quot;:&quot;iQFfeub0t0aYB7yFUb0bHh8bdeqJbqRCkguVriZULyBUM1RRQVM2R0k5RUhKTldNRUVMRUE2TVJKMy4u&quot;,&quot;responseId&quot;:88}"/>
    <x v="6"/>
    <s v="25/07/2022"/>
    <x v="967"/>
    <s v="470000472137_470000472138_ID"/>
    <s v="Indienststelling"/>
    <m/>
    <m/>
    <n v="25"/>
    <n v="6.25"/>
  </r>
  <r>
    <s v="{&quot;formId&quot;:&quot;iQFfeub0t0aYB7yFUb0bHh8bdeqJbqRCkguVriZULyBUM1RRQVM2R0k5RUhKTldNRUVMRUE2TVJKMy4u&quot;,&quot;responseId&quot;:89}"/>
    <x v="6"/>
    <s v="25/07/2022"/>
    <x v="968"/>
    <s v="470000472210_470000472211_ID"/>
    <s v="Indienststelling"/>
    <m/>
    <m/>
    <n v="25"/>
    <n v="6.25"/>
  </r>
  <r>
    <s v="{&quot;formId&quot;:&quot;iQFfeub0t0aYB7yFUb0bHh8bdeqJbqRCkguVriZULyBURjM1NElVOU9ZRzVDWkc0RVpNUDcxNkU4UC4u&quot;,&quot;responseId&quot;:46}"/>
    <x v="7"/>
    <s v="25/07/2022"/>
    <x v="969"/>
    <n v="470000472347"/>
    <s v="Elektriciteit Standaard"/>
    <s v="Sannering"/>
    <m/>
    <n v="42.5"/>
    <n v="10.62"/>
  </r>
  <r>
    <s v="{&quot;formId&quot;:&quot;iQFfeub0t0aYB7yFUb0bHh8bdeqJbqRCkguVriZULyBUNkc1N1QxWEpYTVlITEVXQzlYWDhESEVDOS4u&quot;,&quot;responseId&quot;:303}"/>
    <x v="3"/>
    <s v="25/07/2022"/>
    <x v="970"/>
    <n v="470000434005"/>
    <s v="Indienststelling"/>
    <m/>
    <m/>
    <n v="25"/>
    <n v="6.25"/>
  </r>
  <r>
    <s v="{&quot;formId&quot;:&quot;iQFfeub0t0aYB7yFUb0bHh8bdeqJbqRCkguVriZULyBURjM1NElVOU9ZRzVDWkc0RVpNUDcxNkU4UC4u&quot;,&quot;responseId&quot;:47}"/>
    <x v="7"/>
    <s v="25/07/2022"/>
    <x v="971"/>
    <n v="470000472345"/>
    <s v="Sannering / Niets uitgevoerd"/>
    <m/>
    <m/>
    <n v="20"/>
    <n v="5"/>
  </r>
  <r>
    <s v="{&quot;formId&quot;:&quot;iQFfeub0t0aYB7yFUb0bHh8bdeqJbqRCkguVriZULyBUNEE3VkFXWjBLQUlFS0tFTU9GSUtXQldFUi4u&quot;,&quot;responseId&quot;:100}"/>
    <x v="1"/>
    <s v="25/07/2022"/>
    <x v="972"/>
    <n v="470000434005"/>
    <s v="Gevorderd Elektriciteit"/>
    <s v="Geen"/>
    <m/>
    <n v="85"/>
    <n v="21.25"/>
  </r>
  <r>
    <s v="{&quot;formId&quot;:&quot;iQFfeub0t0aYB7yFUb0bHh8bdeqJbqRCkguVriZULyBUM1RRQVM2R0k5RUhKTldNRUVMRUE2TVJKMy4u&quot;,&quot;responseId&quot;:90}"/>
    <x v="6"/>
    <s v="25/07/2022"/>
    <x v="973"/>
    <s v="470000438821_ID"/>
    <s v="Indienststelling"/>
    <m/>
    <m/>
    <n v="25"/>
    <n v="6.25"/>
  </r>
  <r>
    <s v="{&quot;formId&quot;:&quot;iQFfeub0t0aYB7yFUb0bHh8bdeqJbqRCkguVriZULyBUM1RRQVM2R0k5RUhKTldNRUVMRUE2TVJKMy4u&quot;,&quot;responseId&quot;:91}"/>
    <x v="6"/>
    <s v="25/07/2022"/>
    <x v="974"/>
    <s v="470000438821_ID"/>
    <s v="Indienststelling"/>
    <m/>
    <m/>
    <n v="25"/>
    <n v="6.25"/>
  </r>
  <r>
    <s v="{&quot;formId&quot;:&quot;iQFfeub0t0aYB7yFUb0bHh8bdeqJbqRCkguVriZULyBUNkc1N1QxWEpYTVlITEVXQzlYWDhESEVDOS4u&quot;,&quot;responseId&quot;:304}"/>
    <x v="3"/>
    <s v="25/07/2022"/>
    <x v="975"/>
    <n v="470000472417"/>
    <s v="Indienststelling"/>
    <m/>
    <m/>
    <n v="25"/>
    <n v="6.25"/>
  </r>
  <r>
    <s v="{&quot;formId&quot;:&quot;iQFfeub0t0aYB7yFUb0bHh8bdeqJbqRCkguVriZULyBUNjVGSFRXWFYzN1dBTE1OUktTRzdBMDZTTS4u&quot;,&quot;responseId&quot;:113}"/>
    <x v="0"/>
    <s v="25/07/2022"/>
    <x v="976"/>
    <n v="470000416821"/>
    <s v="Elektriciteit Standaard"/>
    <s v="Geen"/>
    <m/>
    <n v="42.5"/>
    <n v="10.62"/>
  </r>
  <r>
    <s v="{&quot;formId&quot;:&quot;iQFfeub0t0aYB7yFUb0bHh8bdeqJbqRCkguVriZULyBUNkc1N1QxWEpYTVlITEVXQzlYWDhESEVDOS4u&quot;,&quot;responseId&quot;:305}"/>
    <x v="3"/>
    <s v="25/07/2022"/>
    <x v="977"/>
    <n v="470000451354"/>
    <s v="Indienststelling"/>
    <m/>
    <m/>
    <n v="25"/>
    <n v="6.25"/>
  </r>
  <r>
    <s v="{&quot;formId&quot;:&quot;iQFfeub0t0aYB7yFUb0bHh8bdeqJbqRCkguVriZULyBUM1RRQVM2R0k5RUhKTldNRUVMRUE2TVJKMy4u&quot;,&quot;responseId&quot;:92}"/>
    <x v="6"/>
    <s v="25/07/2022"/>
    <x v="978"/>
    <s v="470000416821_ID"/>
    <s v="Indienststelling"/>
    <m/>
    <m/>
    <n v="25"/>
    <n v="6.25"/>
  </r>
  <r>
    <s v="{&quot;formId&quot;:&quot;iQFfeub0t0aYB7yFUb0bHh8bdeqJbqRCkguVriZULyBUNEE3VkFXWjBLQUlFS0tFTU9GSUtXQldFUi4u&quot;,&quot;responseId&quot;:101}"/>
    <x v="1"/>
    <s v="25/07/2022"/>
    <x v="979"/>
    <n v="470000451354"/>
    <s v="Gevorderd Elektriciteit + Gas"/>
    <s v="Sannering"/>
    <m/>
    <n v="100"/>
    <n v="25"/>
  </r>
  <r>
    <s v="{&quot;formId&quot;:&quot;iQFfeub0t0aYB7yFUb0bHh8bdeqJbqRCkguVriZULyBUM1RRQVM2R0k5RUhKTldNRUVMRUE2TVJKMy4u&quot;,&quot;responseId&quot;:93}"/>
    <x v="6"/>
    <s v="25/07/2022"/>
    <x v="980"/>
    <s v="470000410515_ID"/>
    <s v="Indienststelling"/>
    <m/>
    <m/>
    <n v="25"/>
    <n v="6.25"/>
  </r>
  <r>
    <s v="{&quot;formId&quot;:&quot;iQFfeub0t0aYB7yFUb0bHh8bdeqJbqRCkguVriZULyBUM1RRQVM2R0k5RUhKTldNRUVMRUE2TVJKMy4u&quot;,&quot;responseId&quot;:94}"/>
    <x v="6"/>
    <s v="25/07/2022"/>
    <x v="981"/>
    <s v="470000410515_ID"/>
    <s v="Indienststelling"/>
    <m/>
    <m/>
    <n v="25"/>
    <n v="6.25"/>
  </r>
  <r>
    <s v="{&quot;formId&quot;:&quot;iQFfeub0t0aYB7yFUb0bHh8bdeqJbqRCkguVriZULyBUNEE3VkFXWjBLQUlFS0tFTU9GSUtXQldFUi4u&quot;,&quot;responseId&quot;:102}"/>
    <x v="1"/>
    <s v="25/07/2022"/>
    <x v="982"/>
    <s v="470000451167_470000451168"/>
    <s v="Indienststelling"/>
    <m/>
    <m/>
    <n v="25"/>
    <n v="6.25"/>
  </r>
  <r>
    <s v="{&quot;formId&quot;:&quot;iQFfeub0t0aYB7yFUb0bHh8bdeqJbqRCkguVriZULyBUNEE3VkFXWjBLQUlFS0tFTU9GSUtXQldFUi4u&quot;,&quot;responseId&quot;:103}"/>
    <x v="1"/>
    <s v="25/07/2022"/>
    <x v="983"/>
    <s v="470000451167_470000451168"/>
    <s v="Elektriciteit Standaard + Gas"/>
    <s v="Geen"/>
    <m/>
    <n v="68"/>
    <n v="17"/>
  </r>
  <r>
    <s v="{&quot;formId&quot;:&quot;iQFfeub0t0aYB7yFUb0bHh8bdeqJbqRCkguVriZULyBUM1RRQVM2R0k5RUhKTldNRUVMRUE2TVJKMy4u&quot;,&quot;responseId&quot;:95}"/>
    <x v="6"/>
    <s v="25/07/2022"/>
    <x v="984"/>
    <s v="470000410512_470000410513_ID"/>
    <s v="Indienststelling"/>
    <m/>
    <m/>
    <n v="25"/>
    <n v="6.25"/>
  </r>
  <r>
    <s v="{&quot;formId&quot;:&quot;iQFfeub0t0aYB7yFUb0bHh8bdeqJbqRCkguVriZULyBUM1RRQVM2R0k5RUhKTldNRUVMRUE2TVJKMy4u&quot;,&quot;responseId&quot;:96}"/>
    <x v="6"/>
    <s v="25/07/2022"/>
    <x v="985"/>
    <s v="470000477101_ID"/>
    <s v="Indienststelling"/>
    <m/>
    <m/>
    <n v="25"/>
    <n v="6.25"/>
  </r>
  <r>
    <s v="{&quot;formId&quot;:&quot;iQFfeub0t0aYB7yFUb0bHh8bdeqJbqRCkguVriZULyBUM1RRQVM2R0k5RUhKTldNRUVMRUE2TVJKMy4u&quot;,&quot;responseId&quot;:97}"/>
    <x v="6"/>
    <s v="25/07/2022"/>
    <x v="986"/>
    <s v="470000410512_470000410513_ID"/>
    <s v="Indienststelling"/>
    <m/>
    <m/>
    <n v="25"/>
    <n v="6.25"/>
  </r>
  <r>
    <s v="{&quot;formId&quot;:&quot;iQFfeub0t0aYB7yFUb0bHh8bdeqJbqRCkguVriZULyBUNEE3VkFXWjBLQUlFS0tFTU9GSUtXQldFUi4u&quot;,&quot;responseId&quot;:104}"/>
    <x v="1"/>
    <s v="26/07/2022"/>
    <x v="987"/>
    <n v="470000438412"/>
    <s v="Elektriciteit Standaard"/>
    <s v="Geen"/>
    <m/>
    <n v="42.5"/>
    <n v="10.62"/>
  </r>
  <r>
    <s v="{&quot;formId&quot;:&quot;iQFfeub0t0aYB7yFUb0bHh8bdeqJbqRCkguVriZULyBUNkc1N1QxWEpYTVlITEVXQzlYWDhESEVDOS4u&quot;,&quot;responseId&quot;:306}"/>
    <x v="3"/>
    <s v="26/07/2022"/>
    <x v="988"/>
    <n v="470000438412"/>
    <s v="Indienststelling"/>
    <m/>
    <m/>
    <n v="25"/>
    <n v="6.25"/>
  </r>
  <r>
    <s v="{&quot;formId&quot;:&quot;iQFfeub0t0aYB7yFUb0bHh8bdeqJbqRCkguVriZULyBUNkc1N1QxWEpYTVlITEVXQzlYWDhESEVDOS4u&quot;,&quot;responseId&quot;:307}"/>
    <x v="3"/>
    <s v="26/07/2022"/>
    <x v="989"/>
    <n v="470000477105"/>
    <s v="Indienststelling"/>
    <m/>
    <m/>
    <n v="25"/>
    <n v="6.25"/>
  </r>
  <r>
    <s v="{&quot;formId&quot;:&quot;iQFfeub0t0aYB7yFUb0bHh8bdeqJbqRCkguVriZULyBUNjVGSFRXWFYzN1dBTE1OUktTRzdBMDZTTS4u&quot;,&quot;responseId&quot;:114}"/>
    <x v="0"/>
    <s v="26/07/2022"/>
    <x v="990"/>
    <n v="470000477105"/>
    <s v="Elektriciteit Standaard"/>
    <s v="Ok"/>
    <m/>
    <n v="53.5"/>
    <n v="13.37"/>
  </r>
  <r>
    <s v="{&quot;formId&quot;:&quot;iQFfeub0t0aYB7yFUb0bHh8bdeqJbqRCkguVriZULyBUNjVGSFRXWFYzN1dBTE1OUktTRzdBMDZTTS4u&quot;,&quot;responseId&quot;:115}"/>
    <x v="0"/>
    <s v="26/07/2022"/>
    <x v="991"/>
    <n v="470000472480"/>
    <s v="Enkel Gas"/>
    <m/>
    <m/>
    <n v="42.5"/>
    <n v="10.62"/>
  </r>
  <r>
    <s v="{&quot;formId&quot;:&quot;iQFfeub0t0aYB7yFUb0bHh8bdeqJbqRCkguVriZULyBUNEE3VkFXWjBLQUlFS0tFTU9GSUtXQldFUi4u&quot;,&quot;responseId&quot;:105}"/>
    <x v="1"/>
    <s v="26/07/2022"/>
    <x v="992"/>
    <s v="470000435098_470000435099"/>
    <s v="Elektriciteit Standaard + Gas"/>
    <s v="Ok"/>
    <m/>
    <n v="79"/>
    <n v="19.75"/>
  </r>
  <r>
    <s v="{&quot;formId&quot;:&quot;iQFfeub0t0aYB7yFUb0bHh8bdeqJbqRCkguVriZULyBUM1RRQVM2R0k5RUhKTldNRUVMRUE2TVJKMy4u&quot;,&quot;responseId&quot;:98}"/>
    <x v="6"/>
    <s v="26/07/2022"/>
    <x v="993"/>
    <s v="470000472480_ID"/>
    <s v="Indienststelling"/>
    <m/>
    <m/>
    <n v="25"/>
    <n v="6.25"/>
  </r>
  <r>
    <s v="{&quot;formId&quot;:&quot;iQFfeub0t0aYB7yFUb0bHh8bdeqJbqRCkguVriZULyBUM1RRQVM2R0k5RUhKTldNRUVMRUE2TVJKMy4u&quot;,&quot;responseId&quot;:99}"/>
    <x v="6"/>
    <s v="26/07/2022"/>
    <x v="994"/>
    <s v="470000421755_470000421756_ID"/>
    <s v="Indienststelling"/>
    <m/>
    <m/>
    <n v="25"/>
    <n v="6.25"/>
  </r>
  <r>
    <s v="{&quot;formId&quot;:&quot;iQFfeub0t0aYB7yFUb0bHh8bdeqJbqRCkguVriZULyBUNkc1N1QxWEpYTVlITEVXQzlYWDhESEVDOS4u&quot;,&quot;responseId&quot;:308}"/>
    <x v="3"/>
    <s v="26/07/2022"/>
    <x v="995"/>
    <n v="470000457597"/>
    <s v="Indienststelling"/>
    <m/>
    <m/>
    <n v="25"/>
    <n v="6.25"/>
  </r>
  <r>
    <s v="{&quot;formId&quot;:&quot;iQFfeub0t0aYB7yFUb0bHh8bdeqJbqRCkguVriZULyBUM1RRQVM2R0k5RUhKTldNRUVMRUE2TVJKMy4u&quot;,&quot;responseId&quot;:100}"/>
    <x v="6"/>
    <s v="26/07/2022"/>
    <x v="996"/>
    <s v="470000417927_470000417928_ID"/>
    <s v="Indienststelling"/>
    <m/>
    <m/>
    <n v="25"/>
    <n v="6.25"/>
  </r>
  <r>
    <s v="{&quot;formId&quot;:&quot;iQFfeub0t0aYB7yFUb0bHh8bdeqJbqRCkguVriZULyBUNEE3VkFXWjBLQUlFS0tFTU9GSUtXQldFUi4u&quot;,&quot;responseId&quot;:106}"/>
    <x v="1"/>
    <s v="26/07/2022"/>
    <x v="997"/>
    <n v="470000438595"/>
    <s v="Elektriciteit Standaard"/>
    <s v="Ok"/>
    <m/>
    <n v="53.5"/>
    <n v="13.37"/>
  </r>
  <r>
    <s v="{&quot;formId&quot;:&quot;iQFfeub0t0aYB7yFUb0bHh8bdeqJbqRCkguVriZULyBUM1RRQVM2R0k5RUhKTldNRUVMRUE2TVJKMy4u&quot;,&quot;responseId&quot;:101}"/>
    <x v="6"/>
    <s v="26/07/2022"/>
    <x v="998"/>
    <s v="470000451132_470000451133_ID"/>
    <s v="Indienststelling"/>
    <m/>
    <m/>
    <n v="25"/>
    <n v="6.25"/>
  </r>
  <r>
    <s v="{&quot;formId&quot;:&quot;iQFfeub0t0aYB7yFUb0bHh8bdeqJbqRCkguVriZULyBUM1RRQVM2R0k5RUhKTldNRUVMRUE2TVJKMy4u&quot;,&quot;responseId&quot;:102}"/>
    <x v="6"/>
    <s v="26/07/2022"/>
    <x v="999"/>
    <s v="470000451132_470000451133_ID"/>
    <s v="Indienststelling"/>
    <m/>
    <m/>
    <n v="25"/>
    <n v="6.25"/>
  </r>
  <r>
    <s v="{&quot;formId&quot;:&quot;iQFfeub0t0aYB7yFUb0bHh8bdeqJbqRCkguVriZULyBUM1RRQVM2R0k5RUhKTldNRUVMRUE2TVJKMy4u&quot;,&quot;responseId&quot;:103}"/>
    <x v="6"/>
    <s v="26/07/2022"/>
    <x v="1000"/>
    <s v="470000472329_ID"/>
    <s v="Indienststelling"/>
    <m/>
    <m/>
    <n v="25"/>
    <n v="6.25"/>
  </r>
  <r>
    <s v="{&quot;formId&quot;:&quot;iQFfeub0t0aYB7yFUb0bHh8bdeqJbqRCkguVriZULyBUNjVGSFRXWFYzN1dBTE1OUktTRzdBMDZTTS4u&quot;,&quot;responseId&quot;:116}"/>
    <x v="0"/>
    <s v="26/07/2022"/>
    <x v="1001"/>
    <n v="470000472329"/>
    <s v="Gevorderd Elektriciteit"/>
    <s v="Ok"/>
    <m/>
    <n v="96"/>
    <n v="24"/>
  </r>
  <r>
    <s v="{&quot;formId&quot;:&quot;iQFfeub0t0aYB7yFUb0bHh8bdeqJbqRCkguVriZULyBUNjVGSFRXWFYzN1dBTE1OUktTRzdBMDZTTS4u&quot;,&quot;responseId&quot;:117}"/>
    <x v="0"/>
    <s v="26/07/2022"/>
    <x v="1002"/>
    <n v="470000472411"/>
    <s v="Sannering / Niets uitgevoerd"/>
    <m/>
    <m/>
    <n v="20"/>
    <n v="5"/>
  </r>
  <r>
    <s v="{&quot;formId&quot;:&quot;iQFfeub0t0aYB7yFUb0bHh8bdeqJbqRCkguVriZULyBUNkc1N1QxWEpYTVlITEVXQzlYWDhESEVDOS4u&quot;,&quot;responseId&quot;:309}"/>
    <x v="3"/>
    <s v="26/07/2022"/>
    <x v="1003"/>
    <s v="470000410759_470000410760"/>
    <s v="Indienststelling"/>
    <m/>
    <m/>
    <n v="25"/>
    <n v="6.25"/>
  </r>
  <r>
    <s v="{&quot;formId&quot;:&quot;iQFfeub0t0aYB7yFUb0bHh8bdeqJbqRCkguVriZULyBUNEE3VkFXWjBLQUlFS0tFTU9GSUtXQldFUi4u&quot;,&quot;responseId&quot;:107}"/>
    <x v="1"/>
    <s v="26/07/2022"/>
    <x v="1004"/>
    <s v="470000410759_470000410760"/>
    <s v="Elektriciteit Standaard + Gas"/>
    <s v="Ok"/>
    <m/>
    <n v="79"/>
    <n v="19.75"/>
  </r>
  <r>
    <s v="{&quot;formId&quot;:&quot;iQFfeub0t0aYB7yFUb0bHh8bdeqJbqRCkguVriZULyBUM1RRQVM2R0k5RUhKTldNRUVMRUE2TVJKMy4u&quot;,&quot;responseId&quot;:104}"/>
    <x v="6"/>
    <s v="26/07/2022"/>
    <x v="1005"/>
    <s v="470000460980_470000460981_ID"/>
    <s v="Indienststelling"/>
    <m/>
    <m/>
    <n v="25"/>
    <n v="6.25"/>
  </r>
  <r>
    <s v="{&quot;formId&quot;:&quot;iQFfeub0t0aYB7yFUb0bHh8bdeqJbqRCkguVriZULyBUM1RRQVM2R0k5RUhKTldNRUVMRUE2TVJKMy4u&quot;,&quot;responseId&quot;:105}"/>
    <x v="6"/>
    <s v="26/07/2022"/>
    <x v="1006"/>
    <s v="470000472090_ID"/>
    <s v="Indienststelling"/>
    <m/>
    <m/>
    <n v="25"/>
    <n v="6.25"/>
  </r>
  <r>
    <s v="{&quot;formId&quot;:&quot;iQFfeub0t0aYB7yFUb0bHh8bdeqJbqRCkguVriZULyBUNjVGSFRXWFYzN1dBTE1OUktTRzdBMDZTTS4u&quot;,&quot;responseId&quot;:118}"/>
    <x v="0"/>
    <s v="26/07/2022"/>
    <x v="1007"/>
    <n v="470000472090"/>
    <s v="Elektriciteit Standaard"/>
    <s v="Ok"/>
    <m/>
    <n v="53.5"/>
    <n v="13.37"/>
  </r>
  <r>
    <s v="{&quot;formId&quot;:&quot;iQFfeub0t0aYB7yFUb0bHh8bdeqJbqRCkguVriZULyBUM1RRQVM2R0k5RUhKTldNRUVMRUE2TVJKMy4u&quot;,&quot;responseId&quot;:106}"/>
    <x v="6"/>
    <s v="26/07/2022"/>
    <x v="1008"/>
    <s v="470000472090_ID"/>
    <s v="Indienststelling"/>
    <m/>
    <m/>
    <n v="25"/>
    <n v="6.25"/>
  </r>
  <r>
    <s v="{&quot;formId&quot;:&quot;iQFfeub0t0aYB7yFUb0bHh8bdeqJbqRCkguVriZULyBUNkc1N1QxWEpYTVlITEVXQzlYWDhESEVDOS4u&quot;,&quot;responseId&quot;:310}"/>
    <x v="3"/>
    <s v="26/07/2022"/>
    <x v="1009"/>
    <n v="470000451219"/>
    <s v="Indienststelling"/>
    <m/>
    <m/>
    <n v="25"/>
    <n v="6.25"/>
  </r>
  <r>
    <s v="{&quot;formId&quot;:&quot;iQFfeub0t0aYB7yFUb0bHh8bdeqJbqRCkguVriZULyBUNjVGSFRXWFYzN1dBTE1OUktTRzdBMDZTTS4u&quot;,&quot;responseId&quot;:119}"/>
    <x v="0"/>
    <s v="26/07/2022"/>
    <x v="1010"/>
    <n v="470000472186"/>
    <s v="Elektriciteit Standaard"/>
    <s v="Ok"/>
    <m/>
    <n v="53.5"/>
    <n v="13.37"/>
  </r>
  <r>
    <s v="{&quot;formId&quot;:&quot;iQFfeub0t0aYB7yFUb0bHh8bdeqJbqRCkguVriZULyBUNEE3VkFXWjBLQUlFS0tFTU9GSUtXQldFUi4u&quot;,&quot;responseId&quot;:108}"/>
    <x v="1"/>
    <s v="26/07/2022"/>
    <x v="1011"/>
    <n v="470000451219"/>
    <s v="Gevorderd Elektriciteit"/>
    <s v="Sannering"/>
    <m/>
    <n v="85"/>
    <n v="21.25"/>
  </r>
  <r>
    <s v="{&quot;formId&quot;:&quot;iQFfeub0t0aYB7yFUb0bHh8bdeqJbqRCkguVriZULyBUM1RRQVM2R0k5RUhKTldNRUVMRUE2TVJKMy4u&quot;,&quot;responseId&quot;:107}"/>
    <x v="6"/>
    <s v="26/07/2022"/>
    <x v="1012"/>
    <s v="470000472186_ID"/>
    <s v="Indienststelling"/>
    <m/>
    <m/>
    <n v="25"/>
    <n v="6.25"/>
  </r>
  <r>
    <s v="{&quot;formId&quot;:&quot;iQFfeub0t0aYB7yFUb0bHh8bdeqJbqRCkguVriZULyBUM1RRQVM2R0k5RUhKTldNRUVMRUE2TVJKMy4u&quot;,&quot;responseId&quot;:108}"/>
    <x v="6"/>
    <s v="26/07/2022"/>
    <x v="1013"/>
    <s v="470000457725_470000457726_ID"/>
    <s v="Indienststelling"/>
    <m/>
    <m/>
    <n v="25"/>
    <n v="6.25"/>
  </r>
  <r>
    <s v="{&quot;formId&quot;:&quot;iQFfeub0t0aYB7yFUb0bHh8bdeqJbqRCkguVriZULyBUM1RRQVM2R0k5RUhKTldNRUVMRUE2TVJKMy4u&quot;,&quot;responseId&quot;:109}"/>
    <x v="6"/>
    <s v="26/07/2022"/>
    <x v="1014"/>
    <s v="470000435121_470000435122_ID"/>
    <s v="Indienststelling"/>
    <m/>
    <m/>
    <n v="25"/>
    <n v="6.25"/>
  </r>
  <r>
    <s v="{&quot;formId&quot;:&quot;iQFfeub0t0aYB7yFUb0bHh8bdeqJbqRCkguVriZULyBUNkc1N1QxWEpYTVlITEVXQzlYWDhESEVDOS4u&quot;,&quot;responseId&quot;:311}"/>
    <x v="3"/>
    <s v="26/07/2022"/>
    <x v="1015"/>
    <n v="470000438573"/>
    <s v="Indienststelling"/>
    <m/>
    <m/>
    <n v="25"/>
    <n v="6.25"/>
  </r>
  <r>
    <s v="{&quot;formId&quot;:&quot;iQFfeub0t0aYB7yFUb0bHh8bdeqJbqRCkguVriZULyBUNkc1N1QxWEpYTVlITEVXQzlYWDhESEVDOS4u&quot;,&quot;responseId&quot;:312}"/>
    <x v="3"/>
    <s v="26/07/2022"/>
    <x v="1016"/>
    <s v="470000435098_470000435099"/>
    <s v="Indienststelling"/>
    <m/>
    <m/>
    <n v="25"/>
    <n v="6.25"/>
  </r>
  <r>
    <s v="{&quot;formId&quot;:&quot;iQFfeub0t0aYB7yFUb0bHh8bdeqJbqRCkguVriZULyBUNjVGSFRXWFYzN1dBTE1OUktTRzdBMDZTTS4u&quot;,&quot;responseId&quot;:120}"/>
    <x v="0"/>
    <s v="26/07/2022"/>
    <x v="1017"/>
    <s v="470000461297_470000461298"/>
    <s v="Gevorderd Elektriciteit + Gas"/>
    <s v="Geen"/>
    <m/>
    <n v="100"/>
    <n v="25"/>
  </r>
  <r>
    <s v="{&quot;formId&quot;:&quot;iQFfeub0t0aYB7yFUb0bHh8bdeqJbqRCkguVriZULyBUM1RRQVM2R0k5RUhKTldNRUVMRUE2TVJKMy4u&quot;,&quot;responseId&quot;:110}"/>
    <x v="6"/>
    <s v="26/07/2022"/>
    <x v="1018"/>
    <s v="470000461297_470000461298_ID"/>
    <s v="Indienststelling"/>
    <m/>
    <m/>
    <n v="25"/>
    <n v="6.25"/>
  </r>
  <r>
    <s v="{&quot;formId&quot;:&quot;iQFfeub0t0aYB7yFUb0bHh8bdeqJbqRCkguVriZULyBUM1RRQVM2R0k5RUhKTldNRUVMRUE2TVJKMy4u&quot;,&quot;responseId&quot;:111}"/>
    <x v="6"/>
    <s v="26/07/2022"/>
    <x v="1019"/>
    <s v="470000461297_470000461298_ID"/>
    <s v="Indienststelling"/>
    <m/>
    <m/>
    <n v="25"/>
    <n v="6.25"/>
  </r>
  <r>
    <s v="{&quot;formId&quot;:&quot;iQFfeub0t0aYB7yFUb0bHh8bdeqJbqRCkguVriZULyBUNjVGSFRXWFYzN1dBTE1OUktTRzdBMDZTTS4u&quot;,&quot;responseId&quot;:121}"/>
    <x v="0"/>
    <s v="26/07/2022"/>
    <x v="1020"/>
    <s v="470000461462_470000461463"/>
    <s v="Elektriciteit Standaard + Gas"/>
    <s v="Ok"/>
    <m/>
    <n v="79"/>
    <n v="19.75"/>
  </r>
  <r>
    <s v="{&quot;formId&quot;:&quot;iQFfeub0t0aYB7yFUb0bHh8bdeqJbqRCkguVriZULyBUM1RRQVM2R0k5RUhKTldNRUVMRUE2TVJKMy4u&quot;,&quot;responseId&quot;:112}"/>
    <x v="6"/>
    <s v="26/07/2022"/>
    <x v="1021"/>
    <s v="470000458026_470000458027_ID"/>
    <s v="Indienststelling"/>
    <m/>
    <m/>
    <n v="25"/>
    <n v="6.25"/>
  </r>
  <r>
    <s v="{&quot;formId&quot;:&quot;iQFfeub0t0aYB7yFUb0bHh8bdeqJbqRCkguVriZULyBUM1RRQVM2R0k5RUhKTldNRUVMRUE2TVJKMy4u&quot;,&quot;responseId&quot;:113}"/>
    <x v="6"/>
    <s v="26/07/2022"/>
    <x v="1022"/>
    <s v="470000461462_470000461463_ID"/>
    <s v="Indienststelling"/>
    <m/>
    <m/>
    <n v="25"/>
    <n v="6.25"/>
  </r>
  <r>
    <s v="{&quot;formId&quot;:&quot;iQFfeub0t0aYB7yFUb0bHh8bdeqJbqRCkguVriZULyBUNjVGSFRXWFYzN1dBTE1OUktTRzdBMDZTTS4u&quot;,&quot;responseId&quot;:122}"/>
    <x v="0"/>
    <s v="26/07/2022"/>
    <x v="1023"/>
    <n v="470000461463"/>
    <s v="Elektriciteit Standaard + Gas"/>
    <s v="Ok"/>
    <m/>
    <n v="79"/>
    <n v="19.75"/>
  </r>
  <r>
    <s v="{&quot;formId&quot;:&quot;iQFfeub0t0aYB7yFUb0bHh8bdeqJbqRCkguVriZULyBUNEE3VkFXWjBLQUlFS0tFTU9GSUtXQldFUi4u&quot;,&quot;responseId&quot;:109}"/>
    <x v="1"/>
    <s v="26/07/2022"/>
    <x v="1024"/>
    <n v="470000461342"/>
    <s v="Elektriciteit Standaard + Gas"/>
    <s v="Ok"/>
    <m/>
    <n v="79"/>
    <n v="19.75"/>
  </r>
  <r>
    <s v="{&quot;formId&quot;:&quot;iQFfeub0t0aYB7yFUb0bHh8bdeqJbqRCkguVriZULyBUNkc1N1QxWEpYTVlITEVXQzlYWDhESEVDOS4u&quot;,&quot;responseId&quot;:313}"/>
    <x v="3"/>
    <s v="26/07/2022"/>
    <x v="1025"/>
    <s v="470000461342_470000461343"/>
    <s v="Indienststelling"/>
    <m/>
    <m/>
    <n v="25"/>
    <n v="6.25"/>
  </r>
  <r>
    <s v="{&quot;formId&quot;:&quot;iQFfeub0t0aYB7yFUb0bHh8bdeqJbqRCkguVriZULyBUM1RRQVM2R0k5RUhKTldNRUVMRUE2TVJKMy4u&quot;,&quot;responseId&quot;:114}"/>
    <x v="6"/>
    <s v="26/07/2022"/>
    <x v="1026"/>
    <s v="470000477118_470000477119_ID"/>
    <s v="Indienststelling"/>
    <m/>
    <m/>
    <n v="25"/>
    <n v="6.25"/>
  </r>
  <r>
    <s v="{&quot;formId&quot;:&quot;iQFfeub0t0aYB7yFUb0bHh8bdeqJbqRCkguVriZULyBUM1RRQVM2R0k5RUhKTldNRUVMRUE2TVJKMy4u&quot;,&quot;responseId&quot;:115}"/>
    <x v="6"/>
    <s v="27/07/2022"/>
    <x v="1027"/>
    <s v="470000477077_ID"/>
    <s v="Indienststelling"/>
    <m/>
    <m/>
    <n v="25"/>
    <n v="6.25"/>
  </r>
  <r>
    <s v="{&quot;formId&quot;:&quot;iQFfeub0t0aYB7yFUb0bHh8bdeqJbqRCkguVriZULyBUNEE3VkFXWjBLQUlFS0tFTU9GSUtXQldFUi4u&quot;,&quot;responseId&quot;:110}"/>
    <x v="1"/>
    <s v="27/07/2022"/>
    <x v="1028"/>
    <n v="470000427613"/>
    <s v="Elektriciteit Standaard"/>
    <s v="Ok"/>
    <m/>
    <n v="53.5"/>
    <n v="13.37"/>
  </r>
  <r>
    <s v="{&quot;formId&quot;:&quot;iQFfeub0t0aYB7yFUb0bHh8bdeqJbqRCkguVriZULyBUNkc1N1QxWEpYTVlITEVXQzlYWDhESEVDOS4u&quot;,&quot;responseId&quot;:314}"/>
    <x v="3"/>
    <s v="27/07/2022"/>
    <x v="1029"/>
    <n v="470000427613"/>
    <s v="Indienststelling"/>
    <m/>
    <m/>
    <n v="25"/>
    <n v="6.25"/>
  </r>
  <r>
    <s v="{&quot;formId&quot;:&quot;iQFfeub0t0aYB7yFUb0bHh8bdeqJbqRCkguVriZULyBUNjVGSFRXWFYzN1dBTE1OUktTRzdBMDZTTS4u&quot;,&quot;responseId&quot;:123}"/>
    <x v="0"/>
    <s v="27/07/2022"/>
    <x v="1030"/>
    <n v="470000477077"/>
    <s v="Gevorderd Elektriciteit"/>
    <s v="Ok"/>
    <m/>
    <n v="96"/>
    <n v="24"/>
  </r>
  <r>
    <s v="{&quot;formId&quot;:&quot;iQFfeub0t0aYB7yFUb0bHh8bdeqJbqRCkguVriZULyBUNkc1N1QxWEpYTVlITEVXQzlYWDhESEVDOS4u&quot;,&quot;responseId&quot;:315}"/>
    <x v="3"/>
    <s v="27/07/2022"/>
    <x v="1031"/>
    <n v="470000046360"/>
    <s v="Indienststelling"/>
    <m/>
    <m/>
    <n v="25"/>
    <n v="6.25"/>
  </r>
  <r>
    <s v="{&quot;formId&quot;:&quot;iQFfeub0t0aYB7yFUb0bHh8bdeqJbqRCkguVriZULyBUM1RRQVM2R0k5RUhKTldNRUVMRUE2TVJKMy4u&quot;,&quot;responseId&quot;:116}"/>
    <x v="6"/>
    <s v="27/07/2022"/>
    <x v="1032"/>
    <n v="470000046360"/>
    <s v="Elektriciteit Standaard"/>
    <s v="Geen"/>
    <m/>
    <n v="42.5"/>
    <n v="10.62"/>
  </r>
  <r>
    <s v="{&quot;formId&quot;:&quot;iQFfeub0t0aYB7yFUb0bHh8bdeqJbqRCkguVriZULyBUNkc1N1QxWEpYTVlITEVXQzlYWDhESEVDOS4u&quot;,&quot;responseId&quot;:316}"/>
    <x v="3"/>
    <s v="27/07/2022"/>
    <x v="1033"/>
    <n v="470000435220"/>
    <s v="Indienststelling"/>
    <m/>
    <m/>
    <n v="25"/>
    <n v="6.25"/>
  </r>
  <r>
    <s v="{&quot;formId&quot;:&quot;iQFfeub0t0aYB7yFUb0bHh8bdeqJbqRCkguVriZULyBUNEE3VkFXWjBLQUlFS0tFTU9GSUtXQldFUi4u&quot;,&quot;responseId&quot;:111}"/>
    <x v="1"/>
    <s v="27/07/2022"/>
    <x v="1034"/>
    <s v="470000434529_470000434530"/>
    <s v="Gevorderd Elektriciteit + Gas"/>
    <s v="Sannering"/>
    <m/>
    <n v="100"/>
    <n v="25"/>
  </r>
  <r>
    <s v="{&quot;formId&quot;:&quot;iQFfeub0t0aYB7yFUb0bHh8bdeqJbqRCkguVriZULyBUNkc1N1QxWEpYTVlITEVXQzlYWDhESEVDOS4u&quot;,&quot;responseId&quot;:317}"/>
    <x v="3"/>
    <s v="27/07/2022"/>
    <x v="1035"/>
    <n v="470000434529"/>
    <s v="Indienststelling"/>
    <m/>
    <m/>
    <n v="25"/>
    <n v="6.25"/>
  </r>
  <r>
    <s v="{&quot;formId&quot;:&quot;iQFfeub0t0aYB7yFUb0bHh8bdeqJbqRCkguVriZULyBUNjVGSFRXWFYzN1dBTE1OUktTRzdBMDZTTS4u&quot;,&quot;responseId&quot;:124}"/>
    <x v="0"/>
    <s v="27/07/2022"/>
    <x v="1036"/>
    <s v="470000479335_470000479336"/>
    <s v="Elektriciteit Standaard + Gas"/>
    <s v="Ok"/>
    <m/>
    <n v="79"/>
    <n v="19.75"/>
  </r>
  <r>
    <s v="{&quot;formId&quot;:&quot;iQFfeub0t0aYB7yFUb0bHh8bdeqJbqRCkguVriZULyBUNkc1N1QxWEpYTVlITEVXQzlYWDhESEVDOS4u&quot;,&quot;responseId&quot;:318}"/>
    <x v="3"/>
    <s v="27/07/2022"/>
    <x v="1037"/>
    <n v="470000438912"/>
    <s v="Indienststelling"/>
    <m/>
    <m/>
    <n v="25"/>
    <n v="6.25"/>
  </r>
  <r>
    <s v="{&quot;formId&quot;:&quot;iQFfeub0t0aYB7yFUb0bHh8bdeqJbqRCkguVriZULyBUNEE3VkFXWjBLQUlFS0tFTU9GSUtXQldFUi4u&quot;,&quot;responseId&quot;:112}"/>
    <x v="1"/>
    <s v="27/07/2022"/>
    <x v="1038"/>
    <n v="470000438912"/>
    <s v="Elektriciteit Standaard + Gas"/>
    <s v="Ok"/>
    <m/>
    <n v="79"/>
    <n v="19.75"/>
  </r>
  <r>
    <s v="{&quot;formId&quot;:&quot;iQFfeub0t0aYB7yFUb0bHh8bdeqJbqRCkguVriZULyBUNjVGSFRXWFYzN1dBTE1OUktTRzdBMDZTTS4u&quot;,&quot;responseId&quot;:125}"/>
    <x v="0"/>
    <s v="27/07/2022"/>
    <x v="1039"/>
    <s v="470000460868_470000460869"/>
    <s v="Elektriciteit Standaard + Gas"/>
    <s v="Geen"/>
    <m/>
    <n v="68"/>
    <n v="17"/>
  </r>
  <r>
    <s v="{&quot;formId&quot;:&quot;iQFfeub0t0aYB7yFUb0bHh8bdeqJbqRCkguVriZULyBUNjVGSFRXWFYzN1dBTE1OUktTRzdBMDZTTS4u&quot;,&quot;responseId&quot;:126}"/>
    <x v="0"/>
    <s v="27/07/2022"/>
    <x v="1040"/>
    <s v="470000479335_470000479336"/>
    <s v="Elektriciteit Standaard + Gas"/>
    <s v="Ok"/>
    <m/>
    <n v="79"/>
    <n v="19.75"/>
  </r>
  <r>
    <s v="{&quot;formId&quot;:&quot;iQFfeub0t0aYB7yFUb0bHh8bdeqJbqRCkguVriZULyBUNkc1N1QxWEpYTVlITEVXQzlYWDhESEVDOS4u&quot;,&quot;responseId&quot;:319}"/>
    <x v="3"/>
    <s v="27/07/2022"/>
    <x v="1041"/>
    <n v="470000438548"/>
    <s v="Indienststelling"/>
    <m/>
    <m/>
    <n v="25"/>
    <n v="6.25"/>
  </r>
  <r>
    <s v="{&quot;formId&quot;:&quot;iQFfeub0t0aYB7yFUb0bHh8bdeqJbqRCkguVriZULyBUNkc1N1QxWEpYTVlITEVXQzlYWDhESEVDOS4u&quot;,&quot;responseId&quot;:320}"/>
    <x v="3"/>
    <s v="27/07/2022"/>
    <x v="1042"/>
    <n v="470000398089"/>
    <s v="Indienststelling"/>
    <m/>
    <m/>
    <n v="25"/>
    <n v="6.25"/>
  </r>
  <r>
    <s v="{&quot;formId&quot;:&quot;iQFfeub0t0aYB7yFUb0bHh8bdeqJbqRCkguVriZULyBUM1RRQVM2R0k5RUhKTldNRUVMRUE2TVJKMy4u&quot;,&quot;responseId&quot;:117}"/>
    <x v="6"/>
    <s v="27/07/2022"/>
    <x v="1043"/>
    <s v="470000461057_470000461058"/>
    <s v="Elektriciteit Standaard + Gas"/>
    <s v="Geen"/>
    <m/>
    <n v="68"/>
    <n v="17"/>
  </r>
  <r>
    <s v="{&quot;formId&quot;:&quot;iQFfeub0t0aYB7yFUb0bHh8bdeqJbqRCkguVriZULyBUNjVGSFRXWFYzN1dBTE1OUktTRzdBMDZTTS4u&quot;,&quot;responseId&quot;:127}"/>
    <x v="0"/>
    <s v="27/07/2022"/>
    <x v="1044"/>
    <s v="470000477154_470000477155"/>
    <s v="Elektriciteit Standaard + Gas"/>
    <s v="Ok"/>
    <m/>
    <n v="79"/>
    <n v="19.75"/>
  </r>
  <r>
    <s v="{&quot;formId&quot;:&quot;iQFfeub0t0aYB7yFUb0bHh8bdeqJbqRCkguVriZULyBUNkc1N1QxWEpYTVlITEVXQzlYWDhESEVDOS4u&quot;,&quot;responseId&quot;:321}"/>
    <x v="3"/>
    <s v="27/07/2022"/>
    <x v="1045"/>
    <n v="470000460888"/>
    <s v="Indienststelling"/>
    <m/>
    <m/>
    <n v="25"/>
    <n v="6.25"/>
  </r>
  <r>
    <s v="{&quot;formId&quot;:&quot;iQFfeub0t0aYB7yFUb0bHh8bdeqJbqRCkguVriZULyBUNEE3VkFXWjBLQUlFS0tFTU9GSUtXQldFUi4u&quot;,&quot;responseId&quot;:113}"/>
    <x v="1"/>
    <s v="27/07/2022"/>
    <x v="1046"/>
    <n v="470000460888"/>
    <s v="Gevorderd Elektriciteit"/>
    <s v="Ok"/>
    <m/>
    <n v="96"/>
    <n v="24"/>
  </r>
  <r>
    <s v="{&quot;formId&quot;:&quot;iQFfeub0t0aYB7yFUb0bHh8bdeqJbqRCkguVriZULyBUNjVGSFRXWFYzN1dBTE1OUktTRzdBMDZTTS4u&quot;,&quot;responseId&quot;:128}"/>
    <x v="0"/>
    <s v="27/07/2022"/>
    <x v="1047"/>
    <s v="470000477154_470000477155"/>
    <s v="Elektriciteit Standaard + Gas"/>
    <s v="Ok"/>
    <m/>
    <n v="79"/>
    <n v="19.75"/>
  </r>
  <r>
    <s v="{&quot;formId&quot;:&quot;iQFfeub0t0aYB7yFUb0bHh8bdeqJbqRCkguVriZULyBUNkc1N1QxWEpYTVlITEVXQzlYWDhESEVDOS4u&quot;,&quot;responseId&quot;:322}"/>
    <x v="3"/>
    <s v="27/07/2022"/>
    <x v="1048"/>
    <n v="470000457686"/>
    <s v="Indienststelling"/>
    <m/>
    <m/>
    <n v="25"/>
    <n v="6.25"/>
  </r>
  <r>
    <s v="{&quot;formId&quot;:&quot;iQFfeub0t0aYB7yFUb0bHh8bdeqJbqRCkguVriZULyBUNjVGSFRXWFYzN1dBTE1OUktTRzdBMDZTTS4u&quot;,&quot;responseId&quot;:129}"/>
    <x v="0"/>
    <s v="27/07/2022"/>
    <x v="1049"/>
    <s v="470000479324_470000479325"/>
    <s v="Elektriciteit Standaard + Gas"/>
    <s v="Ok"/>
    <m/>
    <n v="79"/>
    <n v="19.75"/>
  </r>
  <r>
    <s v="{&quot;formId&quot;:&quot;iQFfeub0t0aYB7yFUb0bHh8bdeqJbqRCkguVriZULyBUNEE3VkFXWjBLQUlFS0tFTU9GSUtXQldFUi4u&quot;,&quot;responseId&quot;:114}"/>
    <x v="1"/>
    <s v="27/07/2022"/>
    <x v="1050"/>
    <n v="470000477103"/>
    <s v="Gevorderd Elektriciteit"/>
    <s v="Geen"/>
    <m/>
    <n v="85"/>
    <n v="21.25"/>
  </r>
  <r>
    <s v="{&quot;formId&quot;:&quot;iQFfeub0t0aYB7yFUb0bHh8bdeqJbqRCkguVriZULyBUNkc1N1QxWEpYTVlITEVXQzlYWDhESEVDOS4u&quot;,&quot;responseId&quot;:323}"/>
    <x v="3"/>
    <s v="27/07/2022"/>
    <x v="1051"/>
    <n v="470000438745"/>
    <s v="Indienststelling"/>
    <m/>
    <m/>
    <n v="25"/>
    <n v="6.25"/>
  </r>
  <r>
    <s v="{&quot;formId&quot;:&quot;iQFfeub0t0aYB7yFUb0bHh8bdeqJbqRCkguVriZULyBUM1RRQVM2R0k5RUhKTldNRUVMRUE2TVJKMy4u&quot;,&quot;responseId&quot;:118}"/>
    <x v="6"/>
    <s v="27/07/2022"/>
    <x v="1052"/>
    <s v="470000461042_470000461043"/>
    <s v="Elektriciteit Standaard + Gas"/>
    <s v="Ok"/>
    <m/>
    <n v="79"/>
    <n v="19.75"/>
  </r>
  <r>
    <s v="{&quot;formId&quot;:&quot;iQFfeub0t0aYB7yFUb0bHh8bdeqJbqRCkguVriZULyBUNEE3VkFXWjBLQUlFS0tFTU9GSUtXQldFUi4u&quot;,&quot;responseId&quot;:115}"/>
    <x v="1"/>
    <s v="27/07/2022"/>
    <x v="1053"/>
    <s v="470000472256_470000472257"/>
    <s v="Enkel Gas"/>
    <m/>
    <m/>
    <n v="42.5"/>
    <n v="10.62"/>
  </r>
  <r>
    <s v="{&quot;formId&quot;:&quot;iQFfeub0t0aYB7yFUb0bHh8bdeqJbqRCkguVriZULyBUNkc1N1QxWEpYTVlITEVXQzlYWDhESEVDOS4u&quot;,&quot;responseId&quot;:324}"/>
    <x v="3"/>
    <s v="27/07/2022"/>
    <x v="1054"/>
    <n v="470000472256"/>
    <s v="Indienststelling"/>
    <m/>
    <m/>
    <n v="25"/>
    <n v="6.25"/>
  </r>
  <r>
    <s v="{&quot;formId&quot;:&quot;iQFfeub0t0aYB7yFUb0bHh8bdeqJbqRCkguVriZULyBUNjVGSFRXWFYzN1dBTE1OUktTRzdBMDZTTS4u&quot;,&quot;responseId&quot;:130}"/>
    <x v="0"/>
    <s v="27/07/2022"/>
    <x v="1055"/>
    <s v="470000477063_470000477064"/>
    <s v="Gevorderd Elektriciteit + Gas"/>
    <s v="Sannering"/>
    <m/>
    <n v="100"/>
    <n v="25"/>
  </r>
  <r>
    <s v="{&quot;formId&quot;:&quot;iQFfeub0t0aYB7yFUb0bHh8bdeqJbqRCkguVriZULyBUNkc1N1QxWEpYTVlITEVXQzlYWDhESEVDOS4u&quot;,&quot;responseId&quot;:325}"/>
    <x v="3"/>
    <s v="27/07/2022"/>
    <x v="1056"/>
    <n v="470000458237"/>
    <s v="Indienststelling"/>
    <m/>
    <m/>
    <n v="25"/>
    <n v="6.25"/>
  </r>
  <r>
    <s v="{&quot;formId&quot;:&quot;iQFfeub0t0aYB7yFUb0bHh8bdeqJbqRCkguVriZULyBUNEE3VkFXWjBLQUlFS0tFTU9GSUtXQldFUi4u&quot;,&quot;responseId&quot;:116}"/>
    <x v="1"/>
    <s v="27/07/2022"/>
    <x v="1057"/>
    <n v="470000472256"/>
    <s v="Enkel Gas"/>
    <m/>
    <m/>
    <n v="42.5"/>
    <n v="10.62"/>
  </r>
  <r>
    <s v="{&quot;formId&quot;:&quot;iQFfeub0t0aYB7yFUb0bHh8bdeqJbqRCkguVriZULyBUM1RRQVM2R0k5RUhKTldNRUVMRUE2TVJKMy4u&quot;,&quot;responseId&quot;:119}"/>
    <x v="6"/>
    <s v="27/07/2022"/>
    <x v="1058"/>
    <s v="470000461260_470000461261"/>
    <s v="Elektriciteit Standaard + Gas"/>
    <s v="Ok"/>
    <m/>
    <n v="79"/>
    <n v="19.75"/>
  </r>
  <r>
    <s v="{&quot;formId&quot;:&quot;iQFfeub0t0aYB7yFUb0bHh8bdeqJbqRCkguVriZULyBUM1RRQVM2R0k5RUhKTldNRUVMRUE2TVJKMy4u&quot;,&quot;responseId&quot;:120}"/>
    <x v="6"/>
    <s v="27/07/2022"/>
    <x v="1059"/>
    <s v="470000461042_470000461043"/>
    <s v="Elektriciteit Standaard + Gas"/>
    <s v="Ok"/>
    <m/>
    <n v="79"/>
    <n v="19.75"/>
  </r>
  <r>
    <s v="{&quot;formId&quot;:&quot;iQFfeub0t0aYB7yFUb0bHh8bdeqJbqRCkguVriZULyBUM1RRQVM2R0k5RUhKTldNRUVMRUE2TVJKMy4u&quot;,&quot;responseId&quot;:121}"/>
    <x v="6"/>
    <s v="27/07/2022"/>
    <x v="1060"/>
    <s v="470000461057_470000461058"/>
    <s v="Elektriciteit Standaard + Gas"/>
    <s v="Geen"/>
    <m/>
    <n v="68"/>
    <n v="17"/>
  </r>
  <r>
    <s v="{&quot;formId&quot;:&quot;iQFfeub0t0aYB7yFUb0bHh8bdeqJbqRCkguVriZULyBUNkc1N1QxWEpYTVlITEVXQzlYWDhESEVDOS4u&quot;,&quot;responseId&quot;:326}"/>
    <x v="3"/>
    <s v="27/07/2022"/>
    <x v="1061"/>
    <n v="470000426893"/>
    <s v="Indienststelling"/>
    <m/>
    <m/>
    <n v="25"/>
    <n v="6.25"/>
  </r>
  <r>
    <s v="{&quot;formId&quot;:&quot;iQFfeub0t0aYB7yFUb0bHh8bdeqJbqRCkguVriZULyBUNjVGSFRXWFYzN1dBTE1OUktTRzdBMDZTTS4u&quot;,&quot;responseId&quot;:131}"/>
    <x v="0"/>
    <s v="27/07/2022"/>
    <x v="1062"/>
    <s v="470000477063_470000477064"/>
    <s v="Gevorderd Elektriciteit + Gas"/>
    <s v="Sannering"/>
    <m/>
    <n v="100"/>
    <n v="25"/>
  </r>
  <r>
    <s v="{&quot;formId&quot;:&quot;iQFfeub0t0aYB7yFUb0bHh8bdeqJbqRCkguVriZULyBUNkc1N1QxWEpYTVlITEVXQzlYWDhESEVDOS4u&quot;,&quot;responseId&quot;:327}"/>
    <x v="3"/>
    <s v="28/07/2022"/>
    <x v="1063"/>
    <n v="470000477015"/>
    <s v="Indienststelling"/>
    <m/>
    <m/>
    <n v="25"/>
    <n v="6.25"/>
  </r>
  <r>
    <s v="{&quot;formId&quot;:&quot;iQFfeub0t0aYB7yFUb0bHh8bdeqJbqRCkguVriZULyBUNjVGSFRXWFYzN1dBTE1OUktTRzdBMDZTTS4u&quot;,&quot;responseId&quot;:132}"/>
    <x v="0"/>
    <s v="28/07/2022"/>
    <x v="1064"/>
    <s v="470000477015_470000477016"/>
    <s v="Gevorderd Elektriciteit + Gas"/>
    <s v="Sannering"/>
    <m/>
    <n v="100"/>
    <n v="25"/>
  </r>
  <r>
    <s v="{&quot;formId&quot;:&quot;iQFfeub0t0aYB7yFUb0bHh8bdeqJbqRCkguVriZULyBUNjVGSFRXWFYzN1dBTE1OUktTRzdBMDZTTS4u&quot;,&quot;responseId&quot;:133}"/>
    <x v="0"/>
    <s v="28/07/2022"/>
    <x v="1065"/>
    <s v="470000477057_470000477058"/>
    <s v="Gevorderd Elektriciteit + Gas"/>
    <s v="Sannering"/>
    <m/>
    <n v="100"/>
    <n v="25"/>
  </r>
  <r>
    <s v="{&quot;formId&quot;:&quot;iQFfeub0t0aYB7yFUb0bHh8bdeqJbqRCkguVriZULyBUNEE3VkFXWjBLQUlFS0tFTU9GSUtXQldFUi4u&quot;,&quot;responseId&quot;:117}"/>
    <x v="1"/>
    <s v="28/07/2022"/>
    <x v="1066"/>
    <s v="470000477030_470000477031"/>
    <s v="Gevorderd Elektriciteit + Gas"/>
    <s v="Sannering"/>
    <m/>
    <n v="100"/>
    <n v="25"/>
  </r>
  <r>
    <s v="{&quot;formId&quot;:&quot;iQFfeub0t0aYB7yFUb0bHh8bdeqJbqRCkguVriZULyBUNkc1N1QxWEpYTVlITEVXQzlYWDhESEVDOS4u&quot;,&quot;responseId&quot;:328}"/>
    <x v="3"/>
    <s v="28/07/2022"/>
    <x v="1067"/>
    <n v="470000477030"/>
    <s v="Indienststelling"/>
    <m/>
    <m/>
    <n v="25"/>
    <n v="6.25"/>
  </r>
  <r>
    <s v="{&quot;formId&quot;:&quot;iQFfeub0t0aYB7yFUb0bHh8bdeqJbqRCkguVriZULyBUM1RRQVM2R0k5RUhKTldNRUVMRUE2TVJKMy4u&quot;,&quot;responseId&quot;:122}"/>
    <x v="6"/>
    <s v="28/07/2022"/>
    <x v="1068"/>
    <s v="470000450970_470000450971"/>
    <s v="Gevorderd Elektriciteit + Gas"/>
    <s v="Sannering"/>
    <m/>
    <n v="100"/>
    <n v="25"/>
  </r>
  <r>
    <s v="{&quot;formId&quot;:&quot;iQFfeub0t0aYB7yFUb0bHh8bdeqJbqRCkguVriZULyBUNkc1N1QxWEpYTVlITEVXQzlYWDhESEVDOS4u&quot;,&quot;responseId&quot;:329}"/>
    <x v="3"/>
    <s v="28/07/2022"/>
    <x v="1069"/>
    <n v="470000477036"/>
    <s v="Indienststelling"/>
    <m/>
    <m/>
    <n v="25"/>
    <n v="6.25"/>
  </r>
  <r>
    <s v="{&quot;formId&quot;:&quot;iQFfeub0t0aYB7yFUb0bHh8bdeqJbqRCkguVriZULyBUNkc1N1QxWEpYTVlITEVXQzlYWDhESEVDOS4u&quot;,&quot;responseId&quot;:330}"/>
    <x v="3"/>
    <s v="28/07/2022"/>
    <x v="1070"/>
    <n v="470000477057"/>
    <s v="Indienststelling"/>
    <m/>
    <m/>
    <n v="25"/>
    <n v="6.25"/>
  </r>
  <r>
    <s v="{&quot;formId&quot;:&quot;iQFfeub0t0aYB7yFUb0bHh8bdeqJbqRCkguVriZULyBUNEE3VkFXWjBLQUlFS0tFTU9GSUtXQldFUi4u&quot;,&quot;responseId&quot;:118}"/>
    <x v="1"/>
    <s v="28/07/2022"/>
    <x v="1071"/>
    <n v="470000477036"/>
    <s v="Gevorderd Elektriciteit + Gas"/>
    <s v="Sannering"/>
    <m/>
    <n v="100"/>
    <n v="25"/>
  </r>
  <r>
    <s v="{&quot;formId&quot;:&quot;iQFfeub0t0aYB7yFUb0bHh8bdeqJbqRCkguVriZULyBUNkc1N1QxWEpYTVlITEVXQzlYWDhESEVDOS4u&quot;,&quot;responseId&quot;:331}"/>
    <x v="3"/>
    <s v="28/07/2022"/>
    <x v="1072"/>
    <n v="470000477033"/>
    <s v="Indienststelling"/>
    <m/>
    <m/>
    <n v="25"/>
    <n v="6.25"/>
  </r>
  <r>
    <s v="{&quot;formId&quot;:&quot;iQFfeub0t0aYB7yFUb0bHh8bdeqJbqRCkguVriZULyBUM1RRQVM2R0k5RUhKTldNRUVMRUE2TVJKMy4u&quot;,&quot;responseId&quot;:123}"/>
    <x v="6"/>
    <s v="28/07/2022"/>
    <x v="1073"/>
    <s v="470000443694_470000443695"/>
    <s v="Elektriciteit Standaard + Gas"/>
    <s v="Ok"/>
    <m/>
    <n v="79"/>
    <n v="19.75"/>
  </r>
  <r>
    <s v="{&quot;formId&quot;:&quot;iQFfeub0t0aYB7yFUb0bHh8bdeqJbqRCkguVriZULyBUNEE3VkFXWjBLQUlFS0tFTU9GSUtXQldFUi4u&quot;,&quot;responseId&quot;:119}"/>
    <x v="1"/>
    <s v="28/07/2022"/>
    <x v="1074"/>
    <n v="470000477033"/>
    <s v="Gevorderd Elektriciteit + Gas"/>
    <s v="Sannering"/>
    <m/>
    <n v="100"/>
    <n v="25"/>
  </r>
  <r>
    <s v="{&quot;formId&quot;:&quot;iQFfeub0t0aYB7yFUb0bHh8bdeqJbqRCkguVriZULyBUNkc1N1QxWEpYTVlITEVXQzlYWDhESEVDOS4u&quot;,&quot;responseId&quot;:332}"/>
    <x v="3"/>
    <s v="28/07/2022"/>
    <x v="1075"/>
    <s v="470000477018_470000477019"/>
    <s v="Indienststelling"/>
    <m/>
    <m/>
    <n v="25"/>
    <n v="6.25"/>
  </r>
  <r>
    <s v="{&quot;formId&quot;:&quot;iQFfeub0t0aYB7yFUb0bHh8bdeqJbqRCkguVriZULyBUNjVGSFRXWFYzN1dBTE1OUktTRzdBMDZTTS4u&quot;,&quot;responseId&quot;:134}"/>
    <x v="0"/>
    <s v="28/07/2022"/>
    <x v="1076"/>
    <s v="470000477072_470000477073"/>
    <s v="Gevorderd Elektriciteit + Gas"/>
    <s v="Sannering"/>
    <m/>
    <n v="100"/>
    <n v="25"/>
  </r>
  <r>
    <s v="{&quot;formId&quot;:&quot;iQFfeub0t0aYB7yFUb0bHh8bdeqJbqRCkguVriZULyBUNkc1N1QxWEpYTVlITEVXQzlYWDhESEVDOS4u&quot;,&quot;responseId&quot;:333}"/>
    <x v="3"/>
    <s v="28/07/2022"/>
    <x v="1077"/>
    <s v="470000477727_470000477728"/>
    <s v="Indienststelling"/>
    <m/>
    <m/>
    <n v="25"/>
    <n v="6.25"/>
  </r>
  <r>
    <s v="{&quot;formId&quot;:&quot;iQFfeub0t0aYB7yFUb0bHh8bdeqJbqRCkguVriZULyBUNEE3VkFXWjBLQUlFS0tFTU9GSUtXQldFUi4u&quot;,&quot;responseId&quot;:120}"/>
    <x v="1"/>
    <s v="28/07/2022"/>
    <x v="1078"/>
    <n v="470000477027"/>
    <s v="Elektriciteit Standaard + Gas"/>
    <s v="Sannering"/>
    <m/>
    <n v="68"/>
    <n v="17"/>
  </r>
  <r>
    <s v="{&quot;formId&quot;:&quot;iQFfeub0t0aYB7yFUb0bHh8bdeqJbqRCkguVriZULyBUNkc1N1QxWEpYTVlITEVXQzlYWDhESEVDOS4u&quot;,&quot;responseId&quot;:334}"/>
    <x v="3"/>
    <s v="28/07/2022"/>
    <x v="1079"/>
    <s v="470000477072_470000477073"/>
    <s v="Indienststelling"/>
    <m/>
    <m/>
    <n v="25"/>
    <n v="6.25"/>
  </r>
  <r>
    <s v="{&quot;formId&quot;:&quot;iQFfeub0t0aYB7yFUb0bHh8bdeqJbqRCkguVriZULyBUNkc1N1QxWEpYTVlITEVXQzlYWDhESEVDOS4u&quot;,&quot;responseId&quot;:335}"/>
    <x v="3"/>
    <s v="28/07/2022"/>
    <x v="1080"/>
    <n v="470000477160"/>
    <s v="Indienststelling"/>
    <m/>
    <m/>
    <n v="25"/>
    <n v="6.25"/>
  </r>
  <r>
    <s v="{&quot;formId&quot;:&quot;iQFfeub0t0aYB7yFUb0bHh8bdeqJbqRCkguVriZULyBUM1RRQVM2R0k5RUhKTldNRUVMRUE2TVJKMy4u&quot;,&quot;responseId&quot;:124}"/>
    <x v="6"/>
    <s v="28/07/2022"/>
    <x v="1081"/>
    <s v="470000400513_470000400517"/>
    <s v="Enkel Gas"/>
    <m/>
    <s v="Water ging niet"/>
    <n v="42.5"/>
    <n v="10.62"/>
  </r>
  <r>
    <s v="{&quot;formId&quot;:&quot;iQFfeub0t0aYB7yFUb0bHh8bdeqJbqRCkguVriZULyBUNjVGSFRXWFYzN1dBTE1OUktTRzdBMDZTTS4u&quot;,&quot;responseId&quot;:135}"/>
    <x v="0"/>
    <s v="28/07/2022"/>
    <x v="1082"/>
    <s v="470000477060_470000477061"/>
    <s v="Gevorderd Elektriciteit + Gas"/>
    <s v="Sannering"/>
    <m/>
    <n v="100"/>
    <n v="25"/>
  </r>
  <r>
    <s v="{&quot;formId&quot;:&quot;iQFfeub0t0aYB7yFUb0bHh8bdeqJbqRCkguVriZULyBUNkc1N1QxWEpYTVlITEVXQzlYWDhESEVDOS4u&quot;,&quot;responseId&quot;:336}"/>
    <x v="3"/>
    <s v="28/07/2022"/>
    <x v="1083"/>
    <n v="470000477160"/>
    <s v="Indienststelling"/>
    <m/>
    <m/>
    <n v="25"/>
    <n v="6.25"/>
  </r>
  <r>
    <s v="{&quot;formId&quot;:&quot;iQFfeub0t0aYB7yFUb0bHh8bdeqJbqRCkguVriZULyBUM1RRQVM2R0k5RUhKTldNRUVMRUE2TVJKMy4u&quot;,&quot;responseId&quot;:125}"/>
    <x v="6"/>
    <s v="28/07/2022"/>
    <x v="1084"/>
    <s v="470000400507_470000400511"/>
    <s v="Enkel Gas"/>
    <m/>
    <s v="Nis te klein geen water"/>
    <n v="42.5"/>
    <n v="10.62"/>
  </r>
  <r>
    <s v="{&quot;formId&quot;:&quot;iQFfeub0t0aYB7yFUb0bHh8bdeqJbqRCkguVriZULyBUM1RRQVM2R0k5RUhKTldNRUVMRUE2TVJKMy4u&quot;,&quot;responseId&quot;:126}"/>
    <x v="6"/>
    <s v="28/07/2022"/>
    <x v="1085"/>
    <s v="470000400507_470000400511"/>
    <s v="Enkel Gas"/>
    <m/>
    <s v="Water en elek niet"/>
    <n v="42.5"/>
    <n v="10.62"/>
  </r>
  <r>
    <s v="{&quot;formId&quot;:&quot;iQFfeub0t0aYB7yFUb0bHh8bdeqJbqRCkguVriZULyBUNkc1N1QxWEpYTVlITEVXQzlYWDhESEVDOS4u&quot;,&quot;responseId&quot;:337}"/>
    <x v="3"/>
    <s v="28/07/2022"/>
    <x v="1086"/>
    <n v="470000472420"/>
    <s v="Indienststelling"/>
    <m/>
    <m/>
    <n v="25"/>
    <n v="6.25"/>
  </r>
  <r>
    <s v="{&quot;formId&quot;:&quot;iQFfeub0t0aYB7yFUb0bHh8bdeqJbqRCkguVriZULyBUNEE3VkFXWjBLQUlFS0tFTU9GSUtXQldFUi4u&quot;,&quot;responseId&quot;:121}"/>
    <x v="1"/>
    <s v="28/07/2022"/>
    <x v="1087"/>
    <n v="470000472420"/>
    <s v="Gevorderd Elektriciteit"/>
    <s v="Sannering"/>
    <m/>
    <n v="85"/>
    <n v="21.25"/>
  </r>
  <r>
    <s v="{&quot;formId&quot;:&quot;iQFfeub0t0aYB7yFUb0bHh8bdeqJbqRCkguVriZULyBUNjVGSFRXWFYzN1dBTE1OUktTRzdBMDZTTS4u&quot;,&quot;responseId&quot;:136}"/>
    <x v="0"/>
    <s v="28/07/2022"/>
    <x v="1088"/>
    <n v="470000477075"/>
    <s v="Elektriciteit Standaard"/>
    <s v="Geen"/>
    <m/>
    <n v="42.5"/>
    <n v="10.62"/>
  </r>
  <r>
    <s v="{&quot;formId&quot;:&quot;iQFfeub0t0aYB7yFUb0bHh8bdeqJbqRCkguVriZULyBUNkc1N1QxWEpYTVlITEVXQzlYWDhESEVDOS4u&quot;,&quot;responseId&quot;:338}"/>
    <x v="3"/>
    <s v="28/07/2022"/>
    <x v="1089"/>
    <n v="470000479435"/>
    <s v="Indienststelling"/>
    <m/>
    <m/>
    <n v="25"/>
    <n v="6.25"/>
  </r>
  <r>
    <s v="{&quot;formId&quot;:&quot;iQFfeub0t0aYB7yFUb0bHh8bdeqJbqRCkguVriZULyBUNkc1N1QxWEpYTVlITEVXQzlYWDhESEVDOS4u&quot;,&quot;responseId&quot;:339}"/>
    <x v="3"/>
    <s v="28/07/2022"/>
    <x v="1090"/>
    <n v="470000477075"/>
    <s v="Indienststelling"/>
    <m/>
    <m/>
    <n v="25"/>
    <n v="6.25"/>
  </r>
  <r>
    <s v="{&quot;formId&quot;:&quot;iQFfeub0t0aYB7yFUb0bHh8bdeqJbqRCkguVriZULyBUM1RRQVM2R0k5RUhKTldNRUVMRUE2TVJKMy4u&quot;,&quot;responseId&quot;:127}"/>
    <x v="6"/>
    <s v="28/07/2022"/>
    <x v="1091"/>
    <n v="470000457754"/>
    <s v="Elektriciteit Standaard"/>
    <s v="Ok"/>
    <m/>
    <n v="53.5"/>
    <n v="13.37"/>
  </r>
  <r>
    <s v="{&quot;formId&quot;:&quot;iQFfeub0t0aYB7yFUb0bHh8bdeqJbqRCkguVriZULyBUM1RRQVM2R0k5RUhKTldNRUVMRUE2TVJKMy4u&quot;,&quot;responseId&quot;:128}"/>
    <x v="6"/>
    <s v="28/07/2022"/>
    <x v="1092"/>
    <n v="470000457754"/>
    <s v="Elektriciteit Standaard"/>
    <s v="Ok"/>
    <m/>
    <n v="53.5"/>
    <n v="13.37"/>
  </r>
  <r>
    <s v="{&quot;formId&quot;:&quot;iQFfeub0t0aYB7yFUb0bHh8bdeqJbqRCkguVriZULyBUNEE3VkFXWjBLQUlFS0tFTU9GSUtXQldFUi4u&quot;,&quot;responseId&quot;:122}"/>
    <x v="1"/>
    <s v="28/07/2022"/>
    <x v="1093"/>
    <n v="470000472420"/>
    <s v="Gevorderd Elektriciteit"/>
    <s v="Sannering"/>
    <m/>
    <n v="85"/>
    <n v="21.25"/>
  </r>
  <r>
    <s v="{&quot;formId&quot;:&quot;iQFfeub0t0aYB7yFUb0bHh8bdeqJbqRCkguVriZULyBUNEE3VkFXWjBLQUlFS0tFTU9GSUtXQldFUi4u&quot;,&quot;responseId&quot;:123}"/>
    <x v="1"/>
    <s v="28/07/2022"/>
    <x v="1094"/>
    <s v="470000477042_470000477043"/>
    <s v="Gevorderd Elektriciteit + Gas"/>
    <s v="Sannering"/>
    <m/>
    <n v="100"/>
    <n v="25"/>
  </r>
  <r>
    <s v="{&quot;formId&quot;:&quot;iQFfeub0t0aYB7yFUb0bHh8bdeqJbqRCkguVriZULyBUM1RRQVM2R0k5RUhKTldNRUVMRUE2TVJKMy4u&quot;,&quot;responseId&quot;:129}"/>
    <x v="6"/>
    <s v="28/07/2022"/>
    <x v="1095"/>
    <n v="470000477079"/>
    <s v="Sannering / Niets uitgevoerd"/>
    <m/>
    <s v="Slechte staat"/>
    <n v="20"/>
    <n v="5"/>
  </r>
  <r>
    <s v="{&quot;formId&quot;:&quot;iQFfeub0t0aYB7yFUb0bHh8bdeqJbqRCkguVriZULyBUNkc1N1QxWEpYTVlITEVXQzlYWDhESEVDOS4u&quot;,&quot;responseId&quot;:340}"/>
    <x v="3"/>
    <s v="28/07/2022"/>
    <x v="1096"/>
    <s v="470000477042_470000477043"/>
    <s v="Indienststelling"/>
    <m/>
    <m/>
    <n v="25"/>
    <n v="6.25"/>
  </r>
  <r>
    <s v="{&quot;formId&quot;:&quot;iQFfeub0t0aYB7yFUb0bHh8bdeqJbqRCkguVriZULyBUM1RRQVM2R0k5RUhKTldNRUVMRUE2TVJKMy4u&quot;,&quot;responseId&quot;:130}"/>
    <x v="6"/>
    <s v="28/07/2022"/>
    <x v="1097"/>
    <n v="470000477079"/>
    <s v="Sannering / Niets uitgevoerd"/>
    <m/>
    <s v="Slechte staat"/>
    <n v="20"/>
    <n v="5"/>
  </r>
  <r>
    <s v="{&quot;formId&quot;:&quot;iQFfeub0t0aYB7yFUb0bHh8bdeqJbqRCkguVriZULyBUNEE3VkFXWjBLQUlFS0tFTU9GSUtXQldFUi4u&quot;,&quot;responseId&quot;:124}"/>
    <x v="1"/>
    <s v="28/07/2022"/>
    <x v="1098"/>
    <s v="470000477039_470000477040"/>
    <s v="Indienststelling"/>
    <m/>
    <m/>
    <n v="25"/>
    <n v="6.25"/>
  </r>
  <r>
    <s v="{&quot;formId&quot;:&quot;iQFfeub0t0aYB7yFUb0bHh8bdeqJbqRCkguVriZULyBUNEE3VkFXWjBLQUlFS0tFTU9GSUtXQldFUi4u&quot;,&quot;responseId&quot;:125}"/>
    <x v="1"/>
    <s v="28/07/2022"/>
    <x v="1099"/>
    <n v="470000477039"/>
    <s v="Gevorderd Elektriciteit + Gas"/>
    <s v="Sannering"/>
    <m/>
    <n v="100"/>
    <n v="25"/>
  </r>
  <r>
    <s v="{&quot;formId&quot;:&quot;iQFfeub0t0aYB7yFUb0bHh8bdeqJbqRCkguVriZULyBUNjVGSFRXWFYzN1dBTE1OUktTRzdBMDZTTS4u&quot;,&quot;responseId&quot;:137}"/>
    <x v="0"/>
    <s v="28/07/2022"/>
    <x v="1100"/>
    <s v="470000479100_470000479101"/>
    <s v="Elektriciteit Standaard + Gas"/>
    <s v="Ok"/>
    <m/>
    <n v="79"/>
    <n v="19.75"/>
  </r>
  <r>
    <s v="{&quot;formId&quot;:&quot;iQFfeub0t0aYB7yFUb0bHh8bdeqJbqRCkguVriZULyBUNkc1N1QxWEpYTVlITEVXQzlYWDhESEVDOS4u&quot;,&quot;responseId&quot;:341}"/>
    <x v="3"/>
    <s v="28/07/2022"/>
    <x v="1101"/>
    <n v="470000477039"/>
    <s v="Indienststelling"/>
    <m/>
    <m/>
    <n v="25"/>
    <n v="6.25"/>
  </r>
  <r>
    <s v="{&quot;formId&quot;:&quot;iQFfeub0t0aYB7yFUb0bHh8bdeqJbqRCkguVriZULyBUNkc1N1QxWEpYTVlITEVXQzlYWDhESEVDOS4u&quot;,&quot;responseId&quot;:342}"/>
    <x v="3"/>
    <s v="28/07/2022"/>
    <x v="1102"/>
    <s v="470000479100_470000479101"/>
    <s v="Indienststelling"/>
    <m/>
    <m/>
    <n v="25"/>
    <n v="6.25"/>
  </r>
  <r>
    <s v="{&quot;formId&quot;:&quot;iQFfeub0t0aYB7yFUb0bHh8bdeqJbqRCkguVriZULyBUNEE3VkFXWjBLQUlFS0tFTU9GSUtXQldFUi4u&quot;,&quot;responseId&quot;:126}"/>
    <x v="1"/>
    <s v="28/07/2022"/>
    <x v="1103"/>
    <n v="470000477039"/>
    <s v="Gevorderd Elektriciteit + Gas"/>
    <s v="Sannering"/>
    <m/>
    <n v="100"/>
    <n v="25"/>
  </r>
  <r>
    <s v="{&quot;formId&quot;:&quot;iQFfeub0t0aYB7yFUb0bHh8bdeqJbqRCkguVriZULyBUNkc1N1QxWEpYTVlITEVXQzlYWDhESEVDOS4u&quot;,&quot;responseId&quot;:343}"/>
    <x v="3"/>
    <s v="28/07/2022"/>
    <x v="1104"/>
    <n v="470000479243"/>
    <s v="Indienststelling"/>
    <m/>
    <m/>
    <n v="25"/>
    <n v="6.25"/>
  </r>
  <r>
    <s v="{&quot;formId&quot;:&quot;iQFfeub0t0aYB7yFUb0bHh8bdeqJbqRCkguVriZULyBUNkc1N1QxWEpYTVlITEVXQzlYWDhESEVDOS4u&quot;,&quot;responseId&quot;:344}"/>
    <x v="3"/>
    <s v="28/07/2022"/>
    <x v="1105"/>
    <n v="470000477081"/>
    <s v="Indienststelling"/>
    <m/>
    <m/>
    <n v="25"/>
    <n v="6.25"/>
  </r>
  <r>
    <s v="{&quot;formId&quot;:&quot;iQFfeub0t0aYB7yFUb0bHh8bdeqJbqRCkguVriZULyBUM1RRQVM2R0k5RUhKTldNRUVMRUE2TVJKMy4u&quot;,&quot;responseId&quot;:131}"/>
    <x v="6"/>
    <s v="28/07/2022"/>
    <x v="1106"/>
    <n v="470000477081"/>
    <s v="Elektriciteit Standaard"/>
    <s v="Ok"/>
    <m/>
    <n v="53.5"/>
    <n v="13.37"/>
  </r>
  <r>
    <s v="{&quot;formId&quot;:&quot;iQFfeub0t0aYB7yFUb0bHh8bdeqJbqRCkguVriZULyBUNkc1N1QxWEpYTVlITEVXQzlYWDhESEVDOS4u&quot;,&quot;responseId&quot;:345}"/>
    <x v="3"/>
    <s v="28/07/2022"/>
    <x v="1107"/>
    <s v="470000461351_470000461352"/>
    <s v="Indienststelling"/>
    <m/>
    <m/>
    <n v="25"/>
    <n v="6.25"/>
  </r>
  <r>
    <s v="{&quot;formId&quot;:&quot;iQFfeub0t0aYB7yFUb0bHh8bdeqJbqRCkguVriZULyBUNEE3VkFXWjBLQUlFS0tFTU9GSUtXQldFUi4u&quot;,&quot;responseId&quot;:127}"/>
    <x v="1"/>
    <s v="29/07/2022"/>
    <x v="1108"/>
    <n v="470000263221"/>
    <s v="Sannering / Niets uitgevoerd"/>
    <m/>
    <m/>
    <n v="20"/>
    <n v="5"/>
  </r>
  <r>
    <s v="{&quot;formId&quot;:&quot;iQFfeub0t0aYB7yFUb0bHh8bdeqJbqRCkguVriZULyBUNEE3VkFXWjBLQUlFS0tFTU9GSUtXQldFUi4u&quot;,&quot;responseId&quot;:128}"/>
    <x v="1"/>
    <s v="29/07/2022"/>
    <x v="1109"/>
    <n v="470000477109"/>
    <s v="Sannering / Niets uitgevoerd"/>
    <m/>
    <m/>
    <n v="20"/>
    <n v="5"/>
  </r>
  <r>
    <s v="{&quot;formId&quot;:&quot;iQFfeub0t0aYB7yFUb0bHh8bdeqJbqRCkguVriZULyBUNEE3VkFXWjBLQUlFS0tFTU9GSUtXQldFUi4u&quot;,&quot;responseId&quot;:129}"/>
    <x v="1"/>
    <s v="29/07/2022"/>
    <x v="1110"/>
    <n v="470000477085"/>
    <s v="Sannering / Niets uitgevoerd"/>
    <m/>
    <m/>
    <n v="20"/>
    <n v="5"/>
  </r>
  <r>
    <s v="{&quot;formId&quot;:&quot;iQFfeub0t0aYB7yFUb0bHh8bdeqJbqRCkguVriZULyBUNkc1N1QxWEpYTVlITEVXQzlYWDhESEVDOS4u&quot;,&quot;responseId&quot;:346}"/>
    <x v="3"/>
    <s v="29/07/2022"/>
    <x v="1111"/>
    <n v="470000477116"/>
    <s v="Indienststelling"/>
    <m/>
    <m/>
    <n v="25"/>
    <n v="6.25"/>
  </r>
  <r>
    <s v="{&quot;formId&quot;:&quot;iQFfeub0t0aYB7yFUb0bHh8bdeqJbqRCkguVriZULyBUNkc1N1QxWEpYTVlITEVXQzlYWDhESEVDOS4u&quot;,&quot;responseId&quot;:347}"/>
    <x v="3"/>
    <s v="29/07/2022"/>
    <x v="1112"/>
    <s v="470000472092_470000472093"/>
    <s v="Indienststelling"/>
    <m/>
    <m/>
    <n v="25"/>
    <n v="6.25"/>
  </r>
  <r>
    <s v="{&quot;formId&quot;:&quot;iQFfeub0t0aYB7yFUb0bHh8bdeqJbqRCkguVriZULyBUM1RRQVM2R0k5RUhKTldNRUVMRUE2TVJKMy4u&quot;,&quot;responseId&quot;:132}"/>
    <x v="6"/>
    <s v="29/07/2022"/>
    <x v="1113"/>
    <n v="470000477116"/>
    <s v="Gevorderd Elektriciteit"/>
    <s v="Ok"/>
    <m/>
    <n v="96"/>
    <n v="24"/>
  </r>
  <r>
    <s v="{&quot;formId&quot;:&quot;iQFfeub0t0aYB7yFUb0bHh8bdeqJbqRCkguVriZULyBUNEE3VkFXWjBLQUlFS0tFTU9GSUtXQldFUi4u&quot;,&quot;responseId&quot;:130}"/>
    <x v="1"/>
    <s v="29/07/2022"/>
    <x v="1114"/>
    <n v="470000472092"/>
    <s v="Elektriciteit Standaard + Gas"/>
    <s v="Geen"/>
    <m/>
    <n v="68"/>
    <n v="17"/>
  </r>
  <r>
    <s v="{&quot;formId&quot;:&quot;iQFfeub0t0aYB7yFUb0bHh8bdeqJbqRCkguVriZULyBUNjVGSFRXWFYzN1dBTE1OUktTRzdBMDZTTS4u&quot;,&quot;responseId&quot;:138}"/>
    <x v="0"/>
    <s v="29/07/2022"/>
    <x v="1115"/>
    <n v="470000477152"/>
    <s v="Sannering / Niets uitgevoerd"/>
    <m/>
    <m/>
    <n v="20"/>
    <n v="5"/>
  </r>
  <r>
    <s v="{&quot;formId&quot;:&quot;iQFfeub0t0aYB7yFUb0bHh8bdeqJbqRCkguVriZULyBUNjVGSFRXWFYzN1dBTE1OUktTRzdBMDZTTS4u&quot;,&quot;responseId&quot;:139}"/>
    <x v="0"/>
    <s v="29/07/2022"/>
    <x v="1116"/>
    <n v="470000477111"/>
    <s v="Sannering / Niets uitgevoerd"/>
    <m/>
    <m/>
    <n v="20"/>
    <n v="5"/>
  </r>
  <r>
    <s v="{&quot;formId&quot;:&quot;iQFfeub0t0aYB7yFUb0bHh8bdeqJbqRCkguVriZULyBUNEE3VkFXWjBLQUlFS0tFTU9GSUtXQldFUi4u&quot;,&quot;responseId&quot;:131}"/>
    <x v="1"/>
    <s v="29/07/2022"/>
    <x v="1117"/>
    <n v="470000477113"/>
    <s v="Enkel Gas"/>
    <m/>
    <m/>
    <n v="42.5"/>
    <n v="10.62"/>
  </r>
  <r>
    <s v="{&quot;formId&quot;:&quot;iQFfeub0t0aYB7yFUb0bHh8bdeqJbqRCkguVriZULyBUNkc1N1QxWEpYTVlITEVXQzlYWDhESEVDOS4u&quot;,&quot;responseId&quot;:348}"/>
    <x v="3"/>
    <s v="29/07/2022"/>
    <x v="1118"/>
    <n v="470000451227"/>
    <s v="Indienststelling"/>
    <m/>
    <m/>
    <n v="25"/>
    <n v="6.25"/>
  </r>
  <r>
    <s v="{&quot;formId&quot;:&quot;iQFfeub0t0aYB7yFUb0bHh8bdeqJbqRCkguVriZULyBUNkc1N1QxWEpYTVlITEVXQzlYWDhESEVDOS4u&quot;,&quot;responseId&quot;:349}"/>
    <x v="3"/>
    <s v="29/07/2022"/>
    <x v="1119"/>
    <n v="470000477113"/>
    <s v="Indienststelling"/>
    <m/>
    <m/>
    <n v="25"/>
    <n v="6.25"/>
  </r>
  <r>
    <s v="{&quot;formId&quot;:&quot;iQFfeub0t0aYB7yFUb0bHh8bdeqJbqRCkguVriZULyBUNkc1N1QxWEpYTVlITEVXQzlYWDhESEVDOS4u&quot;,&quot;responseId&quot;:350}"/>
    <x v="3"/>
    <s v="29/07/2022"/>
    <x v="1120"/>
    <s v="470000477027_470000477028"/>
    <s v="Indienststelling"/>
    <m/>
    <m/>
    <n v="25"/>
    <n v="6.25"/>
  </r>
  <r>
    <s v="{&quot;formId&quot;:&quot;iQFfeub0t0aYB7yFUb0bHh8bdeqJbqRCkguVriZULyBUNkc1N1QxWEpYTVlITEVXQzlYWDhESEVDOS4u&quot;,&quot;responseId&quot;:351}"/>
    <x v="3"/>
    <s v="29/07/2022"/>
    <x v="1121"/>
    <s v="470000461090_470000461091"/>
    <s v="Indienststelling"/>
    <m/>
    <m/>
    <n v="25"/>
    <n v="6.25"/>
  </r>
  <r>
    <s v="{&quot;formId&quot;:&quot;iQFfeub0t0aYB7yFUb0bHh8bdeqJbqRCkguVriZULyBUNkc1N1QxWEpYTVlITEVXQzlYWDhESEVDOS4u&quot;,&quot;responseId&quot;:352}"/>
    <x v="3"/>
    <s v="29/07/2022"/>
    <x v="1122"/>
    <s v="470000477027_470000477028"/>
    <s v="Indienststelling"/>
    <m/>
    <m/>
    <n v="25"/>
    <n v="6.25"/>
  </r>
  <r>
    <s v="{&quot;formId&quot;:&quot;iQFfeub0t0aYB7yFUb0bHh8bdeqJbqRCkguVriZULyBUM1RRQVM2R0k5RUhKTldNRUVMRUE2TVJKMy4u&quot;,&quot;responseId&quot;:133}"/>
    <x v="6"/>
    <s v="29/07/2022"/>
    <x v="1123"/>
    <s v="470000461090_470000461091"/>
    <s v="Enkel Gas"/>
    <m/>
    <s v="Nis te klein "/>
    <n v="42.5"/>
    <n v="10.62"/>
  </r>
  <r>
    <s v="{&quot;formId&quot;:&quot;iQFfeub0t0aYB7yFUb0bHh8bdeqJbqRCkguVriZULyBUNkc1N1QxWEpYTVlITEVXQzlYWDhESEVDOS4u&quot;,&quot;responseId&quot;:353}"/>
    <x v="3"/>
    <s v="29/07/2022"/>
    <x v="1124"/>
    <n v="470000461327"/>
    <s v="Indienststelling"/>
    <m/>
    <m/>
    <n v="25"/>
    <n v="6.25"/>
  </r>
  <r>
    <s v="{&quot;formId&quot;:&quot;iQFfeub0t0aYB7yFUb0bHh8bdeqJbqRCkguVriZULyBUNjVGSFRXWFYzN1dBTE1OUktTRzdBMDZTTS4u&quot;,&quot;responseId&quot;:140}"/>
    <x v="0"/>
    <s v="29/07/2022"/>
    <x v="1125"/>
    <n v="470000472061"/>
    <s v="Sannering / Niets uitgevoerd"/>
    <m/>
    <m/>
    <n v="20"/>
    <n v="5"/>
  </r>
  <r>
    <s v="{&quot;formId&quot;:&quot;iQFfeub0t0aYB7yFUb0bHh8bdeqJbqRCkguVriZULyBUNkc1N1QxWEpYTVlITEVXQzlYWDhESEVDOS4u&quot;,&quot;responseId&quot;:354}"/>
    <x v="3"/>
    <s v="29/07/2022"/>
    <x v="1126"/>
    <n v="470000477124"/>
    <s v="Indienststelling"/>
    <m/>
    <m/>
    <n v="25"/>
    <n v="6.25"/>
  </r>
  <r>
    <s v="{&quot;formId&quot;:&quot;iQFfeub0t0aYB7yFUb0bHh8bdeqJbqRCkguVriZULyBUNEE3VkFXWjBLQUlFS0tFTU9GSUtXQldFUi4u&quot;,&quot;responseId&quot;:132}"/>
    <x v="1"/>
    <s v="29/07/2022"/>
    <x v="1127"/>
    <n v="470000477124"/>
    <s v="Elektriciteit Standaard + Gas"/>
    <s v="Ok"/>
    <m/>
    <n v="79"/>
    <n v="19.75"/>
  </r>
  <r>
    <s v="{&quot;formId&quot;:&quot;iQFfeub0t0aYB7yFUb0bHh8bdeqJbqRCkguVriZULyBUNkc1N1QxWEpYTVlITEVXQzlYWDhESEVDOS4u&quot;,&quot;responseId&quot;:355}"/>
    <x v="3"/>
    <s v="29/07/2022"/>
    <x v="1128"/>
    <n v="470000477127"/>
    <s v="Indienststelling"/>
    <m/>
    <m/>
    <n v="25"/>
    <n v="6.25"/>
  </r>
  <r>
    <s v="{&quot;formId&quot;:&quot;iQFfeub0t0aYB7yFUb0bHh8bdeqJbqRCkguVriZULyBUNjVGSFRXWFYzN1dBTE1OUktTRzdBMDZTTS4u&quot;,&quot;responseId&quot;:141}"/>
    <x v="0"/>
    <s v="29/07/2022"/>
    <x v="1129"/>
    <s v="470000477339_470000477340"/>
    <s v="Elektriciteit Standaard + Gas"/>
    <s v="Ok"/>
    <m/>
    <n v="79"/>
    <n v="19.75"/>
  </r>
  <r>
    <s v="{&quot;formId&quot;:&quot;iQFfeub0t0aYB7yFUb0bHh8bdeqJbqRCkguVriZULyBUM1RRQVM2R0k5RUhKTldNRUVMRUE2TVJKMy4u&quot;,&quot;responseId&quot;:134}"/>
    <x v="6"/>
    <s v="29/07/2022"/>
    <x v="1130"/>
    <s v="470000477127_470000477128"/>
    <s v="Enkel Gas"/>
    <m/>
    <s v="Traplift deurtje blijft open"/>
    <n v="42.5"/>
    <n v="10.62"/>
  </r>
  <r>
    <s v="{&quot;formId&quot;:&quot;iQFfeub0t0aYB7yFUb0bHh8bdeqJbqRCkguVriZULyBUNkc1N1QxWEpYTVlITEVXQzlYWDhESEVDOS4u&quot;,&quot;responseId&quot;:356}"/>
    <x v="3"/>
    <s v="29/07/2022"/>
    <x v="1131"/>
    <n v="470000477144"/>
    <s v="Indienststelling"/>
    <m/>
    <m/>
    <n v="25"/>
    <n v="6.25"/>
  </r>
  <r>
    <s v="{&quot;formId&quot;:&quot;iQFfeub0t0aYB7yFUb0bHh8bdeqJbqRCkguVriZULyBUNEE3VkFXWjBLQUlFS0tFTU9GSUtXQldFUi4u&quot;,&quot;responseId&quot;:133}"/>
    <x v="1"/>
    <s v="29/07/2022"/>
    <x v="1132"/>
    <n v="470000477144"/>
    <s v="Gevorderd Elektriciteit"/>
    <s v="Sannering"/>
    <m/>
    <n v="85"/>
    <n v="21.25"/>
  </r>
  <r>
    <s v="{&quot;formId&quot;:&quot;iQFfeub0t0aYB7yFUb0bHh8bdeqJbqRCkguVriZULyBUNkc1N1QxWEpYTVlITEVXQzlYWDhESEVDOS4u&quot;,&quot;responseId&quot;:357}"/>
    <x v="3"/>
    <s v="29/07/2022"/>
    <x v="1133"/>
    <s v="470000477339_470000477340"/>
    <s v="Indienststelling"/>
    <m/>
    <m/>
    <n v="25"/>
    <n v="6.25"/>
  </r>
  <r>
    <s v="{&quot;formId&quot;:&quot;iQFfeub0t0aYB7yFUb0bHh8bdeqJbqRCkguVriZULyBUNEE3VkFXWjBLQUlFS0tFTU9GSUtXQldFUi4u&quot;,&quot;responseId&quot;:134}"/>
    <x v="1"/>
    <s v="29/07/2022"/>
    <x v="1134"/>
    <n v="470000477144"/>
    <s v="Gevorderd Elektriciteit"/>
    <s v="Sannering"/>
    <m/>
    <n v="85"/>
    <n v="21.25"/>
  </r>
  <r>
    <s v="{&quot;formId&quot;:&quot;iQFfeub0t0aYB7yFUb0bHh8bdeqJbqRCkguVriZULyBUNEE3VkFXWjBLQUlFS0tFTU9GSUtXQldFUi4u&quot;,&quot;responseId&quot;:135}"/>
    <x v="1"/>
    <s v="29/07/2022"/>
    <x v="1135"/>
    <n v="470000477163"/>
    <s v="Sannering / Niets uitgevoerd"/>
    <m/>
    <m/>
    <n v="20"/>
    <n v="5"/>
  </r>
  <r>
    <s v="{&quot;formId&quot;:&quot;iQFfeub0t0aYB7yFUb0bHh8bdeqJbqRCkguVriZULyBUNkc1N1QxWEpYTVlITEVXQzlYWDhESEVDOS4u&quot;,&quot;responseId&quot;:358}"/>
    <x v="3"/>
    <s v="29/07/2022"/>
    <x v="1136"/>
    <s v="470000477339_470000477340"/>
    <s v="Indienststelling"/>
    <m/>
    <m/>
    <n v="25"/>
    <n v="6.25"/>
  </r>
  <r>
    <s v="{&quot;formId&quot;:&quot;iQFfeub0t0aYB7yFUb0bHh8bdeqJbqRCkguVriZULyBUM1RRQVM2R0k5RUhKTldNRUVMRUE2TVJKMy4u&quot;,&quot;responseId&quot;:135}"/>
    <x v="6"/>
    <s v="29/07/2022"/>
    <x v="1137"/>
    <n v="470000477575"/>
    <s v="Sannering / Niets uitgevoerd"/>
    <m/>
    <s v="Luchtnet "/>
    <n v="20"/>
    <n v="5"/>
  </r>
  <r>
    <s v="{&quot;formId&quot;:&quot;iQFfeub0t0aYB7yFUb0bHh8bdeqJbqRCkguVriZULyBUM1RRQVM2R0k5RUhKTldNRUVMRUE2TVJKMy4u&quot;,&quot;responseId&quot;:136}"/>
    <x v="6"/>
    <s v="29/07/2022"/>
    <x v="1138"/>
    <n v="470000477575"/>
    <s v="Sannering / Niets uitgevoerd"/>
    <m/>
    <m/>
    <n v="20"/>
    <n v="5"/>
  </r>
  <r>
    <s v="{&quot;formId&quot;:&quot;iQFfeub0t0aYB7yFUb0bHh8bdeqJbqRCkguVriZULyBUM1RRQVM2R0k5RUhKTldNRUVMRUE2TVJKMy4u&quot;,&quot;responseId&quot;:137}"/>
    <x v="6"/>
    <s v="29/07/2022"/>
    <x v="1139"/>
    <n v="470000477573"/>
    <s v="Sannering / Niets uitgevoerd"/>
    <m/>
    <m/>
    <n v="20"/>
    <n v="5"/>
  </r>
  <r>
    <s v="{&quot;formId&quot;:&quot;iQFfeub0t0aYB7yFUb0bHh8bdeqJbqRCkguVriZULyBUM1RRQVM2R0k5RUhKTldNRUVMRUE2TVJKMy4u&quot;,&quot;responseId&quot;:138}"/>
    <x v="6"/>
    <s v="29/07/2022"/>
    <x v="1140"/>
    <s v="470000477127_470000477128"/>
    <s v="Enkel Gas"/>
    <m/>
    <m/>
    <n v="42.5"/>
    <n v="10.62"/>
  </r>
  <r>
    <s v="{&quot;formId&quot;:&quot;iQFfeub0t0aYB7yFUb0bHh8bdeqJbqRCkguVriZULyBUNkc1N1QxWEpYTVlITEVXQzlYWDhESEVDOS4u&quot;,&quot;responseId&quot;:359}"/>
    <x v="3"/>
    <s v="29/07/2022"/>
    <x v="1141"/>
    <s v="470000477138_470000477139"/>
    <s v="Indienststelling"/>
    <m/>
    <m/>
    <n v="25"/>
    <n v="6.25"/>
  </r>
  <r>
    <s v="{&quot;formId&quot;:&quot;iQFfeub0t0aYB7yFUb0bHh8bdeqJbqRCkguVriZULyBUNEE3VkFXWjBLQUlFS0tFTU9GSUtXQldFUi4u&quot;,&quot;responseId&quot;:136}"/>
    <x v="1"/>
    <s v="29/07/2022"/>
    <x v="1142"/>
    <n v="470000477138"/>
    <s v="Elektriciteit Standaard + Gas"/>
    <s v="Ok"/>
    <m/>
    <n v="79"/>
    <n v="19.75"/>
  </r>
  <r>
    <s v="{&quot;formId&quot;:&quot;iQFfeub0t0aYB7yFUb0bHh8bdeqJbqRCkguVriZULyBUNkc1N1QxWEpYTVlITEVXQzlYWDhESEVDOS4u&quot;,&quot;responseId&quot;:360}"/>
    <x v="3"/>
    <s v="29/07/2022"/>
    <x v="1143"/>
    <s v="470000478986_470000478987"/>
    <s v="Indienststelling"/>
    <m/>
    <m/>
    <n v="25"/>
    <n v="6.25"/>
  </r>
  <r>
    <s v="{&quot;formId&quot;:&quot;iQFfeub0t0aYB7yFUb0bHh8bdeqJbqRCkguVriZULyBUNkc1N1QxWEpYTVlITEVXQzlYWDhESEVDOS4u&quot;,&quot;responseId&quot;:361}"/>
    <x v="3"/>
    <s v="29/07/2022"/>
    <x v="1144"/>
    <s v="470000478986_470000478987"/>
    <s v="Indienststelling"/>
    <m/>
    <m/>
    <n v="25"/>
    <n v="6.25"/>
  </r>
  <r>
    <s v="{&quot;formId&quot;:&quot;iQFfeub0t0aYB7yFUb0bHh8bdeqJbqRCkguVriZULyBUM1RRQVM2R0k5RUhKTldNRUVMRUE2TVJKMy4u&quot;,&quot;responseId&quot;:139}"/>
    <x v="6"/>
    <s v="29/07/2022"/>
    <x v="1145"/>
    <s v="470000478986_470000478987"/>
    <s v="Gevorderd Elektriciteit + Gas"/>
    <s v="Geen"/>
    <m/>
    <n v="100"/>
    <n v="25"/>
  </r>
  <r>
    <s v="{&quot;formId&quot;:&quot;iQFfeub0t0aYB7yFUb0bHh8bdeqJbqRCkguVriZULyBUNEE3VkFXWjBLQUlFS0tFTU9GSUtXQldFUi4u&quot;,&quot;responseId&quot;:137}"/>
    <x v="1"/>
    <s v="29/07/2022"/>
    <x v="1146"/>
    <n v="470000477141"/>
    <s v="Gevorderd Elektriciteit + Gas"/>
    <s v="Ok"/>
    <m/>
    <n v="111"/>
    <n v="27.75"/>
  </r>
  <r>
    <s v="{&quot;formId&quot;:&quot;iQFfeub0t0aYB7yFUb0bHh8bdeqJbqRCkguVriZULyBUNkc1N1QxWEpYTVlITEVXQzlYWDhESEVDOS4u&quot;,&quot;responseId&quot;:362}"/>
    <x v="3"/>
    <s v="29/07/2022"/>
    <x v="1147"/>
    <s v="470000477141_470000477142"/>
    <s v="Indienststelling"/>
    <m/>
    <m/>
    <n v="25"/>
    <n v="6.25"/>
  </r>
  <r>
    <s v="{&quot;formId&quot;:&quot;iQFfeub0t0aYB7yFUb0bHh8bdeqJbqRCkguVriZULyBUM1RRQVM2R0k5RUhKTldNRUVMRUE2TVJKMy4u&quot;,&quot;responseId&quot;:140}"/>
    <x v="6"/>
    <s v="29/07/2022"/>
    <x v="1148"/>
    <n v="470000426832"/>
    <s v="Sannering / Niets uitgevoerd"/>
    <m/>
    <m/>
    <n v="20"/>
    <n v="5"/>
  </r>
  <r>
    <s v="{&quot;formId&quot;:&quot;iQFfeub0t0aYB7yFUb0bHh8bdeqJbqRCkguVriZULyBUQ00yN05CTE80STYwQVJIMkQ3S0MzTEdJOS4u&quot;,&quot;responseId&quot;:19}"/>
    <x v="2"/>
    <s v="01/08/2022"/>
    <x v="1149"/>
    <n v="470000426752"/>
    <s v="Sannering / Niets uitgevoerd"/>
    <m/>
    <s v="Infra sas bezig moest het zo afmelden"/>
    <n v="20"/>
    <n v="5"/>
  </r>
  <r>
    <s v="{&quot;formId&quot;:&quot;iQFfeub0t0aYB7yFUb0bHh8bdeqJbqRCkguVriZULyBUNkc1N1QxWEpYTVlITEVXQzlYWDhESEVDOS4u&quot;,&quot;responseId&quot;:363}"/>
    <x v="3"/>
    <s v="01/08/2022"/>
    <x v="1150"/>
    <n v="470000477188"/>
    <s v="Indienststelling"/>
    <m/>
    <m/>
    <n v="25"/>
    <n v="6.25"/>
  </r>
  <r>
    <s v="{&quot;formId&quot;:&quot;iQFfeub0t0aYB7yFUb0bHh8bdeqJbqRCkguVriZULyBUNEE3VkFXWjBLQUlFS0tFTU9GSUtXQldFUi4u&quot;,&quot;responseId&quot;:138}"/>
    <x v="1"/>
    <s v="01/08/2022"/>
    <x v="1151"/>
    <n v="470000382186"/>
    <s v="Elektriciteit Standaard + Gas"/>
    <s v="Ok"/>
    <m/>
    <n v="79"/>
    <n v="19.75"/>
  </r>
  <r>
    <s v="{&quot;formId&quot;:&quot;iQFfeub0t0aYB7yFUb0bHh8bdeqJbqRCkguVriZULyBUNkc1N1QxWEpYTVlITEVXQzlYWDhESEVDOS4u&quot;,&quot;responseId&quot;:364}"/>
    <x v="3"/>
    <s v="01/08/2022"/>
    <x v="1152"/>
    <n v="470000472402"/>
    <s v="Indienststelling"/>
    <m/>
    <m/>
    <n v="25"/>
    <n v="6.25"/>
  </r>
  <r>
    <s v="{&quot;formId&quot;:&quot;iQFfeub0t0aYB7yFUb0bHh8bdeqJbqRCkguVriZULyBUNkc1N1QxWEpYTVlITEVXQzlYWDhESEVDOS4u&quot;,&quot;responseId&quot;:365}"/>
    <x v="3"/>
    <s v="01/08/2022"/>
    <x v="1153"/>
    <n v="470000472402"/>
    <s v="Indienststelling"/>
    <m/>
    <m/>
    <n v="25"/>
    <n v="6.25"/>
  </r>
  <r>
    <s v="{&quot;formId&quot;:&quot;iQFfeub0t0aYB7yFUb0bHh8bdeqJbqRCkguVriZULyBUM1RRQVM2R0k5RUhKTldNRUVMRUE2TVJKMy4u&quot;,&quot;responseId&quot;:141}"/>
    <x v="6"/>
    <s v="01/08/2022"/>
    <x v="1154"/>
    <s v="470000477199_470000477200"/>
    <s v="Gevorderd Elektriciteit + Gas"/>
    <s v="Sannering"/>
    <m/>
    <n v="100"/>
    <n v="25"/>
  </r>
  <r>
    <s v="{&quot;formId&quot;:&quot;iQFfeub0t0aYB7yFUb0bHh8bdeqJbqRCkguVriZULyBUNkc1N1QxWEpYTVlITEVXQzlYWDhESEVDOS4u&quot;,&quot;responseId&quot;:366}"/>
    <x v="3"/>
    <s v="01/08/2022"/>
    <x v="1155"/>
    <s v="470000477199_470000477200"/>
    <s v="Indienststelling"/>
    <m/>
    <m/>
    <n v="25"/>
    <n v="6.25"/>
  </r>
  <r>
    <s v="{&quot;formId&quot;:&quot;iQFfeub0t0aYB7yFUb0bHh8bdeqJbqRCkguVriZULyBUNkc1N1QxWEpYTVlITEVXQzlYWDhESEVDOS4u&quot;,&quot;responseId&quot;:367}"/>
    <x v="3"/>
    <s v="01/08/2022"/>
    <x v="1156"/>
    <n v="470000477196"/>
    <s v="Indienststelling"/>
    <m/>
    <m/>
    <n v="25"/>
    <n v="6.25"/>
  </r>
  <r>
    <s v="{&quot;formId&quot;:&quot;iQFfeub0t0aYB7yFUb0bHh8bdeqJbqRCkguVriZULyBUNkc1N1QxWEpYTVlITEVXQzlYWDhESEVDOS4u&quot;,&quot;responseId&quot;:368}"/>
    <x v="3"/>
    <s v="01/08/2022"/>
    <x v="1157"/>
    <n v="470000477170"/>
    <s v="Indienststelling"/>
    <m/>
    <m/>
    <n v="25"/>
    <n v="6.25"/>
  </r>
  <r>
    <s v="{&quot;formId&quot;:&quot;iQFfeub0t0aYB7yFUb0bHh8bdeqJbqRCkguVriZULyBUOFBRU0FQQlZFQzVGTENJQkVZMlZXTU5MQi4u&quot;,&quot;responseId&quot;:58}"/>
    <x v="4"/>
    <s v="01/08/2022"/>
    <x v="1158"/>
    <n v="470000451239"/>
    <s v="Enkel Gas"/>
    <m/>
    <s v="Elek. Sanering"/>
    <n v="42.5"/>
    <n v="10.62"/>
  </r>
  <r>
    <s v="{&quot;formId&quot;:&quot;iQFfeub0t0aYB7yFUb0bHh8bdeqJbqRCkguVriZULyBUNjVGSFRXWFYzN1dBTE1OUktTRzdBMDZTTS4u&quot;,&quot;responseId&quot;:142}"/>
    <x v="0"/>
    <s v="01/08/2022"/>
    <x v="1159"/>
    <s v="470000477196_470000477197"/>
    <s v="Gevorderd Elektriciteit + Gas"/>
    <s v="Geen"/>
    <m/>
    <n v="100"/>
    <n v="25"/>
  </r>
  <r>
    <s v="{&quot;formId&quot;:&quot;iQFfeub0t0aYB7yFUb0bHh8bdeqJbqRCkguVriZULyBUNjVGSFRXWFYzN1dBTE1OUktTRzdBMDZTTS4u&quot;,&quot;responseId&quot;:143}"/>
    <x v="0"/>
    <s v="01/08/2022"/>
    <x v="1160"/>
    <s v="470000477167_470000477168"/>
    <s v="Gevorderd Elektriciteit + Gas"/>
    <s v="Sannering"/>
    <m/>
    <n v="100"/>
    <n v="25"/>
  </r>
  <r>
    <s v="{&quot;formId&quot;:&quot;iQFfeub0t0aYB7yFUb0bHh8bdeqJbqRCkguVriZULyBUNkc1N1QxWEpYTVlITEVXQzlYWDhESEVDOS4u&quot;,&quot;responseId&quot;:369}"/>
    <x v="3"/>
    <s v="01/08/2022"/>
    <x v="1161"/>
    <n v="470000477222"/>
    <s v="Indienststelling"/>
    <m/>
    <m/>
    <n v="25"/>
    <n v="6.25"/>
  </r>
  <r>
    <s v="{&quot;formId&quot;:&quot;iQFfeub0t0aYB7yFUb0bHh8bdeqJbqRCkguVriZULyBUQ00yN05CTE80STYwQVJIMkQ3S0MzTEdJOS4u&quot;,&quot;responseId&quot;:20}"/>
    <x v="2"/>
    <s v="01/08/2022"/>
    <x v="1162"/>
    <s v="470000458330_470000458331"/>
    <s v="Elektriciteit Standaard + Gas"/>
    <s v="Ok"/>
    <m/>
    <n v="79"/>
    <n v="19.75"/>
  </r>
  <r>
    <s v="{&quot;formId&quot;:&quot;iQFfeub0t0aYB7yFUb0bHh8bdeqJbqRCkguVriZULyBUNEE3VkFXWjBLQUlFS0tFTU9GSUtXQldFUi4u&quot;,&quot;responseId&quot;:139}"/>
    <x v="1"/>
    <s v="01/08/2022"/>
    <x v="1163"/>
    <n v="470000434903"/>
    <s v="Enkel Gas"/>
    <m/>
    <m/>
    <n v="42.5"/>
    <n v="10.62"/>
  </r>
  <r>
    <s v="{&quot;formId&quot;:&quot;iQFfeub0t0aYB7yFUb0bHh8bdeqJbqRCkguVriZULyBUNkc1N1QxWEpYTVlITEVXQzlYWDhESEVDOS4u&quot;,&quot;responseId&quot;:370}"/>
    <x v="3"/>
    <s v="01/08/2022"/>
    <x v="1164"/>
    <n v="470000477176"/>
    <s v="Indienststelling"/>
    <m/>
    <m/>
    <n v="25"/>
    <n v="6.25"/>
  </r>
  <r>
    <s v="{&quot;formId&quot;:&quot;iQFfeub0t0aYB7yFUb0bHh8bdeqJbqRCkguVriZULyBUNkc1N1QxWEpYTVlITEVXQzlYWDhESEVDOS4u&quot;,&quot;responseId&quot;:371}"/>
    <x v="3"/>
    <s v="01/08/2022"/>
    <x v="1165"/>
    <n v="470000477167"/>
    <s v="Indienststelling"/>
    <m/>
    <m/>
    <n v="25"/>
    <n v="6.25"/>
  </r>
  <r>
    <s v="{&quot;formId&quot;:&quot;iQFfeub0t0aYB7yFUb0bHh8bdeqJbqRCkguVriZULyBUNkc1N1QxWEpYTVlITEVXQzlYWDhESEVDOS4u&quot;,&quot;responseId&quot;:372}"/>
    <x v="3"/>
    <s v="01/08/2022"/>
    <x v="1166"/>
    <n v="470000477225"/>
    <s v="Indienststelling"/>
    <m/>
    <m/>
    <n v="25"/>
    <n v="6.25"/>
  </r>
  <r>
    <s v="{&quot;formId&quot;:&quot;iQFfeub0t0aYB7yFUb0bHh8bdeqJbqRCkguVriZULyBUNkc1N1QxWEpYTVlITEVXQzlYWDhESEVDOS4u&quot;,&quot;responseId&quot;:373}"/>
    <x v="3"/>
    <s v="01/08/2022"/>
    <x v="1167"/>
    <n v="470000472259"/>
    <s v="Indienststelling"/>
    <m/>
    <m/>
    <n v="25"/>
    <n v="6.25"/>
  </r>
  <r>
    <s v="{&quot;formId&quot;:&quot;iQFfeub0t0aYB7yFUb0bHh8bdeqJbqRCkguVriZULyBUNEE3VkFXWjBLQUlFS0tFTU9GSUtXQldFUi4u&quot;,&quot;responseId&quot;:140}"/>
    <x v="1"/>
    <s v="01/08/2022"/>
    <x v="1168"/>
    <n v="470000376087"/>
    <s v="Elektriciteit Standaard + Gas"/>
    <s v="Ok"/>
    <m/>
    <n v="79"/>
    <n v="19.75"/>
  </r>
  <r>
    <s v="{&quot;formId&quot;:&quot;iQFfeub0t0aYB7yFUb0bHh8bdeqJbqRCkguVriZULyBUNkc1N1QxWEpYTVlITEVXQzlYWDhESEVDOS4u&quot;,&quot;responseId&quot;:374}"/>
    <x v="3"/>
    <s v="01/08/2022"/>
    <x v="1169"/>
    <n v="470000472259"/>
    <s v="Indienststelling"/>
    <m/>
    <m/>
    <n v="25"/>
    <n v="6.25"/>
  </r>
  <r>
    <s v="{&quot;formId&quot;:&quot;iQFfeub0t0aYB7yFUb0bHh8bdeqJbqRCkguVriZULyBUQ00yN05CTE80STYwQVJIMkQ3S0MzTEdJOS4u&quot;,&quot;responseId&quot;:21}"/>
    <x v="2"/>
    <s v="01/08/2022"/>
    <x v="1170"/>
    <n v="470000472259"/>
    <s v="Gevorderd Elektriciteit"/>
    <s v="Geen"/>
    <m/>
    <n v="85"/>
    <n v="21.25"/>
  </r>
  <r>
    <s v="{&quot;formId&quot;:&quot;iQFfeub0t0aYB7yFUb0bHh8bdeqJbqRCkguVriZULyBUM1RRQVM2R0k5RUhKTldNRUVMRUE2TVJKMy4u&quot;,&quot;responseId&quot;:142}"/>
    <x v="6"/>
    <s v="01/08/2022"/>
    <x v="1171"/>
    <s v="470000477225_470000477226"/>
    <s v="Gevorderd Elektriciteit + Gas"/>
    <s v="Ok"/>
    <m/>
    <n v="111"/>
    <n v="27.75"/>
  </r>
  <r>
    <s v="{&quot;formId&quot;:&quot;iQFfeub0t0aYB7yFUb0bHh8bdeqJbqRCkguVriZULyBUOFBRU0FQQlZFQzVGTENJQkVZMlZXTU5MQi4u&quot;,&quot;responseId&quot;:59}"/>
    <x v="4"/>
    <s v="01/08/2022"/>
    <x v="1172"/>
    <n v="470000451239"/>
    <s v="Gevorderd Elektriciteit"/>
    <s v="Sannering"/>
    <m/>
    <n v="85"/>
    <n v="21.25"/>
  </r>
  <r>
    <s v="{&quot;formId&quot;:&quot;iQFfeub0t0aYB7yFUb0bHh8bdeqJbqRCkguVriZULyBUNkc1N1QxWEpYTVlITEVXQzlYWDhESEVDOS4u&quot;,&quot;responseId&quot;:375}"/>
    <x v="3"/>
    <s v="01/08/2022"/>
    <x v="1173"/>
    <n v="470000477268"/>
    <s v="Indienststelling"/>
    <m/>
    <m/>
    <n v="25"/>
    <n v="6.25"/>
  </r>
  <r>
    <s v="{&quot;formId&quot;:&quot;iQFfeub0t0aYB7yFUb0bHh8bdeqJbqRCkguVriZULyBUNjVGSFRXWFYzN1dBTE1OUktTRzdBMDZTTS4u&quot;,&quot;responseId&quot;:144}"/>
    <x v="0"/>
    <s v="01/08/2022"/>
    <x v="1174"/>
    <s v="470000477182_470000477183"/>
    <s v="Gevorderd Elektriciteit + Gas"/>
    <s v="Ok"/>
    <m/>
    <n v="111"/>
    <n v="27.75"/>
  </r>
  <r>
    <s v="{&quot;formId&quot;:&quot;iQFfeub0t0aYB7yFUb0bHh8bdeqJbqRCkguVriZULyBUNkc1N1QxWEpYTVlITEVXQzlYWDhESEVDOS4u&quot;,&quot;responseId&quot;:376}"/>
    <x v="3"/>
    <s v="01/08/2022"/>
    <x v="1175"/>
    <n v="470000477232"/>
    <s v="Indienststelling"/>
    <m/>
    <m/>
    <n v="25"/>
    <n v="6.25"/>
  </r>
  <r>
    <s v="{&quot;formId&quot;:&quot;iQFfeub0t0aYB7yFUb0bHh8bdeqJbqRCkguVriZULyBUNkc1N1QxWEpYTVlITEVXQzlYWDhESEVDOS4u&quot;,&quot;responseId&quot;:377}"/>
    <x v="3"/>
    <s v="01/08/2022"/>
    <x v="1176"/>
    <n v="470000477232"/>
    <s v="Indienststelling"/>
    <m/>
    <m/>
    <n v="25"/>
    <n v="6.25"/>
  </r>
  <r>
    <s v="{&quot;formId&quot;:&quot;iQFfeub0t0aYB7yFUb0bHh8bdeqJbqRCkguVriZULyBUNkc1N1QxWEpYTVlITEVXQzlYWDhESEVDOS4u&quot;,&quot;responseId&quot;:378}"/>
    <x v="3"/>
    <s v="01/08/2022"/>
    <x v="1177"/>
    <n v="470000477182"/>
    <s v="Indienststelling"/>
    <m/>
    <m/>
    <n v="25"/>
    <n v="6.25"/>
  </r>
  <r>
    <s v="{&quot;formId&quot;:&quot;iQFfeub0t0aYB7yFUb0bHh8bdeqJbqRCkguVriZULyBUNEE3VkFXWjBLQUlFS0tFTU9GSUtXQldFUi4u&quot;,&quot;responseId&quot;:141}"/>
    <x v="1"/>
    <s v="01/08/2022"/>
    <x v="1178"/>
    <n v="470000410840"/>
    <s v="Elektriciteit Standaard + Gas"/>
    <s v="Sannering"/>
    <m/>
    <n v="68"/>
    <n v="17"/>
  </r>
  <r>
    <s v="{&quot;formId&quot;:&quot;iQFfeub0t0aYB7yFUb0bHh8bdeqJbqRCkguVriZULyBUNkc1N1QxWEpYTVlITEVXQzlYWDhESEVDOS4u&quot;,&quot;responseId&quot;:379}"/>
    <x v="3"/>
    <s v="01/08/2022"/>
    <x v="1179"/>
    <n v="470000477185"/>
    <s v="Indienststelling"/>
    <m/>
    <m/>
    <n v="25"/>
    <n v="6.25"/>
  </r>
  <r>
    <s v="{&quot;formId&quot;:&quot;iQFfeub0t0aYB7yFUb0bHh8bdeqJbqRCkguVriZULyBUNjVGSFRXWFYzN1dBTE1OUktTRzdBMDZTTS4u&quot;,&quot;responseId&quot;:145}"/>
    <x v="0"/>
    <s v="01/08/2022"/>
    <x v="1180"/>
    <n v="470000477244"/>
    <s v="Sannering / Niets uitgevoerd"/>
    <m/>
    <m/>
    <n v="20"/>
    <n v="5"/>
  </r>
  <r>
    <s v="{&quot;formId&quot;:&quot;iQFfeub0t0aYB7yFUb0bHh8bdeqJbqRCkguVriZULyBUNjVGSFRXWFYzN1dBTE1OUktTRzdBMDZTTS4u&quot;,&quot;responseId&quot;:146}"/>
    <x v="0"/>
    <s v="01/08/2022"/>
    <x v="1181"/>
    <n v="470000477220"/>
    <s v="Sannering / Niets uitgevoerd"/>
    <m/>
    <m/>
    <n v="20"/>
    <n v="5"/>
  </r>
  <r>
    <s v="{&quot;formId&quot;:&quot;iQFfeub0t0aYB7yFUb0bHh8bdeqJbqRCkguVriZULyBUQ00yN05CTE80STYwQVJIMkQ3S0MzTEdJOS4u&quot;,&quot;responseId&quot;:22}"/>
    <x v="2"/>
    <s v="01/08/2022"/>
    <x v="1182"/>
    <s v="470000461113_470000461114"/>
    <s v="Gevorderd Elektriciteit + Gas"/>
    <s v="Sannering"/>
    <m/>
    <n v="100"/>
    <n v="25"/>
  </r>
  <r>
    <s v="{&quot;formId&quot;:&quot;iQFfeub0t0aYB7yFUb0bHh8bdeqJbqRCkguVriZULyBUNkc1N1QxWEpYTVlITEVXQzlYWDhESEVDOS4u&quot;,&quot;responseId&quot;:380}"/>
    <x v="3"/>
    <s v="01/08/2022"/>
    <x v="1183"/>
    <s v="470000461113_470000461114"/>
    <s v="Indienststelling"/>
    <m/>
    <m/>
    <n v="25"/>
    <n v="6.25"/>
  </r>
  <r>
    <s v="{&quot;formId&quot;:&quot;iQFfeub0t0aYB7yFUb0bHh8bdeqJbqRCkguVriZULyBUM1RRQVM2R0k5RUhKTldNRUVMRUE2TVJKMy4u&quot;,&quot;responseId&quot;:143}"/>
    <x v="6"/>
    <s v="01/08/2022"/>
    <x v="1184"/>
    <s v="470000477185_470000477186"/>
    <s v="Gevorderd Elektriciteit + Gas"/>
    <s v="Ok"/>
    <m/>
    <n v="111"/>
    <n v="27.75"/>
  </r>
  <r>
    <s v="{&quot;formId&quot;:&quot;iQFfeub0t0aYB7yFUb0bHh8bdeqJbqRCkguVriZULyBUNkc1N1QxWEpYTVlITEVXQzlYWDhESEVDOS4u&quot;,&quot;responseId&quot;:381}"/>
    <x v="3"/>
    <s v="01/08/2022"/>
    <x v="1185"/>
    <n v="470000477266"/>
    <s v="Indienststelling"/>
    <m/>
    <m/>
    <n v="25"/>
    <n v="6.25"/>
  </r>
  <r>
    <s v="{&quot;formId&quot;:&quot;iQFfeub0t0aYB7yFUb0bHh8bdeqJbqRCkguVriZULyBUNEE3VkFXWjBLQUlFS0tFTU9GSUtXQldFUi4u&quot;,&quot;responseId&quot;:142}"/>
    <x v="1"/>
    <s v="01/08/2022"/>
    <x v="1186"/>
    <n v="470000458143"/>
    <s v="Elektriciteit Standaard + Gas"/>
    <s v="Ok"/>
    <m/>
    <n v="79"/>
    <n v="19.75"/>
  </r>
  <r>
    <s v="{&quot;formId&quot;:&quot;iQFfeub0t0aYB7yFUb0bHh8bdeqJbqRCkguVriZULyBUNkc1N1QxWEpYTVlITEVXQzlYWDhESEVDOS4u&quot;,&quot;responseId&quot;:382}"/>
    <x v="3"/>
    <s v="01/08/2022"/>
    <x v="1187"/>
    <n v="470000477230"/>
    <s v="Indienststelling"/>
    <m/>
    <m/>
    <n v="25"/>
    <n v="6.25"/>
  </r>
  <r>
    <s v="{&quot;formId&quot;:&quot;iQFfeub0t0aYB7yFUb0bHh8bdeqJbqRCkguVriZULyBUNjVGSFRXWFYzN1dBTE1OUktTRzdBMDZTTS4u&quot;,&quot;responseId&quot;:147}"/>
    <x v="0"/>
    <s v="01/08/2022"/>
    <x v="1188"/>
    <n v="470000477255"/>
    <s v="Sannering / Niets uitgevoerd"/>
    <m/>
    <m/>
    <n v="20"/>
    <n v="5"/>
  </r>
  <r>
    <s v="{&quot;formId&quot;:&quot;iQFfeub0t0aYB7yFUb0bHh8bdeqJbqRCkguVriZULyBUQ00yN05CTE80STYwQVJIMkQ3S0MzTEdJOS4u&quot;,&quot;responseId&quot;:23}"/>
    <x v="2"/>
    <s v="01/08/2022"/>
    <x v="1189"/>
    <s v="470000479395_470000479396"/>
    <s v="Elektriciteit Standaard + Gas"/>
    <s v="Ok"/>
    <m/>
    <n v="79"/>
    <n v="19.75"/>
  </r>
  <r>
    <s v="{&quot;formId&quot;:&quot;iQFfeub0t0aYB7yFUb0bHh8bdeqJbqRCkguVriZULyBUNEE3VkFXWjBLQUlFS0tFTU9GSUtXQldFUi4u&quot;,&quot;responseId&quot;:143}"/>
    <x v="1"/>
    <s v="01/08/2022"/>
    <x v="1190"/>
    <n v="470000443120"/>
    <s v="Gevorderd Elektriciteit + Gas"/>
    <s v="Geen"/>
    <m/>
    <n v="100"/>
    <n v="25"/>
  </r>
  <r>
    <s v="{&quot;formId&quot;:&quot;iQFfeub0t0aYB7yFUb0bHh8bdeqJbqRCkguVriZULyBUNkc1N1QxWEpYTVlITEVXQzlYWDhESEVDOS4u&quot;,&quot;responseId&quot;:383}"/>
    <x v="3"/>
    <s v="01/08/2022"/>
    <x v="1191"/>
    <n v="470000443120"/>
    <s v="Indienststelling"/>
    <m/>
    <m/>
    <n v="25"/>
    <n v="6.25"/>
  </r>
  <r>
    <s v="{&quot;formId&quot;:&quot;iQFfeub0t0aYB7yFUb0bHh8bdeqJbqRCkguVriZULyBUNkc1N1QxWEpYTVlITEVXQzlYWDhESEVDOS4u&quot;,&quot;responseId&quot;:384}"/>
    <x v="3"/>
    <s v="01/08/2022"/>
    <x v="1192"/>
    <n v="470000477270"/>
    <s v="Indienststelling"/>
    <m/>
    <m/>
    <n v="25"/>
    <n v="6.25"/>
  </r>
  <r>
    <s v="{&quot;formId&quot;:&quot;iQFfeub0t0aYB7yFUb0bHh8bdeqJbqRCkguVriZULyBUNkc1N1QxWEpYTVlITEVXQzlYWDhESEVDOS4u&quot;,&quot;responseId&quot;:385}"/>
    <x v="3"/>
    <s v="01/08/2022"/>
    <x v="1193"/>
    <n v="470000477257"/>
    <s v="Indienststelling"/>
    <m/>
    <m/>
    <n v="25"/>
    <n v="6.25"/>
  </r>
  <r>
    <s v="{&quot;formId&quot;:&quot;iQFfeub0t0aYB7yFUb0bHh8bdeqJbqRCkguVriZULyBUNkc1N1QxWEpYTVlITEVXQzlYWDhESEVDOS4u&quot;,&quot;responseId&quot;:386}"/>
    <x v="3"/>
    <s v="01/08/2022"/>
    <x v="1194"/>
    <n v="470000421658"/>
    <s v="Indienststelling"/>
    <m/>
    <m/>
    <n v="25"/>
    <n v="6.25"/>
  </r>
  <r>
    <s v="{&quot;formId&quot;:&quot;iQFfeub0t0aYB7yFUb0bHh8bdeqJbqRCkguVriZULyBUM1RRQVM2R0k5RUhKTldNRUVMRUE2TVJKMy4u&quot;,&quot;responseId&quot;:144}"/>
    <x v="6"/>
    <s v="01/08/2022"/>
    <x v="1195"/>
    <s v="470000477257_470000477258"/>
    <s v="Gevorderd Elektriciteit + Gas"/>
    <s v="Ok"/>
    <m/>
    <n v="111"/>
    <n v="27.75"/>
  </r>
  <r>
    <s v="{&quot;formId&quot;:&quot;iQFfeub0t0aYB7yFUb0bHh8bdeqJbqRCkguVriZULyBUM1RRQVM2R0k5RUhKTldNRUVMRUE2TVJKMy4u&quot;,&quot;responseId&quot;:145}"/>
    <x v="6"/>
    <s v="01/08/2022"/>
    <x v="1196"/>
    <s v="470000479279_470000479280"/>
    <s v="Elektriciteit Standaard + Gas"/>
    <s v="Ok"/>
    <m/>
    <n v="79"/>
    <n v="19.75"/>
  </r>
  <r>
    <s v="{&quot;formId&quot;:&quot;iQFfeub0t0aYB7yFUb0bHh8bdeqJbqRCkguVriZULyBUQ00yN05CTE80STYwQVJIMkQ3S0MzTEdJOS4u&quot;,&quot;responseId&quot;:24}"/>
    <x v="2"/>
    <s v="02/08/2022"/>
    <x v="1197"/>
    <n v="470000477296"/>
    <s v="Sannering / Niets uitgevoerd"/>
    <m/>
    <m/>
    <n v="20"/>
    <n v="5"/>
  </r>
  <r>
    <s v="{&quot;formId&quot;:&quot;iQFfeub0t0aYB7yFUb0bHh8bdeqJbqRCkguVriZULyBUNkc1N1QxWEpYTVlITEVXQzlYWDhESEVDOS4u&quot;,&quot;responseId&quot;:387}"/>
    <x v="3"/>
    <s v="02/08/2022"/>
    <x v="1198"/>
    <n v="470000479141"/>
    <s v="Indienststelling"/>
    <m/>
    <m/>
    <n v="25"/>
    <n v="6.25"/>
  </r>
  <r>
    <s v="{&quot;formId&quot;:&quot;iQFfeub0t0aYB7yFUb0bHh8bdeqJbqRCkguVriZULyBUNkc1N1QxWEpYTVlITEVXQzlYWDhESEVDOS4u&quot;,&quot;responseId&quot;:388}"/>
    <x v="3"/>
    <s v="02/08/2022"/>
    <x v="1199"/>
    <s v="470000477302_470000477303"/>
    <s v="Indienststelling"/>
    <m/>
    <m/>
    <n v="25"/>
    <n v="6.25"/>
  </r>
  <r>
    <s v="{&quot;formId&quot;:&quot;iQFfeub0t0aYB7yFUb0bHh8bdeqJbqRCkguVriZULyBUNkc1N1QxWEpYTVlITEVXQzlYWDhESEVDOS4u&quot;,&quot;responseId&quot;:389}"/>
    <x v="3"/>
    <s v="02/08/2022"/>
    <x v="1200"/>
    <n v="470000477206"/>
    <s v="Indienststelling"/>
    <m/>
    <m/>
    <n v="25"/>
    <n v="6.25"/>
  </r>
  <r>
    <s v="{&quot;formId&quot;:&quot;iQFfeub0t0aYB7yFUb0bHh8bdeqJbqRCkguVriZULyBUQ00yN05CTE80STYwQVJIMkQ3S0MzTEdJOS4u&quot;,&quot;responseId&quot;:25}"/>
    <x v="2"/>
    <s v="02/08/2022"/>
    <x v="1201"/>
    <s v="470000477293_470000477294"/>
    <s v="Enkel Gas"/>
    <m/>
    <s v="Elek sanrring"/>
    <n v="42.5"/>
    <n v="10.62"/>
  </r>
  <r>
    <s v="{&quot;formId&quot;:&quot;iQFfeub0t0aYB7yFUb0bHh8bdeqJbqRCkguVriZULyBUQ00yN05CTE80STYwQVJIMkQ3S0MzTEdJOS4u&quot;,&quot;responseId&quot;:26}"/>
    <x v="2"/>
    <s v="02/08/2022"/>
    <x v="1202"/>
    <s v="470000477302_470000477303"/>
    <s v="Enkel Gas"/>
    <m/>
    <s v="Elek wat sanering"/>
    <n v="42.5"/>
    <n v="10.62"/>
  </r>
  <r>
    <s v="{&quot;formId&quot;:&quot;iQFfeub0t0aYB7yFUb0bHh8bdeqJbqRCkguVriZULyBUNkc1N1QxWEpYTVlITEVXQzlYWDhESEVDOS4u&quot;,&quot;responseId&quot;:390}"/>
    <x v="3"/>
    <s v="02/08/2022"/>
    <x v="1203"/>
    <n v="470000478484"/>
    <s v="Indienststelling"/>
    <m/>
    <m/>
    <n v="25"/>
    <n v="6.25"/>
  </r>
  <r>
    <s v="{&quot;formId&quot;:&quot;iQFfeub0t0aYB7yFUb0bHh8bdeqJbqRCkguVriZULyBUNkc1N1QxWEpYTVlITEVXQzlYWDhESEVDOS4u&quot;,&quot;responseId&quot;:391}"/>
    <x v="3"/>
    <s v="02/08/2022"/>
    <x v="1204"/>
    <n v="470000478484"/>
    <s v="Indienststelling"/>
    <m/>
    <m/>
    <n v="25"/>
    <n v="6.25"/>
  </r>
  <r>
    <s v="{&quot;formId&quot;:&quot;iQFfeub0t0aYB7yFUb0bHh8bdeqJbqRCkguVriZULyBUOFBRU0FQQlZFQzVGTENJQkVZMlZXTU5MQi4u&quot;,&quot;responseId&quot;:60}"/>
    <x v="4"/>
    <s v="02/08/2022"/>
    <x v="1205"/>
    <n v="470000478484"/>
    <s v="Gevorderd Elektriciteit"/>
    <s v="Ok"/>
    <m/>
    <n v="96"/>
    <n v="24"/>
  </r>
  <r>
    <s v="{&quot;formId&quot;:&quot;iQFfeub0t0aYB7yFUb0bHh8bdeqJbqRCkguVriZULyBUNkc1N1QxWEpYTVlITEVXQzlYWDhESEVDOS4u&quot;,&quot;responseId&quot;:392}"/>
    <x v="3"/>
    <s v="02/08/2022"/>
    <x v="1206"/>
    <n v="470000477213"/>
    <s v="Indienststelling"/>
    <m/>
    <m/>
    <n v="25"/>
    <n v="6.25"/>
  </r>
  <r>
    <s v="{&quot;formId&quot;:&quot;iQFfeub0t0aYB7yFUb0bHh8bdeqJbqRCkguVriZULyBUNkc1N1QxWEpYTVlITEVXQzlYWDhESEVDOS4u&quot;,&quot;responseId&quot;:393}"/>
    <x v="3"/>
    <s v="02/08/2022"/>
    <x v="1207"/>
    <n v="470000479377"/>
    <s v="Indienststelling"/>
    <m/>
    <m/>
    <n v="25"/>
    <n v="6.25"/>
  </r>
  <r>
    <s v="{&quot;formId&quot;:&quot;iQFfeub0t0aYB7yFUb0bHh8bdeqJbqRCkguVriZULyBUQ00yN05CTE80STYwQVJIMkQ3S0MzTEdJOS4u&quot;,&quot;responseId&quot;:27}"/>
    <x v="2"/>
    <s v="02/08/2022"/>
    <x v="1208"/>
    <n v="470000477884"/>
    <s v="Elektriciteit Standaard"/>
    <s v="Geen"/>
    <m/>
    <n v="42.5"/>
    <n v="10.62"/>
  </r>
  <r>
    <s v="{&quot;formId&quot;:&quot;iQFfeub0t0aYB7yFUb0bHh8bdeqJbqRCkguVriZULyBUNjVGSFRXWFYzN1dBTE1OUktTRzdBMDZTTS4u&quot;,&quot;responseId&quot;:148}"/>
    <x v="0"/>
    <s v="02/08/2022"/>
    <x v="1209"/>
    <n v="470000477202"/>
    <s v="Gevorderd Elektriciteit"/>
    <s v="Sannering"/>
    <m/>
    <n v="85"/>
    <n v="21.25"/>
  </r>
  <r>
    <s v="{&quot;formId&quot;:&quot;iQFfeub0t0aYB7yFUb0bHh8bdeqJbqRCkguVriZULyBUNkc1N1QxWEpYTVlITEVXQzlYWDhESEVDOS4u&quot;,&quot;responseId&quot;:394}"/>
    <x v="3"/>
    <s v="02/08/2022"/>
    <x v="1210"/>
    <n v="470000477202"/>
    <s v="Indienststelling"/>
    <m/>
    <m/>
    <n v="25"/>
    <n v="6.25"/>
  </r>
  <r>
    <s v="{&quot;formId&quot;:&quot;iQFfeub0t0aYB7yFUb0bHh8bdeqJbqRCkguVriZULyBUNkc1N1QxWEpYTVlITEVXQzlYWDhESEVDOS4u&quot;,&quot;responseId&quot;:395}"/>
    <x v="3"/>
    <s v="02/08/2022"/>
    <x v="1211"/>
    <n v="470000477202"/>
    <s v="Indienststelling"/>
    <m/>
    <m/>
    <n v="25"/>
    <n v="6.25"/>
  </r>
  <r>
    <s v="{&quot;formId&quot;:&quot;iQFfeub0t0aYB7yFUb0bHh8bdeqJbqRCkguVriZULyBUNjVGSFRXWFYzN1dBTE1OUktTRzdBMDZTTS4u&quot;,&quot;responseId&quot;:149}"/>
    <x v="0"/>
    <s v="02/08/2022"/>
    <x v="1212"/>
    <n v="470000477211"/>
    <s v="Sannering / Niets uitgevoerd"/>
    <m/>
    <m/>
    <n v="20"/>
    <n v="5"/>
  </r>
  <r>
    <s v="{&quot;formId&quot;:&quot;iQFfeub0t0aYB7yFUb0bHh8bdeqJbqRCkguVriZULyBUQ00yN05CTE80STYwQVJIMkQ3S0MzTEdJOS4u&quot;,&quot;responseId&quot;:28}"/>
    <x v="2"/>
    <s v="02/08/2022"/>
    <x v="1213"/>
    <n v="470000477381"/>
    <s v="Sannering / Niets uitgevoerd"/>
    <m/>
    <m/>
    <n v="20"/>
    <n v="5"/>
  </r>
  <r>
    <s v="{&quot;formId&quot;:&quot;iQFfeub0t0aYB7yFUb0bHh8bdeqJbqRCkguVriZULyBUNkc1N1QxWEpYTVlITEVXQzlYWDhESEVDOS4u&quot;,&quot;responseId&quot;:396}"/>
    <x v="3"/>
    <s v="02/08/2022"/>
    <x v="1214"/>
    <n v="470000477216"/>
    <s v="Indienststelling"/>
    <m/>
    <m/>
    <n v="25"/>
    <n v="6.25"/>
  </r>
  <r>
    <s v="{&quot;formId&quot;:&quot;iQFfeub0t0aYB7yFUb0bHh8bdeqJbqRCkguVriZULyBUNkc1N1QxWEpYTVlITEVXQzlYWDhESEVDOS4u&quot;,&quot;responseId&quot;:397}"/>
    <x v="3"/>
    <s v="02/08/2022"/>
    <x v="1215"/>
    <n v="470000478314"/>
    <s v="Indienststelling"/>
    <m/>
    <m/>
    <n v="25"/>
    <n v="6.25"/>
  </r>
  <r>
    <s v="{&quot;formId&quot;:&quot;iQFfeub0t0aYB7yFUb0bHh8bdeqJbqRCkguVriZULyBUNjVGSFRXWFYzN1dBTE1OUktTRzdBMDZTTS4u&quot;,&quot;responseId&quot;:150}"/>
    <x v="0"/>
    <s v="02/08/2022"/>
    <x v="1216"/>
    <n v="470000477390"/>
    <s v="Sannering / Niets uitgevoerd"/>
    <m/>
    <m/>
    <n v="20"/>
    <n v="5"/>
  </r>
  <r>
    <s v="{&quot;formId&quot;:&quot;iQFfeub0t0aYB7yFUb0bHh8bdeqJbqRCkguVriZULyBUNkc1N1QxWEpYTVlITEVXQzlYWDhESEVDOS4u&quot;,&quot;responseId&quot;:398}"/>
    <x v="3"/>
    <s v="02/08/2022"/>
    <x v="1217"/>
    <n v="470000477314"/>
    <s v="Indienststelling"/>
    <m/>
    <m/>
    <n v="25"/>
    <n v="6.25"/>
  </r>
  <r>
    <s v="{&quot;formId&quot;:&quot;iQFfeub0t0aYB7yFUb0bHh8bdeqJbqRCkguVriZULyBUQ00yN05CTE80STYwQVJIMkQ3S0MzTEdJOS4u&quot;,&quot;responseId&quot;:29}"/>
    <x v="2"/>
    <s v="02/08/2022"/>
    <x v="1218"/>
    <n v="470000477356"/>
    <s v="Elektriciteit Standaard"/>
    <s v="Ok"/>
    <m/>
    <n v="53.5"/>
    <n v="13.37"/>
  </r>
  <r>
    <s v="{&quot;formId&quot;:&quot;iQFfeub0t0aYB7yFUb0bHh8bdeqJbqRCkguVriZULyBUNkc1N1QxWEpYTVlITEVXQzlYWDhESEVDOS4u&quot;,&quot;responseId&quot;:399}"/>
    <x v="3"/>
    <s v="02/08/2022"/>
    <x v="1219"/>
    <n v="470000477356"/>
    <s v="Indienststelling"/>
    <m/>
    <m/>
    <n v="25"/>
    <n v="6.25"/>
  </r>
  <r>
    <s v="{&quot;formId&quot;:&quot;iQFfeub0t0aYB7yFUb0bHh8bdeqJbqRCkguVriZULyBUNkc1N1QxWEpYTVlITEVXQzlYWDhESEVDOS4u&quot;,&quot;responseId&quot;:400}"/>
    <x v="3"/>
    <s v="02/08/2022"/>
    <x v="1220"/>
    <n v="470000477383"/>
    <s v="Indienststelling"/>
    <m/>
    <m/>
    <n v="25"/>
    <n v="6.25"/>
  </r>
  <r>
    <s v="{&quot;formId&quot;:&quot;iQFfeub0t0aYB7yFUb0bHh8bdeqJbqRCkguVriZULyBUNkc1N1QxWEpYTVlITEVXQzlYWDhESEVDOS4u&quot;,&quot;responseId&quot;:401}"/>
    <x v="3"/>
    <s v="02/08/2022"/>
    <x v="1221"/>
    <n v="470000477383"/>
    <s v="Indienststelling"/>
    <m/>
    <m/>
    <n v="25"/>
    <n v="6.25"/>
  </r>
  <r>
    <s v="{&quot;formId&quot;:&quot;iQFfeub0t0aYB7yFUb0bHh8bdeqJbqRCkguVriZULyBUQ00yN05CTE80STYwQVJIMkQ3S0MzTEdJOS4u&quot;,&quot;responseId&quot;:30}"/>
    <x v="2"/>
    <s v="02/08/2022"/>
    <x v="1222"/>
    <n v="470000477373"/>
    <s v="Sannering / Niets uitgevoerd"/>
    <m/>
    <m/>
    <n v="20"/>
    <n v="5"/>
  </r>
  <r>
    <s v="{&quot;formId&quot;:&quot;iQFfeub0t0aYB7yFUb0bHh8bdeqJbqRCkguVriZULyBUNkc1N1QxWEpYTVlITEVXQzlYWDhESEVDOS4u&quot;,&quot;responseId&quot;:402}"/>
    <x v="3"/>
    <s v="02/08/2022"/>
    <x v="1223"/>
    <n v="470000478422"/>
    <s v="Indienststelling"/>
    <m/>
    <m/>
    <n v="25"/>
    <n v="6.25"/>
  </r>
  <r>
    <s v="{&quot;formId&quot;:&quot;iQFfeub0t0aYB7yFUb0bHh8bdeqJbqRCkguVriZULyBUNjVGSFRXWFYzN1dBTE1OUktTRzdBMDZTTS4u&quot;,&quot;responseId&quot;:151}"/>
    <x v="0"/>
    <s v="02/08/2022"/>
    <x v="1224"/>
    <n v="470000477394"/>
    <s v="Elektriciteit Standaard"/>
    <s v="Ok"/>
    <m/>
    <n v="53.5"/>
    <n v="13.37"/>
  </r>
  <r>
    <s v="{&quot;formId&quot;:&quot;iQFfeub0t0aYB7yFUb0bHh8bdeqJbqRCkguVriZULyBUNkc1N1QxWEpYTVlITEVXQzlYWDhESEVDOS4u&quot;,&quot;responseId&quot;:403}"/>
    <x v="3"/>
    <s v="02/08/2022"/>
    <x v="1225"/>
    <n v="470000477394"/>
    <s v="Indienststelling"/>
    <m/>
    <m/>
    <n v="25"/>
    <n v="6.25"/>
  </r>
  <r>
    <s v="{&quot;formId&quot;:&quot;iQFfeub0t0aYB7yFUb0bHh8bdeqJbqRCkguVriZULyBUNkc1N1QxWEpYTVlITEVXQzlYWDhESEVDOS4u&quot;,&quot;responseId&quot;:404}"/>
    <x v="3"/>
    <s v="02/08/2022"/>
    <x v="1226"/>
    <n v="470000477324"/>
    <s v="Indienststelling"/>
    <m/>
    <m/>
    <n v="25"/>
    <n v="6.25"/>
  </r>
  <r>
    <s v="{&quot;formId&quot;:&quot;iQFfeub0t0aYB7yFUb0bHh8bdeqJbqRCkguVriZULyBUQ00yN05CTE80STYwQVJIMkQ3S0MzTEdJOS4u&quot;,&quot;responseId&quot;:31}"/>
    <x v="2"/>
    <s v="02/08/2022"/>
    <x v="1227"/>
    <n v="470000477354"/>
    <s v="Elektriciteit Standaard"/>
    <s v="Ok"/>
    <m/>
    <n v="53.5"/>
    <n v="13.37"/>
  </r>
  <r>
    <s v="{&quot;formId&quot;:&quot;iQFfeub0t0aYB7yFUb0bHh8bdeqJbqRCkguVriZULyBUNkc1N1QxWEpYTVlITEVXQzlYWDhESEVDOS4u&quot;,&quot;responseId&quot;:405}"/>
    <x v="3"/>
    <s v="02/08/2022"/>
    <x v="1228"/>
    <n v="470000477354"/>
    <s v="Indienststelling"/>
    <m/>
    <m/>
    <n v="25"/>
    <n v="6.25"/>
  </r>
  <r>
    <s v="{&quot;formId&quot;:&quot;iQFfeub0t0aYB7yFUb0bHh8bdeqJbqRCkguVriZULyBUNkc1N1QxWEpYTVlITEVXQzlYWDhESEVDOS4u&quot;,&quot;responseId&quot;:406}"/>
    <x v="3"/>
    <s v="02/08/2022"/>
    <x v="1229"/>
    <n v="470000477317"/>
    <s v="Indienststelling"/>
    <m/>
    <m/>
    <n v="25"/>
    <n v="6.25"/>
  </r>
  <r>
    <s v="{&quot;formId&quot;:&quot;iQFfeub0t0aYB7yFUb0bHh8bdeqJbqRCkguVriZULyBUNjVGSFRXWFYzN1dBTE1OUktTRzdBMDZTTS4u&quot;,&quot;responseId&quot;:152}"/>
    <x v="0"/>
    <s v="02/08/2022"/>
    <x v="1230"/>
    <s v="470000477321_470000477322"/>
    <s v="Enkel Gas"/>
    <m/>
    <m/>
    <n v="42.5"/>
    <n v="10.62"/>
  </r>
  <r>
    <s v="{&quot;formId&quot;:&quot;iQFfeub0t0aYB7yFUb0bHh8bdeqJbqRCkguVriZULyBUQ00yN05CTE80STYwQVJIMkQ3S0MzTEdJOS4u&quot;,&quot;responseId&quot;:32}"/>
    <x v="2"/>
    <s v="02/08/2022"/>
    <x v="1231"/>
    <n v="470000477371"/>
    <s v="Sannering / Niets uitgevoerd"/>
    <m/>
    <s v="Raakt de voordeur"/>
    <n v="20"/>
    <n v="5"/>
  </r>
  <r>
    <s v="{&quot;formId&quot;:&quot;iQFfeub0t0aYB7yFUb0bHh8bdeqJbqRCkguVriZULyBUNkc1N1QxWEpYTVlITEVXQzlYWDhESEVDOS4u&quot;,&quot;responseId&quot;:407}"/>
    <x v="3"/>
    <s v="02/08/2022"/>
    <x v="1232"/>
    <s v="470000477321_470000477322"/>
    <s v="Indienststelling"/>
    <m/>
    <m/>
    <n v="25"/>
    <n v="6.25"/>
  </r>
  <r>
    <s v="{&quot;formId&quot;:&quot;iQFfeub0t0aYB7yFUb0bHh8bdeqJbqRCkguVriZULyBUNkc1N1QxWEpYTVlITEVXQzlYWDhESEVDOS4u&quot;,&quot;responseId&quot;:408}"/>
    <x v="3"/>
    <s v="02/08/2022"/>
    <x v="1233"/>
    <s v="470000477321_470000477322"/>
    <s v="Indienststelling"/>
    <m/>
    <m/>
    <n v="25"/>
    <n v="6.25"/>
  </r>
  <r>
    <s v="{&quot;formId&quot;:&quot;iQFfeub0t0aYB7yFUb0bHh8bdeqJbqRCkguVriZULyBUNkc1N1QxWEpYTVlITEVXQzlYWDhESEVDOS4u&quot;,&quot;responseId&quot;:409}"/>
    <x v="3"/>
    <s v="02/08/2022"/>
    <x v="1234"/>
    <n v="470000477362"/>
    <s v="Indienststelling"/>
    <m/>
    <m/>
    <n v="25"/>
    <n v="6.25"/>
  </r>
  <r>
    <s v="{&quot;formId&quot;:&quot;iQFfeub0t0aYB7yFUb0bHh8bdeqJbqRCkguVriZULyBUNkc1N1QxWEpYTVlITEVXQzlYWDhESEVDOS4u&quot;,&quot;responseId&quot;:410}"/>
    <x v="3"/>
    <s v="02/08/2022"/>
    <x v="1235"/>
    <n v="470000477360"/>
    <s v="Indienststelling"/>
    <m/>
    <m/>
    <n v="25"/>
    <n v="6.25"/>
  </r>
  <r>
    <s v="{&quot;formId&quot;:&quot;iQFfeub0t0aYB7yFUb0bHh8bdeqJbqRCkguVriZULyBUNkc1N1QxWEpYTVlITEVXQzlYWDhESEVDOS4u&quot;,&quot;responseId&quot;:411}"/>
    <x v="3"/>
    <s v="02/08/2022"/>
    <x v="1236"/>
    <s v="470000479392_470000479393"/>
    <s v="Indienststelling"/>
    <m/>
    <m/>
    <n v="25"/>
    <n v="6.25"/>
  </r>
  <r>
    <s v="{&quot;formId&quot;:&quot;iQFfeub0t0aYB7yFUb0bHh8bdeqJbqRCkguVriZULyBUNkc1N1QxWEpYTVlITEVXQzlYWDhESEVDOS4u&quot;,&quot;responseId&quot;:412}"/>
    <x v="3"/>
    <s v="02/08/2022"/>
    <x v="1237"/>
    <n v="470000472152"/>
    <s v="Indienststelling"/>
    <m/>
    <m/>
    <n v="25"/>
    <n v="6.25"/>
  </r>
  <r>
    <s v="{&quot;formId&quot;:&quot;iQFfeub0t0aYB7yFUb0bHh8bdeqJbqRCkguVriZULyBUNjVGSFRXWFYzN1dBTE1OUktTRzdBMDZTTS4u&quot;,&quot;responseId&quot;:153}"/>
    <x v="0"/>
    <s v="02/08/2022"/>
    <x v="1238"/>
    <s v="470000479392_470000479393"/>
    <s v="Elektriciteit Standaard + Gas"/>
    <s v="Ok"/>
    <m/>
    <n v="79"/>
    <n v="19.75"/>
  </r>
  <r>
    <s v="{&quot;formId&quot;:&quot;iQFfeub0t0aYB7yFUb0bHh8bdeqJbqRCkguVriZULyBUM1RRQVM2R0k5RUhKTldNRUVMRUE2TVJKMy4u&quot;,&quot;responseId&quot;:146}"/>
    <x v="6"/>
    <s v="02/08/2022"/>
    <x v="1239"/>
    <s v="470000477093_470000477094"/>
    <s v="Gevorderd Elektriciteit + Gas"/>
    <s v="Ok"/>
    <s v="17d "/>
    <n v="111"/>
    <n v="27.75"/>
  </r>
  <r>
    <s v="{&quot;formId&quot;:&quot;iQFfeub0t0aYB7yFUb0bHh8bdeqJbqRCkguVriZULyBUM1RRQVM2R0k5RUhKTldNRUVMRUE2TVJKMy4u&quot;,&quot;responseId&quot;:147}"/>
    <x v="6"/>
    <s v="02/08/2022"/>
    <x v="1240"/>
    <s v="470000460222_ID"/>
    <s v="Indienststelling"/>
    <m/>
    <m/>
    <n v="25"/>
    <n v="6.25"/>
  </r>
  <r>
    <s v="{&quot;formId&quot;:&quot;iQFfeub0t0aYB7yFUb0bHh8bdeqJbqRCkguVriZULyBUM1RRQVM2R0k5RUhKTldNRUVMRUE2TVJKMy4u&quot;,&quot;responseId&quot;:148}"/>
    <x v="6"/>
    <s v="02/08/2022"/>
    <x v="1241"/>
    <s v="470000460224_470000460225_ID"/>
    <s v="Indienststelling"/>
    <m/>
    <m/>
    <n v="25"/>
    <n v="6.25"/>
  </r>
  <r>
    <s v="{&quot;formId&quot;:&quot;iQFfeub0t0aYB7yFUb0bHh8bdeqJbqRCkguVriZULyBUM1RRQVM2R0k5RUhKTldNRUVMRUE2TVJKMy4u&quot;,&quot;responseId&quot;:149}"/>
    <x v="6"/>
    <s v="02/08/2022"/>
    <x v="1242"/>
    <s v="470000460227_ID"/>
    <s v="Indienststelling"/>
    <m/>
    <m/>
    <n v="25"/>
    <n v="6.25"/>
  </r>
  <r>
    <s v="{&quot;formId&quot;:&quot;iQFfeub0t0aYB7yFUb0bHh8bdeqJbqRCkguVriZULyBUM1RRQVM2R0k5RUhKTldNRUVMRUE2TVJKMy4u&quot;,&quot;responseId&quot;:150}"/>
    <x v="6"/>
    <s v="02/08/2022"/>
    <x v="1243"/>
    <s v="470000460229_ID"/>
    <s v="Indienststelling"/>
    <m/>
    <m/>
    <n v="25"/>
    <n v="6.25"/>
  </r>
  <r>
    <s v="{&quot;formId&quot;:&quot;iQFfeub0t0aYB7yFUb0bHh8bdeqJbqRCkguVriZULyBUNjVGSFRXWFYzN1dBTE1OUktTRzdBMDZTTS4u&quot;,&quot;responseId&quot;:154}"/>
    <x v="0"/>
    <s v="03/08/2022"/>
    <x v="1244"/>
    <n v="470000477426"/>
    <s v="Gevorderd Elektriciteit"/>
    <s v="Ok"/>
    <m/>
    <n v="96"/>
    <n v="24"/>
  </r>
  <r>
    <s v="{&quot;formId&quot;:&quot;iQFfeub0t0aYB7yFUb0bHh8bdeqJbqRCkguVriZULyBUNkc1N1QxWEpYTVlITEVXQzlYWDhESEVDOS4u&quot;,&quot;responseId&quot;:413}"/>
    <x v="3"/>
    <s v="03/08/2022"/>
    <x v="1245"/>
    <n v="470000477426"/>
    <s v="Indienststelling"/>
    <m/>
    <m/>
    <n v="25"/>
    <n v="6.25"/>
  </r>
  <r>
    <s v="{&quot;formId&quot;:&quot;iQFfeub0t0aYB7yFUb0bHh8bdeqJbqRCkguVriZULyBUNkc1N1QxWEpYTVlITEVXQzlYWDhESEVDOS4u&quot;,&quot;responseId&quot;:414}"/>
    <x v="3"/>
    <s v="03/08/2022"/>
    <x v="1246"/>
    <n v="470000477428"/>
    <s v="Indienststelling"/>
    <m/>
    <m/>
    <n v="25"/>
    <n v="6.25"/>
  </r>
  <r>
    <s v="{&quot;formId&quot;:&quot;iQFfeub0t0aYB7yFUb0bHh8bdeqJbqRCkguVriZULyBUNkc1N1QxWEpYTVlITEVXQzlYWDhESEVDOS4u&quot;,&quot;responseId&quot;:415}"/>
    <x v="3"/>
    <s v="03/08/2022"/>
    <x v="1247"/>
    <n v="470000477428"/>
    <s v="Indienststelling"/>
    <m/>
    <m/>
    <n v="25"/>
    <n v="6.25"/>
  </r>
  <r>
    <s v="{&quot;formId&quot;:&quot;iQFfeub0t0aYB7yFUb0bHh8bdeqJbqRCkguVriZULyBUNkc1N1QxWEpYTVlITEVXQzlYWDhESEVDOS4u&quot;,&quot;responseId&quot;:416}"/>
    <x v="3"/>
    <s v="03/08/2022"/>
    <x v="1248"/>
    <n v="470000477416"/>
    <s v="Indienststelling"/>
    <m/>
    <m/>
    <n v="25"/>
    <n v="6.25"/>
  </r>
  <r>
    <s v="{&quot;formId&quot;:&quot;iQFfeub0t0aYB7yFUb0bHh8bdeqJbqRCkguVriZULyBUNkc1N1QxWEpYTVlITEVXQzlYWDhESEVDOS4u&quot;,&quot;responseId&quot;:417}"/>
    <x v="3"/>
    <s v="03/08/2022"/>
    <x v="1249"/>
    <n v="470000479482"/>
    <s v="Indienststelling"/>
    <m/>
    <m/>
    <n v="25"/>
    <n v="6.25"/>
  </r>
  <r>
    <s v="{&quot;formId&quot;:&quot;iQFfeub0t0aYB7yFUb0bHh8bdeqJbqRCkguVriZULyBUM1RRQVM2R0k5RUhKTldNRUVMRUE2TVJKMy4u&quot;,&quot;responseId&quot;:151}"/>
    <x v="6"/>
    <s v="03/08/2022"/>
    <x v="1250"/>
    <n v="470000477416"/>
    <s v="Gevorderd Elektriciteit"/>
    <s v="Ok"/>
    <m/>
    <n v="96"/>
    <n v="24"/>
  </r>
  <r>
    <s v="{&quot;formId&quot;:&quot;iQFfeub0t0aYB7yFUb0bHh8bdeqJbqRCkguVriZULyBUQ00yN05CTE80STYwQVJIMkQ3S0MzTEdJOS4u&quot;,&quot;responseId&quot;:33}"/>
    <x v="2"/>
    <s v="03/08/2022"/>
    <x v="1251"/>
    <s v="470000477404_470000477405"/>
    <s v="Gevorderd Elektriciteit + Gas"/>
    <s v="Ok"/>
    <m/>
    <n v="111"/>
    <n v="27.75"/>
  </r>
  <r>
    <s v="{&quot;formId&quot;:&quot;iQFfeub0t0aYB7yFUb0bHh8bdeqJbqRCkguVriZULyBUNkc1N1QxWEpYTVlITEVXQzlYWDhESEVDOS4u&quot;,&quot;responseId&quot;:418}"/>
    <x v="3"/>
    <s v="03/08/2022"/>
    <x v="1252"/>
    <s v="470000477404_470000477405"/>
    <s v="Indienststelling"/>
    <m/>
    <m/>
    <n v="25"/>
    <n v="6.25"/>
  </r>
  <r>
    <s v="{&quot;formId&quot;:&quot;iQFfeub0t0aYB7yFUb0bHh8bdeqJbqRCkguVriZULyBUM1RRQVM2R0k5RUhKTldNRUVMRUE2TVJKMy4u&quot;,&quot;responseId&quot;:152}"/>
    <x v="6"/>
    <s v="03/08/2022"/>
    <x v="1253"/>
    <s v="470000477423_470000477424_ID"/>
    <s v="Indienststelling"/>
    <m/>
    <m/>
    <n v="25"/>
    <n v="6.25"/>
  </r>
  <r>
    <s v="{&quot;formId&quot;:&quot;iQFfeub0t0aYB7yFUb0bHh8bdeqJbqRCkguVriZULyBUM1RRQVM2R0k5RUhKTldNRUVMRUE2TVJKMy4u&quot;,&quot;responseId&quot;:153}"/>
    <x v="6"/>
    <s v="03/08/2022"/>
    <x v="1254"/>
    <n v="470000478462"/>
    <s v="Indienststelling"/>
    <m/>
    <m/>
    <n v="25"/>
    <n v="6.25"/>
  </r>
  <r>
    <s v="{&quot;formId&quot;:&quot;iQFfeub0t0aYB7yFUb0bHh8bdeqJbqRCkguVriZULyBUNkc1N1QxWEpYTVlITEVXQzlYWDhESEVDOS4u&quot;,&quot;responseId&quot;:419}"/>
    <x v="3"/>
    <s v="03/08/2022"/>
    <x v="1255"/>
    <n v="470000460985"/>
    <s v="Indienststelling"/>
    <m/>
    <m/>
    <n v="25"/>
    <n v="6.25"/>
  </r>
  <r>
    <s v="{&quot;formId&quot;:&quot;iQFfeub0t0aYB7yFUb0bHh8bdeqJbqRCkguVriZULyBUNkc1N1QxWEpYTVlITEVXQzlYWDhESEVDOS4u&quot;,&quot;responseId&quot;:420}"/>
    <x v="3"/>
    <s v="03/08/2022"/>
    <x v="1256"/>
    <n v="470000477452"/>
    <s v="Indienststelling"/>
    <m/>
    <m/>
    <n v="25"/>
    <n v="6.25"/>
  </r>
  <r>
    <s v="{&quot;formId&quot;:&quot;iQFfeub0t0aYB7yFUb0bHh8bdeqJbqRCkguVriZULyBUM1RRQVM2R0k5RUhKTldNRUVMRUE2TVJKMy4u&quot;,&quot;responseId&quot;:154}"/>
    <x v="6"/>
    <s v="03/08/2022"/>
    <x v="1257"/>
    <s v="470000477414_ID"/>
    <s v="Indienststelling"/>
    <m/>
    <m/>
    <n v="25"/>
    <n v="6.25"/>
  </r>
  <r>
    <s v="{&quot;formId&quot;:&quot;iQFfeub0t0aYB7yFUb0bHh8bdeqJbqRCkguVriZULyBUM1RRQVM2R0k5RUhKTldNRUVMRUE2TVJKMy4u&quot;,&quot;responseId&quot;:155}"/>
    <x v="6"/>
    <s v="03/08/2022"/>
    <x v="1258"/>
    <s v="470000477396_470000477397_ID"/>
    <s v="Indienststelling"/>
    <m/>
    <m/>
    <n v="25"/>
    <n v="6.25"/>
  </r>
  <r>
    <s v="{&quot;formId&quot;:&quot;iQFfeub0t0aYB7yFUb0bHh8bdeqJbqRCkguVriZULyBUM1RRQVM2R0k5RUhKTldNRUVMRUE2TVJKMy4u&quot;,&quot;responseId&quot;:156}"/>
    <x v="6"/>
    <s v="03/08/2022"/>
    <x v="1259"/>
    <s v="470000477411_470000477412_ID"/>
    <s v="Indienststelling"/>
    <m/>
    <m/>
    <n v="25"/>
    <n v="6.25"/>
  </r>
  <r>
    <s v="{&quot;formId&quot;:&quot;iQFfeub0t0aYB7yFUb0bHh8bdeqJbqRCkguVriZULyBUNkc1N1QxWEpYTVlITEVXQzlYWDhESEVDOS4u&quot;,&quot;responseId&quot;:421}"/>
    <x v="3"/>
    <s v="03/08/2022"/>
    <x v="1260"/>
    <n v="470000421723"/>
    <s v="Indienststelling"/>
    <m/>
    <m/>
    <n v="25"/>
    <n v="6.25"/>
  </r>
  <r>
    <s v="{&quot;formId&quot;:&quot;iQFfeub0t0aYB7yFUb0bHh8bdeqJbqRCkguVriZULyBUM1RRQVM2R0k5RUhKTldNRUVMRUE2TVJKMy4u&quot;,&quot;responseId&quot;:157}"/>
    <x v="6"/>
    <s v="03/08/2022"/>
    <x v="1261"/>
    <s v="470000477262_ID"/>
    <s v="Indienststelling"/>
    <m/>
    <m/>
    <n v="25"/>
    <n v="6.25"/>
  </r>
  <r>
    <s v="{&quot;formId&quot;:&quot;iQFfeub0t0aYB7yFUb0bHh8bdeqJbqRCkguVriZULyBUM1RRQVM2R0k5RUhKTldNRUVMRUE2TVJKMy4u&quot;,&quot;responseId&quot;:158}"/>
    <x v="6"/>
    <s v="03/08/2022"/>
    <x v="1262"/>
    <s v="470000477366_ID"/>
    <s v="Indienststelling"/>
    <m/>
    <m/>
    <n v="25"/>
    <n v="6.25"/>
  </r>
  <r>
    <s v="{&quot;formId&quot;:&quot;iQFfeub0t0aYB7yFUb0bHh8bdeqJbqRCkguVriZULyBUM1RRQVM2R0k5RUhKTldNRUVMRUE2TVJKMy4u&quot;,&quot;responseId&quot;:159}"/>
    <x v="6"/>
    <s v="03/08/2022"/>
    <x v="1263"/>
    <s v="470000477458_470000477459_ID"/>
    <s v="Indienststelling"/>
    <m/>
    <m/>
    <n v="25"/>
    <n v="6.25"/>
  </r>
  <r>
    <s v="{&quot;formId&quot;:&quot;iQFfeub0t0aYB7yFUb0bHh8bdeqJbqRCkguVriZULyBUNkc1N1QxWEpYTVlITEVXQzlYWDhESEVDOS4u&quot;,&quot;responseId&quot;:422}"/>
    <x v="3"/>
    <s v="03/08/2022"/>
    <x v="1264"/>
    <n v="470000477464"/>
    <s v="Indienststelling"/>
    <m/>
    <m/>
    <n v="25"/>
    <n v="6.25"/>
  </r>
  <r>
    <s v="{&quot;formId&quot;:&quot;iQFfeub0t0aYB7yFUb0bHh8bdeqJbqRCkguVriZULyBUNkc1N1QxWEpYTVlITEVXQzlYWDhESEVDOS4u&quot;,&quot;responseId&quot;:423}"/>
    <x v="3"/>
    <s v="03/08/2022"/>
    <x v="1265"/>
    <n v="470000477480"/>
    <s v="Indienststelling"/>
    <m/>
    <m/>
    <n v="25"/>
    <n v="6.25"/>
  </r>
  <r>
    <s v="{&quot;formId&quot;:&quot;iQFfeub0t0aYB7yFUb0bHh8bdeqJbqRCkguVriZULyBUM1RRQVM2R0k5RUhKTldNRUVMRUE2TVJKMy4u&quot;,&quot;responseId&quot;:160}"/>
    <x v="6"/>
    <s v="03/08/2022"/>
    <x v="1266"/>
    <s v="470000477508_470000477509_ID"/>
    <s v="Indienststelling"/>
    <m/>
    <m/>
    <n v="25"/>
    <n v="6.25"/>
  </r>
  <r>
    <s v="{&quot;formId&quot;:&quot;iQFfeub0t0aYB7yFUb0bHh8bdeqJbqRCkguVriZULyBUNkc1N1QxWEpYTVlITEVXQzlYWDhESEVDOS4u&quot;,&quot;responseId&quot;:424}"/>
    <x v="3"/>
    <s v="03/08/2022"/>
    <x v="1267"/>
    <n v="470000477468"/>
    <s v="Indienststelling"/>
    <m/>
    <m/>
    <n v="25"/>
    <n v="6.25"/>
  </r>
  <r>
    <s v="{&quot;formId&quot;:&quot;iQFfeub0t0aYB7yFUb0bHh8bdeqJbqRCkguVriZULyBUQ00yN05CTE80STYwQVJIMkQ3S0MzTEdJOS4u&quot;,&quot;responseId&quot;:34}"/>
    <x v="2"/>
    <s v="03/08/2022"/>
    <x v="1268"/>
    <s v="470000477485_470000477486"/>
    <s v="Gevorderd Elektriciteit + Gas"/>
    <s v="Ok"/>
    <m/>
    <n v="111"/>
    <n v="27.75"/>
  </r>
  <r>
    <s v="{&quot;formId&quot;:&quot;iQFfeub0t0aYB7yFUb0bHh8bdeqJbqRCkguVriZULyBUQ00yN05CTE80STYwQVJIMkQ3S0MzTEdJOS4u&quot;,&quot;responseId&quot;:35}"/>
    <x v="2"/>
    <s v="03/08/2022"/>
    <x v="1269"/>
    <s v="470000477396_470000477397"/>
    <s v="Gevorderd Elektriciteit + Gas"/>
    <s v="Ok"/>
    <m/>
    <n v="111"/>
    <n v="27.75"/>
  </r>
  <r>
    <s v="{&quot;formId&quot;:&quot;iQFfeub0t0aYB7yFUb0bHh8bdeqJbqRCkguVriZULyBUM1RRQVM2R0k5RUhKTldNRUVMRUE2TVJKMy4u&quot;,&quot;responseId&quot;:161}"/>
    <x v="6"/>
    <s v="03/08/2022"/>
    <x v="1270"/>
    <s v="470000477490_ID"/>
    <s v="Indienststelling"/>
    <m/>
    <m/>
    <n v="25"/>
    <n v="6.25"/>
  </r>
  <r>
    <s v="{&quot;formId&quot;:&quot;iQFfeub0t0aYB7yFUb0bHh8bdeqJbqRCkguVriZULyBUNkc1N1QxWEpYTVlITEVXQzlYWDhESEVDOS4u&quot;,&quot;responseId&quot;:425}"/>
    <x v="3"/>
    <s v="03/08/2022"/>
    <x v="1271"/>
    <n v="470000477468"/>
    <s v="Indienststelling"/>
    <m/>
    <m/>
    <n v="25"/>
    <n v="6.25"/>
  </r>
  <r>
    <s v="{&quot;formId&quot;:&quot;iQFfeub0t0aYB7yFUb0bHh8bdeqJbqRCkguVriZULyBUNkc1N1QxWEpYTVlITEVXQzlYWDhESEVDOS4u&quot;,&quot;responseId&quot;:426}"/>
    <x v="3"/>
    <s v="03/08/2022"/>
    <x v="1272"/>
    <n v="470000477468"/>
    <s v="Indienststelling"/>
    <m/>
    <m/>
    <n v="25"/>
    <n v="6.25"/>
  </r>
  <r>
    <s v="{&quot;formId&quot;:&quot;iQFfeub0t0aYB7yFUb0bHh8bdeqJbqRCkguVriZULyBUQ00yN05CTE80STYwQVJIMkQ3S0MzTEdJOS4u&quot;,&quot;responseId&quot;:36}"/>
    <x v="2"/>
    <s v="03/08/2022"/>
    <x v="1273"/>
    <s v="470000477477_470000477478"/>
    <s v="Enkel Gas"/>
    <m/>
    <s v="Elek sanering "/>
    <n v="42.5"/>
    <n v="10.62"/>
  </r>
  <r>
    <s v="{&quot;formId&quot;:&quot;iQFfeub0t0aYB7yFUb0bHh8bdeqJbqRCkguVriZULyBUQ00yN05CTE80STYwQVJIMkQ3S0MzTEdJOS4u&quot;,&quot;responseId&quot;:37}"/>
    <x v="2"/>
    <s v="03/08/2022"/>
    <x v="1274"/>
    <n v="470000477470"/>
    <s v="Sannering / Niets uitgevoerd"/>
    <m/>
    <m/>
    <n v="20"/>
    <n v="5"/>
  </r>
  <r>
    <s v="{&quot;formId&quot;:&quot;iQFfeub0t0aYB7yFUb0bHh8bdeqJbqRCkguVriZULyBUM1RRQVM2R0k5RUhKTldNRUVMRUE2TVJKMy4u&quot;,&quot;responseId&quot;:162}"/>
    <x v="6"/>
    <s v="03/08/2022"/>
    <x v="1275"/>
    <s v="470000477490_ID"/>
    <s v="Indienststelling"/>
    <m/>
    <m/>
    <n v="25"/>
    <n v="6.25"/>
  </r>
  <r>
    <s v="{&quot;formId&quot;:&quot;iQFfeub0t0aYB7yFUb0bHh8bdeqJbqRCkguVriZULyBUM1RRQVM2R0k5RUhKTldNRUVMRUE2TVJKMy4u&quot;,&quot;responseId&quot;:163}"/>
    <x v="6"/>
    <s v="03/08/2022"/>
    <x v="1276"/>
    <n v="470000478428"/>
    <s v="Gevorderd Elektriciteit"/>
    <s v="Ok"/>
    <m/>
    <n v="96"/>
    <n v="24"/>
  </r>
  <r>
    <s v="{&quot;formId&quot;:&quot;iQFfeub0t0aYB7yFUb0bHh8bdeqJbqRCkguVriZULyBUNjVGSFRXWFYzN1dBTE1OUktTRzdBMDZTTS4u&quot;,&quot;responseId&quot;:155}"/>
    <x v="0"/>
    <s v="04/08/2022"/>
    <x v="1277"/>
    <n v="470000477540"/>
    <s v="Sannering / Niets uitgevoerd"/>
    <m/>
    <m/>
    <n v="20"/>
    <n v="5"/>
  </r>
  <r>
    <s v="{&quot;formId&quot;:&quot;iQFfeub0t0aYB7yFUb0bHh8bdeqJbqRCkguVriZULyBUNkc1N1QxWEpYTVlITEVXQzlYWDhESEVDOS4u&quot;,&quot;responseId&quot;:427}"/>
    <x v="3"/>
    <s v="04/08/2022"/>
    <x v="1278"/>
    <n v="470000478263"/>
    <s v="Indienststelling"/>
    <m/>
    <m/>
    <n v="25"/>
    <n v="6.25"/>
  </r>
  <r>
    <s v="{&quot;formId&quot;:&quot;iQFfeub0t0aYB7yFUb0bHh8bdeqJbqRCkguVriZULyBUNkc1N1QxWEpYTVlITEVXQzlYWDhESEVDOS4u&quot;,&quot;responseId&quot;:428}"/>
    <x v="3"/>
    <s v="04/08/2022"/>
    <x v="1279"/>
    <n v="470000477550"/>
    <s v="Indienststelling"/>
    <m/>
    <m/>
    <n v="25"/>
    <n v="6.25"/>
  </r>
  <r>
    <s v="{&quot;formId&quot;:&quot;iQFfeub0t0aYB7yFUb0bHh8bdeqJbqRCkguVriZULyBUNkc1N1QxWEpYTVlITEVXQzlYWDhESEVDOS4u&quot;,&quot;responseId&quot;:429}"/>
    <x v="3"/>
    <s v="04/08/2022"/>
    <x v="1280"/>
    <n v="470000477520"/>
    <s v="Indienststelling"/>
    <m/>
    <m/>
    <n v="25"/>
    <n v="6.25"/>
  </r>
  <r>
    <s v="{&quot;formId&quot;:&quot;iQFfeub0t0aYB7yFUb0bHh8bdeqJbqRCkguVriZULyBUNkc1N1QxWEpYTVlITEVXQzlYWDhESEVDOS4u&quot;,&quot;responseId&quot;:430}"/>
    <x v="3"/>
    <s v="04/08/2022"/>
    <x v="1281"/>
    <n v="470000477515"/>
    <s v="Indienststelling"/>
    <m/>
    <m/>
    <n v="25"/>
    <n v="6.25"/>
  </r>
  <r>
    <s v="{&quot;formId&quot;:&quot;iQFfeub0t0aYB7yFUb0bHh8bdeqJbqRCkguVriZULyBUNkc1N1QxWEpYTVlITEVXQzlYWDhESEVDOS4u&quot;,&quot;responseId&quot;:431}"/>
    <x v="3"/>
    <s v="04/08/2022"/>
    <x v="1282"/>
    <n v="470000479507"/>
    <s v="Indienststelling"/>
    <m/>
    <m/>
    <n v="25"/>
    <n v="6.25"/>
  </r>
  <r>
    <s v="{&quot;formId&quot;:&quot;iQFfeub0t0aYB7yFUb0bHh8bdeqJbqRCkguVriZULyBUNjVGSFRXWFYzN1dBTE1OUktTRzdBMDZTTS4u&quot;,&quot;responseId&quot;:156}"/>
    <x v="0"/>
    <s v="04/08/2022"/>
    <x v="1283"/>
    <n v="470000477535"/>
    <s v="Gevorderd Elektriciteit"/>
    <s v="Ok"/>
    <m/>
    <n v="96"/>
    <n v="24"/>
  </r>
  <r>
    <s v="{&quot;formId&quot;:&quot;iQFfeub0t0aYB7yFUb0bHh8bdeqJbqRCkguVriZULyBUQ00yN05CTE80STYwQVJIMkQ3S0MzTEdJOS4u&quot;,&quot;responseId&quot;:38}"/>
    <x v="2"/>
    <s v="04/08/2022"/>
    <x v="1284"/>
    <s v="470000477505_470000477506"/>
    <s v="Gevorderd Elektriciteit + Gas"/>
    <s v="Geen"/>
    <m/>
    <n v="100"/>
    <n v="25"/>
  </r>
  <r>
    <s v="{&quot;formId&quot;:&quot;iQFfeub0t0aYB7yFUb0bHh8bdeqJbqRCkguVriZULyBUNkc1N1QxWEpYTVlITEVXQzlYWDhESEVDOS4u&quot;,&quot;responseId&quot;:432}"/>
    <x v="3"/>
    <s v="04/08/2022"/>
    <x v="1285"/>
    <n v="470000477501"/>
    <s v="Indienststelling"/>
    <m/>
    <m/>
    <n v="25"/>
    <n v="6.25"/>
  </r>
  <r>
    <s v="{&quot;formId&quot;:&quot;iQFfeub0t0aYB7yFUb0bHh8bdeqJbqRCkguVriZULyBUNkc1N1QxWEpYTVlITEVXQzlYWDhESEVDOS4u&quot;,&quot;responseId&quot;:433}"/>
    <x v="3"/>
    <s v="04/08/2022"/>
    <x v="1286"/>
    <n v="470000477599"/>
    <s v="Indienststelling"/>
    <m/>
    <m/>
    <n v="25"/>
    <n v="6.25"/>
  </r>
  <r>
    <s v="{&quot;formId&quot;:&quot;iQFfeub0t0aYB7yFUb0bHh8bdeqJbqRCkguVriZULyBUNkc1N1QxWEpYTVlITEVXQzlYWDhESEVDOS4u&quot;,&quot;responseId&quot;:434}"/>
    <x v="3"/>
    <s v="04/08/2022"/>
    <x v="1287"/>
    <n v="470000477496"/>
    <s v="Indienststelling"/>
    <m/>
    <m/>
    <n v="25"/>
    <n v="6.25"/>
  </r>
  <r>
    <s v="{&quot;formId&quot;:&quot;iQFfeub0t0aYB7yFUb0bHh8bdeqJbqRCkguVriZULyBUNjVGSFRXWFYzN1dBTE1OUktTRzdBMDZTTS4u&quot;,&quot;responseId&quot;:157}"/>
    <x v="0"/>
    <s v="04/08/2022"/>
    <x v="1288"/>
    <n v="470000477554"/>
    <s v="Gevorderd Elektriciteit"/>
    <s v="Ok"/>
    <m/>
    <n v="96"/>
    <n v="24"/>
  </r>
  <r>
    <s v="{&quot;formId&quot;:&quot;iQFfeub0t0aYB7yFUb0bHh8bdeqJbqRCkguVriZULyBUNjVGSFRXWFYzN1dBTE1OUktTRzdBMDZTTS4u&quot;,&quot;responseId&quot;:158}"/>
    <x v="0"/>
    <s v="04/08/2022"/>
    <x v="1289"/>
    <n v="470000477554"/>
    <s v="Gevorderd Elektriciteit"/>
    <s v="Ok"/>
    <m/>
    <n v="96"/>
    <n v="24"/>
  </r>
  <r>
    <s v="{&quot;formId&quot;:&quot;iQFfeub0t0aYB7yFUb0bHh8bdeqJbqRCkguVriZULyBUNkc1N1QxWEpYTVlITEVXQzlYWDhESEVDOS4u&quot;,&quot;responseId&quot;:435}"/>
    <x v="3"/>
    <s v="04/08/2022"/>
    <x v="1290"/>
    <n v="470000477554"/>
    <s v="Indienststelling"/>
    <m/>
    <m/>
    <n v="25"/>
    <n v="6.25"/>
  </r>
  <r>
    <s v="{&quot;formId&quot;:&quot;iQFfeub0t0aYB7yFUb0bHh8bdeqJbqRCkguVriZULyBUNkc1N1QxWEpYTVlITEVXQzlYWDhESEVDOS4u&quot;,&quot;responseId&quot;:436}"/>
    <x v="3"/>
    <s v="04/08/2022"/>
    <x v="1291"/>
    <n v="470000477554"/>
    <s v="Indienststelling"/>
    <m/>
    <m/>
    <n v="25"/>
    <n v="6.25"/>
  </r>
  <r>
    <s v="{&quot;formId&quot;:&quot;iQFfeub0t0aYB7yFUb0bHh8bdeqJbqRCkguVriZULyBUNkc1N1QxWEpYTVlITEVXQzlYWDhESEVDOS4u&quot;,&quot;responseId&quot;:437}"/>
    <x v="3"/>
    <s v="04/08/2022"/>
    <x v="1292"/>
    <n v="470000479113"/>
    <s v="Indienststelling"/>
    <m/>
    <m/>
    <n v="25"/>
    <n v="6.25"/>
  </r>
  <r>
    <s v="{&quot;formId&quot;:&quot;iQFfeub0t0aYB7yFUb0bHh8bdeqJbqRCkguVriZULyBUNkc1N1QxWEpYTVlITEVXQzlYWDhESEVDOS4u&quot;,&quot;responseId&quot;:438}"/>
    <x v="3"/>
    <s v="04/08/2022"/>
    <x v="1293"/>
    <n v="470000479438"/>
    <s v="Indienststelling"/>
    <m/>
    <m/>
    <n v="25"/>
    <n v="6.25"/>
  </r>
  <r>
    <s v="{&quot;formId&quot;:&quot;iQFfeub0t0aYB7yFUb0bHh8bdeqJbqRCkguVriZULyBUNkc1N1QxWEpYTVlITEVXQzlYWDhESEVDOS4u&quot;,&quot;responseId&quot;:439}"/>
    <x v="3"/>
    <s v="04/08/2022"/>
    <x v="1294"/>
    <n v="470000477605"/>
    <s v="Indienststelling"/>
    <m/>
    <m/>
    <n v="25"/>
    <n v="6.25"/>
  </r>
  <r>
    <s v="{&quot;formId&quot;:&quot;iQFfeub0t0aYB7yFUb0bHh8bdeqJbqRCkguVriZULyBUQ00yN05CTE80STYwQVJIMkQ3S0MzTEdJOS4u&quot;,&quot;responseId&quot;:39}"/>
    <x v="2"/>
    <s v="04/08/2022"/>
    <x v="1295"/>
    <n v="470000477569"/>
    <s v="Elektriciteit Standaard"/>
    <s v="Sannering"/>
    <m/>
    <n v="42.5"/>
    <n v="10.62"/>
  </r>
  <r>
    <s v="{&quot;formId&quot;:&quot;iQFfeub0t0aYB7yFUb0bHh8bdeqJbqRCkguVriZULyBUQ00yN05CTE80STYwQVJIMkQ3S0MzTEdJOS4u&quot;,&quot;responseId&quot;:40}"/>
    <x v="2"/>
    <s v="04/08/2022"/>
    <x v="1296"/>
    <n v="470000477567"/>
    <s v="Sannering / Niets uitgevoerd"/>
    <m/>
    <m/>
    <n v="20"/>
    <n v="5"/>
  </r>
  <r>
    <s v="{&quot;formId&quot;:&quot;iQFfeub0t0aYB7yFUb0bHh8bdeqJbqRCkguVriZULyBUNjVGSFRXWFYzN1dBTE1OUktTRzdBMDZTTS4u&quot;,&quot;responseId&quot;:159}"/>
    <x v="0"/>
    <s v="04/08/2022"/>
    <x v="1297"/>
    <n v="470000477601"/>
    <s v="Elektriciteit Standaard"/>
    <s v="Geen"/>
    <m/>
    <n v="42.5"/>
    <n v="10.62"/>
  </r>
  <r>
    <s v="{&quot;formId&quot;:&quot;iQFfeub0t0aYB7yFUb0bHh8bdeqJbqRCkguVriZULyBUQ00yN05CTE80STYwQVJIMkQ3S0MzTEdJOS4u&quot;,&quot;responseId&quot;:41}"/>
    <x v="2"/>
    <s v="04/08/2022"/>
    <x v="1298"/>
    <n v="470000477558"/>
    <s v="Sannering / Niets uitgevoerd"/>
    <m/>
    <m/>
    <n v="20"/>
    <n v="5"/>
  </r>
  <r>
    <s v="{&quot;formId&quot;:&quot;iQFfeub0t0aYB7yFUb0bHh8bdeqJbqRCkguVriZULyBUNkc1N1QxWEpYTVlITEVXQzlYWDhESEVDOS4u&quot;,&quot;responseId&quot;:440}"/>
    <x v="3"/>
    <s v="04/08/2022"/>
    <x v="1299"/>
    <n v="470000479468"/>
    <s v="Indienststelling"/>
    <m/>
    <m/>
    <n v="25"/>
    <n v="6.25"/>
  </r>
  <r>
    <s v="{&quot;formId&quot;:&quot;iQFfeub0t0aYB7yFUb0bHh8bdeqJbqRCkguVriZULyBUNkc1N1QxWEpYTVlITEVXQzlYWDhESEVDOS4u&quot;,&quot;responseId&quot;:441}"/>
    <x v="3"/>
    <s v="04/08/2022"/>
    <x v="1300"/>
    <n v="470000477601"/>
    <s v="Indienststelling"/>
    <m/>
    <m/>
    <n v="25"/>
    <n v="6.25"/>
  </r>
  <r>
    <s v="{&quot;formId&quot;:&quot;iQFfeub0t0aYB7yFUb0bHh8bdeqJbqRCkguVriZULyBUNkc1N1QxWEpYTVlITEVXQzlYWDhESEVDOS4u&quot;,&quot;responseId&quot;:442}"/>
    <x v="3"/>
    <s v="04/08/2022"/>
    <x v="1301"/>
    <n v="470000477607"/>
    <s v="Indienststelling"/>
    <m/>
    <m/>
    <n v="25"/>
    <n v="6.25"/>
  </r>
  <r>
    <s v="{&quot;formId&quot;:&quot;iQFfeub0t0aYB7yFUb0bHh8bdeqJbqRCkguVriZULyBUNjVGSFRXWFYzN1dBTE1OUktTRzdBMDZTTS4u&quot;,&quot;responseId&quot;:160}"/>
    <x v="0"/>
    <s v="04/08/2022"/>
    <x v="1302"/>
    <n v="470000477601"/>
    <s v="Elektriciteit Standaard"/>
    <s v="Geen"/>
    <m/>
    <n v="42.5"/>
    <n v="10.62"/>
  </r>
  <r>
    <s v="{&quot;formId&quot;:&quot;iQFfeub0t0aYB7yFUb0bHh8bdeqJbqRCkguVriZULyBUNkc1N1QxWEpYTVlITEVXQzlYWDhESEVDOS4u&quot;,&quot;responseId&quot;:443}"/>
    <x v="3"/>
    <s v="04/08/2022"/>
    <x v="1303"/>
    <n v="470000477593"/>
    <s v="Indienststelling"/>
    <m/>
    <m/>
    <n v="25"/>
    <n v="6.25"/>
  </r>
  <r>
    <s v="{&quot;formId&quot;:&quot;iQFfeub0t0aYB7yFUb0bHh8bdeqJbqRCkguVriZULyBUM1RRQVM2R0k5RUhKTldNRUVMRUE2TVJKMy4u&quot;,&quot;responseId&quot;:164}"/>
    <x v="6"/>
    <s v="05/08/2022"/>
    <x v="1304"/>
    <s v="470000477612_470000477613_ID"/>
    <s v="Indienststelling"/>
    <m/>
    <m/>
    <n v="25"/>
    <n v="6.25"/>
  </r>
  <r>
    <s v="{&quot;formId&quot;:&quot;iQFfeub0t0aYB7yFUb0bHh8bdeqJbqRCkguVriZULyBUQ00yN05CTE80STYwQVJIMkQ3S0MzTEdJOS4u&quot;,&quot;responseId&quot;:42}"/>
    <x v="2"/>
    <s v="05/08/2022"/>
    <x v="1305"/>
    <s v="470000477656_470000477657"/>
    <s v="Elektriciteit Standaard + Gas"/>
    <s v="Geen"/>
    <m/>
    <n v="68"/>
    <n v="17"/>
  </r>
  <r>
    <s v="{&quot;formId&quot;:&quot;iQFfeub0t0aYB7yFUb0bHh8bdeqJbqRCkguVriZULyBUM1RRQVM2R0k5RUhKTldNRUVMRUE2TVJKMy4u&quot;,&quot;responseId&quot;:165}"/>
    <x v="6"/>
    <s v="05/08/2022"/>
    <x v="1306"/>
    <s v="470000477656_470000477657_ID"/>
    <s v="Indienststelling"/>
    <m/>
    <m/>
    <n v="25"/>
    <n v="6.25"/>
  </r>
  <r>
    <s v="{&quot;formId&quot;:&quot;iQFfeub0t0aYB7yFUb0bHh8bdeqJbqRCkguVriZULyBUQ00yN05CTE80STYwQVJIMkQ3S0MzTEdJOS4u&quot;,&quot;responseId&quot;:43}"/>
    <x v="2"/>
    <s v="05/08/2022"/>
    <x v="1307"/>
    <n v="470000477654"/>
    <s v="Elektriciteit Standaard"/>
    <s v="Geen"/>
    <m/>
    <n v="42.5"/>
    <n v="10.62"/>
  </r>
  <r>
    <s v="{&quot;formId&quot;:&quot;iQFfeub0t0aYB7yFUb0bHh8bdeqJbqRCkguVriZULyBUM1RRQVM2R0k5RUhKTldNRUVMRUE2TVJKMy4u&quot;,&quot;responseId&quot;:166}"/>
    <x v="6"/>
    <s v="05/08/2022"/>
    <x v="1308"/>
    <s v="470000477654_ID"/>
    <s v="Indienststelling"/>
    <m/>
    <m/>
    <n v="25"/>
    <n v="6.25"/>
  </r>
  <r>
    <s v="{&quot;formId&quot;:&quot;iQFfeub0t0aYB7yFUb0bHh8bdeqJbqRCkguVriZULyBUQ00yN05CTE80STYwQVJIMkQ3S0MzTEdJOS4u&quot;,&quot;responseId&quot;:44}"/>
    <x v="2"/>
    <s v="05/08/2022"/>
    <x v="1309"/>
    <n v="470000477659"/>
    <s v="Sannering / Niets uitgevoerd"/>
    <m/>
    <m/>
    <n v="20"/>
    <n v="5"/>
  </r>
  <r>
    <s v="{&quot;formId&quot;:&quot;iQFfeub0t0aYB7yFUb0bHh8bdeqJbqRCkguVriZULyBUM1RRQVM2R0k5RUhKTldNRUVMRUE2TVJKMy4u&quot;,&quot;responseId&quot;:167}"/>
    <x v="6"/>
    <s v="05/08/2022"/>
    <x v="1310"/>
    <s v="470000477716_470000477717_ID"/>
    <s v="Indienststelling"/>
    <m/>
    <m/>
    <n v="25"/>
    <n v="6.25"/>
  </r>
  <r>
    <s v="{&quot;formId&quot;:&quot;iQFfeub0t0aYB7yFUb0bHh8bdeqJbqRCkguVriZULyBUM1RRQVM2R0k5RUhKTldNRUVMRUE2TVJKMy4u&quot;,&quot;responseId&quot;:168}"/>
    <x v="6"/>
    <s v="05/08/2022"/>
    <x v="1311"/>
    <s v="470000479202_470000479203_ID"/>
    <s v="Indienststelling"/>
    <m/>
    <m/>
    <n v="25"/>
    <n v="6.25"/>
  </r>
  <r>
    <s v="{&quot;formId&quot;:&quot;iQFfeub0t0aYB7yFUb0bHh8bdeqJbqRCkguVriZULyBUM1RRQVM2R0k5RUhKTldNRUVMRUE2TVJKMy4u&quot;,&quot;responseId&quot;:169}"/>
    <x v="6"/>
    <s v="05/08/2022"/>
    <x v="1312"/>
    <n v="470000478833"/>
    <s v="Indienststelling"/>
    <m/>
    <m/>
    <n v="25"/>
    <n v="6.25"/>
  </r>
  <r>
    <s v="{&quot;formId&quot;:&quot;iQFfeub0t0aYB7yFUb0bHh8bdeqJbqRCkguVriZULyBUM1RRQVM2R0k5RUhKTldNRUVMRUE2TVJKMy4u&quot;,&quot;responseId&quot;:170}"/>
    <x v="6"/>
    <s v="05/08/2022"/>
    <x v="1313"/>
    <s v="470000478833_470000478834_ID"/>
    <s v="Indienststelling"/>
    <m/>
    <m/>
    <n v="25"/>
    <n v="6.25"/>
  </r>
  <r>
    <s v="{&quot;formId&quot;:&quot;iQFfeub0t0aYB7yFUb0bHh8bdeqJbqRCkguVriZULyBUM1RRQVM2R0k5RUhKTldNRUVMRUE2TVJKMy4u&quot;,&quot;responseId&quot;:171}"/>
    <x v="6"/>
    <s v="05/08/2022"/>
    <x v="1314"/>
    <s v="470000477636_470000477637_ID"/>
    <s v="Indienststelling"/>
    <m/>
    <m/>
    <n v="25"/>
    <n v="6.25"/>
  </r>
  <r>
    <s v="{&quot;formId&quot;:&quot;iQFfeub0t0aYB7yFUb0bHh8bdeqJbqRCkguVriZULyBUM1RRQVM2R0k5RUhKTldNRUVMRUE2TVJKMy4u&quot;,&quot;responseId&quot;:172}"/>
    <x v="6"/>
    <s v="05/08/2022"/>
    <x v="1315"/>
    <s v="470000478833_470000478834_ID"/>
    <s v="Indienststelling"/>
    <m/>
    <m/>
    <n v="25"/>
    <n v="6.25"/>
  </r>
  <r>
    <s v="{&quot;formId&quot;:&quot;iQFfeub0t0aYB7yFUb0bHh8bdeqJbqRCkguVriZULyBUM1RRQVM2R0k5RUhKTldNRUVMRUE2TVJKMy4u&quot;,&quot;responseId&quot;:173}"/>
    <x v="6"/>
    <s v="05/08/2022"/>
    <x v="1316"/>
    <s v="470000477618_470000477619_ID"/>
    <s v="Indienststelling"/>
    <m/>
    <m/>
    <n v="25"/>
    <n v="6.25"/>
  </r>
  <r>
    <s v="{&quot;formId&quot;:&quot;iQFfeub0t0aYB7yFUb0bHh8bdeqJbqRCkguVriZULyBUOFBRU0FQQlZFQzVGTENJQkVZMlZXTU5MQi4u&quot;,&quot;responseId&quot;:61}"/>
    <x v="4"/>
    <s v="05/08/2022"/>
    <x v="1317"/>
    <s v="470000477716_470000477717"/>
    <s v="Gevorderd Elektriciteit + Gas"/>
    <s v="Sannering"/>
    <m/>
    <n v="100"/>
    <n v="25"/>
  </r>
  <r>
    <s v="{&quot;formId&quot;:&quot;iQFfeub0t0aYB7yFUb0bHh8bdeqJbqRCkguVriZULyBUOFBRU0FQQlZFQzVGTENJQkVZMlZXTU5MQi4u&quot;,&quot;responseId&quot;:62}"/>
    <x v="4"/>
    <s v="05/08/2022"/>
    <x v="1318"/>
    <s v="470000477696_470000477697"/>
    <s v="Enkel Gas"/>
    <m/>
    <m/>
    <n v="42.5"/>
    <n v="10.62"/>
  </r>
  <r>
    <s v="{&quot;formId&quot;:&quot;iQFfeub0t0aYB7yFUb0bHh8bdeqJbqRCkguVriZULyBUM1RRQVM2R0k5RUhKTldNRUVMRUE2TVJKMy4u&quot;,&quot;responseId&quot;:174}"/>
    <x v="6"/>
    <s v="05/08/2022"/>
    <x v="1319"/>
    <s v="470000477682_ID"/>
    <s v="Indienststelling"/>
    <m/>
    <m/>
    <n v="25"/>
    <n v="6.25"/>
  </r>
  <r>
    <s v="{&quot;formId&quot;:&quot;iQFfeub0t0aYB7yFUb0bHh8bdeqJbqRCkguVriZULyBUQ00yN05CTE80STYwQVJIMkQ3S0MzTEdJOS4u&quot;,&quot;responseId&quot;:45}"/>
    <x v="2"/>
    <s v="05/08/2022"/>
    <x v="1320"/>
    <n v="470000477682"/>
    <s v="Gevorderd Elektriciteit"/>
    <s v="Sannering"/>
    <s v="W meter dirpe put"/>
    <n v="85"/>
    <n v="21.25"/>
  </r>
  <r>
    <s v="{&quot;formId&quot;:&quot;iQFfeub0t0aYB7yFUb0bHh8bdeqJbqRCkguVriZULyBUM1RRQVM2R0k5RUhKTldNRUVMRUE2TVJKMy4u&quot;,&quot;responseId&quot;:175}"/>
    <x v="6"/>
    <s v="05/08/2022"/>
    <x v="1321"/>
    <s v="470000477674_ID"/>
    <s v="Indienststelling"/>
    <m/>
    <m/>
    <n v="25"/>
    <n v="6.25"/>
  </r>
  <r>
    <s v="{&quot;formId&quot;:&quot;iQFfeub0t0aYB7yFUb0bHh8bdeqJbqRCkguVriZULyBUM1RRQVM2R0k5RUhKTldNRUVMRUE2TVJKMy4u&quot;,&quot;responseId&quot;:176}"/>
    <x v="6"/>
    <s v="05/08/2022"/>
    <x v="1322"/>
    <s v="470000479178_470000479179_ID"/>
    <s v="Indienststelling"/>
    <m/>
    <m/>
    <n v="25"/>
    <n v="6.25"/>
  </r>
  <r>
    <s v="{&quot;formId&quot;:&quot;iQFfeub0t0aYB7yFUb0bHh8bdeqJbqRCkguVriZULyBUQ00yN05CTE80STYwQVJIMkQ3S0MzTEdJOS4u&quot;,&quot;responseId&quot;:46}"/>
    <x v="2"/>
    <s v="05/08/2022"/>
    <x v="1323"/>
    <s v="470000477661_470000477662"/>
    <s v="Sannering / Niets uitgevoerd"/>
    <m/>
    <s v="Sanering elek en gas"/>
    <n v="20"/>
    <n v="5"/>
  </r>
  <r>
    <s v="{&quot;formId&quot;:&quot;iQFfeub0t0aYB7yFUb0bHh8bdeqJbqRCkguVriZULyBUM1RRQVM2R0k5RUhKTldNRUVMRUE2TVJKMy4u&quot;,&quot;responseId&quot;:177}"/>
    <x v="6"/>
    <s v="05/08/2022"/>
    <x v="1324"/>
    <s v="470000479181_470000479182_ID"/>
    <s v="Indienststelling"/>
    <m/>
    <m/>
    <n v="25"/>
    <n v="6.25"/>
  </r>
  <r>
    <s v="{&quot;formId&quot;:&quot;iQFfeub0t0aYB7yFUb0bHh8bdeqJbqRCkguVriZULyBUM1RRQVM2R0k5RUhKTldNRUVMRUE2TVJKMy4u&quot;,&quot;responseId&quot;:178}"/>
    <x v="6"/>
    <s v="05/08/2022"/>
    <x v="1325"/>
    <s v="470000479168_470000479169_ID"/>
    <s v="Indienststelling"/>
    <m/>
    <m/>
    <n v="25"/>
    <n v="6.25"/>
  </r>
  <r>
    <s v="{&quot;formId&quot;:&quot;iQFfeub0t0aYB7yFUb0bHh8bdeqJbqRCkguVriZULyBUOFBRU0FQQlZFQzVGTENJQkVZMlZXTU5MQi4u&quot;,&quot;responseId&quot;:63}"/>
    <x v="4"/>
    <s v="05/08/2022"/>
    <x v="1326"/>
    <s v="470000479079_470000479080"/>
    <s v="Elektriciteit Standaard + Gas"/>
    <s v="Ok"/>
    <m/>
    <n v="79"/>
    <n v="19.75"/>
  </r>
  <r>
    <s v="{&quot;formId&quot;:&quot;iQFfeub0t0aYB7yFUb0bHh8bdeqJbqRCkguVriZULyBUM1RRQVM2R0k5RUhKTldNRUVMRUE2TVJKMy4u&quot;,&quot;responseId&quot;:179}"/>
    <x v="6"/>
    <s v="05/08/2022"/>
    <x v="1327"/>
    <s v="470000479165_470000479166_ID"/>
    <s v="Indienststelling"/>
    <m/>
    <m/>
    <n v="25"/>
    <n v="6.25"/>
  </r>
  <r>
    <s v="{&quot;formId&quot;:&quot;iQFfeub0t0aYB7yFUb0bHh8bdeqJbqRCkguVriZULyBUQ00yN05CTE80STYwQVJIMkQ3S0MzTEdJOS4u&quot;,&quot;responseId&quot;:47}"/>
    <x v="2"/>
    <s v="05/08/2022"/>
    <x v="1328"/>
    <n v="470000477701"/>
    <s v="Elektriciteit Standaard"/>
    <s v="Ok"/>
    <m/>
    <n v="53.5"/>
    <n v="13.37"/>
  </r>
  <r>
    <s v="{&quot;formId&quot;:&quot;iQFfeub0t0aYB7yFUb0bHh8bdeqJbqRCkguVriZULyBUM1RRQVM2R0k5RUhKTldNRUVMRUE2TVJKMy4u&quot;,&quot;responseId&quot;:180}"/>
    <x v="6"/>
    <s v="05/08/2022"/>
    <x v="1329"/>
    <s v="470000477701_ID"/>
    <s v="Indienststelling"/>
    <m/>
    <m/>
    <n v="25"/>
    <n v="6.25"/>
  </r>
  <r>
    <s v="{&quot;formId&quot;:&quot;iQFfeub0t0aYB7yFUb0bHh8bdeqJbqRCkguVriZULyBUM1RRQVM2R0k5RUhKTldNRUVMRUE2TVJKMy4u&quot;,&quot;responseId&quot;:181}"/>
    <x v="6"/>
    <s v="05/08/2022"/>
    <x v="1330"/>
    <s v="470000477687_470000477688_ID"/>
    <s v="Indienststelling"/>
    <m/>
    <m/>
    <n v="25"/>
    <n v="6.25"/>
  </r>
  <r>
    <s v="{&quot;formId&quot;:&quot;iQFfeub0t0aYB7yFUb0bHh8bdeqJbqRCkguVriZULyBUM1RRQVM2R0k5RUhKTldNRUVMRUE2TVJKMy4u&quot;,&quot;responseId&quot;:182}"/>
    <x v="6"/>
    <s v="05/08/2022"/>
    <x v="1331"/>
    <s v="470000477066_470000477067_ID"/>
    <s v="Indienststelling"/>
    <m/>
    <m/>
    <n v="25"/>
    <n v="6.25"/>
  </r>
  <r>
    <s v="{&quot;formId&quot;:&quot;iQFfeub0t0aYB7yFUb0bHh8bdeqJbqRCkguVriZULyBUQ00yN05CTE80STYwQVJIMkQ3S0MzTEdJOS4u&quot;,&quot;responseId&quot;:48}"/>
    <x v="2"/>
    <s v="05/08/2022"/>
    <x v="1332"/>
    <n v="470000477287"/>
    <s v="Gevorderd Elektriciteit"/>
    <s v="Ok"/>
    <m/>
    <n v="96"/>
    <n v="24"/>
  </r>
  <r>
    <s v="{&quot;formId&quot;:&quot;iQFfeub0t0aYB7yFUb0bHh8bdeqJbqRCkguVriZULyBUOFBRU0FQQlZFQzVGTENJQkVZMlZXTU5MQi4u&quot;,&quot;responseId&quot;:64}"/>
    <x v="4"/>
    <s v="05/08/2022"/>
    <x v="1333"/>
    <s v="470000477066_470000477067"/>
    <s v="Gevorderd Elektriciteit + Gas"/>
    <s v="Geen"/>
    <m/>
    <n v="100"/>
    <n v="25"/>
  </r>
  <r>
    <s v="{&quot;formId&quot;:&quot;iQFfeub0t0aYB7yFUb0bHh8bdeqJbqRCkguVriZULyBUOFBRU0FQQlZFQzVGTENJQkVZMlZXTU5MQi4u&quot;,&quot;responseId&quot;:65}"/>
    <x v="4"/>
    <s v="05/08/2022"/>
    <x v="1334"/>
    <s v="470000233056_470000233057"/>
    <s v="Elektriciteit Standaard + Gas"/>
    <s v="Geen"/>
    <m/>
    <n v="68"/>
    <n v="17"/>
  </r>
  <r>
    <s v="{&quot;formId&quot;:&quot;iQFfeub0t0aYB7yFUb0bHh8bdeqJbqRCkguVriZULyBUNjVGSFRXWFYzN1dBTE1OUktTRzdBMDZTTS4u&quot;,&quot;responseId&quot;:161}"/>
    <x v="0"/>
    <s v="08/08/2022"/>
    <x v="1335"/>
    <n v="470000477743"/>
    <s v="Sannering / Niets uitgevoerd"/>
    <m/>
    <m/>
    <n v="20"/>
    <n v="5"/>
  </r>
  <r>
    <s v="{&quot;formId&quot;:&quot;iQFfeub0t0aYB7yFUb0bHh8bdeqJbqRCkguVriZULyBUNkc1N1QxWEpYTVlITEVXQzlYWDhESEVDOS4u&quot;,&quot;responseId&quot;:444}"/>
    <x v="3"/>
    <s v="08/08/2022"/>
    <x v="1336"/>
    <n v="470000479162"/>
    <s v="Indienststelling"/>
    <m/>
    <m/>
    <n v="25"/>
    <n v="6.25"/>
  </r>
  <r>
    <s v="{&quot;formId&quot;:&quot;iQFfeub0t0aYB7yFUb0bHh8bdeqJbqRCkguVriZULyBUNjVGSFRXWFYzN1dBTE1OUktTRzdBMDZTTS4u&quot;,&quot;responseId&quot;:162}"/>
    <x v="0"/>
    <s v="08/08/2022"/>
    <x v="1337"/>
    <n v="470000477730"/>
    <s v="Gevorderd Elektriciteit"/>
    <s v="Ok"/>
    <m/>
    <n v="96"/>
    <n v="24"/>
  </r>
  <r>
    <s v="{&quot;formId&quot;:&quot;iQFfeub0t0aYB7yFUb0bHh8bdeqJbqRCkguVriZULyBUNkc1N1QxWEpYTVlITEVXQzlYWDhESEVDOS4u&quot;,&quot;responseId&quot;:445}"/>
    <x v="3"/>
    <s v="08/08/2022"/>
    <x v="1338"/>
    <n v="470000477741"/>
    <s v="Indienststelling"/>
    <m/>
    <m/>
    <n v="25"/>
    <n v="6.25"/>
  </r>
  <r>
    <s v="{&quot;formId&quot;:&quot;iQFfeub0t0aYB7yFUb0bHh8bdeqJbqRCkguVriZULyBUNkc1N1QxWEpYTVlITEVXQzlYWDhESEVDOS4u&quot;,&quot;responseId&quot;:446}"/>
    <x v="3"/>
    <s v="08/08/2022"/>
    <x v="1339"/>
    <n v="470000477755"/>
    <s v="Indienststelling"/>
    <m/>
    <m/>
    <n v="25"/>
    <n v="6.25"/>
  </r>
  <r>
    <s v="{&quot;formId&quot;:&quot;iQFfeub0t0aYB7yFUb0bHh8bdeqJbqRCkguVriZULyBUNkc1N1QxWEpYTVlITEVXQzlYWDhESEVDOS4u&quot;,&quot;responseId&quot;:447}"/>
    <x v="3"/>
    <s v="08/08/2022"/>
    <x v="1340"/>
    <n v="470000477730"/>
    <s v="Indienststelling"/>
    <m/>
    <m/>
    <n v="25"/>
    <n v="6.25"/>
  </r>
  <r>
    <s v="{&quot;formId&quot;:&quot;iQFfeub0t0aYB7yFUb0bHh8bdeqJbqRCkguVriZULyBUNjVGSFRXWFYzN1dBTE1OUktTRzdBMDZTTS4u&quot;,&quot;responseId&quot;:163}"/>
    <x v="0"/>
    <s v="08/08/2022"/>
    <x v="1341"/>
    <n v="470000477730"/>
    <s v="Gevorderd Elektriciteit"/>
    <s v="Ok"/>
    <m/>
    <n v="96"/>
    <n v="24"/>
  </r>
  <r>
    <s v="{&quot;formId&quot;:&quot;iQFfeub0t0aYB7yFUb0bHh8bdeqJbqRCkguVriZULyBUNkc1N1QxWEpYTVlITEVXQzlYWDhESEVDOS4u&quot;,&quot;responseId&quot;:448}"/>
    <x v="3"/>
    <s v="08/08/2022"/>
    <x v="1342"/>
    <s v="470000477764_470000477765"/>
    <s v="Indienststelling"/>
    <m/>
    <m/>
    <n v="25"/>
    <n v="6.25"/>
  </r>
  <r>
    <s v="{&quot;formId&quot;:&quot;iQFfeub0t0aYB7yFUb0bHh8bdeqJbqRCkguVriZULyBUNzFSMTlMNk9MV09RQlkxVVlQRTMwV1E1Ty4u&quot;,&quot;responseId&quot;:308}"/>
    <x v="5"/>
    <s v="08/08/2022"/>
    <x v="1343"/>
    <s v="470000477738_470000477739_ID"/>
    <s v="Indienststelling"/>
    <m/>
    <m/>
    <n v="25"/>
    <n v="6.25"/>
  </r>
  <r>
    <s v="{&quot;formId&quot;:&quot;iQFfeub0t0aYB7yFUb0bHh8bdeqJbqRCkguVriZULyBUNzFSMTlMNk9MV09RQlkxVVlQRTMwV1E1Ty4u&quot;,&quot;responseId&quot;:309}"/>
    <x v="5"/>
    <s v="08/08/2022"/>
    <x v="1344"/>
    <s v="470000477672_ID"/>
    <s v="Indienststelling"/>
    <m/>
    <m/>
    <n v="25"/>
    <n v="6.25"/>
  </r>
  <r>
    <s v="{&quot;formId&quot;:&quot;iQFfeub0t0aYB7yFUb0bHh8bdeqJbqRCkguVriZULyBUNzFSMTlMNk9MV09RQlkxVVlQRTMwV1E1Ty4u&quot;,&quot;responseId&quot;:310}"/>
    <x v="5"/>
    <s v="08/08/2022"/>
    <x v="1345"/>
    <s v="470000477767_470000477768_ID"/>
    <s v="Indienststelling"/>
    <m/>
    <m/>
    <n v="25"/>
    <n v="6.25"/>
  </r>
  <r>
    <s v="{&quot;formId&quot;:&quot;iQFfeub0t0aYB7yFUb0bHh8bdeqJbqRCkguVriZULyBUM1RRQVM2R0k5RUhKTldNRUVMRUE2TVJKMy4u&quot;,&quot;responseId&quot;:183}"/>
    <x v="6"/>
    <s v="08/08/2022"/>
    <x v="1346"/>
    <s v="470000477738_470000477739"/>
    <s v="Gevorderd Elektriciteit + Gas"/>
    <s v="Ok"/>
    <m/>
    <n v="111"/>
    <n v="27.75"/>
  </r>
  <r>
    <s v="{&quot;formId&quot;:&quot;iQFfeub0t0aYB7yFUb0bHh8bdeqJbqRCkguVriZULyBUQ00yN05CTE80STYwQVJIMkQ3S0MzTEdJOS4u&quot;,&quot;responseId&quot;:49}"/>
    <x v="2"/>
    <s v="08/08/2022"/>
    <x v="1347"/>
    <s v="470000477764_470000477765"/>
    <s v="Elektriciteit Standaard + Gas"/>
    <s v="Ok"/>
    <m/>
    <n v="79"/>
    <n v="19.75"/>
  </r>
  <r>
    <s v="{&quot;formId&quot;:&quot;iQFfeub0t0aYB7yFUb0bHh8bdeqJbqRCkguVriZULyBUNjVGSFRXWFYzN1dBTE1OUktTRzdBMDZTTS4u&quot;,&quot;responseId&quot;:164}"/>
    <x v="0"/>
    <s v="08/08/2022"/>
    <x v="1348"/>
    <n v="470000477779"/>
    <s v="Sannering / Niets uitgevoerd"/>
    <m/>
    <m/>
    <n v="20"/>
    <n v="5"/>
  </r>
  <r>
    <s v="{&quot;formId&quot;:&quot;iQFfeub0t0aYB7yFUb0bHh8bdeqJbqRCkguVriZULyBUNkc1N1QxWEpYTVlITEVXQzlYWDhESEVDOS4u&quot;,&quot;responseId&quot;:449}"/>
    <x v="3"/>
    <s v="08/08/2022"/>
    <x v="1349"/>
    <n v="470000477745"/>
    <s v="Indienststelling"/>
    <m/>
    <m/>
    <n v="25"/>
    <n v="6.25"/>
  </r>
  <r>
    <s v="{&quot;formId&quot;:&quot;iQFfeub0t0aYB7yFUb0bHh8bdeqJbqRCkguVriZULyBUNzFSMTlMNk9MV09RQlkxVVlQRTMwV1E1Ty4u&quot;,&quot;responseId&quot;:311}"/>
    <x v="5"/>
    <s v="08/08/2022"/>
    <x v="1350"/>
    <s v="470000477767_470000477768_ID"/>
    <s v="Indienststelling"/>
    <m/>
    <m/>
    <n v="25"/>
    <n v="6.25"/>
  </r>
  <r>
    <s v="{&quot;formId&quot;:&quot;iQFfeub0t0aYB7yFUb0bHh8bdeqJbqRCkguVriZULyBUNzFSMTlMNk9MV09RQlkxVVlQRTMwV1E1Ty4u&quot;,&quot;responseId&quot;:312}"/>
    <x v="5"/>
    <s v="08/08/2022"/>
    <x v="1351"/>
    <s v="470000477752_470000477753_ID"/>
    <s v="Indienststelling"/>
    <m/>
    <m/>
    <n v="25"/>
    <n v="6.25"/>
  </r>
  <r>
    <s v="{&quot;formId&quot;:&quot;iQFfeub0t0aYB7yFUb0bHh8bdeqJbqRCkguVriZULyBUNkc1N1QxWEpYTVlITEVXQzlYWDhESEVDOS4u&quot;,&quot;responseId&quot;:450}"/>
    <x v="3"/>
    <s v="08/08/2022"/>
    <x v="1352"/>
    <n v="470000479156"/>
    <s v="Indienststelling"/>
    <m/>
    <m/>
    <n v="25"/>
    <n v="6.25"/>
  </r>
  <r>
    <s v="{&quot;formId&quot;:&quot;iQFfeub0t0aYB7yFUb0bHh8bdeqJbqRCkguVriZULyBUNzFSMTlMNk9MV09RQlkxVVlQRTMwV1E1Ty4u&quot;,&quot;responseId&quot;:313}"/>
    <x v="5"/>
    <s v="08/08/2022"/>
    <x v="1353"/>
    <s v="470000477770_470000477771_ID"/>
    <s v="Indienststelling"/>
    <m/>
    <m/>
    <n v="25"/>
    <n v="6.25"/>
  </r>
  <r>
    <s v="{&quot;formId&quot;:&quot;iQFfeub0t0aYB7yFUb0bHh8bdeqJbqRCkguVriZULyBUNkc1N1QxWEpYTVlITEVXQzlYWDhESEVDOS4u&quot;,&quot;responseId&quot;:451}"/>
    <x v="3"/>
    <s v="08/08/2022"/>
    <x v="1354"/>
    <n v="470000477785"/>
    <s v="Indienststelling"/>
    <m/>
    <m/>
    <n v="25"/>
    <n v="6.25"/>
  </r>
  <r>
    <s v="{&quot;formId&quot;:&quot;iQFfeub0t0aYB7yFUb0bHh8bdeqJbqRCkguVriZULyBUQ00yN05CTE80STYwQVJIMkQ3S0MzTEdJOS4u&quot;,&quot;responseId&quot;:50}"/>
    <x v="2"/>
    <s v="08/08/2022"/>
    <x v="1355"/>
    <s v="470000477770_470000477771"/>
    <s v="Elektriciteit Standaard + Gas"/>
    <s v="Sannering"/>
    <m/>
    <n v="68"/>
    <n v="17"/>
  </r>
  <r>
    <s v="{&quot;formId&quot;:&quot;iQFfeub0t0aYB7yFUb0bHh8bdeqJbqRCkguVriZULyBUOFBRU0FQQlZFQzVGTENJQkVZMlZXTU5MQi4u&quot;,&quot;responseId&quot;:66}"/>
    <x v="4"/>
    <s v="08/08/2022"/>
    <x v="1356"/>
    <s v="470000410314_470000410315"/>
    <s v="Gevorderd Elektriciteit + Gas"/>
    <s v="Geen"/>
    <m/>
    <n v="100"/>
    <n v="25"/>
  </r>
  <r>
    <s v="{&quot;formId&quot;:&quot;iQFfeub0t0aYB7yFUb0bHh8bdeqJbqRCkguVriZULyBUOFBRU0FQQlZFQzVGTENJQkVZMlZXTU5MQi4u&quot;,&quot;responseId&quot;:67}"/>
    <x v="4"/>
    <s v="08/08/2022"/>
    <x v="1357"/>
    <s v="470000410311_470000410312"/>
    <s v="Gevorderd Elektriciteit + Gas"/>
    <s v="Geen"/>
    <m/>
    <n v="100"/>
    <n v="25"/>
  </r>
  <r>
    <s v="{&quot;formId&quot;:&quot;iQFfeub0t0aYB7yFUb0bHh8bdeqJbqRCkguVriZULyBUNzFSMTlMNk9MV09RQlkxVVlQRTMwV1E1Ty4u&quot;,&quot;responseId&quot;:314}"/>
    <x v="5"/>
    <s v="08/08/2022"/>
    <x v="1358"/>
    <s v="470000477749_470000477750_ID"/>
    <s v="Indienststelling"/>
    <m/>
    <m/>
    <n v="25"/>
    <n v="6.25"/>
  </r>
  <r>
    <s v="{&quot;formId&quot;:&quot;iQFfeub0t0aYB7yFUb0bHh8bdeqJbqRCkguVriZULyBUNzFSMTlMNk9MV09RQlkxVVlQRTMwV1E1Ty4u&quot;,&quot;responseId&quot;:315}"/>
    <x v="5"/>
    <s v="08/08/2022"/>
    <x v="1359"/>
    <s v="470000477788_470000477789_ID"/>
    <s v="Indienststelling"/>
    <m/>
    <m/>
    <n v="25"/>
    <n v="6.25"/>
  </r>
  <r>
    <s v="{&quot;formId&quot;:&quot;iQFfeub0t0aYB7yFUb0bHh8bdeqJbqRCkguVriZULyBUNjVGSFRXWFYzN1dBTE1OUktTRzdBMDZTTS4u&quot;,&quot;responseId&quot;:165}"/>
    <x v="0"/>
    <s v="08/08/2022"/>
    <x v="1360"/>
    <s v="470000478197_470000478198"/>
    <s v="Gevorderd Elektriciteit + Gas"/>
    <s v="Sannering"/>
    <m/>
    <n v="100"/>
    <n v="25"/>
  </r>
  <r>
    <s v="{&quot;formId&quot;:&quot;iQFfeub0t0aYB7yFUb0bHh8bdeqJbqRCkguVriZULyBUM1RRQVM2R0k5RUhKTldNRUVMRUE2TVJKMy4u&quot;,&quot;responseId&quot;:184}"/>
    <x v="6"/>
    <s v="08/08/2022"/>
    <x v="1361"/>
    <s v="470000477785_470000477786"/>
    <s v="Elektriciteit Standaard + Gas"/>
    <s v="Sannering"/>
    <s v="Hoofdkraan gaat niet dicht"/>
    <n v="68"/>
    <n v="17"/>
  </r>
  <r>
    <s v="{&quot;formId&quot;:&quot;iQFfeub0t0aYB7yFUb0bHh8bdeqJbqRCkguVriZULyBUNzFSMTlMNk9MV09RQlkxVVlQRTMwV1E1Ty4u&quot;,&quot;responseId&quot;:316}"/>
    <x v="5"/>
    <s v="08/08/2022"/>
    <x v="1362"/>
    <s v="470000478197_470000478198_ID"/>
    <s v="Indienststelling"/>
    <m/>
    <m/>
    <n v="25"/>
    <n v="6.25"/>
  </r>
  <r>
    <s v="{&quot;formId&quot;:&quot;iQFfeub0t0aYB7yFUb0bHh8bdeqJbqRCkguVriZULyBUNkc1N1QxWEpYTVlITEVXQzlYWDhESEVDOS4u&quot;,&quot;responseId&quot;:452}"/>
    <x v="3"/>
    <s v="08/08/2022"/>
    <x v="1363"/>
    <s v="470000479199_470000479200"/>
    <s v="Indienststelling"/>
    <m/>
    <m/>
    <n v="25"/>
    <n v="6.25"/>
  </r>
  <r>
    <s v="{&quot;formId&quot;:&quot;iQFfeub0t0aYB7yFUb0bHh8bdeqJbqRCkguVriZULyBUQ00yN05CTE80STYwQVJIMkQ3S0MzTEdJOS4u&quot;,&quot;responseId&quot;:51}"/>
    <x v="2"/>
    <s v="08/08/2022"/>
    <x v="1364"/>
    <s v="470000479199_470000479200"/>
    <s v="Elektriciteit Standaard + Gas"/>
    <s v="Ok"/>
    <m/>
    <n v="79"/>
    <n v="19.75"/>
  </r>
  <r>
    <s v="{&quot;formId&quot;:&quot;iQFfeub0t0aYB7yFUb0bHh8bdeqJbqRCkguVriZULyBUNzFSMTlMNk9MV09RQlkxVVlQRTMwV1E1Ty4u&quot;,&quot;responseId&quot;:317}"/>
    <x v="5"/>
    <s v="08/08/2022"/>
    <x v="1365"/>
    <s v="470000478197_470000478198_ID"/>
    <s v="Indienststelling"/>
    <m/>
    <m/>
    <n v="25"/>
    <n v="6.25"/>
  </r>
  <r>
    <s v="{&quot;formId&quot;:&quot;iQFfeub0t0aYB7yFUb0bHh8bdeqJbqRCkguVriZULyBUNkc1N1QxWEpYTVlITEVXQzlYWDhESEVDOS4u&quot;,&quot;responseId&quot;:453}"/>
    <x v="3"/>
    <s v="08/08/2022"/>
    <x v="1366"/>
    <n v="470000477837"/>
    <s v="Indienststelling"/>
    <m/>
    <m/>
    <n v="25"/>
    <n v="6.25"/>
  </r>
  <r>
    <s v="{&quot;formId&quot;:&quot;iQFfeub0t0aYB7yFUb0bHh8bdeqJbqRCkguVriZULyBUOFBRU0FQQlZFQzVGTENJQkVZMlZXTU5MQi4u&quot;,&quot;responseId&quot;:68}"/>
    <x v="4"/>
    <s v="08/08/2022"/>
    <x v="1367"/>
    <s v="470000427547_470000427548"/>
    <s v="Elektriciteit Standaard + Gas"/>
    <s v="Geen"/>
    <m/>
    <n v="68"/>
    <n v="17"/>
  </r>
  <r>
    <s v="{&quot;formId&quot;:&quot;iQFfeub0t0aYB7yFUb0bHh8bdeqJbqRCkguVriZULyBUNzFSMTlMNk9MV09RQlkxVVlQRTMwV1E1Ty4u&quot;,&quot;responseId&quot;:318}"/>
    <x v="5"/>
    <s v="08/08/2022"/>
    <x v="1368"/>
    <s v="470000479088_470000479089_ID"/>
    <s v="Indienststelling"/>
    <m/>
    <m/>
    <n v="25"/>
    <n v="6.25"/>
  </r>
  <r>
    <s v="{&quot;formId&quot;:&quot;iQFfeub0t0aYB7yFUb0bHh8bdeqJbqRCkguVriZULyBUNzFSMTlMNk9MV09RQlkxVVlQRTMwV1E1Ty4u&quot;,&quot;responseId&quot;:319}"/>
    <x v="5"/>
    <s v="08/08/2022"/>
    <x v="1369"/>
    <s v="470000479088_470000479089_ID"/>
    <s v="Indienststelling"/>
    <m/>
    <m/>
    <n v="25"/>
    <n v="6.25"/>
  </r>
  <r>
    <s v="{&quot;formId&quot;:&quot;iQFfeub0t0aYB7yFUb0bHh8bdeqJbqRCkguVriZULyBUNkc1N1QxWEpYTVlITEVXQzlYWDhESEVDOS4u&quot;,&quot;responseId&quot;:454}"/>
    <x v="3"/>
    <s v="08/08/2022"/>
    <x v="1370"/>
    <n v="470000477679"/>
    <s v="Indienststelling"/>
    <m/>
    <m/>
    <n v="25"/>
    <n v="6.25"/>
  </r>
  <r>
    <s v="{&quot;formId&quot;:&quot;iQFfeub0t0aYB7yFUb0bHh8bdeqJbqRCkguVriZULyBUNkc1N1QxWEpYTVlITEVXQzlYWDhESEVDOS4u&quot;,&quot;responseId&quot;:455}"/>
    <x v="3"/>
    <s v="08/08/2022"/>
    <x v="1371"/>
    <s v="470000477800_470000477801"/>
    <s v="Indienststelling"/>
    <m/>
    <m/>
    <n v="25"/>
    <n v="6.25"/>
  </r>
  <r>
    <s v="{&quot;formId&quot;:&quot;iQFfeub0t0aYB7yFUb0bHh8bdeqJbqRCkguVriZULyBUQ00yN05CTE80STYwQVJIMkQ3S0MzTEdJOS4u&quot;,&quot;responseId&quot;:52}"/>
    <x v="2"/>
    <s v="08/08/2022"/>
    <x v="1372"/>
    <s v="470000477679_470000477680"/>
    <s v="Elektriciteit Standaard + Gas"/>
    <s v="Sannering"/>
    <m/>
    <n v="68"/>
    <n v="17"/>
  </r>
  <r>
    <s v="{&quot;formId&quot;:&quot;iQFfeub0t0aYB7yFUb0bHh8bdeqJbqRCkguVriZULyBUNzFSMTlMNk9MV09RQlkxVVlQRTMwV1E1Ty4u&quot;,&quot;responseId&quot;:320}"/>
    <x v="5"/>
    <s v="08/08/2022"/>
    <x v="1373"/>
    <s v="470000477823_470000477824_ID"/>
    <s v="Indienststelling"/>
    <m/>
    <m/>
    <n v="25"/>
    <n v="6.25"/>
  </r>
  <r>
    <s v="{&quot;formId&quot;:&quot;iQFfeub0t0aYB7yFUb0bHh8bdeqJbqRCkguVriZULyBUNzFSMTlMNk9MV09RQlkxVVlQRTMwV1E1Ty4u&quot;,&quot;responseId&quot;:321}"/>
    <x v="5"/>
    <s v="08/08/2022"/>
    <x v="1374"/>
    <s v="470000477823_470000477824_ID"/>
    <s v="Indienststelling"/>
    <m/>
    <m/>
    <n v="25"/>
    <n v="6.25"/>
  </r>
  <r>
    <s v="{&quot;formId&quot;:&quot;iQFfeub0t0aYB7yFUb0bHh8bdeqJbqRCkguVriZULyBUNjVGSFRXWFYzN1dBTE1OUktTRzdBMDZTTS4u&quot;,&quot;responseId&quot;:166}"/>
    <x v="0"/>
    <s v="08/08/2022"/>
    <x v="1375"/>
    <n v="470000477839"/>
    <s v="Elektriciteit Standaard"/>
    <s v="Geen"/>
    <m/>
    <n v="42.5"/>
    <n v="10.62"/>
  </r>
  <r>
    <s v="{&quot;formId&quot;:&quot;iQFfeub0t0aYB7yFUb0bHh8bdeqJbqRCkguVriZULyBUNkc1N1QxWEpYTVlITEVXQzlYWDhESEVDOS4u&quot;,&quot;responseId&quot;:456}"/>
    <x v="3"/>
    <s v="08/08/2022"/>
    <x v="1375"/>
    <n v="470000477759"/>
    <s v="Indienststelling"/>
    <m/>
    <m/>
    <n v="25"/>
    <n v="6.25"/>
  </r>
  <r>
    <s v="{&quot;formId&quot;:&quot;iQFfeub0t0aYB7yFUb0bHh8bdeqJbqRCkguVriZULyBUOFBRU0FQQlZFQzVGTENJQkVZMlZXTU5MQi4u&quot;,&quot;responseId&quot;:69}"/>
    <x v="4"/>
    <s v="08/08/2022"/>
    <x v="1376"/>
    <s v="470000477823_470000477824"/>
    <s v="Elektriciteit Standaard + Gas"/>
    <s v="Sannering"/>
    <m/>
    <n v="68"/>
    <n v="17"/>
  </r>
  <r>
    <s v="{&quot;formId&quot;:&quot;iQFfeub0t0aYB7yFUb0bHh8bdeqJbqRCkguVriZULyBUNzFSMTlMNk9MV09RQlkxVVlQRTMwV1E1Ty4u&quot;,&quot;responseId&quot;:322}"/>
    <x v="5"/>
    <s v="08/08/2022"/>
    <x v="1377"/>
    <s v="470000477839_ID"/>
    <s v="Indienststelling"/>
    <m/>
    <m/>
    <n v="25"/>
    <n v="6.25"/>
  </r>
  <r>
    <s v="{&quot;formId&quot;:&quot;iQFfeub0t0aYB7yFUb0bHh8bdeqJbqRCkguVriZULyBUM1RRQVM2R0k5RUhKTldNRUVMRUE2TVJKMy4u&quot;,&quot;responseId&quot;:185}"/>
    <x v="6"/>
    <s v="08/08/2022"/>
    <x v="1378"/>
    <s v="470000477800_470000477801"/>
    <s v="Gevorderd Elektriciteit + Gas"/>
    <s v="Sannering"/>
    <s v="Hoofdkraan gaat niet dicht"/>
    <n v="100"/>
    <n v="25"/>
  </r>
  <r>
    <s v="{&quot;formId&quot;:&quot;iQFfeub0t0aYB7yFUb0bHh8bdeqJbqRCkguVriZULyBUNkc1N1QxWEpYTVlITEVXQzlYWDhESEVDOS4u&quot;,&quot;responseId&quot;:457}"/>
    <x v="3"/>
    <s v="08/08/2022"/>
    <x v="1379"/>
    <s v="470000477761_470000477762"/>
    <s v="Indienststelling"/>
    <m/>
    <m/>
    <n v="25"/>
    <n v="6.25"/>
  </r>
  <r>
    <s v="{&quot;formId&quot;:&quot;iQFfeub0t0aYB7yFUb0bHh8bdeqJbqRCkguVriZULyBUQ00yN05CTE80STYwQVJIMkQ3S0MzTEdJOS4u&quot;,&quot;responseId&quot;:53}"/>
    <x v="2"/>
    <s v="08/08/2022"/>
    <x v="1380"/>
    <n v="470000477352"/>
    <s v="Gevorderd Elektriciteit"/>
    <s v="Ok"/>
    <m/>
    <n v="96"/>
    <n v="24"/>
  </r>
  <r>
    <s v="{&quot;formId&quot;:&quot;iQFfeub0t0aYB7yFUb0bHh8bdeqJbqRCkguVriZULyBUNzFSMTlMNk9MV09RQlkxVVlQRTMwV1E1Ty4u&quot;,&quot;responseId&quot;:323}"/>
    <x v="5"/>
    <s v="08/08/2022"/>
    <x v="1381"/>
    <s v="470000477352_ID"/>
    <s v="Indienststelling"/>
    <m/>
    <m/>
    <n v="25"/>
    <n v="6.25"/>
  </r>
  <r>
    <s v="{&quot;formId&quot;:&quot;iQFfeub0t0aYB7yFUb0bHh8bdeqJbqRCkguVriZULyBUNkc1N1QxWEpYTVlITEVXQzlYWDhESEVDOS4u&quot;,&quot;responseId&quot;:458}"/>
    <x v="3"/>
    <s v="08/08/2022"/>
    <x v="1382"/>
    <n v="470000477781"/>
    <s v="Indienststelling"/>
    <m/>
    <m/>
    <n v="25"/>
    <n v="6.25"/>
  </r>
  <r>
    <s v="{&quot;formId&quot;:&quot;iQFfeub0t0aYB7yFUb0bHh8bdeqJbqRCkguVriZULyBUNzFSMTlMNk9MV09RQlkxVVlQRTMwV1E1Ty4u&quot;,&quot;responseId&quot;:324}"/>
    <x v="5"/>
    <s v="08/08/2022"/>
    <x v="1383"/>
    <s v="470000478155_470000478156_ID"/>
    <s v="Indienststelling"/>
    <m/>
    <m/>
    <n v="25"/>
    <n v="6.25"/>
  </r>
  <r>
    <s v="{&quot;formId&quot;:&quot;iQFfeub0t0aYB7yFUb0bHh8bdeqJbqRCkguVriZULyBUM1RRQVM2R0k5RUhKTldNRUVMRUE2TVJKMy4u&quot;,&quot;responseId&quot;:186}"/>
    <x v="6"/>
    <s v="08/08/2022"/>
    <x v="1384"/>
    <s v="470000478155_470000478156"/>
    <s v="Gevorderd Elektriciteit + Gas"/>
    <s v="Sannering"/>
    <s v="Hoofdkraan gaat niet dicht "/>
    <n v="100"/>
    <n v="25"/>
  </r>
  <r>
    <s v="{&quot;formId&quot;:&quot;iQFfeub0t0aYB7yFUb0bHh8bdeqJbqRCkguVriZULyBUQ00yN05CTE80STYwQVJIMkQ3S0MzTEdJOS4u&quot;,&quot;responseId&quot;:54}"/>
    <x v="2"/>
    <s v="09/08/2022"/>
    <x v="1385"/>
    <n v="800173"/>
    <s v="Elektriciteit Standaard"/>
    <s v="Geen"/>
    <m/>
    <n v="42.5"/>
    <n v="10.62"/>
  </r>
  <r>
    <s v="{&quot;formId&quot;:&quot;iQFfeub0t0aYB7yFUb0bHh8bdeqJbqRCkguVriZULyBUNkc1N1QxWEpYTVlITEVXQzlYWDhESEVDOS4u&quot;,&quot;responseId&quot;:459}"/>
    <x v="3"/>
    <s v="09/08/2022"/>
    <x v="1386"/>
    <n v="470000477874"/>
    <s v="Indienststelling"/>
    <m/>
    <m/>
    <n v="25"/>
    <n v="6.25"/>
  </r>
  <r>
    <s v="{&quot;formId&quot;:&quot;iQFfeub0t0aYB7yFUb0bHh8bdeqJbqRCkguVriZULyBUNkc1N1QxWEpYTVlITEVXQzlYWDhESEVDOS4u&quot;,&quot;responseId&quot;:460}"/>
    <x v="3"/>
    <s v="09/08/2022"/>
    <x v="1387"/>
    <n v="470000477866"/>
    <s v="Indienststelling"/>
    <m/>
    <m/>
    <n v="25"/>
    <n v="6.25"/>
  </r>
  <r>
    <s v="{&quot;formId&quot;:&quot;iQFfeub0t0aYB7yFUb0bHh8bdeqJbqRCkguVriZULyBUNzFSMTlMNk9MV09RQlkxVVlQRTMwV1E1Ty4u&quot;,&quot;responseId&quot;:325}"/>
    <x v="5"/>
    <s v="09/08/2022"/>
    <x v="1388"/>
    <s v="470000477818_470000477819_ID"/>
    <s v="Indienststelling"/>
    <m/>
    <m/>
    <n v="25"/>
    <n v="6.25"/>
  </r>
  <r>
    <s v="{&quot;formId&quot;:&quot;iQFfeub0t0aYB7yFUb0bHh8bdeqJbqRCkguVriZULyBUNjVGSFRXWFYzN1dBTE1OUktTRzdBMDZTTS4u&quot;,&quot;responseId&quot;:167}"/>
    <x v="0"/>
    <s v="09/08/2022"/>
    <x v="1389"/>
    <s v="470000477009_470000477010"/>
    <s v="Gevorderd Elektriciteit + Gas"/>
    <s v="Sannering"/>
    <m/>
    <n v="100"/>
    <n v="25"/>
  </r>
  <r>
    <s v="{&quot;formId&quot;:&quot;iQFfeub0t0aYB7yFUb0bHh8bdeqJbqRCkguVriZULyBUNkc1N1QxWEpYTVlITEVXQzlYWDhESEVDOS4u&quot;,&quot;responseId&quot;:461}"/>
    <x v="3"/>
    <s v="09/08/2022"/>
    <x v="1390"/>
    <n v="470000477905"/>
    <s v="Indienststelling"/>
    <m/>
    <m/>
    <n v="25"/>
    <n v="6.25"/>
  </r>
  <r>
    <s v="{&quot;formId&quot;:&quot;iQFfeub0t0aYB7yFUb0bHh8bdeqJbqRCkguVriZULyBUQ00yN05CTE80STYwQVJIMkQ3S0MzTEdJOS4u&quot;,&quot;responseId&quot;:55}"/>
    <x v="2"/>
    <s v="09/08/2022"/>
    <x v="1391"/>
    <n v="470000477866"/>
    <s v="Elektriciteit Standaard"/>
    <s v="Geen"/>
    <m/>
    <n v="42.5"/>
    <n v="10.62"/>
  </r>
  <r>
    <s v="{&quot;formId&quot;:&quot;iQFfeub0t0aYB7yFUb0bHh8bdeqJbqRCkguVriZULyBUNkc1N1QxWEpYTVlITEVXQzlYWDhESEVDOS4u&quot;,&quot;responseId&quot;:462}"/>
    <x v="3"/>
    <s v="09/08/2022"/>
    <x v="1392"/>
    <s v="470000477009_470000477010"/>
    <s v="Indienststelling"/>
    <m/>
    <m/>
    <n v="25"/>
    <n v="6.25"/>
  </r>
  <r>
    <s v="{&quot;formId&quot;:&quot;iQFfeub0t0aYB7yFUb0bHh8bdeqJbqRCkguVriZULyBUNzFSMTlMNk9MV09RQlkxVVlQRTMwV1E1Ty4u&quot;,&quot;responseId&quot;:326}"/>
    <x v="5"/>
    <s v="09/08/2022"/>
    <x v="1393"/>
    <s v="470000478664_470000478665_ID"/>
    <s v="Indienststelling"/>
    <m/>
    <m/>
    <n v="25"/>
    <n v="6.25"/>
  </r>
  <r>
    <s v="{&quot;formId&quot;:&quot;iQFfeub0t0aYB7yFUb0bHh8bdeqJbqRCkguVriZULyBUOFBRU0FQQlZFQzVGTENJQkVZMlZXTU5MQi4u&quot;,&quot;responseId&quot;:70}"/>
    <x v="4"/>
    <s v="09/08/2022"/>
    <x v="1394"/>
    <s v="470000477850_470000477851"/>
    <s v="Elektriciteit Standaard + Gas"/>
    <s v="Ok"/>
    <m/>
    <n v="79"/>
    <n v="19.75"/>
  </r>
  <r>
    <s v="{&quot;formId&quot;:&quot;iQFfeub0t0aYB7yFUb0bHh8bdeqJbqRCkguVriZULyBUNzFSMTlMNk9MV09RQlkxVVlQRTMwV1E1Ty4u&quot;,&quot;responseId&quot;:327}"/>
    <x v="5"/>
    <s v="09/08/2022"/>
    <x v="1395"/>
    <s v="470000479383_470000479384_ID"/>
    <s v="Indienststelling"/>
    <m/>
    <m/>
    <n v="25"/>
    <n v="6.25"/>
  </r>
  <r>
    <s v="{&quot;formId&quot;:&quot;iQFfeub0t0aYB7yFUb0bHh8bdeqJbqRCkguVriZULyBUNzFSMTlMNk9MV09RQlkxVVlQRTMwV1E1Ty4u&quot;,&quot;responseId&quot;:328}"/>
    <x v="5"/>
    <s v="09/08/2022"/>
    <x v="1396"/>
    <s v="470000477513_ID"/>
    <s v="Indienststelling"/>
    <m/>
    <m/>
    <n v="25"/>
    <n v="6.25"/>
  </r>
  <r>
    <s v="{&quot;formId&quot;:&quot;iQFfeub0t0aYB7yFUb0bHh8bdeqJbqRCkguVriZULyBUNzFSMTlMNk9MV09RQlkxVVlQRTMwV1E1Ty4u&quot;,&quot;responseId&quot;:329}"/>
    <x v="5"/>
    <s v="09/08/2022"/>
    <x v="1397"/>
    <s v="470000477513_ID"/>
    <s v="Indienststelling"/>
    <m/>
    <m/>
    <n v="25"/>
    <n v="6.25"/>
  </r>
  <r>
    <s v="{&quot;formId&quot;:&quot;iQFfeub0t0aYB7yFUb0bHh8bdeqJbqRCkguVriZULyBUNkc1N1QxWEpYTVlITEVXQzlYWDhESEVDOS4u&quot;,&quot;responseId&quot;:463}"/>
    <x v="3"/>
    <s v="09/08/2022"/>
    <x v="1398"/>
    <n v="470000477218"/>
    <s v="Indienststelling"/>
    <m/>
    <m/>
    <n v="25"/>
    <n v="6.25"/>
  </r>
  <r>
    <s v="{&quot;formId&quot;:&quot;iQFfeub0t0aYB7yFUb0bHh8bdeqJbqRCkguVriZULyBUNjVGSFRXWFYzN1dBTE1OUktTRzdBMDZTTS4u&quot;,&quot;responseId&quot;:168}"/>
    <x v="0"/>
    <s v="09/08/2022"/>
    <x v="1399"/>
    <s v="470000478031_470000478032"/>
    <s v="Gevorderd Elektriciteit + Gas"/>
    <s v="Sannering"/>
    <m/>
    <n v="100"/>
    <n v="25"/>
  </r>
  <r>
    <s v="{&quot;formId&quot;:&quot;iQFfeub0t0aYB7yFUb0bHh8bdeqJbqRCkguVriZULyBUNzFSMTlMNk9MV09RQlkxVVlQRTMwV1E1Ty4u&quot;,&quot;responseId&quot;:330}"/>
    <x v="5"/>
    <s v="09/08/2022"/>
    <x v="1400"/>
    <s v="470000479254_ID"/>
    <s v="Indienststelling"/>
    <m/>
    <m/>
    <n v="25"/>
    <n v="6.25"/>
  </r>
  <r>
    <s v="{&quot;formId&quot;:&quot;iQFfeub0t0aYB7yFUb0bHh8bdeqJbqRCkguVriZULyBUQ00yN05CTE80STYwQVJIMkQ3S0MzTEdJOS4u&quot;,&quot;responseId&quot;:56}"/>
    <x v="2"/>
    <s v="09/08/2022"/>
    <x v="1401"/>
    <n v="470000477858"/>
    <s v="Gevorderd Elektriciteit"/>
    <s v="Ok"/>
    <m/>
    <n v="96"/>
    <n v="24"/>
  </r>
  <r>
    <s v="{&quot;formId&quot;:&quot;iQFfeub0t0aYB7yFUb0bHh8bdeqJbqRCkguVriZULyBUOFBRU0FQQlZFQzVGTENJQkVZMlZXTU5MQi4u&quot;,&quot;responseId&quot;:71}"/>
    <x v="4"/>
    <s v="09/08/2022"/>
    <x v="1402"/>
    <n v="470000479254"/>
    <s v="Elektriciteit Standaard"/>
    <s v="Ok"/>
    <m/>
    <n v="53.5"/>
    <n v="13.37"/>
  </r>
  <r>
    <s v="{&quot;formId&quot;:&quot;iQFfeub0t0aYB7yFUb0bHh8bdeqJbqRCkguVriZULyBUNzFSMTlMNk9MV09RQlkxVVlQRTMwV1E1Ty4u&quot;,&quot;responseId&quot;:331}"/>
    <x v="5"/>
    <s v="09/08/2022"/>
    <x v="1403"/>
    <s v="470000478031_470000478032_ID"/>
    <s v="Indienststelling"/>
    <m/>
    <m/>
    <n v="25"/>
    <n v="6.25"/>
  </r>
  <r>
    <s v="{&quot;formId&quot;:&quot;iQFfeub0t0aYB7yFUb0bHh8bdeqJbqRCkguVriZULyBUNkc1N1QxWEpYTVlITEVXQzlYWDhESEVDOS4u&quot;,&quot;responseId&quot;:465}"/>
    <x v="3"/>
    <s v="09/08/2022"/>
    <x v="1404"/>
    <n v="470000477858"/>
    <s v="Indienststelling"/>
    <m/>
    <m/>
    <n v="25"/>
    <n v="6.25"/>
  </r>
  <r>
    <s v="{&quot;formId&quot;:&quot;iQFfeub0t0aYB7yFUb0bHh8bdeqJbqRCkguVriZULyBUNkc1N1QxWEpYTVlITEVXQzlYWDhESEVDOS4u&quot;,&quot;responseId&quot;:464}"/>
    <x v="3"/>
    <s v="09/08/2022"/>
    <x v="1405"/>
    <n v="470000477845"/>
    <s v="Indienststelling"/>
    <m/>
    <m/>
    <n v="25"/>
    <n v="6.25"/>
  </r>
  <r>
    <s v="{&quot;formId&quot;:&quot;iQFfeub0t0aYB7yFUb0bHh8bdeqJbqRCkguVriZULyBUNzFSMTlMNk9MV09RQlkxVVlQRTMwV1E1Ty4u&quot;,&quot;responseId&quot;:332}"/>
    <x v="5"/>
    <s v="09/08/2022"/>
    <x v="1406"/>
    <s v="470000477121_470000477122_ID"/>
    <s v="Indienststelling"/>
    <m/>
    <m/>
    <n v="25"/>
    <n v="6.25"/>
  </r>
  <r>
    <s v="{&quot;formId&quot;:&quot;iQFfeub0t0aYB7yFUb0bHh8bdeqJbqRCkguVriZULyBUNzFSMTlMNk9MV09RQlkxVVlQRTMwV1E1Ty4u&quot;,&quot;responseId&quot;:333}"/>
    <x v="5"/>
    <s v="09/08/2022"/>
    <x v="1407"/>
    <s v="470000477932_470000477933_ID"/>
    <s v="Indienststelling"/>
    <m/>
    <m/>
    <n v="25"/>
    <n v="6.25"/>
  </r>
  <r>
    <s v="{&quot;formId&quot;:&quot;iQFfeub0t0aYB7yFUb0bHh8bdeqJbqRCkguVriZULyBUNkc1N1QxWEpYTVlITEVXQzlYWDhESEVDOS4u&quot;,&quot;responseId&quot;:466}"/>
    <x v="3"/>
    <s v="09/08/2022"/>
    <x v="1408"/>
    <n v="470000479252"/>
    <s v="Indienststelling"/>
    <m/>
    <m/>
    <n v="25"/>
    <n v="6.25"/>
  </r>
  <r>
    <s v="{&quot;formId&quot;:&quot;iQFfeub0t0aYB7yFUb0bHh8bdeqJbqRCkguVriZULyBUNzFSMTlMNk9MV09RQlkxVVlQRTMwV1E1Ty4u&quot;,&quot;responseId&quot;:334}"/>
    <x v="5"/>
    <s v="09/08/2022"/>
    <x v="1409"/>
    <s v="470000477923_470000477924_ID"/>
    <s v="Indienststelling"/>
    <m/>
    <m/>
    <n v="25"/>
    <n v="6.25"/>
  </r>
  <r>
    <s v="{&quot;formId&quot;:&quot;iQFfeub0t0aYB7yFUb0bHh8bdeqJbqRCkguVriZULyBUNkc1N1QxWEpYTVlITEVXQzlYWDhESEVDOS4u&quot;,&quot;responseId&quot;:467}"/>
    <x v="3"/>
    <s v="09/08/2022"/>
    <x v="1410"/>
    <n v="470000479294"/>
    <s v="Indienststelling"/>
    <m/>
    <m/>
    <n v="25"/>
    <n v="6.25"/>
  </r>
  <r>
    <s v="{&quot;formId&quot;:&quot;iQFfeub0t0aYB7yFUb0bHh8bdeqJbqRCkguVriZULyBUNzFSMTlMNk9MV09RQlkxVVlQRTMwV1E1Ty4u&quot;,&quot;responseId&quot;:335}"/>
    <x v="5"/>
    <s v="09/08/2022"/>
    <x v="1411"/>
    <s v="470000477252_470000477253_ID"/>
    <s v="Indienststelling"/>
    <m/>
    <m/>
    <n v="25"/>
    <n v="6.25"/>
  </r>
  <r>
    <s v="{&quot;formId&quot;:&quot;iQFfeub0t0aYB7yFUb0bHh8bdeqJbqRCkguVriZULyBUNkc1N1QxWEpYTVlITEVXQzlYWDhESEVDOS4u&quot;,&quot;responseId&quot;:468}"/>
    <x v="3"/>
    <s v="09/08/2022"/>
    <x v="1412"/>
    <n v="470000477986"/>
    <s v="Indienststelling"/>
    <m/>
    <m/>
    <n v="25"/>
    <n v="6.25"/>
  </r>
  <r>
    <s v="{&quot;formId&quot;:&quot;iQFfeub0t0aYB7yFUb0bHh8bdeqJbqRCkguVriZULyBUOFBRU0FQQlZFQzVGTENJQkVZMlZXTU5MQi4u&quot;,&quot;responseId&quot;:72}"/>
    <x v="4"/>
    <s v="09/08/2022"/>
    <x v="1413"/>
    <s v="470000479294_470000479295"/>
    <s v="Elektriciteit Standaard + Gas"/>
    <s v="Ok"/>
    <m/>
    <n v="79"/>
    <n v="19.75"/>
  </r>
  <r>
    <s v="{&quot;formId&quot;:&quot;iQFfeub0t0aYB7yFUb0bHh8bdeqJbqRCkguVriZULyBUNkc1N1QxWEpYTVlITEVXQzlYWDhESEVDOS4u&quot;,&quot;responseId&quot;:469}"/>
    <x v="3"/>
    <s v="09/08/2022"/>
    <x v="1414"/>
    <n v="470000479266"/>
    <s v="Indienststelling"/>
    <m/>
    <m/>
    <n v="25"/>
    <n v="6.25"/>
  </r>
  <r>
    <s v="{&quot;formId&quot;:&quot;iQFfeub0t0aYB7yFUb0bHh8bdeqJbqRCkguVriZULyBUM1RRQVM2R0k5RUhKTldNRUVMRUE2TVJKMy4u&quot;,&quot;responseId&quot;:187}"/>
    <x v="6"/>
    <s v="09/08/2022"/>
    <x v="1415"/>
    <s v="470000482969_470000482970_ID"/>
    <s v="Indienststelling"/>
    <m/>
    <m/>
    <n v="25"/>
    <n v="6.25"/>
  </r>
  <r>
    <s v="{&quot;formId&quot;:&quot;iQFfeub0t0aYB7yFUb0bHh8bdeqJbqRCkguVriZULyBUM1RRQVM2R0k5RUhKTldNRUVMRUE2TVJKMy4u&quot;,&quot;responseId&quot;:188}"/>
    <x v="6"/>
    <s v="09/08/2022"/>
    <x v="1416"/>
    <s v="470000482972_470000482973_ID"/>
    <s v="Indienststelling"/>
    <m/>
    <m/>
    <n v="25"/>
    <n v="6.25"/>
  </r>
  <r>
    <s v="{&quot;formId&quot;:&quot;iQFfeub0t0aYB7yFUb0bHh8bdeqJbqRCkguVriZULyBUM1RRQVM2R0k5RUhKTldNRUVMRUE2TVJKMy4u&quot;,&quot;responseId&quot;:189}"/>
    <x v="6"/>
    <s v="09/08/2022"/>
    <x v="1417"/>
    <s v="470000482966_470000482967_ID"/>
    <s v="Indienststelling"/>
    <m/>
    <m/>
    <n v="25"/>
    <n v="6.25"/>
  </r>
  <r>
    <s v="{&quot;formId&quot;:&quot;iQFfeub0t0aYB7yFUb0bHh8bdeqJbqRCkguVriZULyBUM1RRQVM2R0k5RUhKTldNRUVMRUE2TVJKMy4u&quot;,&quot;responseId&quot;:190}"/>
    <x v="6"/>
    <s v="09/08/2022"/>
    <x v="1418"/>
    <s v="400283351_470000475024"/>
    <s v="Indienststelling"/>
    <m/>
    <m/>
    <n v="25"/>
    <n v="6.25"/>
  </r>
  <r>
    <s v="{&quot;formId&quot;:&quot;iQFfeub0t0aYB7yFUb0bHh8bdeqJbqRCkguVriZULyBUNkc1N1QxWEpYTVlITEVXQzlYWDhESEVDOS4u&quot;,&quot;responseId&quot;:470}"/>
    <x v="3"/>
    <s v="09/08/2022"/>
    <x v="1419"/>
    <s v="470000479312_470000479313"/>
    <s v="Indienststelling"/>
    <m/>
    <m/>
    <n v="25"/>
    <n v="6.25"/>
  </r>
  <r>
    <s v="{&quot;formId&quot;:&quot;iQFfeub0t0aYB7yFUb0bHh8bdeqJbqRCkguVriZULyBUQ00yN05CTE80STYwQVJIMkQ3S0MzTEdJOS4u&quot;,&quot;responseId&quot;:57}"/>
    <x v="2"/>
    <s v="09/08/2022"/>
    <x v="1420"/>
    <s v="470000477917_470000477918"/>
    <s v="Elektriciteit Standaard + Gas"/>
    <s v="Ok"/>
    <m/>
    <n v="79"/>
    <n v="19.75"/>
  </r>
  <r>
    <s v="{&quot;formId&quot;:&quot;iQFfeub0t0aYB7yFUb0bHh8bdeqJbqRCkguVriZULyBUNkc1N1QxWEpYTVlITEVXQzlYWDhESEVDOS4u&quot;,&quot;responseId&quot;:471}"/>
    <x v="3"/>
    <s v="09/08/2022"/>
    <x v="1421"/>
    <n v="470000477980"/>
    <s v="Indienststelling"/>
    <m/>
    <m/>
    <n v="25"/>
    <n v="6.25"/>
  </r>
  <r>
    <s v="{&quot;formId&quot;:&quot;iQFfeub0t0aYB7yFUb0bHh8bdeqJbqRCkguVriZULyBUNzFSMTlMNk9MV09RQlkxVVlQRTMwV1E1Ty4u&quot;,&quot;responseId&quot;:336}"/>
    <x v="5"/>
    <s v="09/08/2022"/>
    <x v="1422"/>
    <s v="470000477252_470000477253_ID"/>
    <s v="Indienststelling"/>
    <m/>
    <m/>
    <n v="25"/>
    <n v="6.25"/>
  </r>
  <r>
    <s v="{&quot;formId&quot;:&quot;iQFfeub0t0aYB7yFUb0bHh8bdeqJbqRCkguVriZULyBUNzFSMTlMNk9MV09RQlkxVVlQRTMwV1E1Ty4u&quot;,&quot;responseId&quot;:337}"/>
    <x v="5"/>
    <s v="09/08/2022"/>
    <x v="1423"/>
    <s v="470000477917_470000477918_ID"/>
    <s v="Indienststelling"/>
    <m/>
    <m/>
    <n v="25"/>
    <n v="6.25"/>
  </r>
  <r>
    <s v="{&quot;formId&quot;:&quot;iQFfeub0t0aYB7yFUb0bHh8bdeqJbqRCkguVriZULyBUNkc1N1QxWEpYTVlITEVXQzlYWDhESEVDOS4u&quot;,&quot;responseId&quot;:472}"/>
    <x v="3"/>
    <s v="09/08/2022"/>
    <x v="1424"/>
    <n v="470000477929"/>
    <s v="Indienststelling"/>
    <m/>
    <m/>
    <n v="25"/>
    <n v="6.25"/>
  </r>
  <r>
    <s v="{&quot;formId&quot;:&quot;iQFfeub0t0aYB7yFUb0bHh8bdeqJbqRCkguVriZULyBUNzFSMTlMNk9MV09RQlkxVVlQRTMwV1E1Ty4u&quot;,&quot;responseId&quot;:338}"/>
    <x v="5"/>
    <s v="09/08/2022"/>
    <x v="1425"/>
    <s v="470000477938_470000477939_ID"/>
    <s v="Indienststelling"/>
    <m/>
    <m/>
    <n v="25"/>
    <n v="6.25"/>
  </r>
  <r>
    <s v="{&quot;formId&quot;:&quot;iQFfeub0t0aYB7yFUb0bHh8bdeqJbqRCkguVriZULyBUNzFSMTlMNk9MV09RQlkxVVlQRTMwV1E1Ty4u&quot;,&quot;responseId&quot;:339}"/>
    <x v="5"/>
    <s v="09/08/2022"/>
    <x v="1426"/>
    <s v="470000478010_470000478011_ID"/>
    <s v="Indienststelling"/>
    <m/>
    <m/>
    <n v="25"/>
    <n v="6.25"/>
  </r>
  <r>
    <s v="{&quot;formId&quot;:&quot;iQFfeub0t0aYB7yFUb0bHh8bdeqJbqRCkguVriZULyBUNkc1N1QxWEpYTVlITEVXQzlYWDhESEVDOS4u&quot;,&quot;responseId&quot;:473}"/>
    <x v="3"/>
    <s v="09/08/2022"/>
    <x v="1427"/>
    <s v="470000477693_470000477694"/>
    <s v="Indienststelling"/>
    <m/>
    <m/>
    <n v="25"/>
    <n v="6.25"/>
  </r>
  <r>
    <s v="{&quot;formId&quot;:&quot;iQFfeub0t0aYB7yFUb0bHh8bdeqJbqRCkguVriZULyBUNzFSMTlMNk9MV09RQlkxVVlQRTMwV1E1Ty4u&quot;,&quot;responseId&quot;:340}"/>
    <x v="5"/>
    <s v="09/08/2022"/>
    <x v="1428"/>
    <s v="470000477992_470000477993_ID"/>
    <s v="Indienststelling"/>
    <m/>
    <m/>
    <n v="25"/>
    <n v="6.25"/>
  </r>
  <r>
    <s v="{&quot;formId&quot;:&quot;iQFfeub0t0aYB7yFUb0bHh8bdeqJbqRCkguVriZULyBUNkc1N1QxWEpYTVlITEVXQzlYWDhESEVDOS4u&quot;,&quot;responseId&quot;:474}"/>
    <x v="3"/>
    <s v="09/08/2022"/>
    <x v="1429"/>
    <s v="470000477953_470000477954"/>
    <s v="Indienststelling"/>
    <m/>
    <m/>
    <n v="25"/>
    <n v="6.25"/>
  </r>
  <r>
    <s v="{&quot;formId&quot;:&quot;iQFfeub0t0aYB7yFUb0bHh8bdeqJbqRCkguVriZULyBUNzFSMTlMNk9MV09RQlkxVVlQRTMwV1E1Ty4u&quot;,&quot;responseId&quot;:341}"/>
    <x v="5"/>
    <s v="09/08/2022"/>
    <x v="1430"/>
    <s v="470000477892_ID"/>
    <s v="Indienststelling"/>
    <m/>
    <m/>
    <n v="25"/>
    <n v="6.25"/>
  </r>
  <r>
    <s v="{&quot;formId&quot;:&quot;iQFfeub0t0aYB7yFUb0bHh8bdeqJbqRCkguVriZULyBUNjVGSFRXWFYzN1dBTE1OUktTRzdBMDZTTS4u&quot;,&quot;responseId&quot;:169}"/>
    <x v="0"/>
    <s v="09/08/2022"/>
    <x v="1431"/>
    <s v="470000477938_470000477939"/>
    <s v="Gevorderd Elektriciteit + Gas"/>
    <s v="Sannering"/>
    <m/>
    <n v="100"/>
    <n v="25"/>
  </r>
  <r>
    <s v="{&quot;formId&quot;:&quot;iQFfeub0t0aYB7yFUb0bHh8bdeqJbqRCkguVriZULyBUNkc1N1QxWEpYTVlITEVXQzlYWDhESEVDOS4u&quot;,&quot;responseId&quot;:475}"/>
    <x v="3"/>
    <s v="09/08/2022"/>
    <x v="1432"/>
    <s v="470000479344_470000479345"/>
    <s v="Indienststelling"/>
    <m/>
    <m/>
    <n v="25"/>
    <n v="6.25"/>
  </r>
  <r>
    <s v="{&quot;formId&quot;:&quot;iQFfeub0t0aYB7yFUb0bHh8bdeqJbqRCkguVriZULyBUQ00yN05CTE80STYwQVJIMkQ3S0MzTEdJOS4u&quot;,&quot;responseId&quot;:58}"/>
    <x v="2"/>
    <s v="09/08/2022"/>
    <x v="1433"/>
    <s v="470000479344_470000479345"/>
    <s v="Elektriciteit Standaard + Gas"/>
    <s v="Geen"/>
    <m/>
    <n v="68"/>
    <n v="17"/>
  </r>
  <r>
    <s v="{&quot;formId&quot;:&quot;iQFfeub0t0aYB7yFUb0bHh8bdeqJbqRCkguVriZULyBUNzFSMTlMNk9MV09RQlkxVVlQRTMwV1E1Ty4u&quot;,&quot;responseId&quot;:342}"/>
    <x v="5"/>
    <s v="09/08/2022"/>
    <x v="1434"/>
    <s v="470000477935_470000477936_ID"/>
    <s v="Indienststelling"/>
    <m/>
    <m/>
    <n v="25"/>
    <n v="6.25"/>
  </r>
  <r>
    <s v="{&quot;formId&quot;:&quot;iQFfeub0t0aYB7yFUb0bHh8bdeqJbqRCkguVriZULyBUNzFSMTlMNk9MV09RQlkxVVlQRTMwV1E1Ty4u&quot;,&quot;responseId&quot;:343}"/>
    <x v="5"/>
    <s v="09/08/2022"/>
    <x v="1435"/>
    <s v="470000477989_470000477990_ID"/>
    <s v="Indienststelling"/>
    <m/>
    <m/>
    <n v="25"/>
    <n v="6.25"/>
  </r>
  <r>
    <s v="{&quot;formId&quot;:&quot;iQFfeub0t0aYB7yFUb0bHh8bdeqJbqRCkguVriZULyBUNkc1N1QxWEpYTVlITEVXQzlYWDhESEVDOS4u&quot;,&quot;responseId&quot;:476}"/>
    <x v="3"/>
    <s v="09/08/2022"/>
    <x v="1436"/>
    <s v="470000477965_470000477966"/>
    <s v="Indienststelling"/>
    <m/>
    <m/>
    <n v="25"/>
    <n v="6.25"/>
  </r>
  <r>
    <s v="{&quot;formId&quot;:&quot;iQFfeub0t0aYB7yFUb0bHh8bdeqJbqRCkguVriZULyBUM1RRQVM2R0k5RUhKTldNRUVMRUE2TVJKMy4u&quot;,&quot;responseId&quot;:191}"/>
    <x v="6"/>
    <s v="09/08/2022"/>
    <x v="1437"/>
    <s v="470000482889_470000482890_ID"/>
    <s v="Indienststelling"/>
    <m/>
    <m/>
    <n v="25"/>
    <n v="6.25"/>
  </r>
  <r>
    <s v="{&quot;formId&quot;:&quot;iQFfeub0t0aYB7yFUb0bHh8bdeqJbqRCkguVriZULyBUM1RRQVM2R0k5RUhKTldNRUVMRUE2TVJKMy4u&quot;,&quot;responseId&quot;:192}"/>
    <x v="6"/>
    <s v="09/08/2022"/>
    <x v="1438"/>
    <s v="470000482886_470000482887_ID"/>
    <s v="Indienststelling"/>
    <m/>
    <m/>
    <n v="25"/>
    <n v="6.25"/>
  </r>
  <r>
    <s v="{&quot;formId&quot;:&quot;iQFfeub0t0aYB7yFUb0bHh8bdeqJbqRCkguVriZULyBUM1RRQVM2R0k5RUhKTldNRUVMRUE2TVJKMy4u&quot;,&quot;responseId&quot;:193}"/>
    <x v="6"/>
    <s v="09/08/2022"/>
    <x v="1439"/>
    <s v="470000482884_ID"/>
    <s v="Indienststelling"/>
    <m/>
    <m/>
    <n v="25"/>
    <n v="6.25"/>
  </r>
  <r>
    <s v="{&quot;formId&quot;:&quot;iQFfeub0t0aYB7yFUb0bHh8bdeqJbqRCkguVriZULyBUNkc1N1QxWEpYTVlITEVXQzlYWDhESEVDOS4u&quot;,&quot;responseId&quot;:477}"/>
    <x v="3"/>
    <s v="09/08/2022"/>
    <x v="1440"/>
    <s v="470000477971_470000477972"/>
    <s v="Indienststelling"/>
    <m/>
    <m/>
    <n v="25"/>
    <n v="6.25"/>
  </r>
  <r>
    <s v="{&quot;formId&quot;:&quot;iQFfeub0t0aYB7yFUb0bHh8bdeqJbqRCkguVriZULyBUNkc1N1QxWEpYTVlITEVXQzlYWDhESEVDOS4u&quot;,&quot;responseId&quot;:478}"/>
    <x v="3"/>
    <s v="09/08/2022"/>
    <x v="1441"/>
    <n v="470000478627"/>
    <s v="Indienststelling"/>
    <m/>
    <m/>
    <n v="25"/>
    <n v="6.25"/>
  </r>
  <r>
    <s v="{&quot;formId&quot;:&quot;iQFfeub0t0aYB7yFUb0bHh8bdeqJbqRCkguVriZULyBUQ00yN05CTE80STYwQVJIMkQ3S0MzTEdJOS4u&quot;,&quot;responseId&quot;:59}"/>
    <x v="2"/>
    <s v="09/08/2022"/>
    <x v="1442"/>
    <n v="470000478627"/>
    <s v="Gevorderd Elektriciteit"/>
    <s v="Geen"/>
    <s v="Watermeter onbereikbaar"/>
    <n v="85"/>
    <n v="21.25"/>
  </r>
  <r>
    <s v="{&quot;formId&quot;:&quot;iQFfeub0t0aYB7yFUb0bHh8bdeqJbqRCkguVriZULyBUNzFSMTlMNk9MV09RQlkxVVlQRTMwV1E1Ty4u&quot;,&quot;responseId&quot;:344}"/>
    <x v="5"/>
    <s v="09/08/2022"/>
    <x v="1443"/>
    <s v="470000477959_470000477960_ID"/>
    <s v="Indienststelling"/>
    <m/>
    <m/>
    <n v="25"/>
    <n v="6.25"/>
  </r>
  <r>
    <s v="{&quot;formId&quot;:&quot;iQFfeub0t0aYB7yFUb0bHh8bdeqJbqRCkguVriZULyBUNjVGSFRXWFYzN1dBTE1OUktTRzdBMDZTTS4u&quot;,&quot;responseId&quot;:170}"/>
    <x v="0"/>
    <s v="09/08/2022"/>
    <x v="1444"/>
    <s v="470000477959_470000477960"/>
    <s v="Gevorderd Elektriciteit + Gas"/>
    <s v="Sannering"/>
    <m/>
    <n v="100"/>
    <n v="25"/>
  </r>
  <r>
    <s v="{&quot;formId&quot;:&quot;iQFfeub0t0aYB7yFUb0bHh8bdeqJbqRCkguVriZULyBUNkc1N1QxWEpYTVlITEVXQzlYWDhESEVDOS4u&quot;,&quot;responseId&quot;:479}"/>
    <x v="3"/>
    <s v="09/08/2022"/>
    <x v="1445"/>
    <s v="470000478019_470000478020"/>
    <s v="Indienststelling"/>
    <m/>
    <m/>
    <n v="25"/>
    <n v="6.25"/>
  </r>
  <r>
    <s v="{&quot;formId&quot;:&quot;iQFfeub0t0aYB7yFUb0bHh8bdeqJbqRCkguVriZULyBUNkc1N1QxWEpYTVlITEVXQzlYWDhESEVDOS4u&quot;,&quot;responseId&quot;:480}"/>
    <x v="3"/>
    <s v="09/08/2022"/>
    <x v="1446"/>
    <s v="470000477995_470000477996"/>
    <s v="Indienststelling"/>
    <m/>
    <m/>
    <n v="25"/>
    <n v="6.25"/>
  </r>
  <r>
    <s v="{&quot;formId&quot;:&quot;iQFfeub0t0aYB7yFUb0bHh8bdeqJbqRCkguVriZULyBUM1RRQVM2R0k5RUhKTldNRUVMRUE2TVJKMy4u&quot;,&quot;responseId&quot;:194}"/>
    <x v="6"/>
    <s v="09/08/2022"/>
    <x v="1447"/>
    <s v="470000483505_ID"/>
    <s v="Indienststelling"/>
    <m/>
    <m/>
    <n v="25"/>
    <n v="6.25"/>
  </r>
  <r>
    <s v="{&quot;formId&quot;:&quot;iQFfeub0t0aYB7yFUb0bHh8bdeqJbqRCkguVriZULyBUM1RRQVM2R0k5RUhKTldNRUVMRUE2TVJKMy4u&quot;,&quot;responseId&quot;:195}"/>
    <x v="6"/>
    <s v="09/08/2022"/>
    <x v="1448"/>
    <s v="470000483507_470000483508_ID"/>
    <s v="Indienststelling"/>
    <m/>
    <m/>
    <n v="25"/>
    <n v="6.25"/>
  </r>
  <r>
    <s v="{&quot;formId&quot;:&quot;iQFfeub0t0aYB7yFUb0bHh8bdeqJbqRCkguVriZULyBUM1RRQVM2R0k5RUhKTldNRUVMRUE2TVJKMy4u&quot;,&quot;responseId&quot;:196}"/>
    <x v="6"/>
    <s v="09/08/2022"/>
    <x v="1449"/>
    <s v="470000483640_470000483641_ID"/>
    <s v="Indienststelling"/>
    <m/>
    <m/>
    <n v="25"/>
    <n v="6.25"/>
  </r>
  <r>
    <s v="{&quot;formId&quot;:&quot;iQFfeub0t0aYB7yFUb0bHh8bdeqJbqRCkguVriZULyBUM1RRQVM2R0k5RUhKTldNRUVMRUE2TVJKMy4u&quot;,&quot;responseId&quot;:197}"/>
    <x v="6"/>
    <s v="09/08/2022"/>
    <x v="1450"/>
    <s v="470000483643_470000483644_ID"/>
    <s v="Indienststelling"/>
    <m/>
    <m/>
    <n v="25"/>
    <n v="6.25"/>
  </r>
  <r>
    <s v="{&quot;formId&quot;:&quot;iQFfeub0t0aYB7yFUb0bHh8bdeqJbqRCkguVriZULyBUQ00yN05CTE80STYwQVJIMkQ3S0MzTEdJOS4u&quot;,&quot;responseId&quot;:60}"/>
    <x v="2"/>
    <s v="10/08/2022"/>
    <x v="1451"/>
    <n v="470000478072"/>
    <s v="Sannering / Niets uitgevoerd"/>
    <m/>
    <m/>
    <n v="20"/>
    <n v="5"/>
  </r>
  <r>
    <s v="{&quot;formId&quot;:&quot;iQFfeub0t0aYB7yFUb0bHh8bdeqJbqRCkguVriZULyBUNkc1N1QxWEpYTVlITEVXQzlYWDhESEVDOS4u&quot;,&quot;responseId&quot;:481}"/>
    <x v="3"/>
    <s v="10/08/2022"/>
    <x v="1452"/>
    <n v="470000478041"/>
    <s v="Indienststelling"/>
    <m/>
    <m/>
    <n v="25"/>
    <n v="6.25"/>
  </r>
  <r>
    <s v="{&quot;formId&quot;:&quot;iQFfeub0t0aYB7yFUb0bHh8bdeqJbqRCkguVriZULyBUNkc1N1QxWEpYTVlITEVXQzlYWDhESEVDOS4u&quot;,&quot;responseId&quot;:482}"/>
    <x v="3"/>
    <s v="10/08/2022"/>
    <x v="1453"/>
    <n v="470000443804"/>
    <s v="Indienststelling"/>
    <m/>
    <m/>
    <n v="25"/>
    <n v="6.25"/>
  </r>
  <r>
    <s v="{&quot;formId&quot;:&quot;iQFfeub0t0aYB7yFUb0bHh8bdeqJbqRCkguVriZULyBUNkc1N1QxWEpYTVlITEVXQzlYWDhESEVDOS4u&quot;,&quot;responseId&quot;:483}"/>
    <x v="3"/>
    <s v="10/08/2022"/>
    <x v="1454"/>
    <s v="470000477707_470000477708"/>
    <s v="Indienststelling"/>
    <m/>
    <m/>
    <n v="25"/>
    <n v="6.25"/>
  </r>
  <r>
    <s v="{&quot;formId&quot;:&quot;iQFfeub0t0aYB7yFUb0bHh8bdeqJbqRCkguVriZULyBUQ00yN05CTE80STYwQVJIMkQ3S0MzTEdJOS4u&quot;,&quot;responseId&quot;:61}"/>
    <x v="2"/>
    <s v="10/08/2022"/>
    <x v="1455"/>
    <n v="470000478110"/>
    <s v="Gevorderd Elektriciteit"/>
    <s v="Ok"/>
    <m/>
    <n v="96"/>
    <n v="24"/>
  </r>
  <r>
    <s v="{&quot;formId&quot;:&quot;iQFfeub0t0aYB7yFUb0bHh8bdeqJbqRCkguVriZULyBUNjVGSFRXWFYzN1dBTE1OUktTRzdBMDZTTS4u&quot;,&quot;responseId&quot;:171}"/>
    <x v="0"/>
    <s v="10/08/2022"/>
    <x v="1456"/>
    <n v="470000478092"/>
    <s v="Gevorderd Elektriciteit"/>
    <s v="Ok"/>
    <m/>
    <n v="96"/>
    <n v="24"/>
  </r>
  <r>
    <s v="{&quot;formId&quot;:&quot;iQFfeub0t0aYB7yFUb0bHh8bdeqJbqRCkguVriZULyBUNkc1N1QxWEpYTVlITEVXQzlYWDhESEVDOS4u&quot;,&quot;responseId&quot;:484}"/>
    <x v="3"/>
    <s v="10/08/2022"/>
    <x v="1457"/>
    <n v="470000435069"/>
    <s v="Indienststelling"/>
    <m/>
    <m/>
    <n v="25"/>
    <n v="6.25"/>
  </r>
  <r>
    <s v="{&quot;formId&quot;:&quot;iQFfeub0t0aYB7yFUb0bHh8bdeqJbqRCkguVriZULyBUNzFSMTlMNk9MV09RQlkxVVlQRTMwV1E1Ty4u&quot;,&quot;responseId&quot;:345}"/>
    <x v="5"/>
    <s v="10/08/2022"/>
    <x v="1458"/>
    <s v="470000478001_470000478002_ID"/>
    <s v="Indienststelling"/>
    <m/>
    <m/>
    <n v="25"/>
    <n v="6.25"/>
  </r>
  <r>
    <s v="{&quot;formId&quot;:&quot;iQFfeub0t0aYB7yFUb0bHh8bdeqJbqRCkguVriZULyBUNzFSMTlMNk9MV09RQlkxVVlQRTMwV1E1Ty4u&quot;,&quot;responseId&quot;:346}"/>
    <x v="5"/>
    <s v="10/08/2022"/>
    <x v="1459"/>
    <s v="470000417755_ID"/>
    <s v="Indienststelling"/>
    <m/>
    <m/>
    <n v="25"/>
    <n v="6.25"/>
  </r>
  <r>
    <s v="{&quot;formId&quot;:&quot;iQFfeub0t0aYB7yFUb0bHh8bdeqJbqRCkguVriZULyBUNzFSMTlMNk9MV09RQlkxVVlQRTMwV1E1Ty4u&quot;,&quot;responseId&quot;:347}"/>
    <x v="5"/>
    <s v="10/08/2022"/>
    <x v="1460"/>
    <s v="470000417755_ID"/>
    <s v="Indienststelling"/>
    <m/>
    <m/>
    <n v="25"/>
    <n v="6.25"/>
  </r>
  <r>
    <s v="{&quot;formId&quot;:&quot;iQFfeub0t0aYB7yFUb0bHh8bdeqJbqRCkguVriZULyBUNzFSMTlMNk9MV09RQlkxVVlQRTMwV1E1Ty4u&quot;,&quot;responseId&quot;:348}"/>
    <x v="5"/>
    <s v="10/08/2022"/>
    <x v="1461"/>
    <s v="470000478110_ID"/>
    <s v="Indienststelling"/>
    <m/>
    <m/>
    <n v="25"/>
    <n v="6.25"/>
  </r>
  <r>
    <s v="{&quot;formId&quot;:&quot;iQFfeub0t0aYB7yFUb0bHh8bdeqJbqRCkguVriZULyBUNkc1N1QxWEpYTVlITEVXQzlYWDhESEVDOS4u&quot;,&quot;responseId&quot;:485}"/>
    <x v="3"/>
    <s v="10/08/2022"/>
    <x v="1462"/>
    <n v="470000478092"/>
    <s v="Indienststelling"/>
    <m/>
    <m/>
    <n v="25"/>
    <n v="6.25"/>
  </r>
  <r>
    <s v="{&quot;formId&quot;:&quot;iQFfeub0t0aYB7yFUb0bHh8bdeqJbqRCkguVriZULyBUNzFSMTlMNk9MV09RQlkxVVlQRTMwV1E1Ty4u&quot;,&quot;responseId&quot;:349}"/>
    <x v="5"/>
    <s v="10/08/2022"/>
    <x v="1463"/>
    <s v="470000478074_470000478075_ID"/>
    <s v="Indienststelling"/>
    <m/>
    <m/>
    <n v="25"/>
    <n v="6.25"/>
  </r>
  <r>
    <s v="{&quot;formId&quot;:&quot;iQFfeub0t0aYB7yFUb0bHh8bdeqJbqRCkguVriZULyBUNzFSMTlMNk9MV09RQlkxVVlQRTMwV1E1Ty4u&quot;,&quot;responseId&quot;:350}"/>
    <x v="5"/>
    <s v="10/08/2022"/>
    <x v="1464"/>
    <s v="470000478074_470000478075_ID"/>
    <s v="Indienststelling"/>
    <m/>
    <m/>
    <n v="25"/>
    <n v="6.25"/>
  </r>
  <r>
    <s v="{&quot;formId&quot;:&quot;iQFfeub0t0aYB7yFUb0bHh8bdeqJbqRCkguVriZULyBUM1RRQVM2R0k5RUhKTldNRUVMRUE2TVJKMy4u&quot;,&quot;responseId&quot;:198}"/>
    <x v="6"/>
    <s v="10/08/2022"/>
    <x v="1465"/>
    <s v="470000439833_470000439834"/>
    <s v="Elektriciteit Standaard + Gas"/>
    <s v="Geen"/>
    <s v="Proj"/>
    <n v="68"/>
    <n v="17"/>
  </r>
  <r>
    <s v="{&quot;formId&quot;:&quot;iQFfeub0t0aYB7yFUb0bHh8bdeqJbqRCkguVriZULyBUM1RRQVM2R0k5RUhKTldNRUVMRUE2TVJKMy4u&quot;,&quot;responseId&quot;:199}"/>
    <x v="6"/>
    <s v="10/08/2022"/>
    <x v="1466"/>
    <s v="470000439836_470000439837"/>
    <s v="Elektriciteit Standaard + Gas"/>
    <s v="Geen"/>
    <s v="Proj"/>
    <n v="68"/>
    <n v="17"/>
  </r>
  <r>
    <s v="{&quot;formId&quot;:&quot;iQFfeub0t0aYB7yFUb0bHh8bdeqJbqRCkguVriZULyBUM1RRQVM2R0k5RUhKTldNRUVMRUE2TVJKMy4u&quot;,&quot;responseId&quot;:200}"/>
    <x v="6"/>
    <s v="10/08/2022"/>
    <x v="1467"/>
    <n v="470000439829"/>
    <s v="Elektriciteit Standaard"/>
    <s v="Geen"/>
    <s v="Proj"/>
    <n v="42.5"/>
    <n v="10.62"/>
  </r>
  <r>
    <s v="{&quot;formId&quot;:&quot;iQFfeub0t0aYB7yFUb0bHh8bdeqJbqRCkguVriZULyBUM1RRQVM2R0k5RUhKTldNRUVMRUE2TVJKMy4u&quot;,&quot;responseId&quot;:201}"/>
    <x v="6"/>
    <s v="10/08/2022"/>
    <x v="1468"/>
    <n v="470000439831"/>
    <s v="Elektriciteit Standaard"/>
    <s v="Geen"/>
    <s v="Proj"/>
    <n v="42.5"/>
    <n v="10.62"/>
  </r>
  <r>
    <s v="{&quot;formId&quot;:&quot;iQFfeub0t0aYB7yFUb0bHh8bdeqJbqRCkguVriZULyBUNkc1N1QxWEpYTVlITEVXQzlYWDhESEVDOS4u&quot;,&quot;responseId&quot;:486}"/>
    <x v="3"/>
    <s v="10/08/2022"/>
    <x v="1469"/>
    <n v="470000477848"/>
    <s v="Indienststelling"/>
    <m/>
    <m/>
    <n v="25"/>
    <n v="6.25"/>
  </r>
  <r>
    <s v="{&quot;formId&quot;:&quot;iQFfeub0t0aYB7yFUb0bHh8bdeqJbqRCkguVriZULyBUNjVGSFRXWFYzN1dBTE1OUktTRzdBMDZTTS4u&quot;,&quot;responseId&quot;:172}"/>
    <x v="0"/>
    <s v="10/08/2022"/>
    <x v="1470"/>
    <n v="470000478080"/>
    <s v="Gevorderd Elektriciteit"/>
    <s v="Ok"/>
    <m/>
    <n v="96"/>
    <n v="24"/>
  </r>
  <r>
    <s v="{&quot;formId&quot;:&quot;iQFfeub0t0aYB7yFUb0bHh8bdeqJbqRCkguVriZULyBUNkc1N1QxWEpYTVlITEVXQzlYWDhESEVDOS4u&quot;,&quot;responseId&quot;:487}"/>
    <x v="3"/>
    <s v="10/08/2022"/>
    <x v="1471"/>
    <n v="470000478062"/>
    <s v="Indienststelling"/>
    <m/>
    <m/>
    <n v="25"/>
    <n v="6.25"/>
  </r>
  <r>
    <s v="{&quot;formId&quot;:&quot;iQFfeub0t0aYB7yFUb0bHh8bdeqJbqRCkguVriZULyBUNzFSMTlMNk9MV09RQlkxVVlQRTMwV1E1Ty4u&quot;,&quot;responseId&quot;:351}"/>
    <x v="5"/>
    <s v="10/08/2022"/>
    <x v="1472"/>
    <s v="470000478094_ID"/>
    <s v="Indienststelling"/>
    <m/>
    <m/>
    <n v="25"/>
    <n v="6.25"/>
  </r>
  <r>
    <s v="{&quot;formId&quot;:&quot;iQFfeub0t0aYB7yFUb0bHh8bdeqJbqRCkguVriZULyBUQ00yN05CTE80STYwQVJIMkQ3S0MzTEdJOS4u&quot;,&quot;responseId&quot;:62}"/>
    <x v="2"/>
    <s v="10/08/2022"/>
    <x v="1473"/>
    <n v="470000478108"/>
    <s v="Gevorderd Elektriciteit"/>
    <s v="Sannering"/>
    <m/>
    <n v="85"/>
    <n v="21.25"/>
  </r>
  <r>
    <s v="{&quot;formId&quot;:&quot;iQFfeub0t0aYB7yFUb0bHh8bdeqJbqRCkguVriZULyBUOFBRU0FQQlZFQzVGTENJQkVZMlZXTU5MQi4u&quot;,&quot;responseId&quot;:73}"/>
    <x v="4"/>
    <s v="10/08/2022"/>
    <x v="1474"/>
    <n v="470000478094"/>
    <s v="Gevorderd Elektriciteit"/>
    <s v="Sannering"/>
    <m/>
    <n v="85"/>
    <n v="21.25"/>
  </r>
  <r>
    <s v="{&quot;formId&quot;:&quot;iQFfeub0t0aYB7yFUb0bHh8bdeqJbqRCkguVriZULyBUNzFSMTlMNk9MV09RQlkxVVlQRTMwV1E1Ty4u&quot;,&quot;responseId&quot;:352}"/>
    <x v="5"/>
    <s v="10/08/2022"/>
    <x v="1475"/>
    <s v="470000478080_ID"/>
    <s v="Indienststelling"/>
    <m/>
    <m/>
    <n v="25"/>
    <n v="6.25"/>
  </r>
  <r>
    <s v="{&quot;formId&quot;:&quot;iQFfeub0t0aYB7yFUb0bHh8bdeqJbqRCkguVriZULyBUNkc1N1QxWEpYTVlITEVXQzlYWDhESEVDOS4u&quot;,&quot;responseId&quot;:488}"/>
    <x v="3"/>
    <s v="10/08/2022"/>
    <x v="1476"/>
    <n v="470000478108"/>
    <s v="Indienststelling"/>
    <m/>
    <m/>
    <n v="25"/>
    <n v="6.25"/>
  </r>
  <r>
    <s v="{&quot;formId&quot;:&quot;iQFfeub0t0aYB7yFUb0bHh8bdeqJbqRCkguVriZULyBUNkc1N1QxWEpYTVlITEVXQzlYWDhESEVDOS4u&quot;,&quot;responseId&quot;:489}"/>
    <x v="3"/>
    <s v="10/08/2022"/>
    <x v="1477"/>
    <s v="470000477860_470000477861"/>
    <s v="Indienststelling"/>
    <m/>
    <m/>
    <n v="25"/>
    <n v="6.25"/>
  </r>
  <r>
    <s v="{&quot;formId&quot;:&quot;iQFfeub0t0aYB7yFUb0bHh8bdeqJbqRCkguVriZULyBUNzFSMTlMNk9MV09RQlkxVVlQRTMwV1E1Ty4u&quot;,&quot;responseId&quot;:353}"/>
    <x v="5"/>
    <s v="10/08/2022"/>
    <x v="1478"/>
    <s v="470000478080_ID"/>
    <s v="Indienststelling"/>
    <m/>
    <m/>
    <n v="25"/>
    <n v="6.25"/>
  </r>
  <r>
    <s v="{&quot;formId&quot;:&quot;iQFfeub0t0aYB7yFUb0bHh8bdeqJbqRCkguVriZULyBUNzFSMTlMNk9MV09RQlkxVVlQRTMwV1E1Ty4u&quot;,&quot;responseId&quot;:354}"/>
    <x v="5"/>
    <s v="10/08/2022"/>
    <x v="1479"/>
    <s v="470000478022_470000478023_ID"/>
    <s v="Indienststelling"/>
    <m/>
    <m/>
    <n v="25"/>
    <n v="6.25"/>
  </r>
  <r>
    <s v="{&quot;formId&quot;:&quot;iQFfeub0t0aYB7yFUb0bHh8bdeqJbqRCkguVriZULyBUNzFSMTlMNk9MV09RQlkxVVlQRTMwV1E1Ty4u&quot;,&quot;responseId&quot;:355}"/>
    <x v="5"/>
    <s v="10/08/2022"/>
    <x v="1480"/>
    <s v="470000478043_ID"/>
    <s v="Indienststelling"/>
    <m/>
    <m/>
    <n v="25"/>
    <n v="6.25"/>
  </r>
  <r>
    <s v="{&quot;formId&quot;:&quot;iQFfeub0t0aYB7yFUb0bHh8bdeqJbqRCkguVriZULyBUNzFSMTlMNk9MV09RQlkxVVlQRTMwV1E1Ty4u&quot;,&quot;responseId&quot;:356}"/>
    <x v="5"/>
    <s v="10/08/2022"/>
    <x v="1481"/>
    <s v="470000479465_470000479466_ID"/>
    <s v="Indienststelling"/>
    <m/>
    <m/>
    <n v="25"/>
    <n v="6.25"/>
  </r>
  <r>
    <s v="{&quot;formId&quot;:&quot;iQFfeub0t0aYB7yFUb0bHh8bdeqJbqRCkguVriZULyBUNkc1N1QxWEpYTVlITEVXQzlYWDhESEVDOS4u&quot;,&quot;responseId&quot;:490}"/>
    <x v="3"/>
    <s v="10/08/2022"/>
    <x v="1482"/>
    <n v="470000478089"/>
    <s v="Indienststelling"/>
    <m/>
    <m/>
    <n v="25"/>
    <n v="6.25"/>
  </r>
  <r>
    <s v="{&quot;formId&quot;:&quot;iQFfeub0t0aYB7yFUb0bHh8bdeqJbqRCkguVriZULyBUNjVGSFRXWFYzN1dBTE1OUktTRzdBMDZTTS4u&quot;,&quot;responseId&quot;:173}"/>
    <x v="0"/>
    <s v="10/08/2022"/>
    <x v="1483"/>
    <s v="470000477914_470000477915"/>
    <s v="Elektriciteit Standaard + Gas"/>
    <s v="Ok"/>
    <m/>
    <n v="79"/>
    <n v="19.75"/>
  </r>
  <r>
    <s v="{&quot;formId&quot;:&quot;iQFfeub0t0aYB7yFUb0bHh8bdeqJbqRCkguVriZULyBUNzFSMTlMNk9MV09RQlkxVVlQRTMwV1E1Ty4u&quot;,&quot;responseId&quot;:357}"/>
    <x v="5"/>
    <s v="10/08/2022"/>
    <x v="1484"/>
    <s v="470000477914_470000477915_ID"/>
    <s v="Indienststelling"/>
    <m/>
    <m/>
    <n v="25"/>
    <n v="6.25"/>
  </r>
  <r>
    <s v="{&quot;formId&quot;:&quot;iQFfeub0t0aYB7yFUb0bHh8bdeqJbqRCkguVriZULyBUOFBRU0FQQlZFQzVGTENJQkVZMlZXTU5MQi4u&quot;,&quot;responseId&quot;:74}"/>
    <x v="4"/>
    <s v="10/08/2022"/>
    <x v="1485"/>
    <s v="470000478089_470000478090"/>
    <s v="Gevorderd Elektriciteit + Gas"/>
    <s v="Geen"/>
    <m/>
    <n v="100"/>
    <n v="25"/>
  </r>
  <r>
    <s v="{&quot;formId&quot;:&quot;iQFfeub0t0aYB7yFUb0bHh8bdeqJbqRCkguVriZULyBUQ00yN05CTE80STYwQVJIMkQ3S0MzTEdJOS4u&quot;,&quot;responseId&quot;:63}"/>
    <x v="2"/>
    <s v="10/08/2022"/>
    <x v="1486"/>
    <s v="470000478067_470000478068"/>
    <s v="Gevorderd Elektriciteit + Gas"/>
    <s v="Geen"/>
    <m/>
    <n v="100"/>
    <n v="25"/>
  </r>
  <r>
    <s v="{&quot;formId&quot;:&quot;iQFfeub0t0aYB7yFUb0bHh8bdeqJbqRCkguVriZULyBUNzFSMTlMNk9MV09RQlkxVVlQRTMwV1E1Ty4u&quot;,&quot;responseId&quot;:358}"/>
    <x v="5"/>
    <s v="10/08/2022"/>
    <x v="1487"/>
    <s v="470000477914_470000477915_ID"/>
    <s v="Indienststelling"/>
    <m/>
    <m/>
    <n v="25"/>
    <n v="6.25"/>
  </r>
  <r>
    <s v="{&quot;formId&quot;:&quot;iQFfeub0t0aYB7yFUb0bHh8bdeqJbqRCkguVriZULyBUNkc1N1QxWEpYTVlITEVXQzlYWDhESEVDOS4u&quot;,&quot;responseId&quot;:491}"/>
    <x v="3"/>
    <s v="10/08/2022"/>
    <x v="1488"/>
    <s v="470000478067_470000478068"/>
    <s v="Indienststelling"/>
    <m/>
    <m/>
    <n v="25"/>
    <n v="6.25"/>
  </r>
  <r>
    <s v="{&quot;formId&quot;:&quot;iQFfeub0t0aYB7yFUb0bHh8bdeqJbqRCkguVriZULyBUNzFSMTlMNk9MV09RQlkxVVlQRTMwV1E1Ty4u&quot;,&quot;responseId&quot;:359}"/>
    <x v="5"/>
    <s v="10/08/2022"/>
    <x v="1489"/>
    <s v="470000478173_470000478174_ID"/>
    <s v="Indienststelling"/>
    <m/>
    <m/>
    <n v="25"/>
    <n v="6.25"/>
  </r>
  <r>
    <s v="{&quot;formId&quot;:&quot;iQFfeub0t0aYB7yFUb0bHh8bdeqJbqRCkguVriZULyBUQ00yN05CTE80STYwQVJIMkQ3S0MzTEdJOS4u&quot;,&quot;responseId&quot;:64}"/>
    <x v="2"/>
    <s v="10/08/2022"/>
    <x v="1490"/>
    <s v="470000478067_470000478068"/>
    <s v="Gevorderd Elektriciteit + Gas"/>
    <s v="Geen"/>
    <m/>
    <n v="100"/>
    <n v="25"/>
  </r>
  <r>
    <s v="{&quot;formId&quot;:&quot;iQFfeub0t0aYB7yFUb0bHh8bdeqJbqRCkguVriZULyBUNkc1N1QxWEpYTVlITEVXQzlYWDhESEVDOS4u&quot;,&quot;responseId&quot;:492}"/>
    <x v="3"/>
    <s v="10/08/2022"/>
    <x v="1491"/>
    <n v="470000478137"/>
    <s v="Indienststelling"/>
    <m/>
    <m/>
    <n v="25"/>
    <n v="6.25"/>
  </r>
  <r>
    <s v="{&quot;formId&quot;:&quot;iQFfeub0t0aYB7yFUb0bHh8bdeqJbqRCkguVriZULyBUNzFSMTlMNk9MV09RQlkxVVlQRTMwV1E1Ty4u&quot;,&quot;responseId&quot;:360}"/>
    <x v="5"/>
    <s v="10/08/2022"/>
    <x v="1492"/>
    <s v="470000478122_ID"/>
    <s v="Indienststelling"/>
    <m/>
    <m/>
    <n v="25"/>
    <n v="6.25"/>
  </r>
  <r>
    <s v="{&quot;formId&quot;:&quot;iQFfeub0t0aYB7yFUb0bHh8bdeqJbqRCkguVriZULyBUM1RRQVM2R0k5RUhKTldNRUVMRUE2TVJKMy4u&quot;,&quot;responseId&quot;:202}"/>
    <x v="6"/>
    <s v="10/08/2022"/>
    <x v="1493"/>
    <s v="470000515207_470000515208"/>
    <s v="Elektriciteit Standaard + Gas"/>
    <s v="Geen"/>
    <s v="Proj"/>
    <n v="68"/>
    <n v="17"/>
  </r>
  <r>
    <s v="{&quot;formId&quot;:&quot;iQFfeub0t0aYB7yFUb0bHh8bdeqJbqRCkguVriZULyBUM1RRQVM2R0k5RUhKTldNRUVMRUE2TVJKMy4u&quot;,&quot;responseId&quot;:203}"/>
    <x v="6"/>
    <s v="10/08/2022"/>
    <x v="1494"/>
    <n v="470000515212"/>
    <s v="Elektriciteit Standaard"/>
    <s v="Geen"/>
    <s v="Proj"/>
    <n v="42.5"/>
    <n v="10.62"/>
  </r>
  <r>
    <s v="{&quot;formId&quot;:&quot;iQFfeub0t0aYB7yFUb0bHh8bdeqJbqRCkguVriZULyBUNzFSMTlMNk9MV09RQlkxVVlQRTMwV1E1Ty4u&quot;,&quot;responseId&quot;:361}"/>
    <x v="5"/>
    <s v="10/08/2022"/>
    <x v="1495"/>
    <s v="470000479091_470000479092_ID"/>
    <s v="Indienststelling"/>
    <m/>
    <m/>
    <n v="25"/>
    <n v="6.25"/>
  </r>
  <r>
    <s v="{&quot;formId&quot;:&quot;iQFfeub0t0aYB7yFUb0bHh8bdeqJbqRCkguVriZULyBUNkc1N1QxWEpYTVlITEVXQzlYWDhESEVDOS4u&quot;,&quot;responseId&quot;:493}"/>
    <x v="3"/>
    <s v="10/08/2022"/>
    <x v="1496"/>
    <n v="470000478118"/>
    <s v="Indienststelling"/>
    <m/>
    <m/>
    <n v="25"/>
    <n v="6.25"/>
  </r>
  <r>
    <s v="{&quot;formId&quot;:&quot;iQFfeub0t0aYB7yFUb0bHh8bdeqJbqRCkguVriZULyBUNzFSMTlMNk9MV09RQlkxVVlQRTMwV1E1Ty4u&quot;,&quot;responseId&quot;:362}"/>
    <x v="5"/>
    <s v="10/08/2022"/>
    <x v="1497"/>
    <s v="470000478167_470000478168_ID"/>
    <s v="Indienststelling"/>
    <m/>
    <m/>
    <n v="25"/>
    <n v="6.25"/>
  </r>
  <r>
    <s v="{&quot;formId&quot;:&quot;iQFfeub0t0aYB7yFUb0bHh8bdeqJbqRCkguVriZULyBUNkc1N1QxWEpYTVlITEVXQzlYWDhESEVDOS4u&quot;,&quot;responseId&quot;:494}"/>
    <x v="3"/>
    <s v="10/08/2022"/>
    <x v="1498"/>
    <n v="470000479456"/>
    <s v="Indienststelling"/>
    <m/>
    <m/>
    <n v="25"/>
    <n v="6.25"/>
  </r>
  <r>
    <s v="{&quot;formId&quot;:&quot;iQFfeub0t0aYB7yFUb0bHh8bdeqJbqRCkguVriZULyBUNkc1N1QxWEpYTVlITEVXQzlYWDhESEVDOS4u&quot;,&quot;responseId&quot;:495}"/>
    <x v="3"/>
    <s v="10/08/2022"/>
    <x v="1499"/>
    <n v="470000478105"/>
    <s v="Indienststelling"/>
    <m/>
    <m/>
    <n v="25"/>
    <n v="6.25"/>
  </r>
  <r>
    <s v="{&quot;formId&quot;:&quot;iQFfeub0t0aYB7yFUb0bHh8bdeqJbqRCkguVriZULyBUNkc1N1QxWEpYTVlITEVXQzlYWDhESEVDOS4u&quot;,&quot;responseId&quot;:496}"/>
    <x v="3"/>
    <s v="10/08/2022"/>
    <x v="1500"/>
    <n v="470000478132"/>
    <s v="Indienststelling"/>
    <m/>
    <m/>
    <n v="25"/>
    <n v="6.25"/>
  </r>
  <r>
    <s v="{&quot;formId&quot;:&quot;iQFfeub0t0aYB7yFUb0bHh8bdeqJbqRCkguVriZULyBUNzFSMTlMNk9MV09RQlkxVVlQRTMwV1E1Ty4u&quot;,&quot;responseId&quot;:363}"/>
    <x v="5"/>
    <s v="10/08/2022"/>
    <x v="1501"/>
    <s v="470000478145_470000478146_ID"/>
    <s v="Indienststelling"/>
    <m/>
    <m/>
    <n v="25"/>
    <n v="6.25"/>
  </r>
  <r>
    <s v="{&quot;formId&quot;:&quot;iQFfeub0t0aYB7yFUb0bHh8bdeqJbqRCkguVriZULyBUOFBRU0FQQlZFQzVGTENJQkVZMlZXTU5MQi4u&quot;,&quot;responseId&quot;:75}"/>
    <x v="4"/>
    <s v="10/08/2022"/>
    <x v="1502"/>
    <s v="470000478105_470000478106"/>
    <s v="Gevorderd Elektriciteit + Gas"/>
    <s v="Sannering"/>
    <m/>
    <n v="100"/>
    <n v="25"/>
  </r>
  <r>
    <s v="{&quot;formId&quot;:&quot;iQFfeub0t0aYB7yFUb0bHh8bdeqJbqRCkguVriZULyBUNkc1N1QxWEpYTVlITEVXQzlYWDhESEVDOS4u&quot;,&quot;responseId&quot;:497}"/>
    <x v="3"/>
    <s v="10/08/2022"/>
    <x v="1503"/>
    <n v="470000479453"/>
    <s v="Indienststelling"/>
    <m/>
    <m/>
    <n v="25"/>
    <n v="6.25"/>
  </r>
  <r>
    <s v="{&quot;formId&quot;:&quot;iQFfeub0t0aYB7yFUb0bHh8bdeqJbqRCkguVriZULyBUQ00yN05CTE80STYwQVJIMkQ3S0MzTEdJOS4u&quot;,&quot;responseId&quot;:65}"/>
    <x v="2"/>
    <s v="10/08/2022"/>
    <x v="1504"/>
    <s v="470000477368_470000477369"/>
    <s v="Elektriciteit Standaard + Gas"/>
    <s v="Ok"/>
    <m/>
    <n v="79"/>
    <n v="19.75"/>
  </r>
  <r>
    <s v="{&quot;formId&quot;:&quot;iQFfeub0t0aYB7yFUb0bHh8bdeqJbqRCkguVriZULyBUNzFSMTlMNk9MV09RQlkxVVlQRTMwV1E1Ty4u&quot;,&quot;responseId&quot;:364}"/>
    <x v="5"/>
    <s v="10/08/2022"/>
    <x v="1505"/>
    <s v="470000478161_470000478162_ID"/>
    <s v="Indienststelling"/>
    <m/>
    <m/>
    <n v="25"/>
    <n v="6.25"/>
  </r>
  <r>
    <s v="{&quot;formId&quot;:&quot;iQFfeub0t0aYB7yFUb0bHh8bdeqJbqRCkguVriZULyBUNjVGSFRXWFYzN1dBTE1OUktTRzdBMDZTTS4u&quot;,&quot;responseId&quot;:174}"/>
    <x v="0"/>
    <s v="10/08/2022"/>
    <x v="1506"/>
    <s v="470000479091_470000479092"/>
    <s v="Elektriciteit Standaard + Gas"/>
    <s v="Geen"/>
    <m/>
    <n v="68"/>
    <n v="17"/>
  </r>
  <r>
    <s v="{&quot;formId&quot;:&quot;iQFfeub0t0aYB7yFUb0bHh8bdeqJbqRCkguVriZULyBUNjVGSFRXWFYzN1dBTE1OUktTRzdBMDZTTS4u&quot;,&quot;responseId&quot;:175}"/>
    <x v="0"/>
    <s v="10/08/2022"/>
    <x v="1507"/>
    <s v="470000477914_470000477915"/>
    <s v="Elektriciteit Standaard + Gas"/>
    <s v="Ok"/>
    <m/>
    <n v="79"/>
    <n v="19.75"/>
  </r>
  <r>
    <s v="{&quot;formId&quot;:&quot;iQFfeub0t0aYB7yFUb0bHh8bdeqJbqRCkguVriZULyBUNjVGSFRXWFYzN1dBTE1OUktTRzdBMDZTTS4u&quot;,&quot;responseId&quot;:176}"/>
    <x v="0"/>
    <s v="10/08/2022"/>
    <x v="1508"/>
    <s v="470000478161_470000478162"/>
    <s v="Gevorderd Elektriciteit + Gas"/>
    <s v="Sannering"/>
    <m/>
    <n v="100"/>
    <n v="25"/>
  </r>
  <r>
    <s v="{&quot;formId&quot;:&quot;iQFfeub0t0aYB7yFUb0bHh8bdeqJbqRCkguVriZULyBUNjVGSFRXWFYzN1dBTE1OUktTRzdBMDZTTS4u&quot;,&quot;responseId&quot;:177}"/>
    <x v="0"/>
    <s v="10/08/2022"/>
    <x v="1509"/>
    <s v="470000478161_470000478162"/>
    <s v="Gevorderd Elektriciteit + Gas"/>
    <s v="Ok"/>
    <m/>
    <n v="111"/>
    <n v="27.75"/>
  </r>
  <r>
    <s v="{&quot;formId&quot;:&quot;iQFfeub0t0aYB7yFUb0bHh8bdeqJbqRCkguVriZULyBUNzFSMTlMNk9MV09RQlkxVVlQRTMwV1E1Ty4u&quot;,&quot;responseId&quot;:365}"/>
    <x v="5"/>
    <s v="10/08/2022"/>
    <x v="1510"/>
    <s v="470000478158_470000478159_ID"/>
    <s v="Indienststelling"/>
    <m/>
    <m/>
    <n v="25"/>
    <n v="6.25"/>
  </r>
  <r>
    <s v="{&quot;formId&quot;:&quot;iQFfeub0t0aYB7yFUb0bHh8bdeqJbqRCkguVriZULyBUM1RRQVM2R0k5RUhKTldNRUVMRUE2TVJKMy4u&quot;,&quot;responseId&quot;:204}"/>
    <x v="6"/>
    <s v="10/08/2022"/>
    <x v="1511"/>
    <s v="470000440102_470000440103"/>
    <s v="Elektriciteit Standaard + Gas"/>
    <s v="Geen"/>
    <s v="Proj"/>
    <n v="68"/>
    <n v="17"/>
  </r>
  <r>
    <s v="{&quot;formId&quot;:&quot;iQFfeub0t0aYB7yFUb0bHh8bdeqJbqRCkguVriZULyBUM1RRQVM2R0k5RUhKTldNRUVMRUE2TVJKMy4u&quot;,&quot;responseId&quot;:205}"/>
    <x v="6"/>
    <s v="10/08/2022"/>
    <x v="1512"/>
    <n v="470000440097"/>
    <s v="Elektriciteit Standaard"/>
    <s v="Geen"/>
    <s v="Proj"/>
    <n v="42.5"/>
    <n v="10.62"/>
  </r>
  <r>
    <s v="{&quot;formId&quot;:&quot;iQFfeub0t0aYB7yFUb0bHh8bdeqJbqRCkguVriZULyBUM1RRQVM2R0k5RUhKTldNRUVMRUE2TVJKMy4u&quot;,&quot;responseId&quot;:206}"/>
    <x v="6"/>
    <s v="10/08/2022"/>
    <x v="1513"/>
    <s v="470000440099_470000440100"/>
    <s v="Elektriciteit Standaard + Gas"/>
    <s v="Geen"/>
    <s v="Proj"/>
    <n v="68"/>
    <n v="17"/>
  </r>
  <r>
    <s v="{&quot;formId&quot;:&quot;iQFfeub0t0aYB7yFUb0bHh8bdeqJbqRCkguVriZULyBUNkc1N1QxWEpYTVlITEVXQzlYWDhESEVDOS4u&quot;,&quot;responseId&quot;:498}"/>
    <x v="3"/>
    <s v="10/08/2022"/>
    <x v="1514"/>
    <n v="470000399993"/>
    <s v="Indienststelling"/>
    <m/>
    <m/>
    <n v="25"/>
    <n v="6.25"/>
  </r>
  <r>
    <s v="{&quot;formId&quot;:&quot;iQFfeub0t0aYB7yFUb0bHh8bdeqJbqRCkguVriZULyBUNzFSMTlMNk9MV09RQlkxVVlQRTMwV1E1Ty4u&quot;,&quot;responseId&quot;:366}"/>
    <x v="5"/>
    <s v="10/08/2022"/>
    <x v="1515"/>
    <s v="470000478176_470000478177_ID"/>
    <s v="Indienststelling"/>
    <m/>
    <m/>
    <n v="25"/>
    <n v="6.25"/>
  </r>
  <r>
    <s v="{&quot;formId&quot;:&quot;iQFfeub0t0aYB7yFUb0bHh8bdeqJbqRCkguVriZULyBUNzFSMTlMNk9MV09RQlkxVVlQRTMwV1E1Ty4u&quot;,&quot;responseId&quot;:367}"/>
    <x v="5"/>
    <s v="10/08/2022"/>
    <x v="1516"/>
    <s v="470000478182_470000478183_ID"/>
    <s v="Indienststelling"/>
    <m/>
    <m/>
    <n v="25"/>
    <n v="6.25"/>
  </r>
  <r>
    <s v="{&quot;formId&quot;:&quot;iQFfeub0t0aYB7yFUb0bHh8bdeqJbqRCkguVriZULyBUOFBRU0FQQlZFQzVGTENJQkVZMlZXTU5MQi4u&quot;,&quot;responseId&quot;:76}"/>
    <x v="4"/>
    <s v="10/08/2022"/>
    <x v="1517"/>
    <s v="470000478215_470000478216"/>
    <s v="Gevorderd Elektriciteit + Gas"/>
    <s v="Sannering"/>
    <m/>
    <n v="100"/>
    <n v="25"/>
  </r>
  <r>
    <s v="{&quot;formId&quot;:&quot;iQFfeub0t0aYB7yFUb0bHh8bdeqJbqRCkguVriZULyBUNzFSMTlMNk9MV09RQlkxVVlQRTMwV1E1Ty4u&quot;,&quot;responseId&quot;:368}"/>
    <x v="5"/>
    <s v="10/08/2022"/>
    <x v="1518"/>
    <s v="470000478179_470000478180_ID"/>
    <s v="Indienststelling"/>
    <m/>
    <m/>
    <n v="25"/>
    <n v="6.25"/>
  </r>
  <r>
    <s v="{&quot;formId&quot;:&quot;iQFfeub0t0aYB7yFUb0bHh8bdeqJbqRCkguVriZULyBUNjVGSFRXWFYzN1dBTE1OUktTRzdBMDZTTS4u&quot;,&quot;responseId&quot;:178}"/>
    <x v="0"/>
    <s v="10/08/2022"/>
    <x v="1519"/>
    <n v="470000478179"/>
    <s v="Gevorderd Elektriciteit + Gas"/>
    <s v="Sannering"/>
    <m/>
    <n v="100"/>
    <n v="25"/>
  </r>
  <r>
    <s v="{&quot;formId&quot;:&quot;iQFfeub0t0aYB7yFUb0bHh8bdeqJbqRCkguVriZULyBUNEE3VkFXWjBLQUlFS0tFTU9GSUtXQldFUi4u&quot;,&quot;responseId&quot;:144}"/>
    <x v="1"/>
    <s v="10/08/2022"/>
    <x v="1520"/>
    <s v="470000439829_ID"/>
    <s v="Indienststelling"/>
    <m/>
    <m/>
    <n v="25"/>
    <n v="6.25"/>
  </r>
  <r>
    <s v="{&quot;formId&quot;:&quot;iQFfeub0t0aYB7yFUb0bHh8bdeqJbqRCkguVriZULyBUNEE3VkFXWjBLQUlFS0tFTU9GSUtXQldFUi4u&quot;,&quot;responseId&quot;:145}"/>
    <x v="1"/>
    <s v="10/08/2022"/>
    <x v="1521"/>
    <s v="470000439833_470000439834_ID"/>
    <s v="Indienststelling"/>
    <m/>
    <m/>
    <n v="25"/>
    <n v="6.25"/>
  </r>
  <r>
    <s v="{&quot;formId&quot;:&quot;iQFfeub0t0aYB7yFUb0bHh8bdeqJbqRCkguVriZULyBUNEE3VkFXWjBLQUlFS0tFTU9GSUtXQldFUi4u&quot;,&quot;responseId&quot;:146}"/>
    <x v="1"/>
    <s v="10/08/2022"/>
    <x v="1522"/>
    <s v="470000439836_470000439837_ID"/>
    <s v="Indienststelling"/>
    <m/>
    <m/>
    <n v="25"/>
    <n v="6.25"/>
  </r>
  <r>
    <s v="{&quot;formId&quot;:&quot;iQFfeub0t0aYB7yFUb0bHh8bdeqJbqRCkguVriZULyBUNEE3VkFXWjBLQUlFS0tFTU9GSUtXQldFUi4u&quot;,&quot;responseId&quot;:147}"/>
    <x v="1"/>
    <s v="10/08/2022"/>
    <x v="1523"/>
    <s v="470000439831_ID"/>
    <s v="Indienststelling"/>
    <m/>
    <m/>
    <n v="25"/>
    <n v="6.25"/>
  </r>
  <r>
    <s v="{&quot;formId&quot;:&quot;iQFfeub0t0aYB7yFUb0bHh8bdeqJbqRCkguVriZULyBUNEE3VkFXWjBLQUlFS0tFTU9GSUtXQldFUi4u&quot;,&quot;responseId&quot;:148}"/>
    <x v="1"/>
    <s v="10/08/2022"/>
    <x v="1524"/>
    <s v="470000515207_470000515208_ID"/>
    <s v="Indienststelling"/>
    <m/>
    <m/>
    <n v="25"/>
    <n v="6.25"/>
  </r>
  <r>
    <s v="{&quot;formId&quot;:&quot;iQFfeub0t0aYB7yFUb0bHh8bdeqJbqRCkguVriZULyBUNEE3VkFXWjBLQUlFS0tFTU9GSUtXQldFUi4u&quot;,&quot;responseId&quot;:149}"/>
    <x v="1"/>
    <s v="10/08/2022"/>
    <x v="1525"/>
    <s v="470000515210_ID"/>
    <s v="Indienststelling"/>
    <m/>
    <m/>
    <n v="25"/>
    <n v="6.25"/>
  </r>
  <r>
    <s v="{&quot;formId&quot;:&quot;iQFfeub0t0aYB7yFUb0bHh8bdeqJbqRCkguVriZULyBUNEE3VkFXWjBLQUlFS0tFTU9GSUtXQldFUi4u&quot;,&quot;responseId&quot;:150}"/>
    <x v="1"/>
    <s v="10/08/2022"/>
    <x v="1526"/>
    <s v="470000515212_ID"/>
    <s v="Indienststelling"/>
    <m/>
    <m/>
    <n v="25"/>
    <n v="6.25"/>
  </r>
  <r>
    <s v="{&quot;formId&quot;:&quot;iQFfeub0t0aYB7yFUb0bHh8bdeqJbqRCkguVriZULyBUNEE3VkFXWjBLQUlFS0tFTU9GSUtXQldFUi4u&quot;,&quot;responseId&quot;:151}"/>
    <x v="1"/>
    <s v="10/08/2022"/>
    <x v="1527"/>
    <s v="470000440099_470000440100_ID"/>
    <s v="Indienststelling"/>
    <m/>
    <m/>
    <n v="25"/>
    <n v="6.25"/>
  </r>
  <r>
    <s v="{&quot;formId&quot;:&quot;iQFfeub0t0aYB7yFUb0bHh8bdeqJbqRCkguVriZULyBUNEE3VkFXWjBLQUlFS0tFTU9GSUtXQldFUi4u&quot;,&quot;responseId&quot;:152}"/>
    <x v="1"/>
    <s v="10/08/2022"/>
    <x v="1528"/>
    <s v="470000440097_ID"/>
    <s v="Indienststelling"/>
    <m/>
    <m/>
    <n v="25"/>
    <n v="6.25"/>
  </r>
  <r>
    <s v="{&quot;formId&quot;:&quot;iQFfeub0t0aYB7yFUb0bHh8bdeqJbqRCkguVriZULyBUNEE3VkFXWjBLQUlFS0tFTU9GSUtXQldFUi4u&quot;,&quot;responseId&quot;:153}"/>
    <x v="1"/>
    <s v="10/08/2022"/>
    <x v="1529"/>
    <s v="470000440102_470000440103_ID"/>
    <s v="Indienststelling"/>
    <m/>
    <m/>
    <n v="25"/>
    <n v="6.25"/>
  </r>
  <r>
    <s v="{&quot;formId&quot;:&quot;iQFfeub0t0aYB7yFUb0bHh8bdeqJbqRCkguVriZULyBUNkc1N1QxWEpYTVlITEVXQzlYWDhESEVDOS4u&quot;,&quot;responseId&quot;:499}"/>
    <x v="3"/>
    <s v="11/08/2022"/>
    <x v="1530"/>
    <n v="470000478245"/>
    <s v="Indienststelling"/>
    <m/>
    <m/>
    <n v="25"/>
    <n v="6.25"/>
  </r>
  <r>
    <s v="{&quot;formId&quot;:&quot;iQFfeub0t0aYB7yFUb0bHh8bdeqJbqRCkguVriZULyBUNzFSMTlMNk9MV09RQlkxVVlQRTMwV1E1Ty4u&quot;,&quot;responseId&quot;:369}"/>
    <x v="5"/>
    <s v="11/08/2022"/>
    <x v="1531"/>
    <s v="470000478209_470000478210_ID"/>
    <s v="Indienststelling"/>
    <m/>
    <m/>
    <n v="25"/>
    <n v="6.25"/>
  </r>
  <r>
    <s v="{&quot;formId&quot;:&quot;iQFfeub0t0aYB7yFUb0bHh8bdeqJbqRCkguVriZULyBUNkc1N1QxWEpYTVlITEVXQzlYWDhESEVDOS4u&quot;,&quot;responseId&quot;:500}"/>
    <x v="3"/>
    <s v="11/08/2022"/>
    <x v="1532"/>
    <n v="470000478248"/>
    <s v="Indienststelling"/>
    <m/>
    <m/>
    <n v="25"/>
    <n v="6.25"/>
  </r>
  <r>
    <s v="{&quot;formId&quot;:&quot;iQFfeub0t0aYB7yFUb0bHh8bdeqJbqRCkguVriZULyBUNzFSMTlMNk9MV09RQlkxVVlQRTMwV1E1Ty4u&quot;,&quot;responseId&quot;:370}"/>
    <x v="5"/>
    <s v="11/08/2022"/>
    <x v="1533"/>
    <s v="470000478194_470000478195_ID"/>
    <s v="Indienststelling"/>
    <m/>
    <m/>
    <n v="25"/>
    <n v="6.25"/>
  </r>
  <r>
    <s v="{&quot;formId&quot;:&quot;iQFfeub0t0aYB7yFUb0bHh8bdeqJbqRCkguVriZULyBUNjVGSFRXWFYzN1dBTE1OUktTRzdBMDZTTS4u&quot;,&quot;responseId&quot;:179}"/>
    <x v="0"/>
    <s v="11/08/2022"/>
    <x v="1534"/>
    <n v="470000478248"/>
    <s v="Gevorderd Elektriciteit + Gas"/>
    <s v="Sannering"/>
    <m/>
    <n v="100"/>
    <n v="25"/>
  </r>
  <r>
    <s v="{&quot;formId&quot;:&quot;iQFfeub0t0aYB7yFUb0bHh8bdeqJbqRCkguVriZULyBUM1RRQVM2R0k5RUhKTldNRUVMRUE2TVJKMy4u&quot;,&quot;responseId&quot;:207}"/>
    <x v="6"/>
    <s v="11/08/2022"/>
    <x v="1535"/>
    <s v="470000515282_ID"/>
    <s v="Indienststelling"/>
    <m/>
    <m/>
    <n v="25"/>
    <n v="6.25"/>
  </r>
  <r>
    <s v="{&quot;formId&quot;:&quot;iQFfeub0t0aYB7yFUb0bHh8bdeqJbqRCkguVriZULyBUM1RRQVM2R0k5RUhKTldNRUVMRUE2TVJKMy4u&quot;,&quot;responseId&quot;:208}"/>
    <x v="6"/>
    <s v="11/08/2022"/>
    <x v="1536"/>
    <s v="470000515284_ID"/>
    <s v="Indienststelling"/>
    <m/>
    <m/>
    <n v="25"/>
    <n v="6.25"/>
  </r>
  <r>
    <s v="{&quot;formId&quot;:&quot;iQFfeub0t0aYB7yFUb0bHh8bdeqJbqRCkguVriZULyBUM1RRQVM2R0k5RUhKTldNRUVMRUE2TVJKMy4u&quot;,&quot;responseId&quot;:209}"/>
    <x v="6"/>
    <s v="11/08/2022"/>
    <x v="1537"/>
    <s v="470000515214_470000515215_ID"/>
    <s v="Indienststelling"/>
    <m/>
    <m/>
    <n v="25"/>
    <n v="6.25"/>
  </r>
  <r>
    <s v="{&quot;formId&quot;:&quot;iQFfeub0t0aYB7yFUb0bHh8bdeqJbqRCkguVriZULyBUNzFSMTlMNk9MV09RQlkxVVlQRTMwV1E1Ty4u&quot;,&quot;responseId&quot;:371}"/>
    <x v="5"/>
    <s v="11/08/2022"/>
    <x v="1538"/>
    <s v="470000478251_470000478252_ID"/>
    <s v="Indienststelling"/>
    <m/>
    <m/>
    <n v="25"/>
    <n v="6.25"/>
  </r>
  <r>
    <s v="{&quot;formId&quot;:&quot;iQFfeub0t0aYB7yFUb0bHh8bdeqJbqRCkguVriZULyBUNzFSMTlMNk9MV09RQlkxVVlQRTMwV1E1Ty4u&quot;,&quot;responseId&quot;:372}"/>
    <x v="5"/>
    <s v="11/08/2022"/>
    <x v="1539"/>
    <s v="470000478194_470000478195_ID"/>
    <s v="Indienststelling"/>
    <m/>
    <m/>
    <n v="25"/>
    <n v="6.25"/>
  </r>
  <r>
    <s v="{&quot;formId&quot;:&quot;iQFfeub0t0aYB7yFUb0bHh8bdeqJbqRCkguVriZULyBUQ00yN05CTE80STYwQVJIMkQ3S0MzTEdJOS4u&quot;,&quot;responseId&quot;:66}"/>
    <x v="2"/>
    <s v="11/08/2022"/>
    <x v="1540"/>
    <s v="470000479147_470000479148"/>
    <s v="Elektriciteit Standaard + Gas"/>
    <s v="Ok"/>
    <m/>
    <n v="79"/>
    <n v="19.75"/>
  </r>
  <r>
    <s v="{&quot;formId&quot;:&quot;iQFfeub0t0aYB7yFUb0bHh8bdeqJbqRCkguVriZULyBUNkc1N1QxWEpYTVlITEVXQzlYWDhESEVDOS4u&quot;,&quot;responseId&quot;:501}"/>
    <x v="3"/>
    <s v="11/08/2022"/>
    <x v="1541"/>
    <n v="470000472012"/>
    <s v="Indienststelling"/>
    <m/>
    <m/>
    <n v="25"/>
    <n v="6.25"/>
  </r>
  <r>
    <s v="{&quot;formId&quot;:&quot;iQFfeub0t0aYB7yFUb0bHh8bdeqJbqRCkguVriZULyBUNkc1N1QxWEpYTVlITEVXQzlYWDhESEVDOS4u&quot;,&quot;responseId&quot;:502}"/>
    <x v="3"/>
    <s v="11/08/2022"/>
    <x v="1542"/>
    <n v="470000472012"/>
    <s v="Indienststelling"/>
    <m/>
    <m/>
    <n v="25"/>
    <n v="6.25"/>
  </r>
  <r>
    <s v="{&quot;formId&quot;:&quot;iQFfeub0t0aYB7yFUb0bHh8bdeqJbqRCkguVriZULyBUNzFSMTlMNk9MV09RQlkxVVlQRTMwV1E1Ty4u&quot;,&quot;responseId&quot;:373}"/>
    <x v="5"/>
    <s v="11/08/2022"/>
    <x v="1543"/>
    <s v="470000479147_470000479148_ID"/>
    <s v="Indienststelling"/>
    <m/>
    <m/>
    <n v="25"/>
    <n v="6.25"/>
  </r>
  <r>
    <s v="{&quot;formId&quot;:&quot;iQFfeub0t0aYB7yFUb0bHh8bdeqJbqRCkguVriZULyBUNzFSMTlMNk9MV09RQlkxVVlQRTMwV1E1Ty4u&quot;,&quot;responseId&quot;:374}"/>
    <x v="5"/>
    <s v="11/08/2022"/>
    <x v="1544"/>
    <s v="470000478206_470000478207_ID"/>
    <s v="Indienststelling"/>
    <m/>
    <m/>
    <n v="25"/>
    <n v="6.25"/>
  </r>
  <r>
    <s v="{&quot;formId&quot;:&quot;iQFfeub0t0aYB7yFUb0bHh8bdeqJbqRCkguVriZULyBUNzFSMTlMNk9MV09RQlkxVVlQRTMwV1E1Ty4u&quot;,&quot;responseId&quot;:375}"/>
    <x v="5"/>
    <s v="11/08/2022"/>
    <x v="1545"/>
    <s v="470000478200_470000478201_ID"/>
    <s v="Indienststelling"/>
    <m/>
    <m/>
    <n v="25"/>
    <n v="6.25"/>
  </r>
  <r>
    <s v="{&quot;formId&quot;:&quot;iQFfeub0t0aYB7yFUb0bHh8bdeqJbqRCkguVriZULyBUNzFSMTlMNk9MV09RQlkxVVlQRTMwV1E1Ty4u&quot;,&quot;responseId&quot;:376}"/>
    <x v="5"/>
    <s v="11/08/2022"/>
    <x v="1546"/>
    <s v="470000478221_470000478222_ID"/>
    <s v="Indienststelling"/>
    <m/>
    <m/>
    <n v="25"/>
    <n v="6.25"/>
  </r>
  <r>
    <s v="{&quot;formId&quot;:&quot;iQFfeub0t0aYB7yFUb0bHh8bdeqJbqRCkguVriZULyBUNkc1N1QxWEpYTVlITEVXQzlYWDhESEVDOS4u&quot;,&quot;responseId&quot;:503}"/>
    <x v="3"/>
    <s v="11/08/2022"/>
    <x v="1547"/>
    <n v="470000479108"/>
    <s v="Indienststelling"/>
    <m/>
    <m/>
    <n v="25"/>
    <n v="6.25"/>
  </r>
  <r>
    <s v="{&quot;formId&quot;:&quot;iQFfeub0t0aYB7yFUb0bHh8bdeqJbqRCkguVriZULyBUNkc1N1QxWEpYTVlITEVXQzlYWDhESEVDOS4u&quot;,&quot;responseId&quot;:504}"/>
    <x v="3"/>
    <s v="11/08/2022"/>
    <x v="1548"/>
    <n v="470000478356"/>
    <s v="Indienststelling"/>
    <m/>
    <m/>
    <n v="25"/>
    <n v="6.25"/>
  </r>
  <r>
    <s v="{&quot;formId&quot;:&quot;iQFfeub0t0aYB7yFUb0bHh8bdeqJbqRCkguVriZULyBUNkc1N1QxWEpYTVlITEVXQzlYWDhESEVDOS4u&quot;,&quot;responseId&quot;:505}"/>
    <x v="3"/>
    <s v="11/08/2022"/>
    <x v="1549"/>
    <n v="470000478338"/>
    <s v="Indienststelling"/>
    <m/>
    <m/>
    <n v="25"/>
    <n v="6.25"/>
  </r>
  <r>
    <s v="{&quot;formId&quot;:&quot;iQFfeub0t0aYB7yFUb0bHh8bdeqJbqRCkguVriZULyBUNzFSMTlMNk9MV09RQlkxVVlQRTMwV1E1Ty4u&quot;,&quot;responseId&quot;:377}"/>
    <x v="5"/>
    <s v="11/08/2022"/>
    <x v="1550"/>
    <s v="470000478257_470000478258_ID"/>
    <s v="Indienststelling"/>
    <m/>
    <m/>
    <n v="25"/>
    <n v="6.25"/>
  </r>
  <r>
    <s v="{&quot;formId&quot;:&quot;iQFfeub0t0aYB7yFUb0bHh8bdeqJbqRCkguVriZULyBUNjVGSFRXWFYzN1dBTE1OUktTRzdBMDZTTS4u&quot;,&quot;responseId&quot;:180}"/>
    <x v="0"/>
    <s v="11/08/2022"/>
    <x v="1551"/>
    <s v="470000478257_470000478258"/>
    <s v="Gevorderd Elektriciteit + Gas"/>
    <s v="Sannering"/>
    <m/>
    <n v="100"/>
    <n v="25"/>
  </r>
  <r>
    <s v="{&quot;formId&quot;:&quot;iQFfeub0t0aYB7yFUb0bHh8bdeqJbqRCkguVriZULyBUNzFSMTlMNk9MV09RQlkxVVlQRTMwV1E1Ty4u&quot;,&quot;responseId&quot;:378}"/>
    <x v="5"/>
    <s v="11/08/2022"/>
    <x v="1552"/>
    <s v="470000478203_470000478204_ID"/>
    <s v="Indienststelling"/>
    <m/>
    <m/>
    <n v="25"/>
    <n v="6.25"/>
  </r>
  <r>
    <s v="{&quot;formId&quot;:&quot;iQFfeub0t0aYB7yFUb0bHh8bdeqJbqRCkguVriZULyBUNzFSMTlMNk9MV09RQlkxVVlQRTMwV1E1Ty4u&quot;,&quot;responseId&quot;:379}"/>
    <x v="5"/>
    <s v="11/08/2022"/>
    <x v="1553"/>
    <s v="470000478254_470000478255_ID"/>
    <s v="Indienststelling"/>
    <m/>
    <m/>
    <n v="25"/>
    <n v="6.25"/>
  </r>
  <r>
    <s v="{&quot;formId&quot;:&quot;iQFfeub0t0aYB7yFUb0bHh8bdeqJbqRCkguVriZULyBUOFBRU0FQQlZFQzVGTENJQkVZMlZXTU5MQi4u&quot;,&quot;responseId&quot;:77}"/>
    <x v="4"/>
    <s v="11/08/2022"/>
    <x v="1554"/>
    <s v="470000479108_470000479109"/>
    <s v="Elektriciteit Standaard + Gas"/>
    <s v="Ok"/>
    <s v="Probleme met de watermeter, drm duurde het zo lang"/>
    <n v="79"/>
    <n v="19.75"/>
  </r>
  <r>
    <s v="{&quot;formId&quot;:&quot;iQFfeub0t0aYB7yFUb0bHh8bdeqJbqRCkguVriZULyBUOFBRU0FQQlZFQzVGTENJQkVZMlZXTU5MQi4u&quot;,&quot;responseId&quot;:78}"/>
    <x v="4"/>
    <s v="11/08/2022"/>
    <x v="1555"/>
    <s v="470000479476_470000479477"/>
    <s v="Elektriciteit Standaard + Gas"/>
    <s v="Ok"/>
    <m/>
    <n v="79"/>
    <n v="19.75"/>
  </r>
  <r>
    <s v="{&quot;formId&quot;:&quot;iQFfeub0t0aYB7yFUb0bHh8bdeqJbqRCkguVriZULyBUNkc1N1QxWEpYTVlITEVXQzlYWDhESEVDOS4u&quot;,&quot;responseId&quot;:506}"/>
    <x v="3"/>
    <s v="11/08/2022"/>
    <x v="1556"/>
    <s v="470000479479_470000479480"/>
    <s v="Indienststelling"/>
    <m/>
    <m/>
    <n v="25"/>
    <n v="6.25"/>
  </r>
  <r>
    <s v="{&quot;formId&quot;:&quot;iQFfeub0t0aYB7yFUb0bHh8bdeqJbqRCkguVriZULyBUNkc1N1QxWEpYTVlITEVXQzlYWDhESEVDOS4u&quot;,&quot;responseId&quot;:507}"/>
    <x v="3"/>
    <s v="11/08/2022"/>
    <x v="1557"/>
    <s v="470000479479_470000479480"/>
    <s v="Indienststelling"/>
    <m/>
    <m/>
    <n v="25"/>
    <n v="6.25"/>
  </r>
  <r>
    <s v="{&quot;formId&quot;:&quot;iQFfeub0t0aYB7yFUb0bHh8bdeqJbqRCkguVriZULyBUQ00yN05CTE80STYwQVJIMkQ3S0MzTEdJOS4u&quot;,&quot;responseId&quot;:67}"/>
    <x v="2"/>
    <s v="11/08/2022"/>
    <x v="1558"/>
    <s v="470000479479_470000479480"/>
    <s v="Elektriciteit Standaard + Gas"/>
    <s v="Ok"/>
    <m/>
    <n v="79"/>
    <n v="19.75"/>
  </r>
  <r>
    <s v="{&quot;formId&quot;:&quot;iQFfeub0t0aYB7yFUb0bHh8bdeqJbqRCkguVriZULyBUNzFSMTlMNk9MV09RQlkxVVlQRTMwV1E1Ty4u&quot;,&quot;responseId&quot;:380}"/>
    <x v="5"/>
    <s v="11/08/2022"/>
    <x v="1559"/>
    <s v="470000478242_470000478243_ID"/>
    <s v="Indienststelling"/>
    <m/>
    <m/>
    <n v="25"/>
    <n v="6.25"/>
  </r>
  <r>
    <s v="{&quot;formId&quot;:&quot;iQFfeub0t0aYB7yFUb0bHh8bdeqJbqRCkguVriZULyBUNkc1N1QxWEpYTVlITEVXQzlYWDhESEVDOS4u&quot;,&quot;responseId&quot;:508}"/>
    <x v="3"/>
    <s v="11/08/2022"/>
    <x v="1560"/>
    <n v="470000478308"/>
    <s v="Indienststelling"/>
    <m/>
    <m/>
    <n v="25"/>
    <n v="6.25"/>
  </r>
  <r>
    <s v="{&quot;formId&quot;:&quot;iQFfeub0t0aYB7yFUb0bHh8bdeqJbqRCkguVriZULyBUNkc1N1QxWEpYTVlITEVXQzlYWDhESEVDOS4u&quot;,&quot;responseId&quot;:509}"/>
    <x v="3"/>
    <s v="11/08/2022"/>
    <x v="1561"/>
    <n v="470000478293"/>
    <s v="Indienststelling"/>
    <m/>
    <m/>
    <n v="25"/>
    <n v="6.25"/>
  </r>
  <r>
    <s v="{&quot;formId&quot;:&quot;iQFfeub0t0aYB7yFUb0bHh8bdeqJbqRCkguVriZULyBUNkc1N1QxWEpYTVlITEVXQzlYWDhESEVDOS4u&quot;,&quot;responseId&quot;:510}"/>
    <x v="3"/>
    <s v="11/08/2022"/>
    <x v="1562"/>
    <s v="470000478362_470000478363"/>
    <s v="Indienststelling"/>
    <m/>
    <m/>
    <n v="25"/>
    <n v="6.25"/>
  </r>
  <r>
    <s v="{&quot;formId&quot;:&quot;iQFfeub0t0aYB7yFUb0bHh8bdeqJbqRCkguVriZULyBUNjVGSFRXWFYzN1dBTE1OUktTRzdBMDZTTS4u&quot;,&quot;responseId&quot;:181}"/>
    <x v="0"/>
    <s v="11/08/2022"/>
    <x v="1563"/>
    <s v="470000478260_470000478261"/>
    <s v="Gevorderd Elektriciteit + Gas"/>
    <s v="Sannering"/>
    <m/>
    <n v="100"/>
    <n v="25"/>
  </r>
  <r>
    <s v="{&quot;formId&quot;:&quot;iQFfeub0t0aYB7yFUb0bHh8bdeqJbqRCkguVriZULyBUNkc1N1QxWEpYTVlITEVXQzlYWDhESEVDOS4u&quot;,&quot;responseId&quot;:511}"/>
    <x v="3"/>
    <s v="11/08/2022"/>
    <x v="1564"/>
    <s v="470000478224_470000478225"/>
    <s v="Indienststelling"/>
    <m/>
    <m/>
    <n v="25"/>
    <n v="6.25"/>
  </r>
  <r>
    <s v="{&quot;formId&quot;:&quot;iQFfeub0t0aYB7yFUb0bHh8bdeqJbqRCkguVriZULyBUNkc1N1QxWEpYTVlITEVXQzlYWDhESEVDOS4u&quot;,&quot;responseId&quot;:512}"/>
    <x v="3"/>
    <s v="11/08/2022"/>
    <x v="1565"/>
    <n v="470000478272"/>
    <s v="Indienststelling"/>
    <m/>
    <m/>
    <n v="25"/>
    <n v="6.25"/>
  </r>
  <r>
    <s v="{&quot;formId&quot;:&quot;iQFfeub0t0aYB7yFUb0bHh8bdeqJbqRCkguVriZULyBUNzFSMTlMNk9MV09RQlkxVVlQRTMwV1E1Ty4u&quot;,&quot;responseId&quot;:381}"/>
    <x v="5"/>
    <s v="11/08/2022"/>
    <x v="1566"/>
    <s v="470000478260_470000478261_ID"/>
    <s v="Indienststelling"/>
    <m/>
    <m/>
    <n v="25"/>
    <n v="6.25"/>
  </r>
  <r>
    <s v="{&quot;formId&quot;:&quot;iQFfeub0t0aYB7yFUb0bHh8bdeqJbqRCkguVriZULyBUQ00yN05CTE80STYwQVJIMkQ3S0MzTEdJOS4u&quot;,&quot;responseId&quot;:68}"/>
    <x v="2"/>
    <s v="11/08/2022"/>
    <x v="1567"/>
    <s v="470000478115_470000478116"/>
    <s v="Elektriciteit Standaard + Gas"/>
    <s v="Ok"/>
    <m/>
    <n v="79"/>
    <n v="19.75"/>
  </r>
  <r>
    <s v="{&quot;formId&quot;:&quot;iQFfeub0t0aYB7yFUb0bHh8bdeqJbqRCkguVriZULyBUNkc1N1QxWEpYTVlITEVXQzlYWDhESEVDOS4u&quot;,&quot;responseId&quot;:513}"/>
    <x v="3"/>
    <s v="11/08/2022"/>
    <x v="1568"/>
    <n v="470000478958"/>
    <s v="Indienststelling"/>
    <m/>
    <m/>
    <n v="25"/>
    <n v="6.25"/>
  </r>
  <r>
    <s v="{&quot;formId&quot;:&quot;iQFfeub0t0aYB7yFUb0bHh8bdeqJbqRCkguVriZULyBUNzFSMTlMNk9MV09RQlkxVVlQRTMwV1E1Ty4u&quot;,&quot;responseId&quot;:382}"/>
    <x v="5"/>
    <s v="11/08/2022"/>
    <x v="1569"/>
    <s v="470000478290_470000478291_ID"/>
    <s v="Indienststelling"/>
    <m/>
    <m/>
    <n v="25"/>
    <n v="6.25"/>
  </r>
  <r>
    <s v="{&quot;formId&quot;:&quot;iQFfeub0t0aYB7yFUb0bHh8bdeqJbqRCkguVriZULyBUNkc1N1QxWEpYTVlITEVXQzlYWDhESEVDOS4u&quot;,&quot;responseId&quot;:514}"/>
    <x v="3"/>
    <s v="11/08/2022"/>
    <x v="1570"/>
    <n v="470000478958"/>
    <s v="Indienststelling"/>
    <m/>
    <m/>
    <n v="25"/>
    <n v="6.25"/>
  </r>
  <r>
    <s v="{&quot;formId&quot;:&quot;iQFfeub0t0aYB7yFUb0bHh8bdeqJbqRCkguVriZULyBUOFBRU0FQQlZFQzVGTENJQkVZMlZXTU5MQi4u&quot;,&quot;responseId&quot;:79}"/>
    <x v="4"/>
    <s v="11/08/2022"/>
    <x v="1571"/>
    <n v="470000478958"/>
    <s v="Gevorderd Elektriciteit"/>
    <s v="Sannering"/>
    <m/>
    <n v="85"/>
    <n v="21.25"/>
  </r>
  <r>
    <s v="{&quot;formId&quot;:&quot;iQFfeub0t0aYB7yFUb0bHh8bdeqJbqRCkguVriZULyBUNkc1N1QxWEpYTVlITEVXQzlYWDhESEVDOS4u&quot;,&quot;responseId&quot;:515}"/>
    <x v="3"/>
    <s v="11/08/2022"/>
    <x v="1572"/>
    <s v="470000478281_470000478282"/>
    <s v="Indienststelling"/>
    <m/>
    <m/>
    <n v="25"/>
    <n v="6.25"/>
  </r>
  <r>
    <s v="{&quot;formId&quot;:&quot;iQFfeub0t0aYB7yFUb0bHh8bdeqJbqRCkguVriZULyBUNzFSMTlMNk9MV09RQlkxVVlQRTMwV1E1Ty4u&quot;,&quot;responseId&quot;:383}"/>
    <x v="5"/>
    <s v="11/08/2022"/>
    <x v="1573"/>
    <s v="470000478296_470000478297_ID"/>
    <s v="Indienststelling"/>
    <m/>
    <m/>
    <n v="25"/>
    <n v="6.25"/>
  </r>
  <r>
    <s v="{&quot;formId&quot;:&quot;iQFfeub0t0aYB7yFUb0bHh8bdeqJbqRCkguVriZULyBUNjVGSFRXWFYzN1dBTE1OUktTRzdBMDZTTS4u&quot;,&quot;responseId&quot;:182}"/>
    <x v="0"/>
    <s v="11/08/2022"/>
    <x v="1574"/>
    <s v="470000478296_470000478297"/>
    <s v="Gevorderd Elektriciteit + Gas"/>
    <s v="Geen"/>
    <m/>
    <n v="100"/>
    <n v="25"/>
  </r>
  <r>
    <s v="{&quot;formId&quot;:&quot;iQFfeub0t0aYB7yFUb0bHh8bdeqJbqRCkguVriZULyBUOFBRU0FQQlZFQzVGTENJQkVZMlZXTU5MQi4u&quot;,&quot;responseId&quot;:80}"/>
    <x v="4"/>
    <s v="11/08/2022"/>
    <x v="1575"/>
    <n v="470000472117"/>
    <s v="Sannering / Niets uitgevoerd"/>
    <m/>
    <m/>
    <n v="20"/>
    <n v="5"/>
  </r>
  <r>
    <s v="{&quot;formId&quot;:&quot;iQFfeub0t0aYB7yFUb0bHh8bdeqJbqRCkguVriZULyBUNkc1N1QxWEpYTVlITEVXQzlYWDhESEVDOS4u&quot;,&quot;responseId&quot;:516}"/>
    <x v="3"/>
    <s v="11/08/2022"/>
    <x v="1576"/>
    <s v="470000478278_470000478279"/>
    <s v="Indienststelling"/>
    <m/>
    <m/>
    <n v="25"/>
    <n v="6.25"/>
  </r>
  <r>
    <s v="{&quot;formId&quot;:&quot;iQFfeub0t0aYB7yFUb0bHh8bdeqJbqRCkguVriZULyBUNkc1N1QxWEpYTVlITEVXQzlYWDhESEVDOS4u&quot;,&quot;responseId&quot;:517}"/>
    <x v="3"/>
    <s v="11/08/2022"/>
    <x v="1577"/>
    <s v="470000478227_470000478228"/>
    <s v="Indienststelling"/>
    <m/>
    <m/>
    <n v="25"/>
    <n v="6.25"/>
  </r>
  <r>
    <s v="{&quot;formId&quot;:&quot;iQFfeub0t0aYB7yFUb0bHh8bdeqJbqRCkguVriZULyBUNkc1N1QxWEpYTVlITEVXQzlYWDhESEVDOS4u&quot;,&quot;responseId&quot;:518}"/>
    <x v="3"/>
    <s v="11/08/2022"/>
    <x v="1578"/>
    <n v="470000478374"/>
    <s v="Indienststelling"/>
    <m/>
    <m/>
    <n v="25"/>
    <n v="6.25"/>
  </r>
  <r>
    <s v="{&quot;formId&quot;:&quot;iQFfeub0t0aYB7yFUb0bHh8bdeqJbqRCkguVriZULyBUM1RRQVM2R0k5RUhKTldNRUVMRUE2TVJKMy4u&quot;,&quot;responseId&quot;:210}"/>
    <x v="6"/>
    <s v="11/08/2022"/>
    <x v="1579"/>
    <s v="470000515254_470000515255_ID"/>
    <s v="Indienststelling"/>
    <m/>
    <m/>
    <n v="25"/>
    <n v="6.25"/>
  </r>
  <r>
    <s v="{&quot;formId&quot;:&quot;iQFfeub0t0aYB7yFUb0bHh8bdeqJbqRCkguVriZULyBUM1RRQVM2R0k5RUhKTldNRUVMRUE2TVJKMy4u&quot;,&quot;responseId&quot;:211}"/>
    <x v="6"/>
    <s v="11/08/2022"/>
    <x v="1580"/>
    <s v="470000515257_470000515258_ID"/>
    <s v="Indienststelling"/>
    <m/>
    <m/>
    <n v="25"/>
    <n v="6.25"/>
  </r>
  <r>
    <s v="{&quot;formId&quot;:&quot;iQFfeub0t0aYB7yFUb0bHh8bdeqJbqRCkguVriZULyBUM1RRQVM2R0k5RUhKTldNRUVMRUE2TVJKMy4u&quot;,&quot;responseId&quot;:212}"/>
    <x v="6"/>
    <s v="11/08/2022"/>
    <x v="1581"/>
    <s v="470000515249_ID"/>
    <s v="Indienststelling"/>
    <m/>
    <m/>
    <n v="25"/>
    <n v="6.25"/>
  </r>
  <r>
    <s v="{&quot;formId&quot;:&quot;iQFfeub0t0aYB7yFUb0bHh8bdeqJbqRCkguVriZULyBUM1RRQVM2R0k5RUhKTldNRUVMRUE2TVJKMy4u&quot;,&quot;responseId&quot;:213}"/>
    <x v="6"/>
    <s v="11/08/2022"/>
    <x v="1582"/>
    <s v="470000515251_470000515252_ID"/>
    <s v="Indienststelling"/>
    <m/>
    <m/>
    <n v="25"/>
    <n v="6.25"/>
  </r>
  <r>
    <s v="{&quot;formId&quot;:&quot;iQFfeub0t0aYB7yFUb0bHh8bdeqJbqRCkguVriZULyBUNkc1N1QxWEpYTVlITEVXQzlYWDhESEVDOS4u&quot;,&quot;responseId&quot;:519}"/>
    <x v="3"/>
    <s v="11/08/2022"/>
    <x v="1583"/>
    <n v="470000478275"/>
    <s v="Indienststelling"/>
    <m/>
    <m/>
    <n v="25"/>
    <n v="6.25"/>
  </r>
  <r>
    <s v="{&quot;formId&quot;:&quot;iQFfeub0t0aYB7yFUb0bHh8bdeqJbqRCkguVriZULyBUNzFSMTlMNk9MV09RQlkxVVlQRTMwV1E1Ty4u&quot;,&quot;responseId&quot;:384}"/>
    <x v="5"/>
    <s v="11/08/2022"/>
    <x v="1584"/>
    <s v="470000478284_470000478285_ID"/>
    <s v="Indienststelling"/>
    <m/>
    <m/>
    <n v="25"/>
    <n v="6.25"/>
  </r>
  <r>
    <s v="{&quot;formId&quot;:&quot;iQFfeub0t0aYB7yFUb0bHh8bdeqJbqRCkguVriZULyBUNkc1N1QxWEpYTVlITEVXQzlYWDhESEVDOS4u&quot;,&quot;responseId&quot;:520}"/>
    <x v="3"/>
    <s v="11/08/2022"/>
    <x v="1585"/>
    <n v="470000478266"/>
    <s v="Indienststelling"/>
    <m/>
    <m/>
    <n v="25"/>
    <n v="6.25"/>
  </r>
  <r>
    <s v="{&quot;formId&quot;:&quot;iQFfeub0t0aYB7yFUb0bHh8bdeqJbqRCkguVriZULyBUNzFSMTlMNk9MV09RQlkxVVlQRTMwV1E1Ty4u&quot;,&quot;responseId&quot;:385}"/>
    <x v="5"/>
    <s v="11/08/2022"/>
    <x v="1586"/>
    <s v="470000478323_470000478324_ID"/>
    <s v="Indienststelling"/>
    <m/>
    <m/>
    <n v="25"/>
    <n v="6.25"/>
  </r>
  <r>
    <s v="{&quot;formId&quot;:&quot;iQFfeub0t0aYB7yFUb0bHh8bdeqJbqRCkguVriZULyBUNzFSMTlMNk9MV09RQlkxVVlQRTMwV1E1Ty4u&quot;,&quot;responseId&quot;:386}"/>
    <x v="5"/>
    <s v="11/08/2022"/>
    <x v="1587"/>
    <s v="470000477621_470000477622_ID"/>
    <s v="Indienststelling"/>
    <m/>
    <m/>
    <n v="25"/>
    <n v="6.25"/>
  </r>
  <r>
    <s v="{&quot;formId&quot;:&quot;iQFfeub0t0aYB7yFUb0bHh8bdeqJbqRCkguVriZULyBUNzFSMTlMNk9MV09RQlkxVVlQRTMwV1E1Ty4u&quot;,&quot;responseId&quot;:387}"/>
    <x v="5"/>
    <s v="11/08/2022"/>
    <x v="1588"/>
    <s v="470000478329_470000478330_ID"/>
    <s v="Indienststelling"/>
    <m/>
    <m/>
    <n v="25"/>
    <n v="6.25"/>
  </r>
  <r>
    <s v="{&quot;formId&quot;:&quot;iQFfeub0t0aYB7yFUb0bHh8bdeqJbqRCkguVriZULyBUM1RRQVM2R0k5RUhKTldNRUVMRUE2TVJKMy4u&quot;,&quot;responseId&quot;:214}"/>
    <x v="6"/>
    <s v="11/08/2022"/>
    <x v="1589"/>
    <s v="470000515245_ID"/>
    <s v="Indienststelling"/>
    <m/>
    <m/>
    <n v="25"/>
    <n v="6.25"/>
  </r>
  <r>
    <s v="{&quot;formId&quot;:&quot;iQFfeub0t0aYB7yFUb0bHh8bdeqJbqRCkguVriZULyBUM1RRQVM2R0k5RUhKTldNRUVMRUE2TVJKMy4u&quot;,&quot;responseId&quot;:215}"/>
    <x v="6"/>
    <s v="11/08/2022"/>
    <x v="1590"/>
    <s v="470000515247_ID"/>
    <s v="Indienststelling"/>
    <m/>
    <m/>
    <n v="25"/>
    <n v="6.25"/>
  </r>
  <r>
    <s v="{&quot;formId&quot;:&quot;iQFfeub0t0aYB7yFUb0bHh8bdeqJbqRCkguVriZULyBUM1RRQVM2R0k5RUhKTldNRUVMRUE2TVJKMy4u&quot;,&quot;responseId&quot;:216}"/>
    <x v="6"/>
    <s v="11/08/2022"/>
    <x v="1591"/>
    <s v="470000515241_ID"/>
    <s v="Indienststelling"/>
    <m/>
    <m/>
    <n v="25"/>
    <n v="6.25"/>
  </r>
  <r>
    <s v="{&quot;formId&quot;:&quot;iQFfeub0t0aYB7yFUb0bHh8bdeqJbqRCkguVriZULyBUM1RRQVM2R0k5RUhKTldNRUVMRUE2TVJKMy4u&quot;,&quot;responseId&quot;:217}"/>
    <x v="6"/>
    <s v="11/08/2022"/>
    <x v="1592"/>
    <s v="470000515243_ID"/>
    <s v="Indienststelling"/>
    <m/>
    <m/>
    <n v="25"/>
    <n v="6.25"/>
  </r>
  <r>
    <s v="{&quot;formId&quot;:&quot;iQFfeub0t0aYB7yFUb0bHh8bdeqJbqRCkguVriZULyBUNzFSMTlMNk9MV09RQlkxVVlQRTMwV1E1Ty4u&quot;,&quot;responseId&quot;:388}"/>
    <x v="5"/>
    <s v="11/08/2022"/>
    <x v="1593"/>
    <s v="470000478287_470000478288_ID"/>
    <s v="Indienststelling"/>
    <m/>
    <m/>
    <n v="25"/>
    <n v="6.25"/>
  </r>
  <r>
    <s v="{&quot;formId&quot;:&quot;iQFfeub0t0aYB7yFUb0bHh8bdeqJbqRCkguVriZULyBUNzFSMTlMNk9MV09RQlkxVVlQRTMwV1E1Ty4u&quot;,&quot;responseId&quot;:389}"/>
    <x v="5"/>
    <s v="11/08/2022"/>
    <x v="1594"/>
    <s v="470000478287_470000478288_ID"/>
    <s v="Indienststelling"/>
    <m/>
    <m/>
    <n v="25"/>
    <n v="6.25"/>
  </r>
  <r>
    <s v="{&quot;formId&quot;:&quot;iQFfeub0t0aYB7yFUb0bHh8bdeqJbqRCkguVriZULyBUNkc1N1QxWEpYTVlITEVXQzlYWDhESEVDOS4u&quot;,&quot;responseId&quot;:521}"/>
    <x v="3"/>
    <s v="11/08/2022"/>
    <x v="1595"/>
    <s v="470000478212_470000478213"/>
    <s v="Indienststelling"/>
    <m/>
    <m/>
    <n v="25"/>
    <n v="6.25"/>
  </r>
  <r>
    <s v="{&quot;formId&quot;:&quot;iQFfeub0t0aYB7yFUb0bHh8bdeqJbqRCkguVriZULyBUNzFSMTlMNk9MV09RQlkxVVlQRTMwV1E1Ty4u&quot;,&quot;responseId&quot;:390}"/>
    <x v="5"/>
    <s v="11/08/2022"/>
    <x v="1596"/>
    <s v="470000478347_470000478348_ID"/>
    <s v="Indienststelling"/>
    <m/>
    <m/>
    <n v="25"/>
    <n v="6.25"/>
  </r>
  <r>
    <s v="{&quot;formId&quot;:&quot;iQFfeub0t0aYB7yFUb0bHh8bdeqJbqRCkguVriZULyBUNzFSMTlMNk9MV09RQlkxVVlQRTMwV1E1Ty4u&quot;,&quot;responseId&quot;:391}"/>
    <x v="5"/>
    <s v="11/08/2022"/>
    <x v="1597"/>
    <s v="470000478341_470000478342_ID"/>
    <s v="Indienststelling"/>
    <m/>
    <m/>
    <n v="25"/>
    <n v="6.25"/>
  </r>
  <r>
    <s v="{&quot;formId&quot;:&quot;iQFfeub0t0aYB7yFUb0bHh8bdeqJbqRCkguVriZULyBUNzFSMTlMNk9MV09RQlkxVVlQRTMwV1E1Ty4u&quot;,&quot;responseId&quot;:392}"/>
    <x v="5"/>
    <s v="11/08/2022"/>
    <x v="1598"/>
    <s v="470000478341_470000478342_ID"/>
    <s v="Indienststelling"/>
    <m/>
    <m/>
    <n v="25"/>
    <n v="6.25"/>
  </r>
  <r>
    <s v="{&quot;formId&quot;:&quot;iQFfeub0t0aYB7yFUb0bHh8bdeqJbqRCkguVriZULyBUNkc1N1QxWEpYTVlITEVXQzlYWDhESEVDOS4u&quot;,&quot;responseId&quot;:522}"/>
    <x v="3"/>
    <s v="11/08/2022"/>
    <x v="1599"/>
    <n v="470000478511"/>
    <s v="Indienststelling"/>
    <m/>
    <m/>
    <n v="25"/>
    <n v="6.25"/>
  </r>
  <r>
    <s v="{&quot;formId&quot;:&quot;iQFfeub0t0aYB7yFUb0bHh8bdeqJbqRCkguVriZULyBUNzFSMTlMNk9MV09RQlkxVVlQRTMwV1E1Ty4u&quot;,&quot;responseId&quot;:393}"/>
    <x v="5"/>
    <s v="11/08/2022"/>
    <x v="1600"/>
    <s v="470000478320_470000478321_ID"/>
    <s v="Indienststelling"/>
    <m/>
    <m/>
    <n v="25"/>
    <n v="6.25"/>
  </r>
  <r>
    <s v="{&quot;formId&quot;:&quot;iQFfeub0t0aYB7yFUb0bHh8bdeqJbqRCkguVriZULyBUNjVGSFRXWFYzN1dBTE1OUktTRzdBMDZTTS4u&quot;,&quot;responseId&quot;:183}"/>
    <x v="0"/>
    <s v="11/08/2022"/>
    <x v="1601"/>
    <s v="470000478317_470000478318"/>
    <s v="Gevorderd Elektriciteit + Gas"/>
    <s v="Ok"/>
    <m/>
    <n v="111"/>
    <n v="27.75"/>
  </r>
  <r>
    <s v="{&quot;formId&quot;:&quot;iQFfeub0t0aYB7yFUb0bHh8bdeqJbqRCkguVriZULyBUNzFSMTlMNk9MV09RQlkxVVlQRTMwV1E1Ty4u&quot;,&quot;responseId&quot;:394}"/>
    <x v="5"/>
    <s v="11/08/2022"/>
    <x v="1602"/>
    <s v="470000478317_470000478318_ID"/>
    <s v="Indienststelling"/>
    <m/>
    <m/>
    <n v="25"/>
    <n v="6.25"/>
  </r>
  <r>
    <s v="{&quot;formId&quot;:&quot;iQFfeub0t0aYB7yFUb0bHh8bdeqJbqRCkguVriZULyBUNzFSMTlMNk9MV09RQlkxVVlQRTMwV1E1Ty4u&quot;,&quot;responseId&quot;:395}"/>
    <x v="5"/>
    <s v="11/08/2022"/>
    <x v="1603"/>
    <s v="470000478320_470000478321_ID"/>
    <s v="Indienststelling"/>
    <m/>
    <m/>
    <n v="25"/>
    <n v="6.25"/>
  </r>
  <r>
    <s v="{&quot;formId&quot;:&quot;iQFfeub0t0aYB7yFUb0bHh8bdeqJbqRCkguVriZULyBUNzFSMTlMNk9MV09RQlkxVVlQRTMwV1E1Ty4u&quot;,&quot;responseId&quot;:396}"/>
    <x v="5"/>
    <s v="11/08/2022"/>
    <x v="1604"/>
    <s v="470000478317_470000478318_ID"/>
    <s v="Indienststelling"/>
    <m/>
    <m/>
    <n v="25"/>
    <n v="6.25"/>
  </r>
  <r>
    <s v="{&quot;formId&quot;:&quot;iQFfeub0t0aYB7yFUb0bHh8bdeqJbqRCkguVriZULyBUNzFSMTlMNk9MV09RQlkxVVlQRTMwV1E1Ty4u&quot;,&quot;responseId&quot;:397}"/>
    <x v="5"/>
    <s v="11/08/2022"/>
    <x v="1605"/>
    <s v="470000478299_470000478300_ID"/>
    <s v="Indienststelling"/>
    <m/>
    <m/>
    <n v="25"/>
    <n v="6.25"/>
  </r>
  <r>
    <s v="{&quot;formId&quot;:&quot;iQFfeub0t0aYB7yFUb0bHh8bdeqJbqRCkguVriZULyBUOFBRU0FQQlZFQzVGTENJQkVZMlZXTU5MQi4u&quot;,&quot;responseId&quot;:81}"/>
    <x v="4"/>
    <s v="11/08/2022"/>
    <x v="1606"/>
    <s v="470000478299_470000478300"/>
    <s v="Elektriciteit Standaard + Gas"/>
    <s v="Ok"/>
    <m/>
    <n v="79"/>
    <n v="19.75"/>
  </r>
  <r>
    <s v="{&quot;formId&quot;:&quot;iQFfeub0t0aYB7yFUb0bHh8bdeqJbqRCkguVriZULyBUOFBRU0FQQlZFQzVGTENJQkVZMlZXTU5MQi4u&quot;,&quot;responseId&quot;:82}"/>
    <x v="4"/>
    <s v="11/08/2022"/>
    <x v="1607"/>
    <s v="470000479365_470000479366"/>
    <s v="Elektriciteit Standaard + Gas"/>
    <s v="Ok"/>
    <m/>
    <n v="79"/>
    <n v="19.75"/>
  </r>
  <r>
    <s v="{&quot;formId&quot;:&quot;iQFfeub0t0aYB7yFUb0bHh8bdeqJbqRCkguVriZULyBUOFBRU0FQQlZFQzVGTENJQkVZMlZXTU5MQi4u&quot;,&quot;responseId&quot;:83}"/>
    <x v="4"/>
    <s v="12/08/2022"/>
    <x v="1608"/>
    <n v="470000478447"/>
    <s v="Sannering / Niets uitgevoerd"/>
    <m/>
    <m/>
    <n v="20"/>
    <n v="5"/>
  </r>
  <r>
    <s v="{&quot;formId&quot;:&quot;iQFfeub0t0aYB7yFUb0bHh8bdeqJbqRCkguVriZULyBUNkc1N1QxWEpYTVlITEVXQzlYWDhESEVDOS4u&quot;,&quot;responseId&quot;:523}"/>
    <x v="3"/>
    <s v="12/08/2022"/>
    <x v="1609"/>
    <s v="470000457712_470000457713"/>
    <s v="Indienststelling"/>
    <m/>
    <m/>
    <n v="25"/>
    <n v="6.25"/>
  </r>
  <r>
    <s v="{&quot;formId&quot;:&quot;iQFfeub0t0aYB7yFUb0bHh8bdeqJbqRCkguVriZULyBUNjVGSFRXWFYzN1dBTE1OUktTRzdBMDZTTS4u&quot;,&quot;responseId&quot;:184}"/>
    <x v="0"/>
    <s v="12/08/2022"/>
    <x v="1610"/>
    <s v="470000478371_470000478372"/>
    <s v="Enkel Gas"/>
    <m/>
    <m/>
    <n v="42.5"/>
    <n v="10.62"/>
  </r>
  <r>
    <s v="{&quot;formId&quot;:&quot;iQFfeub0t0aYB7yFUb0bHh8bdeqJbqRCkguVriZULyBUNkc1N1QxWEpYTVlITEVXQzlYWDhESEVDOS4u&quot;,&quot;responseId&quot;:524}"/>
    <x v="3"/>
    <s v="12/08/2022"/>
    <x v="1611"/>
    <s v="470000457712_470000457713"/>
    <s v="Indienststelling"/>
    <m/>
    <m/>
    <n v="25"/>
    <n v="6.25"/>
  </r>
  <r>
    <s v="{&quot;formId&quot;:&quot;iQFfeub0t0aYB7yFUb0bHh8bdeqJbqRCkguVriZULyBUNzFSMTlMNk9MV09RQlkxVVlQRTMwV1E1Ty4u&quot;,&quot;responseId&quot;:398}"/>
    <x v="5"/>
    <s v="12/08/2022"/>
    <x v="1612"/>
    <s v="470000478414_470000478415_ID"/>
    <s v="Indienststelling"/>
    <m/>
    <m/>
    <n v="25"/>
    <n v="6.25"/>
  </r>
  <r>
    <s v="{&quot;formId&quot;:&quot;iQFfeub0t0aYB7yFUb0bHh8bdeqJbqRCkguVriZULyBUNzFSMTlMNk9MV09RQlkxVVlQRTMwV1E1Ty4u&quot;,&quot;responseId&quot;:399}"/>
    <x v="5"/>
    <s v="12/08/2022"/>
    <x v="1613"/>
    <s v="470000478371_470000478372_ID"/>
    <s v="Indienststelling"/>
    <m/>
    <m/>
    <n v="25"/>
    <n v="6.25"/>
  </r>
  <r>
    <s v="{&quot;formId&quot;:&quot;iQFfeub0t0aYB7yFUb0bHh8bdeqJbqRCkguVriZULyBUNjVGSFRXWFYzN1dBTE1OUktTRzdBMDZTTS4u&quot;,&quot;responseId&quot;:185}"/>
    <x v="0"/>
    <s v="12/08/2022"/>
    <x v="1614"/>
    <s v="470000478368_470000478369"/>
    <s v="Enkel Gas"/>
    <m/>
    <m/>
    <n v="42.5"/>
    <n v="10.62"/>
  </r>
  <r>
    <s v="{&quot;formId&quot;:&quot;iQFfeub0t0aYB7yFUb0bHh8bdeqJbqRCkguVriZULyBUQ00yN05CTE80STYwQVJIMkQ3S0MzTEdJOS4u&quot;,&quot;responseId&quot;:69}"/>
    <x v="2"/>
    <s v="12/08/2022"/>
    <x v="1615"/>
    <s v="470000478390_470000478391"/>
    <s v="Elektriciteit Standaard + Gas"/>
    <s v="Ok"/>
    <m/>
    <n v="79"/>
    <n v="19.75"/>
  </r>
  <r>
    <s v="{&quot;formId&quot;:&quot;iQFfeub0t0aYB7yFUb0bHh8bdeqJbqRCkguVriZULyBUNkc1N1QxWEpYTVlITEVXQzlYWDhESEVDOS4u&quot;,&quot;responseId&quot;:525}"/>
    <x v="3"/>
    <s v="12/08/2022"/>
    <x v="1616"/>
    <s v="470000478390_470000478391"/>
    <s v="Indienststelling"/>
    <m/>
    <m/>
    <n v="25"/>
    <n v="6.25"/>
  </r>
  <r>
    <s v="{&quot;formId&quot;:&quot;iQFfeub0t0aYB7yFUb0bHh8bdeqJbqRCkguVriZULyBUNkc1N1QxWEpYTVlITEVXQzlYWDhESEVDOS4u&quot;,&quot;responseId&quot;:526}"/>
    <x v="3"/>
    <s v="12/08/2022"/>
    <x v="1617"/>
    <s v="470000478390_470000478391"/>
    <s v="Indienststelling"/>
    <m/>
    <m/>
    <n v="25"/>
    <n v="6.25"/>
  </r>
  <r>
    <s v="{&quot;formId&quot;:&quot;iQFfeub0t0aYB7yFUb0bHh8bdeqJbqRCkguVriZULyBUNzFSMTlMNk9MV09RQlkxVVlQRTMwV1E1Ty4u&quot;,&quot;responseId&quot;:400}"/>
    <x v="5"/>
    <s v="12/08/2022"/>
    <x v="1618"/>
    <s v="470000478368_470000478369_ID"/>
    <s v="Indienststelling"/>
    <m/>
    <m/>
    <n v="25"/>
    <n v="6.25"/>
  </r>
  <r>
    <s v="{&quot;formId&quot;:&quot;iQFfeub0t0aYB7yFUb0bHh8bdeqJbqRCkguVriZULyBUNzFSMTlMNk9MV09RQlkxVVlQRTMwV1E1Ty4u&quot;,&quot;responseId&quot;:401}"/>
    <x v="5"/>
    <s v="12/08/2022"/>
    <x v="1619"/>
    <s v="470000478430_470000478431_ID"/>
    <s v="Indienststelling"/>
    <m/>
    <m/>
    <n v="25"/>
    <n v="6.25"/>
  </r>
  <r>
    <s v="{&quot;formId&quot;:&quot;iQFfeub0t0aYB7yFUb0bHh8bdeqJbqRCkguVriZULyBUNkc1N1QxWEpYTVlITEVXQzlYWDhESEVDOS4u&quot;,&quot;responseId&quot;:527}"/>
    <x v="3"/>
    <s v="12/08/2022"/>
    <x v="1620"/>
    <s v="470000434346_470000434347"/>
    <s v="Indienststelling"/>
    <m/>
    <m/>
    <n v="25"/>
    <n v="6.25"/>
  </r>
  <r>
    <s v="{&quot;formId&quot;:&quot;iQFfeub0t0aYB7yFUb0bHh8bdeqJbqRCkguVriZULyBUNzFSMTlMNk9MV09RQlkxVVlQRTMwV1E1Ty4u&quot;,&quot;responseId&quot;:402}"/>
    <x v="5"/>
    <s v="12/08/2022"/>
    <x v="1621"/>
    <s v="470000478435_ID"/>
    <s v="Indienststelling"/>
    <m/>
    <m/>
    <n v="25"/>
    <n v="6.25"/>
  </r>
  <r>
    <s v="{&quot;formId&quot;:&quot;iQFfeub0t0aYB7yFUb0bHh8bdeqJbqRCkguVriZULyBUOFBRU0FQQlZFQzVGTENJQkVZMlZXTU5MQi4u&quot;,&quot;responseId&quot;:84}"/>
    <x v="4"/>
    <s v="12/08/2022"/>
    <x v="1622"/>
    <s v="470000478419_470000478420"/>
    <s v="Gevorderd Elektriciteit + Gas"/>
    <s v="Ok"/>
    <m/>
    <n v="111"/>
    <n v="27.75"/>
  </r>
  <r>
    <s v="{&quot;formId&quot;:&quot;iQFfeub0t0aYB7yFUb0bHh8bdeqJbqRCkguVriZULyBUNzFSMTlMNk9MV09RQlkxVVlQRTMwV1E1Ty4u&quot;,&quot;responseId&quot;:403}"/>
    <x v="5"/>
    <s v="12/08/2022"/>
    <x v="1623"/>
    <s v="470000478402_ID"/>
    <s v="Indienststelling"/>
    <m/>
    <m/>
    <n v="25"/>
    <n v="6.25"/>
  </r>
  <r>
    <s v="{&quot;formId&quot;:&quot;iQFfeub0t0aYB7yFUb0bHh8bdeqJbqRCkguVriZULyBUNzFSMTlMNk9MV09RQlkxVVlQRTMwV1E1Ty4u&quot;,&quot;responseId&quot;:404}"/>
    <x v="5"/>
    <s v="12/08/2022"/>
    <x v="1624"/>
    <s v="470000478402_ID"/>
    <s v="Indienststelling"/>
    <m/>
    <m/>
    <n v="25"/>
    <n v="6.25"/>
  </r>
  <r>
    <s v="{&quot;formId&quot;:&quot;iQFfeub0t0aYB7yFUb0bHh8bdeqJbqRCkguVriZULyBUM1RRQVM2R0k5RUhKTldNRUVMRUE2TVJKMy4u&quot;,&quot;responseId&quot;:218}"/>
    <x v="6"/>
    <s v="12/08/2022"/>
    <x v="1625"/>
    <s v="470000483533_470000483534_ID"/>
    <s v="Indienststelling"/>
    <m/>
    <m/>
    <n v="25"/>
    <n v="6.25"/>
  </r>
  <r>
    <s v="{&quot;formId&quot;:&quot;iQFfeub0t0aYB7yFUb0bHh8bdeqJbqRCkguVriZULyBUM1RRQVM2R0k5RUhKTldNRUVMRUE2TVJKMy4u&quot;,&quot;responseId&quot;:219}"/>
    <x v="6"/>
    <s v="12/08/2022"/>
    <x v="1626"/>
    <s v="470000483536_470000483537_ID"/>
    <s v="Indienststelling"/>
    <m/>
    <m/>
    <n v="25"/>
    <n v="6.25"/>
  </r>
  <r>
    <s v="{&quot;formId&quot;:&quot;iQFfeub0t0aYB7yFUb0bHh8bdeqJbqRCkguVriZULyBUNzFSMTlMNk9MV09RQlkxVVlQRTMwV1E1Ty4u&quot;,&quot;responseId&quot;:405}"/>
    <x v="5"/>
    <s v="12/08/2022"/>
    <x v="1627"/>
    <s v="470000478376_470000478377_ID"/>
    <s v="Indienststelling"/>
    <m/>
    <m/>
    <n v="25"/>
    <n v="6.25"/>
  </r>
  <r>
    <s v="{&quot;formId&quot;:&quot;iQFfeub0t0aYB7yFUb0bHh8bdeqJbqRCkguVriZULyBUQ00yN05CTE80STYwQVJIMkQ3S0MzTEdJOS4u&quot;,&quot;responseId&quot;:70}"/>
    <x v="2"/>
    <s v="12/08/2022"/>
    <x v="1628"/>
    <s v="470000478376_470000478377"/>
    <s v="Elektriciteit Standaard + Gas"/>
    <s v="Ok"/>
    <m/>
    <n v="79"/>
    <n v="19.75"/>
  </r>
  <r>
    <s v="{&quot;formId&quot;:&quot;iQFfeub0t0aYB7yFUb0bHh8bdeqJbqRCkguVriZULyBUNjVGSFRXWFYzN1dBTE1OUktTRzdBMDZTTS4u&quot;,&quot;responseId&quot;:186}"/>
    <x v="0"/>
    <s v="12/08/2022"/>
    <x v="1629"/>
    <n v="470000478402"/>
    <s v="Elektriciteit Standaard"/>
    <s v="Sannering"/>
    <m/>
    <n v="42.5"/>
    <n v="10.62"/>
  </r>
  <r>
    <s v="{&quot;formId&quot;:&quot;iQFfeub0t0aYB7yFUb0bHh8bdeqJbqRCkguVriZULyBUNzFSMTlMNk9MV09RQlkxVVlQRTMwV1E1Ty4u&quot;,&quot;responseId&quot;:406}"/>
    <x v="5"/>
    <s v="12/08/2022"/>
    <x v="1630"/>
    <s v="470000478376_470000478377_ID"/>
    <s v="Indienststelling"/>
    <m/>
    <m/>
    <n v="25"/>
    <n v="6.25"/>
  </r>
  <r>
    <s v="{&quot;formId&quot;:&quot;iQFfeub0t0aYB7yFUb0bHh8bdeqJbqRCkguVriZULyBUNkc1N1QxWEpYTVlITEVXQzlYWDhESEVDOS4u&quot;,&quot;responseId&quot;:528}"/>
    <x v="3"/>
    <s v="12/08/2022"/>
    <x v="1631"/>
    <n v="470000477385"/>
    <s v="Indienststelling"/>
    <m/>
    <m/>
    <n v="25"/>
    <n v="6.25"/>
  </r>
  <r>
    <s v="{&quot;formId&quot;:&quot;iQFfeub0t0aYB7yFUb0bHh8bdeqJbqRCkguVriZULyBUM1RRQVM2R0k5RUhKTldNRUVMRUE2TVJKMy4u&quot;,&quot;responseId&quot;:220}"/>
    <x v="6"/>
    <s v="12/08/2022"/>
    <x v="1632"/>
    <s v="470000483539_470000483540_ID"/>
    <s v="Indienststelling"/>
    <m/>
    <m/>
    <n v="25"/>
    <n v="6.25"/>
  </r>
  <r>
    <s v="{&quot;formId&quot;:&quot;iQFfeub0t0aYB7yFUb0bHh8bdeqJbqRCkguVriZULyBUNzFSMTlMNk9MV09RQlkxVVlQRTMwV1E1Ty4u&quot;,&quot;responseId&quot;:407}"/>
    <x v="5"/>
    <s v="12/08/2022"/>
    <x v="1633"/>
    <s v="470000479490_470000479491_ID"/>
    <s v="Indienststelling"/>
    <m/>
    <m/>
    <n v="25"/>
    <n v="6.25"/>
  </r>
  <r>
    <s v="{&quot;formId&quot;:&quot;iQFfeub0t0aYB7yFUb0bHh8bdeqJbqRCkguVriZULyBUM1RRQVM2R0k5RUhKTldNRUVMRUE2TVJKMy4u&quot;,&quot;responseId&quot;:221}"/>
    <x v="6"/>
    <s v="12/08/2022"/>
    <x v="1634"/>
    <s v="470000483536_470000483537_ID"/>
    <s v="Indienststelling"/>
    <m/>
    <m/>
    <n v="25"/>
    <n v="6.25"/>
  </r>
  <r>
    <s v="{&quot;formId&quot;:&quot;iQFfeub0t0aYB7yFUb0bHh8bdeqJbqRCkguVriZULyBUNkc1N1QxWEpYTVlITEVXQzlYWDhESEVDOS4u&quot;,&quot;responseId&quot;:529}"/>
    <x v="3"/>
    <s v="12/08/2022"/>
    <x v="1635"/>
    <n v="470000478433"/>
    <s v="Indienststelling"/>
    <m/>
    <m/>
    <n v="25"/>
    <n v="6.25"/>
  </r>
  <r>
    <s v="{&quot;formId&quot;:&quot;iQFfeub0t0aYB7yFUb0bHh8bdeqJbqRCkguVriZULyBUNkc1N1QxWEpYTVlITEVXQzlYWDhESEVDOS4u&quot;,&quot;responseId&quot;:530}"/>
    <x v="3"/>
    <s v="12/08/2022"/>
    <x v="1636"/>
    <n v="470000478449"/>
    <s v="Indienststelling"/>
    <m/>
    <m/>
    <n v="25"/>
    <n v="6.25"/>
  </r>
  <r>
    <s v="{&quot;formId&quot;:&quot;iQFfeub0t0aYB7yFUb0bHh8bdeqJbqRCkguVriZULyBUQ00yN05CTE80STYwQVJIMkQ3S0MzTEdJOS4u&quot;,&quot;responseId&quot;:71}"/>
    <x v="2"/>
    <s v="12/08/2022"/>
    <x v="1637"/>
    <n v="470000472021"/>
    <s v="Sannering / Niets uitgevoerd"/>
    <m/>
    <m/>
    <n v="20"/>
    <n v="5"/>
  </r>
  <r>
    <s v="{&quot;formId&quot;:&quot;iQFfeub0t0aYB7yFUb0bHh8bdeqJbqRCkguVriZULyBUNzFSMTlMNk9MV09RQlkxVVlQRTMwV1E1Ty4u&quot;,&quot;responseId&quot;:408}"/>
    <x v="5"/>
    <s v="12/08/2022"/>
    <x v="1638"/>
    <s v="470000478396_470000478397_ID"/>
    <s v="Indienststelling"/>
    <m/>
    <m/>
    <n v="25"/>
    <n v="6.25"/>
  </r>
  <r>
    <s v="{&quot;formId&quot;:&quot;iQFfeub0t0aYB7yFUb0bHh8bdeqJbqRCkguVriZULyBUNjVGSFRXWFYzN1dBTE1OUktTRzdBMDZTTS4u&quot;,&quot;responseId&quot;:187}"/>
    <x v="0"/>
    <s v="12/08/2022"/>
    <x v="1639"/>
    <s v="470000478396_470000478397"/>
    <s v="Enkel Gas"/>
    <m/>
    <m/>
    <n v="42.5"/>
    <n v="10.62"/>
  </r>
  <r>
    <s v="{&quot;formId&quot;:&quot;iQFfeub0t0aYB7yFUb0bHh8bdeqJbqRCkguVriZULyBUNjVGSFRXWFYzN1dBTE1OUktTRzdBMDZTTS4u&quot;,&quot;responseId&quot;:188}"/>
    <x v="0"/>
    <s v="12/08/2022"/>
    <x v="1640"/>
    <n v="470000478402"/>
    <s v="Elektriciteit Standaard"/>
    <s v="Sannering"/>
    <m/>
    <n v="42.5"/>
    <n v="10.62"/>
  </r>
  <r>
    <s v="{&quot;formId&quot;:&quot;iQFfeub0t0aYB7yFUb0bHh8bdeqJbqRCkguVriZULyBUNkc1N1QxWEpYTVlITEVXQzlYWDhESEVDOS4u&quot;,&quot;responseId&quot;:531}"/>
    <x v="3"/>
    <s v="12/08/2022"/>
    <x v="1641"/>
    <n v="470000479126"/>
    <s v="Indienststelling"/>
    <m/>
    <m/>
    <n v="25"/>
    <n v="6.25"/>
  </r>
  <r>
    <s v="{&quot;formId&quot;:&quot;iQFfeub0t0aYB7yFUb0bHh8bdeqJbqRCkguVriZULyBUOFBRU0FQQlZFQzVGTENJQkVZMlZXTU5MQi4u&quot;,&quot;responseId&quot;:85}"/>
    <x v="4"/>
    <s v="12/08/2022"/>
    <x v="1642"/>
    <s v="470000478381_470000478382"/>
    <s v="Gevorderd Elektriciteit + Gas"/>
    <s v="Ok"/>
    <m/>
    <n v="111"/>
    <n v="27.75"/>
  </r>
  <r>
    <s v="{&quot;formId&quot;:&quot;iQFfeub0t0aYB7yFUb0bHh8bdeqJbqRCkguVriZULyBUNkc1N1QxWEpYTVlITEVXQzlYWDhESEVDOS4u&quot;,&quot;responseId&quot;:532}"/>
    <x v="3"/>
    <s v="12/08/2022"/>
    <x v="1643"/>
    <n v="470000478150"/>
    <s v="Indienststelling"/>
    <m/>
    <m/>
    <n v="25"/>
    <n v="6.25"/>
  </r>
  <r>
    <s v="{&quot;formId&quot;:&quot;iQFfeub0t0aYB7yFUb0bHh8bdeqJbqRCkguVriZULyBUNkc1N1QxWEpYTVlITEVXQzlYWDhESEVDOS4u&quot;,&quot;responseId&quot;:533}"/>
    <x v="3"/>
    <s v="12/08/2022"/>
    <x v="1644"/>
    <n v="470000478437"/>
    <s v="Indienststelling"/>
    <m/>
    <m/>
    <n v="25"/>
    <n v="6.25"/>
  </r>
  <r>
    <s v="{&quot;formId&quot;:&quot;iQFfeub0t0aYB7yFUb0bHh8bdeqJbqRCkguVriZULyBUNzFSMTlMNk9MV09RQlkxVVlQRTMwV1E1Ty4u&quot;,&quot;responseId&quot;:409}"/>
    <x v="5"/>
    <s v="12/08/2022"/>
    <x v="1645"/>
    <s v="470000478388_ID"/>
    <s v="Indienststelling"/>
    <m/>
    <m/>
    <n v="25"/>
    <n v="6.25"/>
  </r>
  <r>
    <s v="{&quot;formId&quot;:&quot;iQFfeub0t0aYB7yFUb0bHh8bdeqJbqRCkguVriZULyBUQ00yN05CTE80STYwQVJIMkQ3S0MzTEdJOS4u&quot;,&quot;responseId&quot;:72}"/>
    <x v="2"/>
    <s v="12/08/2022"/>
    <x v="1646"/>
    <n v="470000478477"/>
    <s v="Gevorderd Elektriciteit"/>
    <s v="Geen"/>
    <m/>
    <n v="85"/>
    <n v="21.25"/>
  </r>
  <r>
    <s v="{&quot;formId&quot;:&quot;iQFfeub0t0aYB7yFUb0bHh8bdeqJbqRCkguVriZULyBUOFBRU0FQQlZFQzVGTENJQkVZMlZXTU5MQi4u&quot;,&quot;responseId&quot;:86}"/>
    <x v="4"/>
    <s v="12/08/2022"/>
    <x v="1647"/>
    <n v="470000478388"/>
    <s v="Elektriciteit Standaard"/>
    <s v="Ok"/>
    <m/>
    <n v="53.5"/>
    <n v="13.37"/>
  </r>
  <r>
    <s v="{&quot;formId&quot;:&quot;iQFfeub0t0aYB7yFUb0bHh8bdeqJbqRCkguVriZULyBUNkc1N1QxWEpYTVlITEVXQzlYWDhESEVDOS4u&quot;,&quot;responseId&quot;:534}"/>
    <x v="3"/>
    <s v="12/08/2022"/>
    <x v="1648"/>
    <n v="470000478535"/>
    <s v="Indienststelling"/>
    <m/>
    <m/>
    <n v="25"/>
    <n v="6.25"/>
  </r>
  <r>
    <s v="{&quot;formId&quot;:&quot;iQFfeub0t0aYB7yFUb0bHh8bdeqJbqRCkguVriZULyBUNjVGSFRXWFYzN1dBTE1OUktTRzdBMDZTTS4u&quot;,&quot;responseId&quot;:189}"/>
    <x v="0"/>
    <s v="12/08/2022"/>
    <x v="1649"/>
    <n v="470000478494"/>
    <s v="Gevorderd Elektriciteit"/>
    <s v="Ok"/>
    <m/>
    <n v="96"/>
    <n v="24"/>
  </r>
  <r>
    <s v="{&quot;formId&quot;:&quot;iQFfeub0t0aYB7yFUb0bHh8bdeqJbqRCkguVriZULyBUNkc1N1QxWEpYTVlITEVXQzlYWDhESEVDOS4u&quot;,&quot;responseId&quot;:535}"/>
    <x v="3"/>
    <s v="12/08/2022"/>
    <x v="1650"/>
    <n v="470000478477"/>
    <s v="Indienststelling"/>
    <m/>
    <m/>
    <n v="25"/>
    <n v="6.25"/>
  </r>
  <r>
    <s v="{&quot;formId&quot;:&quot;iQFfeub0t0aYB7yFUb0bHh8bdeqJbqRCkguVriZULyBUNkc1N1QxWEpYTVlITEVXQzlYWDhESEVDOS4u&quot;,&quot;responseId&quot;:536}"/>
    <x v="3"/>
    <s v="12/08/2022"/>
    <x v="1651"/>
    <n v="470000478350"/>
    <s v="Indienststelling"/>
    <m/>
    <m/>
    <n v="25"/>
    <n v="6.25"/>
  </r>
  <r>
    <s v="{&quot;formId&quot;:&quot;iQFfeub0t0aYB7yFUb0bHh8bdeqJbqRCkguVriZULyBUNzFSMTlMNk9MV09RQlkxVVlQRTMwV1E1Ty4u&quot;,&quot;responseId&quot;:410}"/>
    <x v="5"/>
    <s v="12/08/2022"/>
    <x v="1652"/>
    <s v="470000478494_ID"/>
    <s v="Indienststelling"/>
    <m/>
    <m/>
    <n v="25"/>
    <n v="6.25"/>
  </r>
  <r>
    <s v="{&quot;formId&quot;:&quot;iQFfeub0t0aYB7yFUb0bHh8bdeqJbqRCkguVriZULyBUNkc1N1QxWEpYTVlITEVXQzlYWDhESEVDOS4u&quot;,&quot;responseId&quot;:537}"/>
    <x v="3"/>
    <s v="12/08/2022"/>
    <x v="1653"/>
    <n v="470000478524"/>
    <s v="Indienststelling"/>
    <m/>
    <m/>
    <n v="25"/>
    <n v="6.25"/>
  </r>
  <r>
    <s v="{&quot;formId&quot;:&quot;iQFfeub0t0aYB7yFUb0bHh8bdeqJbqRCkguVriZULyBUQ00yN05CTE80STYwQVJIMkQ3S0MzTEdJOS4u&quot;,&quot;responseId&quot;:73}"/>
    <x v="2"/>
    <s v="12/08/2022"/>
    <x v="1654"/>
    <n v="470000478148"/>
    <s v="Elektriciteit Standaard"/>
    <s v="Sannering"/>
    <s v="Watermeter niet toeg"/>
    <n v="42.5"/>
    <n v="10.62"/>
  </r>
  <r>
    <s v="{&quot;formId&quot;:&quot;iQFfeub0t0aYB7yFUb0bHh8bdeqJbqRCkguVriZULyBUNkc1N1QxWEpYTVlITEVXQzlYWDhESEVDOS4u&quot;,&quot;responseId&quot;:538}"/>
    <x v="3"/>
    <s v="12/08/2022"/>
    <x v="1655"/>
    <n v="470000478505"/>
    <s v="Indienststelling"/>
    <m/>
    <m/>
    <n v="25"/>
    <n v="6.25"/>
  </r>
  <r>
    <s v="{&quot;formId&quot;:&quot;iQFfeub0t0aYB7yFUb0bHh8bdeqJbqRCkguVriZULyBUNzFSMTlMNk9MV09RQlkxVVlQRTMwV1E1Ty4u&quot;,&quot;responseId&quot;:411}"/>
    <x v="5"/>
    <s v="12/08/2022"/>
    <x v="1656"/>
    <s v="470000477908_470000477909_ID"/>
    <s v="Indienststelling"/>
    <m/>
    <m/>
    <n v="25"/>
    <n v="6.25"/>
  </r>
  <r>
    <s v="{&quot;formId&quot;:&quot;iQFfeub0t0aYB7yFUb0bHh8bdeqJbqRCkguVriZULyBUM1RRQVM2R0k5RUhKTldNRUVMRUE2TVJKMy4u&quot;,&quot;responseId&quot;:222}"/>
    <x v="6"/>
    <s v="12/08/2022"/>
    <x v="1657"/>
    <s v="470000477908_470000477909"/>
    <s v="Elektriciteit Standaard + Gas"/>
    <s v="Ok"/>
    <m/>
    <n v="79"/>
    <n v="19.75"/>
  </r>
  <r>
    <s v="{&quot;formId&quot;:&quot;iQFfeub0t0aYB7yFUb0bHh8bdeqJbqRCkguVriZULyBUNkc1N1QxWEpYTVlITEVXQzlYWDhESEVDOS4u&quot;,&quot;responseId&quot;:539}"/>
    <x v="3"/>
    <s v="12/08/2022"/>
    <x v="1658"/>
    <n v="470000458059"/>
    <s v="Indienststelling"/>
    <m/>
    <m/>
    <n v="25"/>
    <n v="6.25"/>
  </r>
  <r>
    <s v="{&quot;formId&quot;:&quot;iQFfeub0t0aYB7yFUb0bHh8bdeqJbqRCkguVriZULyBUNzFSMTlMNk9MV09RQlkxVVlQRTMwV1E1Ty4u&quot;,&quot;responseId&quot;:412}"/>
    <x v="5"/>
    <s v="12/08/2022"/>
    <x v="1659"/>
    <s v="470000478365_470000478366_ID"/>
    <s v="Indienststelling"/>
    <m/>
    <m/>
    <n v="25"/>
    <n v="6.25"/>
  </r>
  <r>
    <s v="{&quot;formId&quot;:&quot;iQFfeub0t0aYB7yFUb0bHh8bdeqJbqRCkguVriZULyBUNzFSMTlMNk9MV09RQlkxVVlQRTMwV1E1Ty4u&quot;,&quot;responseId&quot;:413}"/>
    <x v="5"/>
    <s v="12/08/2022"/>
    <x v="1660"/>
    <s v="470000478365_470000478366_ID"/>
    <s v="Indienststelling"/>
    <m/>
    <m/>
    <n v="25"/>
    <n v="6.25"/>
  </r>
  <r>
    <s v="{&quot;formId&quot;:&quot;iQFfeub0t0aYB7yFUb0bHh8bdeqJbqRCkguVriZULyBUNzFSMTlMNk9MV09RQlkxVVlQRTMwV1E1Ty4u&quot;,&quot;responseId&quot;:414}"/>
    <x v="5"/>
    <s v="12/08/2022"/>
    <x v="1661"/>
    <s v="470000478500_470000478501_ID"/>
    <s v="Indienststelling"/>
    <m/>
    <m/>
    <n v="25"/>
    <n v="6.25"/>
  </r>
  <r>
    <s v="{&quot;formId&quot;:&quot;iQFfeub0t0aYB7yFUb0bHh8bdeqJbqRCkguVriZULyBUNkc1N1QxWEpYTVlITEVXQzlYWDhESEVDOS4u&quot;,&quot;responseId&quot;:540}"/>
    <x v="3"/>
    <s v="12/08/2022"/>
    <x v="1662"/>
    <n v="470000478516"/>
    <s v="Indienststelling"/>
    <m/>
    <m/>
    <n v="25"/>
    <n v="6.25"/>
  </r>
  <r>
    <s v="{&quot;formId&quot;:&quot;iQFfeub0t0aYB7yFUb0bHh8bdeqJbqRCkguVriZULyBUNjVGSFRXWFYzN1dBTE1OUktTRzdBMDZTTS4u&quot;,&quot;responseId&quot;:190}"/>
    <x v="0"/>
    <s v="12/08/2022"/>
    <x v="1663"/>
    <s v="470000478500_470000478501"/>
    <s v="Gevorderd Elektriciteit + Gas"/>
    <s v="Ok"/>
    <m/>
    <n v="111"/>
    <n v="27.75"/>
  </r>
  <r>
    <s v="{&quot;formId&quot;:&quot;iQFfeub0t0aYB7yFUb0bHh8bdeqJbqRCkguVriZULyBUNjVGSFRXWFYzN1dBTE1OUktTRzdBMDZTTS4u&quot;,&quot;responseId&quot;:191}"/>
    <x v="0"/>
    <s v="12/08/2022"/>
    <x v="1664"/>
    <n v="470000478494"/>
    <s v="Gevorderd Elektriciteit"/>
    <s v="Ok"/>
    <m/>
    <n v="96"/>
    <n v="24"/>
  </r>
  <r>
    <s v="{&quot;formId&quot;:&quot;iQFfeub0t0aYB7yFUb0bHh8bdeqJbqRCkguVriZULyBUNzFSMTlMNk9MV09RQlkxVVlQRTMwV1E1Ty4u&quot;,&quot;responseId&quot;:415}"/>
    <x v="5"/>
    <s v="12/08/2022"/>
    <x v="1665"/>
    <s v="470000479262_470000479263_ID"/>
    <s v="Indienststelling"/>
    <m/>
    <m/>
    <n v="25"/>
    <n v="6.25"/>
  </r>
  <r>
    <s v="{&quot;formId&quot;:&quot;iQFfeub0t0aYB7yFUb0bHh8bdeqJbqRCkguVriZULyBUNzFSMTlMNk9MV09RQlkxVVlQRTMwV1E1Ty4u&quot;,&quot;responseId&quot;:416}"/>
    <x v="5"/>
    <s v="12/08/2022"/>
    <x v="1666"/>
    <s v="470000479262_470000479263_ID"/>
    <s v="Indienststelling"/>
    <m/>
    <m/>
    <n v="25"/>
    <n v="6.25"/>
  </r>
  <r>
    <s v="{&quot;formId&quot;:&quot;iQFfeub0t0aYB7yFUb0bHh8bdeqJbqRCkguVriZULyBUNkc1N1QxWEpYTVlITEVXQzlYWDhESEVDOS4u&quot;,&quot;responseId&quot;:541}"/>
    <x v="3"/>
    <s v="12/08/2022"/>
    <x v="1667"/>
    <s v="470000479315_470000479316"/>
    <s v="Indienststelling"/>
    <m/>
    <m/>
    <n v="25"/>
    <n v="6.25"/>
  </r>
  <r>
    <s v="{&quot;formId&quot;:&quot;iQFfeub0t0aYB7yFUb0bHh8bdeqJbqRCkguVriZULyBUNzFSMTlMNk9MV09RQlkxVVlQRTMwV1E1Ty4u&quot;,&quot;responseId&quot;:417}"/>
    <x v="5"/>
    <s v="12/08/2022"/>
    <x v="1668"/>
    <s v="470000477950_470000477951_ID"/>
    <s v="Indienststelling"/>
    <m/>
    <m/>
    <n v="25"/>
    <n v="6.25"/>
  </r>
  <r>
    <s v="{&quot;formId&quot;:&quot;iQFfeub0t0aYB7yFUb0bHh8bdeqJbqRCkguVriZULyBUM1RRQVM2R0k5RUhKTldNRUVMRUE2TVJKMy4u&quot;,&quot;responseId&quot;:223}"/>
    <x v="6"/>
    <s v="12/08/2022"/>
    <x v="1669"/>
    <s v="470000477950_470000477951"/>
    <s v="Gevorderd Elektriciteit + Gas"/>
    <s v="Sannering"/>
    <s v="Roest"/>
    <n v="100"/>
    <n v="25"/>
  </r>
  <r>
    <s v="{&quot;formId&quot;:&quot;iQFfeub0t0aYB7yFUb0bHh8bdeqJbqRCkguVriZULyBUOFBRU0FQQlZFQzVGTENJQkVZMlZXTU5MQi4u&quot;,&quot;responseId&quot;:87}"/>
    <x v="4"/>
    <s v="12/08/2022"/>
    <x v="1670"/>
    <s v="470000479315_470000479316"/>
    <s v="Elektriciteit Standaard + Gas"/>
    <s v="Ok"/>
    <m/>
    <n v="79"/>
    <n v="19.75"/>
  </r>
  <r>
    <s v="{&quot;formId&quot;:&quot;iQFfeub0t0aYB7yFUb0bHh8bdeqJbqRCkguVriZULyBUOFBRU0FQQlZFQzVGTENJQkVZMlZXTU5MQi4u&quot;,&quot;responseId&quot;:88}"/>
    <x v="4"/>
    <s v="12/08/2022"/>
    <x v="1671"/>
    <s v="470000478365_470000478366"/>
    <s v="Elektriciteit Standaard + Gas"/>
    <s v="Ok"/>
    <m/>
    <n v="79"/>
    <n v="19.75"/>
  </r>
  <r>
    <s v="{&quot;formId&quot;:&quot;iQFfeub0t0aYB7yFUb0bHh8bdeqJbqRCkguVriZULyBUOFBRU0FQQlZFQzVGTENJQkVZMlZXTU5MQi4u&quot;,&quot;responseId&quot;:89}"/>
    <x v="4"/>
    <s v="12/08/2022"/>
    <x v="1672"/>
    <n v="470000478388"/>
    <s v="Elektriciteit Standaard"/>
    <s v="Ok"/>
    <m/>
    <n v="53.5"/>
    <n v="13.37"/>
  </r>
  <r>
    <s v="{&quot;formId&quot;:&quot;iQFfeub0t0aYB7yFUb0bHh8bdeqJbqRCkguVriZULyBUNkc1N1QxWEpYTVlITEVXQzlYWDhESEVDOS4u&quot;,&quot;responseId&quot;:542}"/>
    <x v="3"/>
    <s v="16/08/2022"/>
    <x v="1673"/>
    <n v="470000478564"/>
    <s v="Indienststelling"/>
    <m/>
    <m/>
    <n v="25"/>
    <n v="6.25"/>
  </r>
  <r>
    <s v="{&quot;formId&quot;:&quot;iQFfeub0t0aYB7yFUb0bHh8bdeqJbqRCkguVriZULyBUNkc1N1QxWEpYTVlITEVXQzlYWDhESEVDOS4u&quot;,&quot;responseId&quot;:543}"/>
    <x v="3"/>
    <s v="16/08/2022"/>
    <x v="1674"/>
    <n v="470000478562"/>
    <s v="Indienststelling"/>
    <m/>
    <m/>
    <n v="25"/>
    <n v="6.25"/>
  </r>
  <r>
    <s v="{&quot;formId&quot;:&quot;iQFfeub0t0aYB7yFUb0bHh8bdeqJbqRCkguVriZULyBUQ00yN05CTE80STYwQVJIMkQ3S0MzTEdJOS4u&quot;,&quot;responseId&quot;:74}"/>
    <x v="2"/>
    <s v="16/08/2022"/>
    <x v="1675"/>
    <n v="470000478562"/>
    <s v="Gevorderd Elektriciteit"/>
    <s v="Geen"/>
    <m/>
    <n v="85"/>
    <n v="21.25"/>
  </r>
  <r>
    <s v="{&quot;formId&quot;:&quot;iQFfeub0t0aYB7yFUb0bHh8bdeqJbqRCkguVriZULyBUOFBRU0FQQlZFQzVGTENJQkVZMlZXTU5MQi4u&quot;,&quot;responseId&quot;:90}"/>
    <x v="4"/>
    <s v="16/08/2022"/>
    <x v="1676"/>
    <s v="470000290844_470000290845"/>
    <s v="Enkel Gas"/>
    <m/>
    <s v="Elek sanering"/>
    <n v="42.5"/>
    <n v="10.62"/>
  </r>
  <r>
    <s v="{&quot;formId&quot;:&quot;iQFfeub0t0aYB7yFUb0bHh8bdeqJbqRCkguVriZULyBUQ00yN05CTE80STYwQVJIMkQ3S0MzTEdJOS4u&quot;,&quot;responseId&quot;:76}"/>
    <x v="2"/>
    <s v="16/08/2022"/>
    <x v="1677"/>
    <n v="470000478585"/>
    <s v="Sannering / Niets uitgevoerd"/>
    <m/>
    <m/>
    <n v="20"/>
    <n v="5"/>
  </r>
  <r>
    <s v="{&quot;formId&quot;:&quot;iQFfeub0t0aYB7yFUb0bHh8bdeqJbqRCkguVriZULyBUQ00yN05CTE80STYwQVJIMkQ3S0MzTEdJOS4u&quot;,&quot;responseId&quot;:75}"/>
    <x v="2"/>
    <s v="16/08/2022"/>
    <x v="1678"/>
    <n v="470000478587"/>
    <s v="Sannering / Niets uitgevoerd"/>
    <m/>
    <m/>
    <n v="20"/>
    <n v="5"/>
  </r>
  <r>
    <s v="{&quot;formId&quot;:&quot;iQFfeub0t0aYB7yFUb0bHh8bdeqJbqRCkguVriZULyBUNjVGSFRXWFYzN1dBTE1OUktTRzdBMDZTTS4u&quot;,&quot;responseId&quot;:192}"/>
    <x v="0"/>
    <s v="16/08/2022"/>
    <x v="1679"/>
    <n v="470000478552"/>
    <s v="Gevorderd Elektriciteit"/>
    <s v="Ok"/>
    <m/>
    <n v="96"/>
    <n v="24"/>
  </r>
  <r>
    <s v="{&quot;formId&quot;:&quot;iQFfeub0t0aYB7yFUb0bHh8bdeqJbqRCkguVriZULyBUNzFSMTlMNk9MV09RQlkxVVlQRTMwV1E1Ty4u&quot;,&quot;responseId&quot;:418}"/>
    <x v="5"/>
    <s v="16/08/2022"/>
    <x v="1680"/>
    <s v="470000478542_ID"/>
    <s v="Indienststelling"/>
    <m/>
    <m/>
    <n v="25"/>
    <n v="6.25"/>
  </r>
  <r>
    <s v="{&quot;formId&quot;:&quot;iQFfeub0t0aYB7yFUb0bHh8bdeqJbqRCkguVriZULyBUNkc1N1QxWEpYTVlITEVXQzlYWDhESEVDOS4u&quot;,&quot;responseId&quot;:544}"/>
    <x v="3"/>
    <s v="16/08/2022"/>
    <x v="1681"/>
    <n v="470000478570"/>
    <s v="Indienststelling"/>
    <m/>
    <m/>
    <n v="25"/>
    <n v="6.25"/>
  </r>
  <r>
    <s v="{&quot;formId&quot;:&quot;iQFfeub0t0aYB7yFUb0bHh8bdeqJbqRCkguVriZULyBUNkc1N1QxWEpYTVlITEVXQzlYWDhESEVDOS4u&quot;,&quot;responseId&quot;:545}"/>
    <x v="3"/>
    <s v="16/08/2022"/>
    <x v="1682"/>
    <n v="470000478591"/>
    <s v="Indienststelling"/>
    <m/>
    <m/>
    <n v="25"/>
    <n v="6.25"/>
  </r>
  <r>
    <s v="{&quot;formId&quot;:&quot;iQFfeub0t0aYB7yFUb0bHh8bdeqJbqRCkguVriZULyBUNzFSMTlMNk9MV09RQlkxVVlQRTMwV1E1Ty4u&quot;,&quot;responseId&quot;:419}"/>
    <x v="5"/>
    <s v="16/08/2022"/>
    <x v="1683"/>
    <s v="470000478552_ID"/>
    <s v="Indienststelling"/>
    <m/>
    <m/>
    <n v="25"/>
    <n v="6.25"/>
  </r>
  <r>
    <s v="{&quot;formId&quot;:&quot;iQFfeub0t0aYB7yFUb0bHh8bdeqJbqRCkguVriZULyBUNjVGSFRXWFYzN1dBTE1OUktTRzdBMDZTTS4u&quot;,&quot;responseId&quot;:193}"/>
    <x v="0"/>
    <s v="16/08/2022"/>
    <x v="1684"/>
    <n v="470000478556"/>
    <s v="Sannering / Niets uitgevoerd"/>
    <m/>
    <m/>
    <n v="20"/>
    <n v="5"/>
  </r>
  <r>
    <s v="{&quot;formId&quot;:&quot;iQFfeub0t0aYB7yFUb0bHh8bdeqJbqRCkguVriZULyBUM1RRQVM2R0k5RUhKTldNRUVMRUE2TVJKMy4u&quot;,&quot;responseId&quot;:224}"/>
    <x v="6"/>
    <s v="16/08/2022"/>
    <x v="1685"/>
    <s v="470000430723_470000430724_ID"/>
    <s v="Indienststelling"/>
    <m/>
    <m/>
    <n v="25"/>
    <n v="6.25"/>
  </r>
  <r>
    <s v="{&quot;formId&quot;:&quot;iQFfeub0t0aYB7yFUb0bHh8bdeqJbqRCkguVriZULyBUM1RRQVM2R0k5RUhKTldNRUVMRUE2TVJKMy4u&quot;,&quot;responseId&quot;:225}"/>
    <x v="6"/>
    <s v="16/08/2022"/>
    <x v="1686"/>
    <s v="470000430726_470000430727_ID"/>
    <s v="Indienststelling"/>
    <m/>
    <m/>
    <n v="25"/>
    <n v="6.25"/>
  </r>
  <r>
    <s v="{&quot;formId&quot;:&quot;iQFfeub0t0aYB7yFUb0bHh8bdeqJbqRCkguVriZULyBUM1RRQVM2R0k5RUhKTldNRUVMRUE2TVJKMy4u&quot;,&quot;responseId&quot;:226}"/>
    <x v="6"/>
    <s v="16/08/2022"/>
    <x v="1687"/>
    <s v="470000430732_470000430733_ID"/>
    <s v="Indienststelling"/>
    <m/>
    <m/>
    <n v="25"/>
    <n v="6.25"/>
  </r>
  <r>
    <s v="{&quot;formId&quot;:&quot;iQFfeub0t0aYB7yFUb0bHh8bdeqJbqRCkguVriZULyBUOFBRU0FQQlZFQzVGTENJQkVZMlZXTU5MQi4u&quot;,&quot;responseId&quot;:91}"/>
    <x v="4"/>
    <s v="16/08/2022"/>
    <x v="1688"/>
    <n v="470000487150"/>
    <s v="Sannering / Niets uitgevoerd"/>
    <m/>
    <m/>
    <n v="20"/>
    <n v="5"/>
  </r>
  <r>
    <s v="{&quot;formId&quot;:&quot;iQFfeub0t0aYB7yFUb0bHh8bdeqJbqRCkguVriZULyBUNzFSMTlMNk9MV09RQlkxVVlQRTMwV1E1Ty4u&quot;,&quot;responseId&quot;:420}"/>
    <x v="5"/>
    <s v="16/08/2022"/>
    <x v="1689"/>
    <s v="470000478568_ID"/>
    <s v="Indienststelling"/>
    <m/>
    <m/>
    <n v="25"/>
    <n v="6.25"/>
  </r>
  <r>
    <s v="{&quot;formId&quot;:&quot;iQFfeub0t0aYB7yFUb0bHh8bdeqJbqRCkguVriZULyBUM1RRQVM2R0k5RUhKTldNRUVMRUE2TVJKMy4u&quot;,&quot;responseId&quot;:227}"/>
    <x v="6"/>
    <s v="16/08/2022"/>
    <x v="1690"/>
    <s v="470000430729_470000430730_ID"/>
    <s v="Indienststelling"/>
    <m/>
    <m/>
    <n v="25"/>
    <n v="6.25"/>
  </r>
  <r>
    <s v="{&quot;formId&quot;:&quot;iQFfeub0t0aYB7yFUb0bHh8bdeqJbqRCkguVriZULyBUNkc1N1QxWEpYTVlITEVXQzlYWDhESEVDOS4u&quot;,&quot;responseId&quot;:546}"/>
    <x v="3"/>
    <s v="16/08/2022"/>
    <x v="1691"/>
    <n v="470000461432"/>
    <s v="Indienststelling"/>
    <m/>
    <m/>
    <n v="25"/>
    <n v="6.25"/>
  </r>
  <r>
    <s v="{&quot;formId&quot;:&quot;iQFfeub0t0aYB7yFUb0bHh8bdeqJbqRCkguVriZULyBUNzFSMTlMNk9MV09RQlkxVVlQRTMwV1E1Ty4u&quot;,&quot;responseId&quot;:421}"/>
    <x v="5"/>
    <s v="16/08/2022"/>
    <x v="1692"/>
    <s v="470000478540_ID"/>
    <s v="Indienststelling"/>
    <m/>
    <m/>
    <n v="25"/>
    <n v="6.25"/>
  </r>
  <r>
    <s v="{&quot;formId&quot;:&quot;iQFfeub0t0aYB7yFUb0bHh8bdeqJbqRCkguVriZULyBUNkc1N1QxWEpYTVlITEVXQzlYWDhESEVDOS4u&quot;,&quot;responseId&quot;:547}"/>
    <x v="3"/>
    <s v="16/08/2022"/>
    <x v="1693"/>
    <n v="470000478582"/>
    <s v="Indienststelling"/>
    <m/>
    <m/>
    <n v="25"/>
    <n v="6.25"/>
  </r>
  <r>
    <s v="{&quot;formId&quot;:&quot;iQFfeub0t0aYB7yFUb0bHh8bdeqJbqRCkguVriZULyBUNjVGSFRXWFYzN1dBTE1OUktTRzdBMDZTTS4u&quot;,&quot;responseId&quot;:194}"/>
    <x v="0"/>
    <s v="16/08/2022"/>
    <x v="1694"/>
    <n v="470000478546"/>
    <s v="Gevorderd Elektriciteit"/>
    <s v="Ok"/>
    <m/>
    <n v="96"/>
    <n v="24"/>
  </r>
  <r>
    <s v="{&quot;formId&quot;:&quot;iQFfeub0t0aYB7yFUb0bHh8bdeqJbqRCkguVriZULyBUNzFSMTlMNk9MV09RQlkxVVlQRTMwV1E1Ty4u&quot;,&quot;responseId&quot;:422}"/>
    <x v="5"/>
    <s v="16/08/2022"/>
    <x v="1695"/>
    <s v="470000478632_470000478633_ID"/>
    <s v="Indienststelling"/>
    <m/>
    <m/>
    <n v="25"/>
    <n v="6.25"/>
  </r>
  <r>
    <s v="{&quot;formId&quot;:&quot;iQFfeub0t0aYB7yFUb0bHh8bdeqJbqRCkguVriZULyBUNkc1N1QxWEpYTVlITEVXQzlYWDhESEVDOS4u&quot;,&quot;responseId&quot;:548}"/>
    <x v="3"/>
    <s v="16/08/2022"/>
    <x v="1696"/>
    <n v="470000479073"/>
    <s v="Indienststelling"/>
    <m/>
    <m/>
    <n v="25"/>
    <n v="6.25"/>
  </r>
  <r>
    <s v="{&quot;formId&quot;:&quot;iQFfeub0t0aYB7yFUb0bHh8bdeqJbqRCkguVriZULyBUQ00yN05CTE80STYwQVJIMkQ3S0MzTEdJOS4u&quot;,&quot;responseId&quot;:77}"/>
    <x v="2"/>
    <s v="16/08/2022"/>
    <x v="1697"/>
    <s v="470000478537_470000478538"/>
    <s v="Gevorderd Elektriciteit + Gas"/>
    <s v="Ok"/>
    <m/>
    <n v="111"/>
    <n v="27.75"/>
  </r>
  <r>
    <s v="{&quot;formId&quot;:&quot;iQFfeub0t0aYB7yFUb0bHh8bdeqJbqRCkguVriZULyBUOFBRU0FQQlZFQzVGTENJQkVZMlZXTU5MQi4u&quot;,&quot;responseId&quot;:92}"/>
    <x v="4"/>
    <s v="16/08/2022"/>
    <x v="1698"/>
    <s v="470000458086_470000458087"/>
    <s v="Elektriciteit Standaard + Gas"/>
    <s v="Ok"/>
    <m/>
    <n v="79"/>
    <n v="19.75"/>
  </r>
  <r>
    <s v="{&quot;formId&quot;:&quot;iQFfeub0t0aYB7yFUb0bHh8bdeqJbqRCkguVriZULyBUNkc1N1QxWEpYTVlITEVXQzlYWDhESEVDOS4u&quot;,&quot;responseId&quot;:549}"/>
    <x v="3"/>
    <s v="16/08/2022"/>
    <x v="1699"/>
    <n v="470000478520"/>
    <s v="Indienststelling"/>
    <m/>
    <m/>
    <n v="25"/>
    <n v="6.25"/>
  </r>
  <r>
    <s v="{&quot;formId&quot;:&quot;iQFfeub0t0aYB7yFUb0bHh8bdeqJbqRCkguVriZULyBUNzFSMTlMNk9MV09RQlkxVVlQRTMwV1E1Ty4u&quot;,&quot;responseId&quot;:423}"/>
    <x v="5"/>
    <s v="16/08/2022"/>
    <x v="1700"/>
    <s v="470000478546_ID"/>
    <s v="Indienststelling"/>
    <m/>
    <m/>
    <n v="25"/>
    <n v="6.25"/>
  </r>
  <r>
    <s v="{&quot;formId&quot;:&quot;iQFfeub0t0aYB7yFUb0bHh8bdeqJbqRCkguVriZULyBUNzFSMTlMNk9MV09RQlkxVVlQRTMwV1E1Ty4u&quot;,&quot;responseId&quot;:424}"/>
    <x v="5"/>
    <s v="16/08/2022"/>
    <x v="1701"/>
    <s v="470000478642_ID"/>
    <s v="Indienststelling"/>
    <m/>
    <m/>
    <n v="25"/>
    <n v="6.25"/>
  </r>
  <r>
    <s v="{&quot;formId&quot;:&quot;iQFfeub0t0aYB7yFUb0bHh8bdeqJbqRCkguVriZULyBUNjVGSFRXWFYzN1dBTE1OUktTRzdBMDZTTS4u&quot;,&quot;responseId&quot;:195}"/>
    <x v="0"/>
    <s v="16/08/2022"/>
    <x v="1702"/>
    <n v="470000478544"/>
    <s v="Elektriciteit Standaard"/>
    <s v="Ok"/>
    <m/>
    <n v="53.5"/>
    <n v="13.37"/>
  </r>
  <r>
    <s v="{&quot;formId&quot;:&quot;iQFfeub0t0aYB7yFUb0bHh8bdeqJbqRCkguVriZULyBUNzFSMTlMNk9MV09RQlkxVVlQRTMwV1E1Ty4u&quot;,&quot;responseId&quot;:425}"/>
    <x v="5"/>
    <s v="16/08/2022"/>
    <x v="1703"/>
    <s v="470000478604_ID"/>
    <s v="Indienststelling"/>
    <m/>
    <m/>
    <n v="25"/>
    <n v="6.25"/>
  </r>
  <r>
    <s v="{&quot;formId&quot;:&quot;iQFfeub0t0aYB7yFUb0bHh8bdeqJbqRCkguVriZULyBUM1RRQVM2R0k5RUhKTldNRUVMRUE2TVJKMy4u&quot;,&quot;responseId&quot;:228}"/>
    <x v="6"/>
    <s v="16/08/2022"/>
    <x v="1704"/>
    <s v="470000479350_470000479351"/>
    <s v="Elektriciteit Standaard + Gas"/>
    <s v="Ok"/>
    <m/>
    <n v="79"/>
    <n v="19.75"/>
  </r>
  <r>
    <s v="{&quot;formId&quot;:&quot;iQFfeub0t0aYB7yFUb0bHh8bdeqJbqRCkguVriZULyBUNzFSMTlMNk9MV09RQlkxVVlQRTMwV1E1Ty4u&quot;,&quot;responseId&quot;:426}"/>
    <x v="5"/>
    <s v="16/08/2022"/>
    <x v="1705"/>
    <s v="470000478544_ID"/>
    <s v="Indienststelling"/>
    <m/>
    <m/>
    <n v="25"/>
    <n v="6.25"/>
  </r>
  <r>
    <s v="{&quot;formId&quot;:&quot;iQFfeub0t0aYB7yFUb0bHh8bdeqJbqRCkguVriZULyBUNkc1N1QxWEpYTVlITEVXQzlYWDhESEVDOS4u&quot;,&quot;responseId&quot;:550}"/>
    <x v="3"/>
    <s v="16/08/2022"/>
    <x v="1706"/>
    <n v="470000438769"/>
    <s v="Indienststelling"/>
    <m/>
    <m/>
    <n v="25"/>
    <n v="6.25"/>
  </r>
  <r>
    <s v="{&quot;formId&quot;:&quot;iQFfeub0t0aYB7yFUb0bHh8bdeqJbqRCkguVriZULyBUOFBRU0FQQlZFQzVGTENJQkVZMlZXTU5MQi4u&quot;,&quot;responseId&quot;:93}"/>
    <x v="4"/>
    <s v="16/08/2022"/>
    <x v="1707"/>
    <s v="470000457414_470000457415"/>
    <s v="Elektriciteit Standaard + Gas"/>
    <s v="Ok"/>
    <m/>
    <n v="79"/>
    <n v="19.75"/>
  </r>
  <r>
    <s v="{&quot;formId&quot;:&quot;iQFfeub0t0aYB7yFUb0bHh8bdeqJbqRCkguVriZULyBUNzFSMTlMNk9MV09RQlkxVVlQRTMwV1E1Ty4u&quot;,&quot;responseId&quot;:427}"/>
    <x v="5"/>
    <s v="16/08/2022"/>
    <x v="1708"/>
    <s v="470000479380_470000479381_ID"/>
    <s v="Indienststelling"/>
    <m/>
    <m/>
    <n v="25"/>
    <n v="6.25"/>
  </r>
  <r>
    <s v="{&quot;formId&quot;:&quot;iQFfeub0t0aYB7yFUb0bHh8bdeqJbqRCkguVriZULyBUNkc1N1QxWEpYTVlITEVXQzlYWDhESEVDOS4u&quot;,&quot;responseId&quot;:551}"/>
    <x v="3"/>
    <s v="16/08/2022"/>
    <x v="1709"/>
    <s v="470000478230_470000478231"/>
    <s v="Indienststelling"/>
    <m/>
    <m/>
    <n v="25"/>
    <n v="6.25"/>
  </r>
  <r>
    <s v="{&quot;formId&quot;:&quot;iQFfeub0t0aYB7yFUb0bHh8bdeqJbqRCkguVriZULyBUQ00yN05CTE80STYwQVJIMkQ3S0MzTEdJOS4u&quot;,&quot;responseId&quot;:78}"/>
    <x v="2"/>
    <s v="16/08/2022"/>
    <x v="1710"/>
    <s v="470000478230_470000478231"/>
    <s v="Gevorderd Elektriciteit + Gas"/>
    <s v="Sannering"/>
    <m/>
    <n v="100"/>
    <n v="25"/>
  </r>
  <r>
    <s v="{&quot;formId&quot;:&quot;iQFfeub0t0aYB7yFUb0bHh8bdeqJbqRCkguVriZULyBUM1RRQVM2R0k5RUhKTldNRUVMRUE2TVJKMy4u&quot;,&quot;responseId&quot;:229}"/>
    <x v="6"/>
    <s v="16/08/2022"/>
    <x v="1711"/>
    <n v="470000478622"/>
    <s v="Sannering / Niets uitgevoerd"/>
    <m/>
    <s v="Te kort en geen 10 kare"/>
    <n v="20"/>
    <n v="5"/>
  </r>
  <r>
    <s v="{&quot;formId&quot;:&quot;iQFfeub0t0aYB7yFUb0bHh8bdeqJbqRCkguVriZULyBUNzFSMTlMNk9MV09RQlkxVVlQRTMwV1E1Ty4u&quot;,&quot;responseId&quot;:428}"/>
    <x v="5"/>
    <s v="16/08/2022"/>
    <x v="1712"/>
    <s v="470000478606_ID"/>
    <s v="Indienststelling"/>
    <m/>
    <m/>
    <n v="25"/>
    <n v="6.25"/>
  </r>
  <r>
    <s v="{&quot;formId&quot;:&quot;iQFfeub0t0aYB7yFUb0bHh8bdeqJbqRCkguVriZULyBUNkc1N1QxWEpYTVlITEVXQzlYWDhESEVDOS4u&quot;,&quot;responseId&quot;:552}"/>
    <x v="3"/>
    <s v="16/08/2022"/>
    <x v="1713"/>
    <n v="470000478750"/>
    <s v="Indienststelling"/>
    <m/>
    <m/>
    <n v="25"/>
    <n v="6.25"/>
  </r>
  <r>
    <s v="{&quot;formId&quot;:&quot;iQFfeub0t0aYB7yFUb0bHh8bdeqJbqRCkguVriZULyBUNjVGSFRXWFYzN1dBTE1OUktTRzdBMDZTTS4u&quot;,&quot;responseId&quot;:196}"/>
    <x v="0"/>
    <s v="16/08/2022"/>
    <x v="1714"/>
    <s v="470000478624_470000478625"/>
    <s v="Enkel Gas"/>
    <m/>
    <m/>
    <n v="42.5"/>
    <n v="10.62"/>
  </r>
  <r>
    <s v="{&quot;formId&quot;:&quot;iQFfeub0t0aYB7yFUb0bHh8bdeqJbqRCkguVriZULyBUNkc1N1QxWEpYTVlITEVXQzlYWDhESEVDOS4u&quot;,&quot;responseId&quot;:553}"/>
    <x v="3"/>
    <s v="16/08/2022"/>
    <x v="1715"/>
    <n v="470000438568"/>
    <s v="Indienststelling"/>
    <m/>
    <m/>
    <n v="25"/>
    <n v="6.25"/>
  </r>
  <r>
    <s v="{&quot;formId&quot;:&quot;iQFfeub0t0aYB7yFUb0bHh8bdeqJbqRCkguVriZULyBUNzFSMTlMNk9MV09RQlkxVVlQRTMwV1E1Ty4u&quot;,&quot;responseId&quot;:429}"/>
    <x v="5"/>
    <s v="16/08/2022"/>
    <x v="1716"/>
    <s v="470000478624_470000478625_ID"/>
    <s v="Indienststelling"/>
    <m/>
    <m/>
    <n v="25"/>
    <n v="6.25"/>
  </r>
  <r>
    <s v="{&quot;formId&quot;:&quot;iQFfeub0t0aYB7yFUb0bHh8bdeqJbqRCkguVriZULyBUNzFSMTlMNk9MV09RQlkxVVlQRTMwV1E1Ty4u&quot;,&quot;responseId&quot;:430}"/>
    <x v="5"/>
    <s v="16/08/2022"/>
    <x v="1717"/>
    <s v="470000478656_470000478657_ID"/>
    <s v="Indienststelling"/>
    <m/>
    <m/>
    <n v="25"/>
    <n v="6.25"/>
  </r>
  <r>
    <s v="{&quot;formId&quot;:&quot;iQFfeub0t0aYB7yFUb0bHh8bdeqJbqRCkguVriZULyBUQ00yN05CTE80STYwQVJIMkQ3S0MzTEdJOS4u&quot;,&quot;responseId&quot;:79}"/>
    <x v="2"/>
    <s v="16/08/2022"/>
    <x v="1718"/>
    <n v="470000478741"/>
    <s v="Gevorderd Elektriciteit"/>
    <s v="Ok"/>
    <m/>
    <n v="96"/>
    <n v="24"/>
  </r>
  <r>
    <s v="{&quot;formId&quot;:&quot;iQFfeub0t0aYB7yFUb0bHh8bdeqJbqRCkguVriZULyBUOFBRU0FQQlZFQzVGTENJQkVZMlZXTU5MQi4u&quot;,&quot;responseId&quot;:94}"/>
    <x v="4"/>
    <s v="16/08/2022"/>
    <x v="1719"/>
    <s v="470000451699_470000451700"/>
    <s v="Elektriciteit Standaard + Gas"/>
    <s v="Ok"/>
    <m/>
    <n v="79"/>
    <n v="19.75"/>
  </r>
  <r>
    <s v="{&quot;formId&quot;:&quot;iQFfeub0t0aYB7yFUb0bHh8bdeqJbqRCkguVriZULyBUNkc1N1QxWEpYTVlITEVXQzlYWDhESEVDOS4u&quot;,&quot;responseId&quot;:554}"/>
    <x v="3"/>
    <s v="16/08/2022"/>
    <x v="1720"/>
    <n v="470000443840"/>
    <s v="Indienststelling"/>
    <m/>
    <m/>
    <n v="25"/>
    <n v="6.25"/>
  </r>
  <r>
    <s v="{&quot;formId&quot;:&quot;iQFfeub0t0aYB7yFUb0bHh8bdeqJbqRCkguVriZULyBUNzFSMTlMNk9MV09RQlkxVVlQRTMwV1E1Ty4u&quot;,&quot;responseId&quot;:431}"/>
    <x v="5"/>
    <s v="16/08/2022"/>
    <x v="1721"/>
    <s v="470000479039_ID"/>
    <s v="Indienststelling"/>
    <m/>
    <m/>
    <n v="25"/>
    <n v="6.25"/>
  </r>
  <r>
    <s v="{&quot;formId&quot;:&quot;iQFfeub0t0aYB7yFUb0bHh8bdeqJbqRCkguVriZULyBUNzFSMTlMNk9MV09RQlkxVVlQRTMwV1E1Ty4u&quot;,&quot;responseId&quot;:432}"/>
    <x v="5"/>
    <s v="16/08/2022"/>
    <x v="1722"/>
    <s v="470000478741_ID"/>
    <s v="Indienststelling"/>
    <m/>
    <m/>
    <n v="25"/>
    <n v="6.25"/>
  </r>
  <r>
    <s v="{&quot;formId&quot;:&quot;iQFfeub0t0aYB7yFUb0bHh8bdeqJbqRCkguVriZULyBUM1RRQVM2R0k5RUhKTldNRUVMRUE2TVJKMy4u&quot;,&quot;responseId&quot;:230}"/>
    <x v="6"/>
    <s v="16/08/2022"/>
    <x v="1723"/>
    <s v="470000478694_470000478695"/>
    <s v="Gevorderd Elektriciteit + Gas"/>
    <s v="Ok"/>
    <m/>
    <n v="111"/>
    <n v="27.75"/>
  </r>
  <r>
    <s v="{&quot;formId&quot;:&quot;iQFfeub0t0aYB7yFUb0bHh8bdeqJbqRCkguVriZULyBUNzFSMTlMNk9MV09RQlkxVVlQRTMwV1E1Ty4u&quot;,&quot;responseId&quot;:433}"/>
    <x v="5"/>
    <s v="16/08/2022"/>
    <x v="1724"/>
    <s v="470000478653_470000478654_ID"/>
    <s v="Indienststelling"/>
    <m/>
    <m/>
    <n v="25"/>
    <n v="6.25"/>
  </r>
  <r>
    <s v="{&quot;formId&quot;:&quot;iQFfeub0t0aYB7yFUb0bHh8bdeqJbqRCkguVriZULyBUNzFSMTlMNk9MV09RQlkxVVlQRTMwV1E1Ty4u&quot;,&quot;responseId&quot;:434}"/>
    <x v="5"/>
    <s v="16/08/2022"/>
    <x v="1725"/>
    <s v="470000478653_470000478654_ID"/>
    <s v="Indienststelling"/>
    <m/>
    <m/>
    <n v="25"/>
    <n v="6.25"/>
  </r>
  <r>
    <s v="{&quot;formId&quot;:&quot;iQFfeub0t0aYB7yFUb0bHh8bdeqJbqRCkguVriZULyBUNzFSMTlMNk9MV09RQlkxVVlQRTMwV1E1Ty4u&quot;,&quot;responseId&quot;:435}"/>
    <x v="5"/>
    <s v="16/08/2022"/>
    <x v="1726"/>
    <s v="470000478745_ID"/>
    <s v="Indienststelling"/>
    <m/>
    <m/>
    <n v="25"/>
    <n v="6.25"/>
  </r>
  <r>
    <s v="{&quot;formId&quot;:&quot;iQFfeub0t0aYB7yFUb0bHh8bdeqJbqRCkguVriZULyBUOFBRU0FQQlZFQzVGTENJQkVZMlZXTU5MQi4u&quot;,&quot;responseId&quot;:95}"/>
    <x v="4"/>
    <s v="16/08/2022"/>
    <x v="1727"/>
    <s v="470000208817_470000208818"/>
    <s v="Gevorderd Elektriciteit + Gas"/>
    <s v="Geen"/>
    <m/>
    <n v="100"/>
    <n v="25"/>
  </r>
  <r>
    <s v="{&quot;formId&quot;:&quot;iQFfeub0t0aYB7yFUb0bHh8bdeqJbqRCkguVriZULyBUM1RRQVM2R0k5RUhKTldNRUVMRUE2TVJKMy4u&quot;,&quot;responseId&quot;:231}"/>
    <x v="6"/>
    <s v="16/08/2022"/>
    <x v="1728"/>
    <s v="470000477956_470000477957"/>
    <s v="Gevorderd Elektriciteit + Gas"/>
    <s v="Ok"/>
    <m/>
    <n v="111"/>
    <n v="27.75"/>
  </r>
  <r>
    <s v="{&quot;formId&quot;:&quot;iQFfeub0t0aYB7yFUb0bHh8bdeqJbqRCkguVriZULyBUNkc1N1QxWEpYTVlITEVXQzlYWDhESEVDOS4u&quot;,&quot;responseId&quot;:555}"/>
    <x v="3"/>
    <s v="17/08/2022"/>
    <x v="1729"/>
    <n v="470000478688"/>
    <s v="Indienststelling"/>
    <m/>
    <m/>
    <n v="25"/>
    <n v="6.25"/>
  </r>
  <r>
    <s v="{&quot;formId&quot;:&quot;iQFfeub0t0aYB7yFUb0bHh8bdeqJbqRCkguVriZULyBUNkc1N1QxWEpYTVlITEVXQzlYWDhESEVDOS4u&quot;,&quot;responseId&quot;:556}"/>
    <x v="3"/>
    <s v="17/08/2022"/>
    <x v="1730"/>
    <n v="470000478706"/>
    <s v="Indienststelling"/>
    <m/>
    <m/>
    <n v="25"/>
    <n v="6.25"/>
  </r>
  <r>
    <s v="{&quot;formId&quot;:&quot;iQFfeub0t0aYB7yFUb0bHh8bdeqJbqRCkguVriZULyBUQ00yN05CTE80STYwQVJIMkQ3S0MzTEdJOS4u&quot;,&quot;responseId&quot;:80}"/>
    <x v="2"/>
    <s v="17/08/2022"/>
    <x v="1731"/>
    <n v="470000507914"/>
    <s v="Gevorderd Elektriciteit"/>
    <s v="Ok"/>
    <m/>
    <n v="96"/>
    <n v="24"/>
  </r>
  <r>
    <s v="{&quot;formId&quot;:&quot;iQFfeub0t0aYB7yFUb0bHh8bdeqJbqRCkguVriZULyBUNkc1N1QxWEpYTVlITEVXQzlYWDhESEVDOS4u&quot;,&quot;responseId&quot;:557}"/>
    <x v="3"/>
    <s v="17/08/2022"/>
    <x v="1732"/>
    <n v="470000477208"/>
    <s v="Indienststelling"/>
    <m/>
    <m/>
    <n v="25"/>
    <n v="6.25"/>
  </r>
  <r>
    <s v="{&quot;formId&quot;:&quot;iQFfeub0t0aYB7yFUb0bHh8bdeqJbqRCkguVriZULyBUNkc1N1QxWEpYTVlITEVXQzlYWDhESEVDOS4u&quot;,&quot;responseId&quot;:558}"/>
    <x v="3"/>
    <s v="17/08/2022"/>
    <x v="1733"/>
    <n v="470000507914"/>
    <s v="Indienststelling"/>
    <m/>
    <m/>
    <n v="25"/>
    <n v="6.25"/>
  </r>
  <r>
    <s v="{&quot;formId&quot;:&quot;iQFfeub0t0aYB7yFUb0bHh8bdeqJbqRCkguVriZULyBUOFBRU0FQQlZFQzVGTENJQkVZMlZXTU5MQi4u&quot;,&quot;responseId&quot;:96}"/>
    <x v="4"/>
    <s v="17/08/2022"/>
    <x v="1734"/>
    <s v="470000478706_470000478707"/>
    <s v="Gevorderd Elektriciteit + Gas"/>
    <s v="Ok"/>
    <m/>
    <n v="111"/>
    <n v="27.75"/>
  </r>
  <r>
    <s v="{&quot;formId&quot;:&quot;iQFfeub0t0aYB7yFUb0bHh8bdeqJbqRCkguVriZULyBUNzFSMTlMNk9MV09RQlkxVVlQRTMwV1E1Ty4u&quot;,&quot;responseId&quot;:436}"/>
    <x v="5"/>
    <s v="17/08/2022"/>
    <x v="1735"/>
    <s v="470000508404_470000508405_ID"/>
    <s v="Indienststelling"/>
    <m/>
    <m/>
    <n v="25"/>
    <n v="6.25"/>
  </r>
  <r>
    <s v="{&quot;formId&quot;:&quot;iQFfeub0t0aYB7yFUb0bHh8bdeqJbqRCkguVriZULyBUNzFSMTlMNk9MV09RQlkxVVlQRTMwV1E1Ty4u&quot;,&quot;responseId&quot;:437}"/>
    <x v="5"/>
    <s v="17/08/2022"/>
    <x v="1736"/>
    <s v="470000479416_ID"/>
    <s v="Indienststelling"/>
    <m/>
    <m/>
    <n v="25"/>
    <n v="6.25"/>
  </r>
  <r>
    <s v="{&quot;formId&quot;:&quot;iQFfeub0t0aYB7yFUb0bHh8bdeqJbqRCkguVriZULyBUNEE3VkFXWjBLQUlFS0tFTU9GSUtXQldFUi4u&quot;,&quot;responseId&quot;:154}"/>
    <x v="1"/>
    <s v="17/08/2022"/>
    <x v="1737"/>
    <s v="470000440129_ID"/>
    <s v="Indienststelling"/>
    <m/>
    <m/>
    <n v="25"/>
    <n v="6.25"/>
  </r>
  <r>
    <s v="{&quot;formId&quot;:&quot;iQFfeub0t0aYB7yFUb0bHh8bdeqJbqRCkguVriZULyBUNEE3VkFXWjBLQUlFS0tFTU9GSUtXQldFUi4u&quot;,&quot;responseId&quot;:155}"/>
    <x v="1"/>
    <s v="17/08/2022"/>
    <x v="1738"/>
    <s v="470000440079_470000440080_ID"/>
    <s v="Indienststelling"/>
    <m/>
    <m/>
    <n v="25"/>
    <n v="6.25"/>
  </r>
  <r>
    <s v="{&quot;formId&quot;:&quot;iQFfeub0t0aYB7yFUb0bHh8bdeqJbqRCkguVriZULyBUNEE3VkFXWjBLQUlFS0tFTU9GSUtXQldFUi4u&quot;,&quot;responseId&quot;:156}"/>
    <x v="1"/>
    <s v="17/08/2022"/>
    <x v="1739"/>
    <s v="470000440082_470000440083_ID"/>
    <s v="Indienststelling"/>
    <m/>
    <m/>
    <n v="25"/>
    <n v="6.25"/>
  </r>
  <r>
    <s v="{&quot;formId&quot;:&quot;iQFfeub0t0aYB7yFUb0bHh8bdeqJbqRCkguVriZULyBUNEE3VkFXWjBLQUlFS0tFTU9GSUtXQldFUi4u&quot;,&quot;responseId&quot;:157}"/>
    <x v="1"/>
    <s v="17/08/2022"/>
    <x v="1740"/>
    <s v="470000440131_470000440132_ID"/>
    <s v="Indienststelling"/>
    <m/>
    <m/>
    <n v="25"/>
    <n v="6.25"/>
  </r>
  <r>
    <s v="{&quot;formId&quot;:&quot;iQFfeub0t0aYB7yFUb0bHh8bdeqJbqRCkguVriZULyBUNkc1N1QxWEpYTVlITEVXQzlYWDhESEVDOS4u&quot;,&quot;responseId&quot;:559}"/>
    <x v="3"/>
    <s v="17/08/2022"/>
    <x v="1741"/>
    <n v="470000478715"/>
    <s v="Indienststelling"/>
    <m/>
    <m/>
    <n v="25"/>
    <n v="6.25"/>
  </r>
  <r>
    <s v="{&quot;formId&quot;:&quot;iQFfeub0t0aYB7yFUb0bHh8bdeqJbqRCkguVriZULyBUNjVGSFRXWFYzN1dBTE1OUktTRzdBMDZTTS4u&quot;,&quot;responseId&quot;:197}"/>
    <x v="0"/>
    <s v="17/08/2022"/>
    <x v="1742"/>
    <s v="470000478763_470000478764"/>
    <s v="Gevorderd Elektriciteit + Gas"/>
    <s v="Ok"/>
    <m/>
    <n v="111"/>
    <n v="27.75"/>
  </r>
  <r>
    <s v="{&quot;formId&quot;:&quot;iQFfeub0t0aYB7yFUb0bHh8bdeqJbqRCkguVriZULyBUQ00yN05CTE80STYwQVJIMkQ3S0MzTEdJOS4u&quot;,&quot;responseId&quot;:81}"/>
    <x v="2"/>
    <s v="17/08/2022"/>
    <x v="1743"/>
    <s v="470000479418_470000479419"/>
    <s v="Elektriciteit Standaard + Gas"/>
    <s v="Geen"/>
    <m/>
    <n v="68"/>
    <n v="17"/>
  </r>
  <r>
    <s v="{&quot;formId&quot;:&quot;iQFfeub0t0aYB7yFUb0bHh8bdeqJbqRCkguVriZULyBUNkc1N1QxWEpYTVlITEVXQzlYWDhESEVDOS4u&quot;,&quot;responseId&quot;:560}"/>
    <x v="3"/>
    <s v="17/08/2022"/>
    <x v="1744"/>
    <s v="470000478724_470000478725"/>
    <s v="Indienststelling"/>
    <m/>
    <m/>
    <n v="25"/>
    <n v="6.25"/>
  </r>
  <r>
    <s v="{&quot;formId&quot;:&quot;iQFfeub0t0aYB7yFUb0bHh8bdeqJbqRCkguVriZULyBUNzFSMTlMNk9MV09RQlkxVVlQRTMwV1E1Ty4u&quot;,&quot;responseId&quot;:438}"/>
    <x v="5"/>
    <s v="17/08/2022"/>
    <x v="1745"/>
    <s v="470000479418_470000479419_ID"/>
    <s v="Indienststelling"/>
    <m/>
    <m/>
    <n v="25"/>
    <n v="6.25"/>
  </r>
  <r>
    <s v="{&quot;formId&quot;:&quot;iQFfeub0t0aYB7yFUb0bHh8bdeqJbqRCkguVriZULyBUNzFSMTlMNk9MV09RQlkxVVlQRTMwV1E1Ty4u&quot;,&quot;responseId&quot;:439}"/>
    <x v="5"/>
    <s v="17/08/2022"/>
    <x v="1746"/>
    <s v="470000478691_470000478692_ID"/>
    <s v="Indienststelling"/>
    <m/>
    <m/>
    <n v="25"/>
    <n v="6.25"/>
  </r>
  <r>
    <s v="{&quot;formId&quot;:&quot;iQFfeub0t0aYB7yFUb0bHh8bdeqJbqRCkguVriZULyBUNzFSMTlMNk9MV09RQlkxVVlQRTMwV1E1Ty4u&quot;,&quot;responseId&quot;:440}"/>
    <x v="5"/>
    <s v="17/08/2022"/>
    <x v="1747"/>
    <s v="470000479421_470000479422_ID"/>
    <s v="Indienststelling"/>
    <m/>
    <m/>
    <n v="25"/>
    <n v="6.25"/>
  </r>
  <r>
    <s v="{&quot;formId&quot;:&quot;iQFfeub0t0aYB7yFUb0bHh8bdeqJbqRCkguVriZULyBUNzFSMTlMNk9MV09RQlkxVVlQRTMwV1E1Ty4u&quot;,&quot;responseId&quot;:441}"/>
    <x v="5"/>
    <s v="17/08/2022"/>
    <x v="1748"/>
    <s v="470000478766_470000478767_ID"/>
    <s v="Indienststelling"/>
    <m/>
    <m/>
    <n v="25"/>
    <n v="6.25"/>
  </r>
  <r>
    <s v="{&quot;formId&quot;:&quot;iQFfeub0t0aYB7yFUb0bHh8bdeqJbqRCkguVriZULyBUNkc1N1QxWEpYTVlITEVXQzlYWDhESEVDOS4u&quot;,&quot;responseId&quot;:561}"/>
    <x v="3"/>
    <s v="17/08/2022"/>
    <x v="1749"/>
    <n v="470000478697"/>
    <s v="Indienststelling"/>
    <m/>
    <m/>
    <n v="25"/>
    <n v="6.25"/>
  </r>
  <r>
    <s v="{&quot;formId&quot;:&quot;iQFfeub0t0aYB7yFUb0bHh8bdeqJbqRCkguVriZULyBUM1RRQVM2R0k5RUhKTldNRUVMRUE2TVJKMy4u&quot;,&quot;responseId&quot;:232}"/>
    <x v="6"/>
    <s v="17/08/2022"/>
    <x v="1750"/>
    <s v="470000478747_470000478748"/>
    <s v="Enkel Gas"/>
    <m/>
    <s v="Geen 10 kare"/>
    <n v="42.5"/>
    <n v="10.62"/>
  </r>
  <r>
    <s v="{&quot;formId&quot;:&quot;iQFfeub0t0aYB7yFUb0bHh8bdeqJbqRCkguVriZULyBUNkc1N1QxWEpYTVlITEVXQzlYWDhESEVDOS4u&quot;,&quot;responseId&quot;:562}"/>
    <x v="3"/>
    <s v="17/08/2022"/>
    <x v="1751"/>
    <s v="470000478700_470000478701"/>
    <s v="Indienststelling"/>
    <m/>
    <m/>
    <n v="25"/>
    <n v="6.25"/>
  </r>
  <r>
    <s v="{&quot;formId&quot;:&quot;iQFfeub0t0aYB7yFUb0bHh8bdeqJbqRCkguVriZULyBUNjVGSFRXWFYzN1dBTE1OUktTRzdBMDZTTS4u&quot;,&quot;responseId&quot;:198}"/>
    <x v="0"/>
    <s v="17/08/2022"/>
    <x v="1752"/>
    <s v="470000478766_470000478767"/>
    <s v="Elektriciteit Standaard + Gas"/>
    <s v="Sannering"/>
    <m/>
    <n v="68"/>
    <n v="17"/>
  </r>
  <r>
    <s v="{&quot;formId&quot;:&quot;iQFfeub0t0aYB7yFUb0bHh8bdeqJbqRCkguVriZULyBUNjVGSFRXWFYzN1dBTE1OUktTRzdBMDZTTS4u&quot;,&quot;responseId&quot;:199}"/>
    <x v="0"/>
    <s v="17/08/2022"/>
    <x v="1753"/>
    <s v="470000478763_470000478764"/>
    <s v="Gevorderd Elektriciteit + Gas"/>
    <s v="Ok"/>
    <m/>
    <n v="111"/>
    <n v="27.75"/>
  </r>
  <r>
    <s v="{&quot;formId&quot;:&quot;iQFfeub0t0aYB7yFUb0bHh8bdeqJbqRCkguVriZULyBUNkc1N1QxWEpYTVlITEVXQzlYWDhESEVDOS4u&quot;,&quot;responseId&quot;:563}"/>
    <x v="3"/>
    <s v="17/08/2022"/>
    <x v="1754"/>
    <s v="470000478703_470000478704"/>
    <s v="Indienststelling"/>
    <m/>
    <m/>
    <n v="25"/>
    <n v="6.25"/>
  </r>
  <r>
    <s v="{&quot;formId&quot;:&quot;iQFfeub0t0aYB7yFUb0bHh8bdeqJbqRCkguVriZULyBUNjVGSFRXWFYzN1dBTE1OUktTRzdBMDZTTS4u&quot;,&quot;responseId&quot;:200}"/>
    <x v="0"/>
    <s v="17/08/2022"/>
    <x v="1755"/>
    <n v="470000478784"/>
    <s v="Elektriciteit Standaard"/>
    <s v="Sannering"/>
    <m/>
    <n v="42.5"/>
    <n v="10.62"/>
  </r>
  <r>
    <s v="{&quot;formId&quot;:&quot;iQFfeub0t0aYB7yFUb0bHh8bdeqJbqRCkguVriZULyBUNzFSMTlMNk9MV09RQlkxVVlQRTMwV1E1Ty4u&quot;,&quot;responseId&quot;:442}"/>
    <x v="5"/>
    <s v="17/08/2022"/>
    <x v="1756"/>
    <s v="470000479401_470000479402_ID"/>
    <s v="Indienststelling"/>
    <m/>
    <m/>
    <n v="25"/>
    <n v="6.25"/>
  </r>
  <r>
    <s v="{&quot;formId&quot;:&quot;iQFfeub0t0aYB7yFUb0bHh8bdeqJbqRCkguVriZULyBUNzFSMTlMNk9MV09RQlkxVVlQRTMwV1E1Ty4u&quot;,&quot;responseId&quot;:443}"/>
    <x v="5"/>
    <s v="17/08/2022"/>
    <x v="1757"/>
    <s v="470000479444_470000479445_ID"/>
    <s v="Indienststelling"/>
    <m/>
    <m/>
    <n v="25"/>
    <n v="6.25"/>
  </r>
  <r>
    <s v="{&quot;formId&quot;:&quot;iQFfeub0t0aYB7yFUb0bHh8bdeqJbqRCkguVriZULyBUNzFSMTlMNk9MV09RQlkxVVlQRTMwV1E1Ty4u&quot;,&quot;responseId&quot;:444}"/>
    <x v="5"/>
    <s v="17/08/2022"/>
    <x v="1758"/>
    <s v="470000479444_470000479445_ID"/>
    <s v="Indienststelling"/>
    <m/>
    <m/>
    <n v="25"/>
    <n v="6.25"/>
  </r>
  <r>
    <s v="{&quot;formId&quot;:&quot;iQFfeub0t0aYB7yFUb0bHh8bdeqJbqRCkguVriZULyBUOFBRU0FQQlZFQzVGTENJQkVZMlZXTU5MQi4u&quot;,&quot;responseId&quot;:97}"/>
    <x v="4"/>
    <s v="17/08/2022"/>
    <x v="1759"/>
    <s v="470000478724_470000478725"/>
    <s v="Gevorderd Elektriciteit + Gas"/>
    <s v="Sannering"/>
    <m/>
    <n v="100"/>
    <n v="25"/>
  </r>
  <r>
    <s v="{&quot;formId&quot;:&quot;iQFfeub0t0aYB7yFUb0bHh8bdeqJbqRCkguVriZULyBUOFBRU0FQQlZFQzVGTENJQkVZMlZXTU5MQi4u&quot;,&quot;responseId&quot;:98}"/>
    <x v="4"/>
    <s v="17/08/2022"/>
    <x v="1760"/>
    <s v="470000478703_470000478704"/>
    <s v="Gevorderd Elektriciteit + Gas"/>
    <s v="Sannering"/>
    <m/>
    <n v="100"/>
    <n v="25"/>
  </r>
  <r>
    <s v="{&quot;formId&quot;:&quot;iQFfeub0t0aYB7yFUb0bHh8bdeqJbqRCkguVriZULyBUNzFSMTlMNk9MV09RQlkxVVlQRTMwV1E1Ty4u&quot;,&quot;responseId&quot;:445}"/>
    <x v="5"/>
    <s v="17/08/2022"/>
    <x v="1761"/>
    <s v="470000478784_ID"/>
    <s v="Indienststelling"/>
    <m/>
    <m/>
    <n v="25"/>
    <n v="6.25"/>
  </r>
  <r>
    <s v="{&quot;formId&quot;:&quot;iQFfeub0t0aYB7yFUb0bHh8bdeqJbqRCkguVriZULyBUNzFSMTlMNk9MV09RQlkxVVlQRTMwV1E1Ty4u&quot;,&quot;responseId&quot;:446}"/>
    <x v="5"/>
    <s v="17/08/2022"/>
    <x v="1762"/>
    <s v="470000478774_470000478775_ID"/>
    <s v="Indienststelling"/>
    <m/>
    <m/>
    <n v="25"/>
    <n v="6.25"/>
  </r>
  <r>
    <s v="{&quot;formId&quot;:&quot;iQFfeub0t0aYB7yFUb0bHh8bdeqJbqRCkguVriZULyBUNjVGSFRXWFYzN1dBTE1OUktTRzdBMDZTTS4u&quot;,&quot;responseId&quot;:201}"/>
    <x v="0"/>
    <s v="17/08/2022"/>
    <x v="1763"/>
    <n v="470000478784"/>
    <s v="Elektriciteit Standaard"/>
    <s v="Ok"/>
    <s v="watermeter toch uitgevoerd "/>
    <n v="53.5"/>
    <n v="13.37"/>
  </r>
  <r>
    <s v="{&quot;formId&quot;:&quot;iQFfeub0t0aYB7yFUb0bHh8bdeqJbqRCkguVriZULyBUNzFSMTlMNk9MV09RQlkxVVlQRTMwV1E1Ty4u&quot;,&quot;responseId&quot;:447}"/>
    <x v="5"/>
    <s v="17/08/2022"/>
    <x v="1764"/>
    <s v="470000479424_470000479425_ID"/>
    <s v="Indienststelling"/>
    <m/>
    <m/>
    <n v="25"/>
    <n v="6.25"/>
  </r>
  <r>
    <s v="{&quot;formId&quot;:&quot;iQFfeub0t0aYB7yFUb0bHh8bdeqJbqRCkguVriZULyBUNkc1N1QxWEpYTVlITEVXQzlYWDhESEVDOS4u&quot;,&quot;responseId&quot;:564}"/>
    <x v="3"/>
    <s v="17/08/2022"/>
    <x v="1765"/>
    <n v="470000478757"/>
    <s v="Indienststelling"/>
    <m/>
    <m/>
    <n v="25"/>
    <n v="6.25"/>
  </r>
  <r>
    <s v="{&quot;formId&quot;:&quot;iQFfeub0t0aYB7yFUb0bHh8bdeqJbqRCkguVriZULyBUQ00yN05CTE80STYwQVJIMkQ3S0MzTEdJOS4u&quot;,&quot;responseId&quot;:82}"/>
    <x v="2"/>
    <s v="17/08/2022"/>
    <x v="1766"/>
    <s v="470000478774_470000478775"/>
    <s v="Gevorderd Elektriciteit + Gas"/>
    <s v="Ok"/>
    <m/>
    <n v="111"/>
    <n v="27.75"/>
  </r>
  <r>
    <s v="{&quot;formId&quot;:&quot;iQFfeub0t0aYB7yFUb0bHh8bdeqJbqRCkguVriZULyBUNkc1N1QxWEpYTVlITEVXQzlYWDhESEVDOS4u&quot;,&quot;responseId&quot;:565}"/>
    <x v="3"/>
    <s v="17/08/2022"/>
    <x v="1767"/>
    <n v="470000477069"/>
    <s v="Indienststelling"/>
    <m/>
    <m/>
    <n v="25"/>
    <n v="6.25"/>
  </r>
  <r>
    <s v="{&quot;formId&quot;:&quot;iQFfeub0t0aYB7yFUb0bHh8bdeqJbqRCkguVriZULyBUNzFSMTlMNk9MV09RQlkxVVlQRTMwV1E1Ty4u&quot;,&quot;responseId&quot;:448}"/>
    <x v="5"/>
    <s v="17/08/2022"/>
    <x v="1768"/>
    <s v="470000510936_470000510937_ID"/>
    <s v="Indienststelling"/>
    <m/>
    <m/>
    <n v="25"/>
    <n v="6.25"/>
  </r>
  <r>
    <s v="{&quot;formId&quot;:&quot;iQFfeub0t0aYB7yFUb0bHh8bdeqJbqRCkguVriZULyBUNzFSMTlMNk9MV09RQlkxVVlQRTMwV1E1Ty4u&quot;,&quot;responseId&quot;:449}"/>
    <x v="5"/>
    <s v="17/08/2022"/>
    <x v="1769"/>
    <s v="470000479427_470000479428_ID"/>
    <s v="Indienststelling"/>
    <m/>
    <m/>
    <n v="25"/>
    <n v="6.25"/>
  </r>
  <r>
    <s v="{&quot;formId&quot;:&quot;iQFfeub0t0aYB7yFUb0bHh8bdeqJbqRCkguVriZULyBUNkc1N1QxWEpYTVlITEVXQzlYWDhESEVDOS4u&quot;,&quot;responseId&quot;:566}"/>
    <x v="3"/>
    <s v="17/08/2022"/>
    <x v="1770"/>
    <n v="470000478760"/>
    <s v="Indienststelling"/>
    <m/>
    <m/>
    <n v="25"/>
    <n v="6.25"/>
  </r>
  <r>
    <s v="{&quot;formId&quot;:&quot;iQFfeub0t0aYB7yFUb0bHh8bdeqJbqRCkguVriZULyBUQ00yN05CTE80STYwQVJIMkQ3S0MzTEdJOS4u&quot;,&quot;responseId&quot;:83}"/>
    <x v="2"/>
    <s v="17/08/2022"/>
    <x v="1771"/>
    <n v="470000478777"/>
    <s v="Sannering / Niets uitgevoerd"/>
    <m/>
    <m/>
    <n v="20"/>
    <n v="5"/>
  </r>
  <r>
    <s v="{&quot;formId&quot;:&quot;iQFfeub0t0aYB7yFUb0bHh8bdeqJbqRCkguVriZULyBUNzFSMTlMNk9MV09RQlkxVVlQRTMwV1E1Ty4u&quot;,&quot;responseId&quot;:450}"/>
    <x v="5"/>
    <s v="17/08/2022"/>
    <x v="1772"/>
    <s v="470000478807_ID"/>
    <s v="Indienststelling"/>
    <m/>
    <m/>
    <n v="25"/>
    <n v="6.25"/>
  </r>
  <r>
    <s v="{&quot;formId&quot;:&quot;iQFfeub0t0aYB7yFUb0bHh8bdeqJbqRCkguVriZULyBUNkc1N1QxWEpYTVlITEVXQzlYWDhESEVDOS4u&quot;,&quot;responseId&quot;:567}"/>
    <x v="3"/>
    <s v="17/08/2022"/>
    <x v="1773"/>
    <n v="470000478931"/>
    <s v="Indienststelling"/>
    <m/>
    <m/>
    <n v="25"/>
    <n v="6.25"/>
  </r>
  <r>
    <s v="{&quot;formId&quot;:&quot;iQFfeub0t0aYB7yFUb0bHh8bdeqJbqRCkguVriZULyBUNjVGSFRXWFYzN1dBTE1OUktTRzdBMDZTTS4u&quot;,&quot;responseId&quot;:202}"/>
    <x v="0"/>
    <s v="17/08/2022"/>
    <x v="1774"/>
    <s v="470000479207_470000479208"/>
    <s v="Elektriciteit Standaard + Gas"/>
    <s v="Geen"/>
    <m/>
    <n v="68"/>
    <n v="17"/>
  </r>
  <r>
    <s v="{&quot;formId&quot;:&quot;iQFfeub0t0aYB7yFUb0bHh8bdeqJbqRCkguVriZULyBUOFBRU0FQQlZFQzVGTENJQkVZMlZXTU5MQi4u&quot;,&quot;responseId&quot;:99}"/>
    <x v="4"/>
    <s v="17/08/2022"/>
    <x v="1775"/>
    <s v="470000478760_470000478761"/>
    <s v="Elektriciteit Standaard + Gas"/>
    <s v="Sannering"/>
    <m/>
    <n v="68"/>
    <n v="17"/>
  </r>
  <r>
    <s v="{&quot;formId&quot;:&quot;iQFfeub0t0aYB7yFUb0bHh8bdeqJbqRCkguVriZULyBUNzFSMTlMNk9MV09RQlkxVVlQRTMwV1E1Ty4u&quot;,&quot;responseId&quot;:451}"/>
    <x v="5"/>
    <s v="17/08/2022"/>
    <x v="1776"/>
    <s v="470000479207_470000479208_ID"/>
    <s v="Indienststelling"/>
    <m/>
    <m/>
    <n v="25"/>
    <n v="6.25"/>
  </r>
  <r>
    <s v="{&quot;formId&quot;:&quot;iQFfeub0t0aYB7yFUb0bHh8bdeqJbqRCkguVriZULyBUM1RRQVM2R0k5RUhKTldNRUVMRUE2TVJKMy4u&quot;,&quot;responseId&quot;:233}"/>
    <x v="6"/>
    <s v="17/08/2022"/>
    <x v="1777"/>
    <n v="470000478807"/>
    <s v="Elektriciteit Standaard"/>
    <s v="Ok"/>
    <m/>
    <n v="53.5"/>
    <n v="13.37"/>
  </r>
  <r>
    <s v="{&quot;formId&quot;:&quot;iQFfeub0t0aYB7yFUb0bHh8bdeqJbqRCkguVriZULyBUNzFSMTlMNk9MV09RQlkxVVlQRTMwV1E1Ty4u&quot;,&quot;responseId&quot;:452}"/>
    <x v="5"/>
    <s v="17/08/2022"/>
    <x v="1778"/>
    <s v="470000478794_470000478795_ID"/>
    <s v="Indienststelling"/>
    <m/>
    <m/>
    <n v="25"/>
    <n v="6.25"/>
  </r>
  <r>
    <s v="{&quot;formId&quot;:&quot;iQFfeub0t0aYB7yFUb0bHh8bdeqJbqRCkguVriZULyBUNzFSMTlMNk9MV09RQlkxVVlQRTMwV1E1Ty4u&quot;,&quot;responseId&quot;:453}"/>
    <x v="5"/>
    <s v="17/08/2022"/>
    <x v="1779"/>
    <s v="470000478794_470000478795_ID"/>
    <s v="Indienststelling"/>
    <m/>
    <m/>
    <n v="25"/>
    <n v="6.25"/>
  </r>
  <r>
    <s v="{&quot;formId&quot;:&quot;iQFfeub0t0aYB7yFUb0bHh8bdeqJbqRCkguVriZULyBUQ00yN05CTE80STYwQVJIMkQ3S0MzTEdJOS4u&quot;,&quot;responseId&quot;:84}"/>
    <x v="2"/>
    <s v="17/08/2022"/>
    <x v="1780"/>
    <s v="470000479210_470000479211"/>
    <s v="Elektriciteit Standaard + Gas"/>
    <s v="Geen"/>
    <m/>
    <n v="68"/>
    <n v="17"/>
  </r>
  <r>
    <s v="{&quot;formId&quot;:&quot;iQFfeub0t0aYB7yFUb0bHh8bdeqJbqRCkguVriZULyBUNzFSMTlMNk9MV09RQlkxVVlQRTMwV1E1Ty4u&quot;,&quot;responseId&quot;:454}"/>
    <x v="5"/>
    <s v="17/08/2022"/>
    <x v="1781"/>
    <s v="470000479210_470000479211_ID"/>
    <s v="Indienststelling"/>
    <m/>
    <m/>
    <n v="25"/>
    <n v="6.25"/>
  </r>
  <r>
    <s v="{&quot;formId&quot;:&quot;iQFfeub0t0aYB7yFUb0bHh8bdeqJbqRCkguVriZULyBUNkc1N1QxWEpYTVlITEVXQzlYWDhESEVDOS4u&quot;,&quot;responseId&quot;:568}"/>
    <x v="3"/>
    <s v="17/08/2022"/>
    <x v="1782"/>
    <n v="470000508398"/>
    <s v="Indienststelling"/>
    <m/>
    <m/>
    <n v="25"/>
    <n v="6.25"/>
  </r>
  <r>
    <s v="{&quot;formId&quot;:&quot;iQFfeub0t0aYB7yFUb0bHh8bdeqJbqRCkguVriZULyBUNkc1N1QxWEpYTVlITEVXQzlYWDhESEVDOS4u&quot;,&quot;responseId&quot;:569}"/>
    <x v="3"/>
    <s v="17/08/2022"/>
    <x v="1783"/>
    <s v="470000478839_470000478840"/>
    <s v="Indienststelling"/>
    <m/>
    <m/>
    <n v="25"/>
    <n v="6.25"/>
  </r>
  <r>
    <s v="{&quot;formId&quot;:&quot;iQFfeub0t0aYB7yFUb0bHh8bdeqJbqRCkguVriZULyBUNkc1N1QxWEpYTVlITEVXQzlYWDhESEVDOS4u&quot;,&quot;responseId&quot;:570}"/>
    <x v="3"/>
    <s v="17/08/2022"/>
    <x v="1784"/>
    <n v="470000479268"/>
    <s v="Indienststelling"/>
    <m/>
    <m/>
    <n v="25"/>
    <n v="6.25"/>
  </r>
  <r>
    <s v="{&quot;formId&quot;:&quot;iQFfeub0t0aYB7yFUb0bHh8bdeqJbqRCkguVriZULyBUNkc1N1QxWEpYTVlITEVXQzlYWDhESEVDOS4u&quot;,&quot;responseId&quot;:571}"/>
    <x v="3"/>
    <s v="17/08/2022"/>
    <x v="1785"/>
    <n v="470000476997"/>
    <s v="Indienststelling"/>
    <m/>
    <m/>
    <n v="25"/>
    <n v="6.25"/>
  </r>
  <r>
    <s v="{&quot;formId&quot;:&quot;iQFfeub0t0aYB7yFUb0bHh8bdeqJbqRCkguVriZULyBUNjVGSFRXWFYzN1dBTE1OUktTRzdBMDZTTS4u&quot;,&quot;responseId&quot;:203}"/>
    <x v="0"/>
    <s v="17/08/2022"/>
    <x v="1786"/>
    <s v="470000479190_470000479191"/>
    <s v="Elektriciteit Standaard + Gas"/>
    <s v="Geen"/>
    <m/>
    <n v="68"/>
    <n v="17"/>
  </r>
  <r>
    <s v="{&quot;formId&quot;:&quot;iQFfeub0t0aYB7yFUb0bHh8bdeqJbqRCkguVriZULyBUNjVGSFRXWFYzN1dBTE1OUktTRzdBMDZTTS4u&quot;,&quot;responseId&quot;:204}"/>
    <x v="0"/>
    <s v="17/08/2022"/>
    <x v="1787"/>
    <s v="470000479190_470000479191"/>
    <s v="Elektriciteit Standaard + Gas"/>
    <s v="Geen"/>
    <m/>
    <n v="68"/>
    <n v="17"/>
  </r>
  <r>
    <s v="{&quot;formId&quot;:&quot;iQFfeub0t0aYB7yFUb0bHh8bdeqJbqRCkguVriZULyBUNjVGSFRXWFYzN1dBTE1OUktTRzdBMDZTTS4u&quot;,&quot;responseId&quot;:205}"/>
    <x v="0"/>
    <s v="17/08/2022"/>
    <x v="1788"/>
    <s v="470000479207_470000479208"/>
    <s v="Elektriciteit Standaard + Gas"/>
    <s v="Ok"/>
    <m/>
    <n v="79"/>
    <n v="19.75"/>
  </r>
  <r>
    <s v="{&quot;formId&quot;:&quot;iQFfeub0t0aYB7yFUb0bHh8bdeqJbqRCkguVriZULyBUNjVGSFRXWFYzN1dBTE1OUktTRzdBMDZTTS4u&quot;,&quot;responseId&quot;:206}"/>
    <x v="0"/>
    <s v="17/08/2022"/>
    <x v="1789"/>
    <s v="470000479193_470000479194"/>
    <s v="Elektriciteit Standaard + Gas"/>
    <s v="Ok"/>
    <m/>
    <n v="79"/>
    <n v="19.75"/>
  </r>
  <r>
    <s v="{&quot;formId&quot;:&quot;iQFfeub0t0aYB7yFUb0bHh8bdeqJbqRCkguVriZULyBUNjVGSFRXWFYzN1dBTE1OUktTRzdBMDZTTS4u&quot;,&quot;responseId&quot;:207}"/>
    <x v="0"/>
    <s v="17/08/2022"/>
    <x v="1790"/>
    <s v="470000479193_470000479194"/>
    <s v="Elektriciteit Standaard + Gas"/>
    <s v="Geen"/>
    <s v="geen water"/>
    <n v="68"/>
    <n v="17"/>
  </r>
  <r>
    <s v="{&quot;formId&quot;:&quot;iQFfeub0t0aYB7yFUb0bHh8bdeqJbqRCkguVriZULyBUNzFSMTlMNk9MV09RQlkxVVlQRTMwV1E1Ty4u&quot;,&quot;responseId&quot;:455}"/>
    <x v="5"/>
    <s v="17/08/2022"/>
    <x v="1791"/>
    <s v="470000479190_470000479191_ID"/>
    <s v="Indienststelling"/>
    <m/>
    <m/>
    <n v="25"/>
    <n v="6.25"/>
  </r>
  <r>
    <s v="{&quot;formId&quot;:&quot;iQFfeub0t0aYB7yFUb0bHh8bdeqJbqRCkguVriZULyBUOFBRU0FQQlZFQzVGTENJQkVZMlZXTU5MQi4u&quot;,&quot;responseId&quot;:100}"/>
    <x v="4"/>
    <s v="17/08/2022"/>
    <x v="1792"/>
    <s v="470000476997_470000476998"/>
    <s v="Gevorderd Elektriciteit + Gas"/>
    <s v="Sannering"/>
    <m/>
    <n v="100"/>
    <n v="25"/>
  </r>
  <r>
    <s v="{&quot;formId&quot;:&quot;iQFfeub0t0aYB7yFUb0bHh8bdeqJbqRCkguVriZULyBUNkc1N1QxWEpYTVlITEVXQzlYWDhESEVDOS4u&quot;,&quot;responseId&quot;:572}"/>
    <x v="3"/>
    <s v="17/08/2022"/>
    <x v="1793"/>
    <n v="470000477377"/>
    <s v="Indienststelling"/>
    <m/>
    <m/>
    <n v="25"/>
    <n v="6.25"/>
  </r>
  <r>
    <s v="{&quot;formId&quot;:&quot;iQFfeub0t0aYB7yFUb0bHh8bdeqJbqRCkguVriZULyBUNzFSMTlMNk9MV09RQlkxVVlQRTMwV1E1Ty4u&quot;,&quot;responseId&quot;:456}"/>
    <x v="5"/>
    <s v="17/08/2022"/>
    <x v="1794"/>
    <s v="470000478797_ID"/>
    <s v="Indienststelling"/>
    <m/>
    <m/>
    <n v="25"/>
    <n v="6.25"/>
  </r>
  <r>
    <s v="{&quot;formId&quot;:&quot;iQFfeub0t0aYB7yFUb0bHh8bdeqJbqRCkguVriZULyBUNzFSMTlMNk9MV09RQlkxVVlQRTMwV1E1Ty4u&quot;,&quot;responseId&quot;:457}"/>
    <x v="5"/>
    <s v="17/08/2022"/>
    <x v="1795"/>
    <s v="470000478824_470000478825_ID"/>
    <s v="Indienststelling"/>
    <m/>
    <m/>
    <n v="25"/>
    <n v="6.25"/>
  </r>
  <r>
    <s v="{&quot;formId&quot;:&quot;iQFfeub0t0aYB7yFUb0bHh8bdeqJbqRCkguVriZULyBUNzFSMTlMNk9MV09RQlkxVVlQRTMwV1E1Ty4u&quot;,&quot;responseId&quot;:458}"/>
    <x v="5"/>
    <s v="17/08/2022"/>
    <x v="1796"/>
    <s v="470000479193_470000479194_ID"/>
    <s v="Indienststelling"/>
    <m/>
    <m/>
    <n v="25"/>
    <n v="6.25"/>
  </r>
  <r>
    <s v="{&quot;formId&quot;:&quot;iQFfeub0t0aYB7yFUb0bHh8bdeqJbqRCkguVriZULyBUNzFSMTlMNk9MV09RQlkxVVlQRTMwV1E1Ty4u&quot;,&quot;responseId&quot;:459}"/>
    <x v="5"/>
    <s v="17/08/2022"/>
    <x v="1797"/>
    <s v="470000479193_470000479194_ID"/>
    <s v="Indienststelling"/>
    <m/>
    <m/>
    <n v="25"/>
    <n v="6.25"/>
  </r>
  <r>
    <s v="{&quot;formId&quot;:&quot;iQFfeub0t0aYB7yFUb0bHh8bdeqJbqRCkguVriZULyBUNkc1N1QxWEpYTVlITEVXQzlYWDhESEVDOS4u&quot;,&quot;responseId&quot;:573}"/>
    <x v="3"/>
    <s v="17/08/2022"/>
    <x v="1798"/>
    <n v="470000479404"/>
    <s v="Indienststelling"/>
    <m/>
    <m/>
    <n v="25"/>
    <n v="6.25"/>
  </r>
  <r>
    <s v="{&quot;formId&quot;:&quot;iQFfeub0t0aYB7yFUb0bHh8bdeqJbqRCkguVriZULyBUNzFSMTlMNk9MV09RQlkxVVlQRTMwV1E1Ty4u&quot;,&quot;responseId&quot;:460}"/>
    <x v="5"/>
    <s v="17/08/2022"/>
    <x v="1799"/>
    <s v="470000479398_470000479399_ID"/>
    <s v="Indienststelling"/>
    <m/>
    <m/>
    <n v="25"/>
    <n v="6.25"/>
  </r>
  <r>
    <s v="{&quot;formId&quot;:&quot;iQFfeub0t0aYB7yFUb0bHh8bdeqJbqRCkguVriZULyBUOFBRU0FQQlZFQzVGTENJQkVZMlZXTU5MQi4u&quot;,&quot;responseId&quot;:101}"/>
    <x v="4"/>
    <s v="17/08/2022"/>
    <x v="1800"/>
    <n v="470000200321"/>
    <s v="Sannering / Niets uitgevoerd"/>
    <m/>
    <m/>
    <n v="20"/>
    <n v="5"/>
  </r>
  <r>
    <s v="{&quot;formId&quot;:&quot;iQFfeub0t0aYB7yFUb0bHh8bdeqJbqRCkguVriZULyBUQ00yN05CTE80STYwQVJIMkQ3S0MzTEdJOS4u&quot;,&quot;responseId&quot;:85}"/>
    <x v="2"/>
    <s v="17/08/2022"/>
    <x v="1801"/>
    <s v="470000458131_470000458132"/>
    <s v="Elektriciteit Standaard + Gas"/>
    <s v="Ok"/>
    <m/>
    <n v="79"/>
    <n v="19.75"/>
  </r>
  <r>
    <s v="{&quot;formId&quot;:&quot;iQFfeub0t0aYB7yFUb0bHh8bdeqJbqRCkguVriZULyBUNkc1N1QxWEpYTVlITEVXQzlYWDhESEVDOS4u&quot;,&quot;responseId&quot;:574}"/>
    <x v="3"/>
    <s v="17/08/2022"/>
    <x v="1802"/>
    <n v="470000478498"/>
    <s v="Indienststelling"/>
    <m/>
    <m/>
    <n v="25"/>
    <n v="6.25"/>
  </r>
  <r>
    <s v="{&quot;formId&quot;:&quot;iQFfeub0t0aYB7yFUb0bHh8bdeqJbqRCkguVriZULyBUQ00yN05CTE80STYwQVJIMkQ3S0MzTEdJOS4u&quot;,&quot;responseId&quot;:86}"/>
    <x v="2"/>
    <s v="18/08/2022"/>
    <x v="1803"/>
    <n v="470000477350"/>
    <s v="Sannering / Niets uitgevoerd"/>
    <m/>
    <m/>
    <n v="20"/>
    <n v="5"/>
  </r>
  <r>
    <s v="{&quot;formId&quot;:&quot;iQFfeub0t0aYB7yFUb0bHh8bdeqJbqRCkguVriZULyBUNkc1N1QxWEpYTVlITEVXQzlYWDhESEVDOS4u&quot;,&quot;responseId&quot;:575}"/>
    <x v="3"/>
    <s v="18/08/2022"/>
    <x v="1804"/>
    <n v="470000478844"/>
    <s v="Indienststelling"/>
    <m/>
    <m/>
    <n v="25"/>
    <n v="6.25"/>
  </r>
  <r>
    <s v="{&quot;formId&quot;:&quot;iQFfeub0t0aYB7yFUb0bHh8bdeqJbqRCkguVriZULyBUNkc1N1QxWEpYTVlITEVXQzlYWDhESEVDOS4u&quot;,&quot;responseId&quot;:576}"/>
    <x v="3"/>
    <s v="18/08/2022"/>
    <x v="1805"/>
    <n v="470000478860"/>
    <s v="Indienststelling"/>
    <m/>
    <m/>
    <n v="25"/>
    <n v="6.25"/>
  </r>
  <r>
    <s v="{&quot;formId&quot;:&quot;iQFfeub0t0aYB7yFUb0bHh8bdeqJbqRCkguVriZULyBUNzFSMTlMNk9MV09RQlkxVVlQRTMwV1E1Ty4u&quot;,&quot;responseId&quot;:461}"/>
    <x v="5"/>
    <s v="18/08/2022"/>
    <x v="1806"/>
    <s v="470000477421_ID"/>
    <s v="Indienststelling"/>
    <m/>
    <m/>
    <n v="25"/>
    <n v="6.25"/>
  </r>
  <r>
    <s v="{&quot;formId&quot;:&quot;iQFfeub0t0aYB7yFUb0bHh8bdeqJbqRCkguVriZULyBUQ00yN05CTE80STYwQVJIMkQ3S0MzTEdJOS4u&quot;,&quot;responseId&quot;:87}"/>
    <x v="2"/>
    <s v="18/08/2022"/>
    <x v="1807"/>
    <n v="470000478554"/>
    <s v="Elektriciteit Standaard"/>
    <s v="Ok"/>
    <m/>
    <n v="53.5"/>
    <n v="13.37"/>
  </r>
  <r>
    <s v="{&quot;formId&quot;:&quot;iQFfeub0t0aYB7yFUb0bHh8bdeqJbqRCkguVriZULyBUNkc1N1QxWEpYTVlITEVXQzlYWDhESEVDOS4u&quot;,&quot;responseId&quot;:577}"/>
    <x v="3"/>
    <s v="18/08/2022"/>
    <x v="1808"/>
    <n v="470000478554"/>
    <s v="Indienststelling"/>
    <m/>
    <m/>
    <n v="25"/>
    <n v="6.25"/>
  </r>
  <r>
    <s v="{&quot;formId&quot;:&quot;iQFfeub0t0aYB7yFUb0bHh8bdeqJbqRCkguVriZULyBUNzFSMTlMNk9MV09RQlkxVVlQRTMwV1E1Ty4u&quot;,&quot;responseId&quot;:462}"/>
    <x v="5"/>
    <s v="18/08/2022"/>
    <x v="1809"/>
    <s v="470000478864_ID"/>
    <s v="Indienststelling"/>
    <m/>
    <m/>
    <n v="25"/>
    <n v="6.25"/>
  </r>
  <r>
    <s v="{&quot;formId&quot;:&quot;iQFfeub0t0aYB7yFUb0bHh8bdeqJbqRCkguVriZULyBUNkc1N1QxWEpYTVlITEVXQzlYWDhESEVDOS4u&quot;,&quot;responseId&quot;:578}"/>
    <x v="3"/>
    <s v="18/08/2022"/>
    <x v="1810"/>
    <n v="470000478871"/>
    <s v="Indienststelling"/>
    <m/>
    <m/>
    <n v="25"/>
    <n v="6.25"/>
  </r>
  <r>
    <s v="{&quot;formId&quot;:&quot;iQFfeub0t0aYB7yFUb0bHh8bdeqJbqRCkguVriZULyBUNzFSMTlMNk9MV09RQlkxVVlQRTMwV1E1Ty4u&quot;,&quot;responseId&quot;:463}"/>
    <x v="5"/>
    <s v="18/08/2022"/>
    <x v="1811"/>
    <s v="470000478842_ID"/>
    <s v="Indienststelling"/>
    <m/>
    <m/>
    <n v="25"/>
    <n v="6.25"/>
  </r>
  <r>
    <s v="{&quot;formId&quot;:&quot;iQFfeub0t0aYB7yFUb0bHh8bdeqJbqRCkguVriZULyBUNjVGSFRXWFYzN1dBTE1OUktTRzdBMDZTTS4u&quot;,&quot;responseId&quot;:208}"/>
    <x v="0"/>
    <s v="18/08/2022"/>
    <x v="1812"/>
    <n v="470000478864"/>
    <s v="Gevorderd Elektriciteit"/>
    <s v="Ok"/>
    <m/>
    <n v="96"/>
    <n v="24"/>
  </r>
  <r>
    <s v="{&quot;formId&quot;:&quot;iQFfeub0t0aYB7yFUb0bHh8bdeqJbqRCkguVriZULyBUOFBRU0FQQlZFQzVGTENJQkVZMlZXTU5MQi4u&quot;,&quot;responseId&quot;:102}"/>
    <x v="4"/>
    <s v="18/08/2022"/>
    <x v="1813"/>
    <s v="470000478871_470000478872"/>
    <s v="Elektriciteit Standaard + Gas"/>
    <s v="Ok"/>
    <m/>
    <n v="79"/>
    <n v="19.75"/>
  </r>
  <r>
    <s v="{&quot;formId&quot;:&quot;iQFfeub0t0aYB7yFUb0bHh8bdeqJbqRCkguVriZULyBUNkc1N1QxWEpYTVlITEVXQzlYWDhESEVDOS4u&quot;,&quot;responseId&quot;:579}"/>
    <x v="3"/>
    <s v="18/08/2022"/>
    <x v="1814"/>
    <n v="470000478849"/>
    <s v="Indienststelling"/>
    <m/>
    <m/>
    <n v="25"/>
    <n v="6.25"/>
  </r>
  <r>
    <s v="{&quot;formId&quot;:&quot;iQFfeub0t0aYB7yFUb0bHh8bdeqJbqRCkguVriZULyBUNzFSMTlMNk9MV09RQlkxVVlQRTMwV1E1Ty4u&quot;,&quot;responseId&quot;:464}"/>
    <x v="5"/>
    <s v="18/08/2022"/>
    <x v="1815"/>
    <s v="470000478846_470000478847_ID"/>
    <s v="Indienststelling"/>
    <m/>
    <m/>
    <n v="25"/>
    <n v="6.25"/>
  </r>
  <r>
    <s v="{&quot;formId&quot;:&quot;iQFfeub0t0aYB7yFUb0bHh8bdeqJbqRCkguVriZULyBUNjVGSFRXWFYzN1dBTE1OUktTRzdBMDZTTS4u&quot;,&quot;responseId&quot;:209}"/>
    <x v="0"/>
    <s v="18/08/2022"/>
    <x v="1816"/>
    <n v="470000478862"/>
    <s v="Gevorderd Elektriciteit"/>
    <s v="Ok"/>
    <m/>
    <n v="96"/>
    <n v="24"/>
  </r>
  <r>
    <s v="{&quot;formId&quot;:&quot;iQFfeub0t0aYB7yFUb0bHh8bdeqJbqRCkguVriZULyBUNkc1N1QxWEpYTVlITEVXQzlYWDhESEVDOS4u&quot;,&quot;responseId&quot;:580}"/>
    <x v="3"/>
    <s v="18/08/2022"/>
    <x v="1817"/>
    <n v="470000478910"/>
    <s v="Indienststelling"/>
    <m/>
    <m/>
    <n v="25"/>
    <n v="6.25"/>
  </r>
  <r>
    <s v="{&quot;formId&quot;:&quot;iQFfeub0t0aYB7yFUb0bHh8bdeqJbqRCkguVriZULyBUNzFSMTlMNk9MV09RQlkxVVlQRTMwV1E1Ty4u&quot;,&quot;responseId&quot;:465}"/>
    <x v="5"/>
    <s v="18/08/2022"/>
    <x v="1818"/>
    <s v="470000479129_470000479130_ID"/>
    <s v="Indienststelling"/>
    <m/>
    <m/>
    <n v="25"/>
    <n v="6.25"/>
  </r>
  <r>
    <s v="{&quot;formId&quot;:&quot;iQFfeub0t0aYB7yFUb0bHh8bdeqJbqRCkguVriZULyBUQ00yN05CTE80STYwQVJIMkQ3S0MzTEdJOS4u&quot;,&quot;responseId&quot;:88}"/>
    <x v="2"/>
    <s v="18/08/2022"/>
    <x v="1819"/>
    <s v="470000508633_470000508634"/>
    <s v="Elektriciteit Standaard + Gas"/>
    <s v="Ok"/>
    <m/>
    <n v="79"/>
    <n v="19.75"/>
  </r>
  <r>
    <s v="{&quot;formId&quot;:&quot;iQFfeub0t0aYB7yFUb0bHh8bdeqJbqRCkguVriZULyBUNkc1N1QxWEpYTVlITEVXQzlYWDhESEVDOS4u&quot;,&quot;responseId&quot;:581}"/>
    <x v="3"/>
    <s v="18/08/2022"/>
    <x v="1820"/>
    <n v="470000478866"/>
    <s v="Indienststelling"/>
    <m/>
    <m/>
    <n v="25"/>
    <n v="6.25"/>
  </r>
  <r>
    <s v="{&quot;formId&quot;:&quot;iQFfeub0t0aYB7yFUb0bHh8bdeqJbqRCkguVriZULyBUNzFSMTlMNk9MV09RQlkxVVlQRTMwV1E1Ty4u&quot;,&quot;responseId&quot;:466}"/>
    <x v="5"/>
    <s v="18/08/2022"/>
    <x v="1821"/>
    <s v="470000479129_470000479130_ID"/>
    <s v="Indienststelling"/>
    <m/>
    <m/>
    <n v="25"/>
    <n v="6.25"/>
  </r>
  <r>
    <s v="{&quot;formId&quot;:&quot;iQFfeub0t0aYB7yFUb0bHh8bdeqJbqRCkguVriZULyBUNkc1N1QxWEpYTVlITEVXQzlYWDhESEVDOS4u&quot;,&quot;responseId&quot;:582}"/>
    <x v="3"/>
    <s v="18/08/2022"/>
    <x v="1822"/>
    <n v="470000478866"/>
    <s v="Indienststelling"/>
    <m/>
    <m/>
    <n v="25"/>
    <n v="6.25"/>
  </r>
  <r>
    <s v="{&quot;formId&quot;:&quot;iQFfeub0t0aYB7yFUb0bHh8bdeqJbqRCkguVriZULyBUNzFSMTlMNk9MV09RQlkxVVlQRTMwV1E1Ty4u&quot;,&quot;responseId&quot;:467}"/>
    <x v="5"/>
    <s v="18/08/2022"/>
    <x v="1823"/>
    <s v="470000508633_470000508634_ID"/>
    <s v="Indienststelling"/>
    <m/>
    <m/>
    <n v="25"/>
    <n v="6.25"/>
  </r>
  <r>
    <s v="{&quot;formId&quot;:&quot;iQFfeub0t0aYB7yFUb0bHh8bdeqJbqRCkguVriZULyBUNzFSMTlMNk9MV09RQlkxVVlQRTMwV1E1Ty4u&quot;,&quot;responseId&quot;:468}"/>
    <x v="5"/>
    <s v="18/08/2022"/>
    <x v="1824"/>
    <s v="470000479046_470000479047_ID"/>
    <s v="Indienststelling"/>
    <m/>
    <m/>
    <n v="25"/>
    <n v="6.25"/>
  </r>
  <r>
    <s v="{&quot;formId&quot;:&quot;iQFfeub0t0aYB7yFUb0bHh8bdeqJbqRCkguVriZULyBUNzFSMTlMNk9MV09RQlkxVVlQRTMwV1E1Ty4u&quot;,&quot;responseId&quot;:469}"/>
    <x v="5"/>
    <s v="18/08/2022"/>
    <x v="1825"/>
    <s v="470000479046_470000479047_ID"/>
    <s v="Indienststelling"/>
    <m/>
    <m/>
    <n v="25"/>
    <n v="6.25"/>
  </r>
  <r>
    <s v="{&quot;formId&quot;:&quot;iQFfeub0t0aYB7yFUb0bHh8bdeqJbqRCkguVriZULyBUNkc1N1QxWEpYTVlITEVXQzlYWDhESEVDOS4u&quot;,&quot;responseId&quot;:583}"/>
    <x v="3"/>
    <s v="18/08/2022"/>
    <x v="1826"/>
    <n v="470000478874"/>
    <s v="Indienststelling"/>
    <m/>
    <m/>
    <n v="25"/>
    <n v="6.25"/>
  </r>
  <r>
    <s v="{&quot;formId&quot;:&quot;iQFfeub0t0aYB7yFUb0bHh8bdeqJbqRCkguVriZULyBUNjVGSFRXWFYzN1dBTE1OUktTRzdBMDZTTS4u&quot;,&quot;responseId&quot;:210}"/>
    <x v="0"/>
    <s v="18/08/2022"/>
    <x v="1827"/>
    <n v="470000478862"/>
    <s v="Gevorderd Elektriciteit"/>
    <s v="Ok"/>
    <m/>
    <n v="96"/>
    <n v="24"/>
  </r>
  <r>
    <s v="{&quot;formId&quot;:&quot;iQFfeub0t0aYB7yFUb0bHh8bdeqJbqRCkguVriZULyBUOFBRU0FQQlZFQzVGTENJQkVZMlZXTU5MQi4u&quot;,&quot;responseId&quot;:103}"/>
    <x v="4"/>
    <s v="18/08/2022"/>
    <x v="1828"/>
    <s v="470000478874_470000478875"/>
    <s v="Elektriciteit Standaard + Gas"/>
    <s v="Ok"/>
    <m/>
    <n v="79"/>
    <n v="19.75"/>
  </r>
  <r>
    <s v="{&quot;formId&quot;:&quot;iQFfeub0t0aYB7yFUb0bHh8bdeqJbqRCkguVriZULyBUNzFSMTlMNk9MV09RQlkxVVlQRTMwV1E1Ty4u&quot;,&quot;responseId&quot;:470}"/>
    <x v="5"/>
    <s v="18/08/2022"/>
    <x v="1829"/>
    <s v="470000478855_470000478856_ID"/>
    <s v="Indienststelling"/>
    <m/>
    <m/>
    <n v="25"/>
    <n v="6.25"/>
  </r>
  <r>
    <s v="{&quot;formId&quot;:&quot;iQFfeub0t0aYB7yFUb0bHh8bdeqJbqRCkguVriZULyBUNzFSMTlMNk9MV09RQlkxVVlQRTMwV1E1Ty4u&quot;,&quot;responseId&quot;:471}"/>
    <x v="5"/>
    <s v="18/08/2022"/>
    <x v="1830"/>
    <s v="470000478862_ID"/>
    <s v="Indienststelling"/>
    <m/>
    <m/>
    <n v="25"/>
    <n v="6.25"/>
  </r>
  <r>
    <s v="{&quot;formId&quot;:&quot;iQFfeub0t0aYB7yFUb0bHh8bdeqJbqRCkguVriZULyBUNkc1N1QxWEpYTVlITEVXQzlYWDhESEVDOS4u&quot;,&quot;responseId&quot;:584}"/>
    <x v="3"/>
    <s v="18/08/2022"/>
    <x v="1831"/>
    <n v="470000478893"/>
    <s v="Indienststelling"/>
    <m/>
    <m/>
    <n v="25"/>
    <n v="6.25"/>
  </r>
  <r>
    <s v="{&quot;formId&quot;:&quot;iQFfeub0t0aYB7yFUb0bHh8bdeqJbqRCkguVriZULyBUQ00yN05CTE80STYwQVJIMkQ3S0MzTEdJOS4u&quot;,&quot;responseId&quot;:89}"/>
    <x v="2"/>
    <s v="18/08/2022"/>
    <x v="1832"/>
    <s v="470000510265_470000510266"/>
    <s v="Enkel Gas"/>
    <m/>
    <s v="Elek sanering"/>
    <n v="42.5"/>
    <n v="10.62"/>
  </r>
  <r>
    <s v="{&quot;formId&quot;:&quot;iQFfeub0t0aYB7yFUb0bHh8bdeqJbqRCkguVriZULyBUNkc1N1QxWEpYTVlITEVXQzlYWDhESEVDOS4u&quot;,&quot;responseId&quot;:585}"/>
    <x v="3"/>
    <s v="18/08/2022"/>
    <x v="1833"/>
    <s v="470000510265_470000510266"/>
    <s v="Indienststelling"/>
    <m/>
    <m/>
    <n v="25"/>
    <n v="6.25"/>
  </r>
  <r>
    <s v="{&quot;formId&quot;:&quot;iQFfeub0t0aYB7yFUb0bHh8bdeqJbqRCkguVriZULyBUNkc1N1QxWEpYTVlITEVXQzlYWDhESEVDOS4u&quot;,&quot;responseId&quot;:586}"/>
    <x v="3"/>
    <s v="18/08/2022"/>
    <x v="1834"/>
    <n v="470000478913"/>
    <s v="Indienststelling"/>
    <m/>
    <m/>
    <n v="25"/>
    <n v="6.25"/>
  </r>
  <r>
    <s v="{&quot;formId&quot;:&quot;iQFfeub0t0aYB7yFUb0bHh8bdeqJbqRCkguVriZULyBUNkc1N1QxWEpYTVlITEVXQzlYWDhESEVDOS4u&quot;,&quot;responseId&quot;:587}"/>
    <x v="3"/>
    <s v="18/08/2022"/>
    <x v="1835"/>
    <s v="470000478901_470000478902"/>
    <s v="Indienststelling"/>
    <m/>
    <m/>
    <n v="25"/>
    <n v="6.25"/>
  </r>
  <r>
    <s v="{&quot;formId&quot;:&quot;iQFfeub0t0aYB7yFUb0bHh8bdeqJbqRCkguVriZULyBUNkc1N1QxWEpYTVlITEVXQzlYWDhESEVDOS4u&quot;,&quot;responseId&quot;:588}"/>
    <x v="3"/>
    <s v="18/08/2022"/>
    <x v="1836"/>
    <n v="470000478888"/>
    <s v="Indienststelling"/>
    <m/>
    <m/>
    <n v="25"/>
    <n v="6.25"/>
  </r>
  <r>
    <s v="{&quot;formId&quot;:&quot;iQFfeub0t0aYB7yFUb0bHh8bdeqJbqRCkguVriZULyBUNzFSMTlMNk9MV09RQlkxVVlQRTMwV1E1Ty4u&quot;,&quot;responseId&quot;:472}"/>
    <x v="5"/>
    <s v="18/08/2022"/>
    <x v="1837"/>
    <s v="470000479129_470000479130_ID"/>
    <s v="Indienststelling"/>
    <m/>
    <m/>
    <n v="25"/>
    <n v="6.25"/>
  </r>
  <r>
    <s v="{&quot;formId&quot;:&quot;iQFfeub0t0aYB7yFUb0bHh8bdeqJbqRCkguVriZULyBUNzFSMTlMNk9MV09RQlkxVVlQRTMwV1E1Ty4u&quot;,&quot;responseId&quot;:473}"/>
    <x v="5"/>
    <s v="18/08/2022"/>
    <x v="1838"/>
    <s v="470000479407_470000479408_ID"/>
    <s v="Indienststelling"/>
    <m/>
    <m/>
    <n v="25"/>
    <n v="6.25"/>
  </r>
  <r>
    <s v="{&quot;formId&quot;:&quot;iQFfeub0t0aYB7yFUb0bHh8bdeqJbqRCkguVriZULyBUNzFSMTlMNk9MV09RQlkxVVlQRTMwV1E1Ty4u&quot;,&quot;responseId&quot;:474}"/>
    <x v="5"/>
    <s v="18/08/2022"/>
    <x v="1839"/>
    <s v="470000478747_470000478748_ID"/>
    <s v="Indienststelling"/>
    <m/>
    <m/>
    <n v="25"/>
    <n v="6.25"/>
  </r>
  <r>
    <s v="{&quot;formId&quot;:&quot;iQFfeub0t0aYB7yFUb0bHh8bdeqJbqRCkguVriZULyBUNkc1N1QxWEpYTVlITEVXQzlYWDhESEVDOS4u&quot;,&quot;responseId&quot;:589}"/>
    <x v="3"/>
    <s v="18/08/2022"/>
    <x v="1840"/>
    <s v="470000478904_470000478905"/>
    <s v="Indienststelling"/>
    <m/>
    <m/>
    <n v="25"/>
    <n v="6.25"/>
  </r>
  <r>
    <s v="{&quot;formId&quot;:&quot;iQFfeub0t0aYB7yFUb0bHh8bdeqJbqRCkguVriZULyBUNkc1N1QxWEpYTVlITEVXQzlYWDhESEVDOS4u&quot;,&quot;responseId&quot;:590}"/>
    <x v="3"/>
    <s v="18/08/2022"/>
    <x v="1841"/>
    <n v="470000478898"/>
    <s v="Indienststelling"/>
    <m/>
    <m/>
    <n v="25"/>
    <n v="6.25"/>
  </r>
  <r>
    <s v="{&quot;formId&quot;:&quot;iQFfeub0t0aYB7yFUb0bHh8bdeqJbqRCkguVriZULyBUNzFSMTlMNk9MV09RQlkxVVlQRTMwV1E1Ty4u&quot;,&quot;responseId&quot;:475}"/>
    <x v="5"/>
    <s v="18/08/2022"/>
    <x v="1842"/>
    <s v="470000478858_ID"/>
    <s v="Indienststelling"/>
    <m/>
    <m/>
    <n v="25"/>
    <n v="6.25"/>
  </r>
  <r>
    <s v="{&quot;formId&quot;:&quot;iQFfeub0t0aYB7yFUb0bHh8bdeqJbqRCkguVriZULyBUNjVGSFRXWFYzN1dBTE1OUktTRzdBMDZTTS4u&quot;,&quot;responseId&quot;:211}"/>
    <x v="0"/>
    <s v="18/08/2022"/>
    <x v="1843"/>
    <n v="470000478858"/>
    <s v="Gevorderd Elektriciteit"/>
    <s v="Geen"/>
    <m/>
    <n v="85"/>
    <n v="21.25"/>
  </r>
  <r>
    <s v="{&quot;formId&quot;:&quot;iQFfeub0t0aYB7yFUb0bHh8bdeqJbqRCkguVriZULyBUQ00yN05CTE80STYwQVJIMkQ3S0MzTEdJOS4u&quot;,&quot;responseId&quot;:90}"/>
    <x v="2"/>
    <s v="18/08/2022"/>
    <x v="1844"/>
    <s v="470000478916_470000478917"/>
    <s v="Elektriciteit Standaard + Gas"/>
    <s v="Sannering"/>
    <m/>
    <n v="68"/>
    <n v="17"/>
  </r>
  <r>
    <s v="{&quot;formId&quot;:&quot;iQFfeub0t0aYB7yFUb0bHh8bdeqJbqRCkguVriZULyBUOFBRU0FQQlZFQzVGTENJQkVZMlZXTU5MQi4u&quot;,&quot;responseId&quot;:104}"/>
    <x v="4"/>
    <s v="18/08/2022"/>
    <x v="1845"/>
    <s v="470000478868_470000478869"/>
    <s v="Gevorderd Elektriciteit + Gas"/>
    <s v="Geen"/>
    <m/>
    <n v="100"/>
    <n v="25"/>
  </r>
  <r>
    <s v="{&quot;formId&quot;:&quot;iQFfeub0t0aYB7yFUb0bHh8bdeqJbqRCkguVriZULyBUNzFSMTlMNk9MV09RQlkxVVlQRTMwV1E1Ty4u&quot;,&quot;responseId&quot;:476}"/>
    <x v="5"/>
    <s v="18/08/2022"/>
    <x v="1846"/>
    <s v="470000478916_470000478917_ID"/>
    <s v="Indienststelling"/>
    <m/>
    <m/>
    <n v="25"/>
    <n v="6.25"/>
  </r>
  <r>
    <s v="{&quot;formId&quot;:&quot;iQFfeub0t0aYB7yFUb0bHh8bdeqJbqRCkguVriZULyBUNkc1N1QxWEpYTVlITEVXQzlYWDhESEVDOS4u&quot;,&quot;responseId&quot;:591}"/>
    <x v="3"/>
    <s v="18/08/2022"/>
    <x v="1847"/>
    <s v="470000508291_470000508292"/>
    <s v="Indienststelling"/>
    <m/>
    <m/>
    <n v="25"/>
    <n v="6.25"/>
  </r>
  <r>
    <s v="{&quot;formId&quot;:&quot;iQFfeub0t0aYB7yFUb0bHh8bdeqJbqRCkguVriZULyBUNzFSMTlMNk9MV09RQlkxVVlQRTMwV1E1Ty4u&quot;,&quot;responseId&quot;:477}"/>
    <x v="5"/>
    <s v="18/08/2022"/>
    <x v="1848"/>
    <s v="470000478925_ID"/>
    <s v="Indienststelling"/>
    <m/>
    <m/>
    <n v="25"/>
    <n v="6.25"/>
  </r>
  <r>
    <s v="{&quot;formId&quot;:&quot;iQFfeub0t0aYB7yFUb0bHh8bdeqJbqRCkguVriZULyBUNzFSMTlMNk9MV09RQlkxVVlQRTMwV1E1Ty4u&quot;,&quot;responseId&quot;:478}"/>
    <x v="5"/>
    <s v="18/08/2022"/>
    <x v="1849"/>
    <s v="470000478916_470000478917_ID"/>
    <s v="Indienststelling"/>
    <m/>
    <m/>
    <n v="25"/>
    <n v="6.25"/>
  </r>
  <r>
    <s v="{&quot;formId&quot;:&quot;iQFfeub0t0aYB7yFUb0bHh8bdeqJbqRCkguVriZULyBUNzFSMTlMNk9MV09RQlkxVVlQRTMwV1E1Ty4u&quot;,&quot;responseId&quot;:479}"/>
    <x v="5"/>
    <s v="18/08/2022"/>
    <x v="1850"/>
    <s v="470000478868_470000478869_ID"/>
    <s v="Indienststelling"/>
    <m/>
    <m/>
    <n v="25"/>
    <n v="6.25"/>
  </r>
  <r>
    <s v="{&quot;formId&quot;:&quot;iQFfeub0t0aYB7yFUb0bHh8bdeqJbqRCkguVriZULyBUNzFSMTlMNk9MV09RQlkxVVlQRTMwV1E1Ty4u&quot;,&quot;responseId&quot;:480}"/>
    <x v="5"/>
    <s v="18/08/2022"/>
    <x v="1851"/>
    <s v="470000479234_470000479235_ID"/>
    <s v="Indienststelling"/>
    <m/>
    <m/>
    <n v="25"/>
    <n v="6.25"/>
  </r>
  <r>
    <s v="{&quot;formId&quot;:&quot;iQFfeub0t0aYB7yFUb0bHh8bdeqJbqRCkguVriZULyBUQ00yN05CTE80STYwQVJIMkQ3S0MzTEdJOS4u&quot;,&quot;responseId&quot;:91}"/>
    <x v="2"/>
    <s v="18/08/2022"/>
    <x v="1852"/>
    <n v="470000478981"/>
    <s v="Sannering / Niets uitgevoerd"/>
    <m/>
    <m/>
    <n v="20"/>
    <n v="5"/>
  </r>
  <r>
    <s v="{&quot;formId&quot;:&quot;iQFfeub0t0aYB7yFUb0bHh8bdeqJbqRCkguVriZULyBUNzFSMTlMNk9MV09RQlkxVVlQRTMwV1E1Ty4u&quot;,&quot;responseId&quot;:481}"/>
    <x v="5"/>
    <s v="18/08/2022"/>
    <x v="1853"/>
    <s v="470000478853_ID"/>
    <s v="Indienststelling"/>
    <m/>
    <m/>
    <n v="25"/>
    <n v="6.25"/>
  </r>
  <r>
    <s v="{&quot;formId&quot;:&quot;iQFfeub0t0aYB7yFUb0bHh8bdeqJbqRCkguVriZULyBUNjVGSFRXWFYzN1dBTE1OUktTRzdBMDZTTS4u&quot;,&quot;responseId&quot;:212}"/>
    <x v="0"/>
    <s v="18/08/2022"/>
    <x v="1854"/>
    <n v="470000478853"/>
    <s v="Elektriciteit Standaard"/>
    <s v="Ok"/>
    <m/>
    <n v="53.5"/>
    <n v="13.37"/>
  </r>
  <r>
    <s v="{&quot;formId&quot;:&quot;iQFfeub0t0aYB7yFUb0bHh8bdeqJbqRCkguVriZULyBUNkc1N1QxWEpYTVlITEVXQzlYWDhESEVDOS4u&quot;,&quot;responseId&quot;:592}"/>
    <x v="3"/>
    <s v="18/08/2022"/>
    <x v="1855"/>
    <n v="470000478921"/>
    <s v="Indienststelling"/>
    <m/>
    <m/>
    <n v="25"/>
    <n v="6.25"/>
  </r>
  <r>
    <s v="{&quot;formId&quot;:&quot;iQFfeub0t0aYB7yFUb0bHh8bdeqJbqRCkguVriZULyBUNkc1N1QxWEpYTVlITEVXQzlYWDhESEVDOS4u&quot;,&quot;responseId&quot;:593}"/>
    <x v="3"/>
    <s v="18/08/2022"/>
    <x v="1856"/>
    <n v="470000478921"/>
    <s v="Indienststelling"/>
    <m/>
    <m/>
    <n v="25"/>
    <n v="6.25"/>
  </r>
  <r>
    <s v="{&quot;formId&quot;:&quot;iQFfeub0t0aYB7yFUb0bHh8bdeqJbqRCkguVriZULyBUNzFSMTlMNk9MV09RQlkxVVlQRTMwV1E1Ty4u&quot;,&quot;responseId&quot;:482}"/>
    <x v="5"/>
    <s v="18/08/2022"/>
    <x v="1857"/>
    <s v="470000479216_470000479217_ID"/>
    <s v="Indienststelling"/>
    <m/>
    <m/>
    <n v="25"/>
    <n v="6.25"/>
  </r>
  <r>
    <s v="{&quot;formId&quot;:&quot;iQFfeub0t0aYB7yFUb0bHh8bdeqJbqRCkguVriZULyBUNkc1N1QxWEpYTVlITEVXQzlYWDhESEVDOS4u&quot;,&quot;responseId&quot;:594}"/>
    <x v="3"/>
    <s v="18/08/2022"/>
    <x v="1858"/>
    <n v="470000479176"/>
    <s v="Indienststelling"/>
    <m/>
    <m/>
    <n v="25"/>
    <n v="6.25"/>
  </r>
  <r>
    <s v="{&quot;formId&quot;:&quot;iQFfeub0t0aYB7yFUb0bHh8bdeqJbqRCkguVriZULyBUNjVGSFRXWFYzN1dBTE1OUktTRzdBMDZTTS4u&quot;,&quot;responseId&quot;:213}"/>
    <x v="0"/>
    <s v="18/08/2022"/>
    <x v="1859"/>
    <s v="470000510962_470000510963"/>
    <s v="Elektriciteit Standaard + Gas"/>
    <s v="Ok"/>
    <m/>
    <n v="79"/>
    <n v="19.75"/>
  </r>
  <r>
    <s v="{&quot;formId&quot;:&quot;iQFfeub0t0aYB7yFUb0bHh8bdeqJbqRCkguVriZULyBUNzFSMTlMNk9MV09RQlkxVVlQRTMwV1E1Ty4u&quot;,&quot;responseId&quot;:483}"/>
    <x v="5"/>
    <s v="18/08/2022"/>
    <x v="1860"/>
    <s v="470000479240_470000479241_ID"/>
    <s v="Indienststelling"/>
    <m/>
    <m/>
    <n v="25"/>
    <n v="6.25"/>
  </r>
  <r>
    <s v="{&quot;formId&quot;:&quot;iQFfeub0t0aYB7yFUb0bHh8bdeqJbqRCkguVriZULyBUNzFSMTlMNk9MV09RQlkxVVlQRTMwV1E1Ty4u&quot;,&quot;responseId&quot;:484}"/>
    <x v="5"/>
    <s v="18/08/2022"/>
    <x v="1861"/>
    <s v="470000479240_470000479241_ID"/>
    <s v="Indienststelling"/>
    <m/>
    <m/>
    <n v="25"/>
    <n v="6.25"/>
  </r>
  <r>
    <s v="{&quot;formId&quot;:&quot;iQFfeub0t0aYB7yFUb0bHh8bdeqJbqRCkguVriZULyBUNzFSMTlMNk9MV09RQlkxVVlQRTMwV1E1Ty4u&quot;,&quot;responseId&quot;:485}"/>
    <x v="5"/>
    <s v="18/08/2022"/>
    <x v="1862"/>
    <s v="470000479216_470000479217_ID"/>
    <s v="Indienststelling"/>
    <m/>
    <m/>
    <n v="25"/>
    <n v="6.25"/>
  </r>
  <r>
    <s v="{&quot;formId&quot;:&quot;iQFfeub0t0aYB7yFUb0bHh8bdeqJbqRCkguVriZULyBUNzFSMTlMNk9MV09RQlkxVVlQRTMwV1E1Ty4u&quot;,&quot;responseId&quot;:486}"/>
    <x v="5"/>
    <s v="18/08/2022"/>
    <x v="1863"/>
    <s v="470000479240_470000479241_ID"/>
    <s v="Indienststelling"/>
    <m/>
    <m/>
    <n v="25"/>
    <n v="6.25"/>
  </r>
  <r>
    <s v="{&quot;formId&quot;:&quot;iQFfeub0t0aYB7yFUb0bHh8bdeqJbqRCkguVriZULyBUQ00yN05CTE80STYwQVJIMkQ3S0MzTEdJOS4u&quot;,&quot;responseId&quot;:92}"/>
    <x v="2"/>
    <s v="18/08/2022"/>
    <x v="1864"/>
    <s v="470000479240_470000479241"/>
    <s v="Elektriciteit Standaard + Gas"/>
    <s v="Ok"/>
    <m/>
    <n v="79"/>
    <n v="19.75"/>
  </r>
  <r>
    <s v="{&quot;formId&quot;:&quot;iQFfeub0t0aYB7yFUb0bHh8bdeqJbqRCkguVriZULyBUNkc1N1QxWEpYTVlITEVXQzlYWDhESEVDOS4u&quot;,&quot;responseId&quot;:595}"/>
    <x v="3"/>
    <s v="18/08/2022"/>
    <x v="1865"/>
    <n v="470000478939"/>
    <s v="Indienststelling"/>
    <m/>
    <m/>
    <n v="25"/>
    <n v="6.25"/>
  </r>
  <r>
    <s v="{&quot;formId&quot;:&quot;iQFfeub0t0aYB7yFUb0bHh8bdeqJbqRCkguVriZULyBUNzFSMTlMNk9MV09RQlkxVVlQRTMwV1E1Ty4u&quot;,&quot;responseId&quot;:487}"/>
    <x v="5"/>
    <s v="18/08/2022"/>
    <x v="1866"/>
    <s v="470000510962_470000510963_ID"/>
    <s v="Indienststelling"/>
    <m/>
    <m/>
    <n v="25"/>
    <n v="6.25"/>
  </r>
  <r>
    <s v="{&quot;formId&quot;:&quot;iQFfeub0t0aYB7yFUb0bHh8bdeqJbqRCkguVriZULyBUNEE3VkFXWjBLQUlFS0tFTU9GSUtXQldFUi4u&quot;,&quot;responseId&quot;:158}"/>
    <x v="1"/>
    <s v="18/08/2022"/>
    <x v="1867"/>
    <s v="470000440093_ID"/>
    <s v="Indienststelling"/>
    <m/>
    <m/>
    <n v="25"/>
    <n v="6.25"/>
  </r>
  <r>
    <s v="{&quot;formId&quot;:&quot;iQFfeub0t0aYB7yFUb0bHh8bdeqJbqRCkguVriZULyBUNEE3VkFXWjBLQUlFS0tFTU9GSUtXQldFUi4u&quot;,&quot;responseId&quot;:159}"/>
    <x v="1"/>
    <s v="18/08/2022"/>
    <x v="1868"/>
    <s v="470000440091_ID"/>
    <s v="Indienststelling"/>
    <m/>
    <m/>
    <n v="25"/>
    <n v="6.25"/>
  </r>
  <r>
    <s v="{&quot;formId&quot;:&quot;iQFfeub0t0aYB7yFUb0bHh8bdeqJbqRCkguVriZULyBUNEE3VkFXWjBLQUlFS0tFTU9GSUtXQldFUi4u&quot;,&quot;responseId&quot;:160}"/>
    <x v="1"/>
    <s v="18/08/2022"/>
    <x v="1869"/>
    <s v="470000440095_ID"/>
    <s v="Indienststelling"/>
    <m/>
    <m/>
    <n v="25"/>
    <n v="6.25"/>
  </r>
  <r>
    <s v="{&quot;formId&quot;:&quot;iQFfeub0t0aYB7yFUb0bHh8bdeqJbqRCkguVriZULyBUNEE3VkFXWjBLQUlFS0tFTU9GSUtXQldFUi4u&quot;,&quot;responseId&quot;:161}"/>
    <x v="1"/>
    <s v="18/08/2022"/>
    <x v="1870"/>
    <s v="470000430692_ID"/>
    <s v="Indienststelling"/>
    <m/>
    <m/>
    <n v="25"/>
    <n v="6.25"/>
  </r>
  <r>
    <s v="{&quot;formId&quot;:&quot;iQFfeub0t0aYB7yFUb0bHh8bdeqJbqRCkguVriZULyBUNEE3VkFXWjBLQUlFS0tFTU9GSUtXQldFUi4u&quot;,&quot;responseId&quot;:162}"/>
    <x v="1"/>
    <s v="18/08/2022"/>
    <x v="1871"/>
    <s v="470000430689_470000430690_ID"/>
    <s v="Indienststelling"/>
    <m/>
    <m/>
    <n v="25"/>
    <n v="6.25"/>
  </r>
  <r>
    <s v="{&quot;formId&quot;:&quot;iQFfeub0t0aYB7yFUb0bHh8bdeqJbqRCkguVriZULyBUNEE3VkFXWjBLQUlFS0tFTU9GSUtXQldFUi4u&quot;,&quot;responseId&quot;:163}"/>
    <x v="1"/>
    <s v="18/08/2022"/>
    <x v="1872"/>
    <s v="470000430702_ID"/>
    <s v="Indienststelling"/>
    <m/>
    <m/>
    <n v="25"/>
    <n v="6.25"/>
  </r>
  <r>
    <s v="{&quot;formId&quot;:&quot;iQFfeub0t0aYB7yFUb0bHh8bdeqJbqRCkguVriZULyBUNEE3VkFXWjBLQUlFS0tFTU9GSUtXQldFUi4u&quot;,&quot;responseId&quot;:164}"/>
    <x v="1"/>
    <s v="18/08/2022"/>
    <x v="1873"/>
    <s v="470000430704_470000430705_ID"/>
    <s v="Indienststelling"/>
    <m/>
    <m/>
    <n v="25"/>
    <n v="6.25"/>
  </r>
  <r>
    <s v="{&quot;formId&quot;:&quot;iQFfeub0t0aYB7yFUb0bHh8bdeqJbqRCkguVriZULyBUNEE3VkFXWjBLQUlFS0tFTU9GSUtXQldFUi4u&quot;,&quot;responseId&quot;:165}"/>
    <x v="1"/>
    <s v="18/08/2022"/>
    <x v="1874"/>
    <s v="470000430707_470000430708_ID"/>
    <s v="Indienststelling"/>
    <m/>
    <m/>
    <n v="25"/>
    <n v="6.25"/>
  </r>
  <r>
    <s v="{&quot;formId&quot;:&quot;iQFfeub0t0aYB7yFUb0bHh8bdeqJbqRCkguVriZULyBUNEE3VkFXWjBLQUlFS0tFTU9GSUtXQldFUi4u&quot;,&quot;responseId&quot;:166}"/>
    <x v="1"/>
    <s v="18/08/2022"/>
    <x v="1875"/>
    <s v="470000439746_ID"/>
    <s v="Indienststelling"/>
    <m/>
    <m/>
    <n v="25"/>
    <n v="6.25"/>
  </r>
  <r>
    <s v="{&quot;formId&quot;:&quot;iQFfeub0t0aYB7yFUb0bHh8bdeqJbqRCkguVriZULyBUNEE3VkFXWjBLQUlFS0tFTU9GSUtXQldFUi4u&quot;,&quot;responseId&quot;:167}"/>
    <x v="1"/>
    <s v="18/08/2022"/>
    <x v="1876"/>
    <s v="470000439748_470000439749_ID"/>
    <s v="Indienststelling"/>
    <m/>
    <m/>
    <n v="25"/>
    <n v="6.25"/>
  </r>
  <r>
    <s v="{&quot;formId&quot;:&quot;iQFfeub0t0aYB7yFUb0bHh8bdeqJbqRCkguVriZULyBUNEE3VkFXWjBLQUlFS0tFTU9GSUtXQldFUi4u&quot;,&quot;responseId&quot;:169}"/>
    <x v="1"/>
    <s v="18/08/2022"/>
    <x v="1877"/>
    <s v="470000439754_470000439755_ID"/>
    <s v="Indienststelling"/>
    <m/>
    <m/>
    <n v="25"/>
    <n v="6.25"/>
  </r>
  <r>
    <s v="{&quot;formId&quot;:&quot;iQFfeub0t0aYB7yFUb0bHh8bdeqJbqRCkguVriZULyBUNEE3VkFXWjBLQUlFS0tFTU9GSUtXQldFUi4u&quot;,&quot;responseId&quot;:168}"/>
    <x v="1"/>
    <s v="18/08/2022"/>
    <x v="1878"/>
    <s v="470000439751_470000439752_ID"/>
    <s v="Indienststelling"/>
    <m/>
    <m/>
    <n v="25"/>
    <n v="6.25"/>
  </r>
  <r>
    <s v="{&quot;formId&quot;:&quot;iQFfeub0t0aYB7yFUb0bHh8bdeqJbqRCkguVriZULyBUQ00yN05CTE80STYwQVJIMkQ3S0MzTEdJOS4u&quot;,&quot;responseId&quot;:93}"/>
    <x v="2"/>
    <s v="19/08/2022"/>
    <x v="1879"/>
    <n v="470000478947"/>
    <s v="Sannering / Niets uitgevoerd"/>
    <m/>
    <m/>
    <n v="20"/>
    <n v="5"/>
  </r>
  <r>
    <s v="{&quot;formId&quot;:&quot;iQFfeub0t0aYB7yFUb0bHh8bdeqJbqRCkguVriZULyBUNzFSMTlMNk9MV09RQlkxVVlQRTMwV1E1Ty4u&quot;,&quot;responseId&quot;:488}"/>
    <x v="5"/>
    <s v="19/08/2022"/>
    <x v="1880"/>
    <s v="470000472202_ID"/>
    <s v="Indienststelling"/>
    <m/>
    <m/>
    <n v="25"/>
    <n v="6.25"/>
  </r>
  <r>
    <s v="{&quot;formId&quot;:&quot;iQFfeub0t0aYB7yFUb0bHh8bdeqJbqRCkguVriZULyBUNkc1N1QxWEpYTVlITEVXQzlYWDhESEVDOS4u&quot;,&quot;responseId&quot;:596}"/>
    <x v="3"/>
    <s v="19/08/2022"/>
    <x v="1881"/>
    <n v="470000479277"/>
    <s v="Indienststelling"/>
    <m/>
    <m/>
    <n v="25"/>
    <n v="6.25"/>
  </r>
  <r>
    <s v="{&quot;formId&quot;:&quot;iQFfeub0t0aYB7yFUb0bHh8bdeqJbqRCkguVriZULyBUNjVGSFRXWFYzN1dBTE1OUktTRzdBMDZTTS4u&quot;,&quot;responseId&quot;:214}"/>
    <x v="0"/>
    <s v="19/08/2022"/>
    <x v="1882"/>
    <n v="470000479007"/>
    <s v="Gevorderd Elektriciteit"/>
    <s v="Ok"/>
    <m/>
    <n v="96"/>
    <n v="24"/>
  </r>
  <r>
    <s v="{&quot;formId&quot;:&quot;iQFfeub0t0aYB7yFUb0bHh8bdeqJbqRCkguVriZULyBUNzFSMTlMNk9MV09RQlkxVVlQRTMwV1E1Ty4u&quot;,&quot;responseId&quot;:489}"/>
    <x v="5"/>
    <s v="19/08/2022"/>
    <x v="1883"/>
    <s v="470000478949_ID"/>
    <s v="Indienststelling"/>
    <m/>
    <m/>
    <n v="25"/>
    <n v="6.25"/>
  </r>
  <r>
    <s v="{&quot;formId&quot;:&quot;iQFfeub0t0aYB7yFUb0bHh8bdeqJbqRCkguVriZULyBUNzFSMTlMNk9MV09RQlkxVVlQRTMwV1E1Ty4u&quot;,&quot;responseId&quot;:490}"/>
    <x v="5"/>
    <s v="19/08/2022"/>
    <x v="1884"/>
    <s v="470000479007_ID"/>
    <s v="Indienststelling"/>
    <m/>
    <m/>
    <n v="25"/>
    <n v="6.25"/>
  </r>
  <r>
    <s v="{&quot;formId&quot;:&quot;iQFfeub0t0aYB7yFUb0bHh8bdeqJbqRCkguVriZULyBUQ00yN05CTE80STYwQVJIMkQ3S0MzTEdJOS4u&quot;,&quot;responseId&quot;:94}"/>
    <x v="2"/>
    <s v="19/08/2022"/>
    <x v="1885"/>
    <n v="470000478949"/>
    <s v="Gevorderd Elektriciteit"/>
    <s v="Sannering"/>
    <m/>
    <n v="85"/>
    <n v="21.25"/>
  </r>
  <r>
    <s v="{&quot;formId&quot;:&quot;iQFfeub0t0aYB7yFUb0bHh8bdeqJbqRCkguVriZULyBUNkc1N1QxWEpYTVlITEVXQzlYWDhESEVDOS4u&quot;,&quot;responseId&quot;:597}"/>
    <x v="3"/>
    <s v="19/08/2022"/>
    <x v="1886"/>
    <n v="470000477667"/>
    <s v="Indienststelling"/>
    <m/>
    <m/>
    <n v="25"/>
    <n v="6.25"/>
  </r>
  <r>
    <s v="{&quot;formId&quot;:&quot;iQFfeub0t0aYB7yFUb0bHh8bdeqJbqRCkguVriZULyBUNkc1N1QxWEpYTVlITEVXQzlYWDhESEVDOS4u&quot;,&quot;responseId&quot;:598}"/>
    <x v="3"/>
    <s v="19/08/2022"/>
    <x v="1887"/>
    <n v="470000478965"/>
    <s v="Indienststelling"/>
    <m/>
    <m/>
    <n v="25"/>
    <n v="6.25"/>
  </r>
  <r>
    <s v="{&quot;formId&quot;:&quot;iQFfeub0t0aYB7yFUb0bHh8bdeqJbqRCkguVriZULyBUNzFSMTlMNk9MV09RQlkxVVlQRTMwV1E1Ty4u&quot;,&quot;responseId&quot;:491}"/>
    <x v="5"/>
    <s v="19/08/2022"/>
    <x v="1888"/>
    <s v="470000479060_ID"/>
    <s v="Indienststelling"/>
    <m/>
    <m/>
    <n v="25"/>
    <n v="6.25"/>
  </r>
  <r>
    <s v="{&quot;formId&quot;:&quot;iQFfeub0t0aYB7yFUb0bHh8bdeqJbqRCkguVriZULyBUNjVGSFRXWFYzN1dBTE1OUktTRzdBMDZTTS4u&quot;,&quot;responseId&quot;:215}"/>
    <x v="0"/>
    <s v="19/08/2022"/>
    <x v="1888"/>
    <n v="470000479060"/>
    <s v="Elektriciteit Standaard"/>
    <s v="Ok"/>
    <m/>
    <n v="53.5"/>
    <n v="13.37"/>
  </r>
  <r>
    <s v="{&quot;formId&quot;:&quot;iQFfeub0t0aYB7yFUb0bHh8bdeqJbqRCkguVriZULyBUNzFSMTlMNk9MV09RQlkxVVlQRTMwV1E1Ty4u&quot;,&quot;responseId&quot;:492}"/>
    <x v="5"/>
    <s v="19/08/2022"/>
    <x v="1889"/>
    <s v="470000479009_470000479010_ID"/>
    <s v="Indienststelling"/>
    <m/>
    <m/>
    <n v="25"/>
    <n v="6.25"/>
  </r>
  <r>
    <s v="{&quot;formId&quot;:&quot;iQFfeub0t0aYB7yFUb0bHh8bdeqJbqRCkguVriZULyBUNkc1N1QxWEpYTVlITEVXQzlYWDhESEVDOS4u&quot;,&quot;responseId&quot;:599}"/>
    <x v="3"/>
    <s v="19/08/2022"/>
    <x v="1890"/>
    <n v="470000460967"/>
    <s v="Indienststelling"/>
    <m/>
    <m/>
    <n v="25"/>
    <n v="6.25"/>
  </r>
  <r>
    <s v="{&quot;formId&quot;:&quot;iQFfeub0t0aYB7yFUb0bHh8bdeqJbqRCkguVriZULyBUNzFSMTlMNk9MV09RQlkxVVlQRTMwV1E1Ty4u&quot;,&quot;responseId&quot;:493}"/>
    <x v="5"/>
    <s v="19/08/2022"/>
    <x v="1891"/>
    <s v="470000479009_470000479010_ID"/>
    <s v="Indienststelling"/>
    <m/>
    <m/>
    <n v="25"/>
    <n v="6.25"/>
  </r>
  <r>
    <s v="{&quot;formId&quot;:&quot;iQFfeub0t0aYB7yFUb0bHh8bdeqJbqRCkguVriZULyBUNkc1N1QxWEpYTVlITEVXQzlYWDhESEVDOS4u&quot;,&quot;responseId&quot;:600}"/>
    <x v="3"/>
    <s v="19/08/2022"/>
    <x v="1892"/>
    <n v="470000479291"/>
    <s v="Indienststelling"/>
    <m/>
    <m/>
    <n v="25"/>
    <n v="6.25"/>
  </r>
  <r>
    <s v="{&quot;formId&quot;:&quot;iQFfeub0t0aYB7yFUb0bHh8bdeqJbqRCkguVriZULyBUNzFSMTlMNk9MV09RQlkxVVlQRTMwV1E1Ty4u&quot;,&quot;responseId&quot;:494}"/>
    <x v="5"/>
    <s v="19/08/2022"/>
    <x v="1893"/>
    <s v="470000478970_470000478971_ID"/>
    <s v="Indienststelling"/>
    <m/>
    <m/>
    <n v="25"/>
    <n v="6.25"/>
  </r>
  <r>
    <s v="{&quot;formId&quot;:&quot;iQFfeub0t0aYB7yFUb0bHh8bdeqJbqRCkguVriZULyBUNEE3VkFXWjBLQUlFS0tFTU9GSUtXQldFUi4u&quot;,&quot;responseId&quot;:170}"/>
    <x v="1"/>
    <s v="19/08/2022"/>
    <x v="1894"/>
    <s v="470000430743_ID"/>
    <s v="Indienststelling"/>
    <m/>
    <m/>
    <n v="25"/>
    <n v="6.25"/>
  </r>
  <r>
    <s v="{&quot;formId&quot;:&quot;iQFfeub0t0aYB7yFUb0bHh8bdeqJbqRCkguVriZULyBUNEE3VkFXWjBLQUlFS0tFTU9GSUtXQldFUi4u&quot;,&quot;responseId&quot;:171}"/>
    <x v="1"/>
    <s v="19/08/2022"/>
    <x v="1895"/>
    <s v="470000430718_ID"/>
    <s v="Indienststelling"/>
    <m/>
    <m/>
    <n v="25"/>
    <n v="6.25"/>
  </r>
  <r>
    <s v="{&quot;formId&quot;:&quot;iQFfeub0t0aYB7yFUb0bHh8bdeqJbqRCkguVriZULyBUNkc1N1QxWEpYTVlITEVXQzlYWDhESEVDOS4u&quot;,&quot;responseId&quot;:601}"/>
    <x v="3"/>
    <s v="19/08/2022"/>
    <x v="1896"/>
    <s v="470000478955_470000478956"/>
    <s v="Indienststelling"/>
    <m/>
    <m/>
    <n v="25"/>
    <n v="6.25"/>
  </r>
  <r>
    <s v="{&quot;formId&quot;:&quot;iQFfeub0t0aYB7yFUb0bHh8bdeqJbqRCkguVriZULyBUNkc1N1QxWEpYTVlITEVXQzlYWDhESEVDOS4u&quot;,&quot;responseId&quot;:602}"/>
    <x v="3"/>
    <s v="19/08/2022"/>
    <x v="1897"/>
    <n v="470000478953"/>
    <s v="Indienststelling"/>
    <m/>
    <m/>
    <n v="25"/>
    <n v="6.25"/>
  </r>
  <r>
    <s v="{&quot;formId&quot;:&quot;iQFfeub0t0aYB7yFUb0bHh8bdeqJbqRCkguVriZULyBUQ00yN05CTE80STYwQVJIMkQ3S0MzTEdJOS4u&quot;,&quot;responseId&quot;:95}"/>
    <x v="2"/>
    <s v="19/08/2022"/>
    <x v="1898"/>
    <s v="470000478955_470000478956"/>
    <s v="Gevorderd Elektriciteit + Gas"/>
    <s v="Ok"/>
    <m/>
    <n v="111"/>
    <n v="27.75"/>
  </r>
  <r>
    <s v="{&quot;formId&quot;:&quot;iQFfeub0t0aYB7yFUb0bHh8bdeqJbqRCkguVriZULyBUNkc1N1QxWEpYTVlITEVXQzlYWDhESEVDOS4u&quot;,&quot;responseId&quot;:603}"/>
    <x v="3"/>
    <s v="19/08/2022"/>
    <x v="1899"/>
    <n v="470000478953"/>
    <s v="Indienststelling"/>
    <m/>
    <m/>
    <n v="25"/>
    <n v="6.25"/>
  </r>
  <r>
    <s v="{&quot;formId&quot;:&quot;iQFfeub0t0aYB7yFUb0bHh8bdeqJbqRCkguVriZULyBUNjVGSFRXWFYzN1dBTE1OUktTRzdBMDZTTS4u&quot;,&quot;responseId&quot;:216}"/>
    <x v="0"/>
    <s v="19/08/2022"/>
    <x v="1900"/>
    <s v="470000477941_470000477942"/>
    <s v="Gevorderd Elektriciteit + Gas"/>
    <s v="Sannering"/>
    <m/>
    <n v="100"/>
    <n v="25"/>
  </r>
  <r>
    <s v="{&quot;formId&quot;:&quot;iQFfeub0t0aYB7yFUb0bHh8bdeqJbqRCkguVriZULyBUNkc1N1QxWEpYTVlITEVXQzlYWDhESEVDOS4u&quot;,&quot;responseId&quot;:604}"/>
    <x v="3"/>
    <s v="19/08/2022"/>
    <x v="1901"/>
    <s v="470000477941_470000477942"/>
    <s v="Indienststelling"/>
    <m/>
    <m/>
    <n v="25"/>
    <n v="6.25"/>
  </r>
  <r>
    <s v="{&quot;formId&quot;:&quot;iQFfeub0t0aYB7yFUb0bHh8bdeqJbqRCkguVriZULyBUNkc1N1QxWEpYTVlITEVXQzlYWDhESEVDOS4u&quot;,&quot;responseId&quot;:605}"/>
    <x v="3"/>
    <s v="19/08/2022"/>
    <x v="1902"/>
    <s v="470000478934_470000478935"/>
    <s v="Indienststelling"/>
    <m/>
    <m/>
    <n v="25"/>
    <n v="6.25"/>
  </r>
  <r>
    <s v="{&quot;formId&quot;:&quot;iQFfeub0t0aYB7yFUb0bHh8bdeqJbqRCkguVriZULyBUNzFSMTlMNk9MV09RQlkxVVlQRTMwV1E1Ty4u&quot;,&quot;responseId&quot;:495}"/>
    <x v="5"/>
    <s v="19/08/2022"/>
    <x v="1903"/>
    <s v="470000479111_ID"/>
    <s v="Indienststelling"/>
    <m/>
    <m/>
    <n v="25"/>
    <n v="6.25"/>
  </r>
  <r>
    <s v="{&quot;formId&quot;:&quot;iQFfeub0t0aYB7yFUb0bHh8bdeqJbqRCkguVriZULyBUNzFSMTlMNk9MV09RQlkxVVlQRTMwV1E1Ty4u&quot;,&quot;responseId&quot;:496}"/>
    <x v="5"/>
    <s v="19/08/2022"/>
    <x v="1904"/>
    <s v="470000478983_470000478984_ID"/>
    <s v="Indienststelling"/>
    <m/>
    <m/>
    <n v="25"/>
    <n v="6.25"/>
  </r>
  <r>
    <s v="{&quot;formId&quot;:&quot;iQFfeub0t0aYB7yFUb0bHh8bdeqJbqRCkguVriZULyBUNzFSMTlMNk9MV09RQlkxVVlQRTMwV1E1Ty4u&quot;,&quot;responseId&quot;:497}"/>
    <x v="5"/>
    <s v="19/08/2022"/>
    <x v="1905"/>
    <s v="470000479111_ID"/>
    <s v="Indienststelling"/>
    <m/>
    <m/>
    <n v="25"/>
    <n v="6.25"/>
  </r>
  <r>
    <s v="{&quot;formId&quot;:&quot;iQFfeub0t0aYB7yFUb0bHh8bdeqJbqRCkguVriZULyBUNzFSMTlMNk9MV09RQlkxVVlQRTMwV1E1Ty4u&quot;,&quot;responseId&quot;:498}"/>
    <x v="5"/>
    <s v="19/08/2022"/>
    <x v="1906"/>
    <s v="470000478962_470000478963_ID"/>
    <s v="Indienststelling"/>
    <m/>
    <m/>
    <n v="25"/>
    <n v="6.25"/>
  </r>
  <r>
    <s v="{&quot;formId&quot;:&quot;iQFfeub0t0aYB7yFUb0bHh8bdeqJbqRCkguVriZULyBUNjVGSFRXWFYzN1dBTE1OUktTRzdBMDZTTS4u&quot;,&quot;responseId&quot;:217}"/>
    <x v="0"/>
    <s v="19/08/2022"/>
    <x v="1907"/>
    <s v="470000478907_470000478908"/>
    <s v="Gevorderd Elektriciteit + Gas"/>
    <s v="Geen"/>
    <m/>
    <n v="100"/>
    <n v="25"/>
  </r>
  <r>
    <s v="{&quot;formId&quot;:&quot;iQFfeub0t0aYB7yFUb0bHh8bdeqJbqRCkguVriZULyBUM1RRQVM2R0k5RUhKTldNRUVMRUE2TVJKMy4u&quot;,&quot;responseId&quot;:234}"/>
    <x v="6"/>
    <s v="19/08/2022"/>
    <x v="1908"/>
    <n v="470000479111"/>
    <s v="Elektriciteit Standaard"/>
    <s v="Ok"/>
    <m/>
    <n v="53.5"/>
    <n v="13.37"/>
  </r>
  <r>
    <s v="{&quot;formId&quot;:&quot;iQFfeub0t0aYB7yFUb0bHh8bdeqJbqRCkguVriZULyBUM1RRQVM2R0k5RUhKTldNRUVMRUE2TVJKMy4u&quot;,&quot;responseId&quot;:235}"/>
    <x v="6"/>
    <s v="19/08/2022"/>
    <x v="1909"/>
    <n v="470000479027"/>
    <s v="Sannering / Niets uitgevoerd"/>
    <m/>
    <s v="Ppl kabel"/>
    <n v="20"/>
    <n v="5"/>
  </r>
  <r>
    <s v="{&quot;formId&quot;:&quot;iQFfeub0t0aYB7yFUb0bHh8bdeqJbqRCkguVriZULyBUNzFSMTlMNk9MV09RQlkxVVlQRTMwV1E1Ty4u&quot;,&quot;responseId&quot;:499}"/>
    <x v="5"/>
    <s v="19/08/2022"/>
    <x v="1910"/>
    <s v="470000478907_470000478908_ID"/>
    <s v="Indienststelling"/>
    <m/>
    <m/>
    <n v="25"/>
    <n v="6.25"/>
  </r>
  <r>
    <s v="{&quot;formId&quot;:&quot;iQFfeub0t0aYB7yFUb0bHh8bdeqJbqRCkguVriZULyBUQ00yN05CTE80STYwQVJIMkQ3S0MzTEdJOS4u&quot;,&quot;responseId&quot;:96}"/>
    <x v="2"/>
    <s v="19/08/2022"/>
    <x v="1911"/>
    <s v="470000477642_470000477643"/>
    <s v="Gevorderd Elektriciteit + Gas"/>
    <s v="Sannering"/>
    <m/>
    <n v="100"/>
    <n v="25"/>
  </r>
  <r>
    <s v="{&quot;formId&quot;:&quot;iQFfeub0t0aYB7yFUb0bHh8bdeqJbqRCkguVriZULyBUM1RRQVM2R0k5RUhKTldNRUVMRUE2TVJKMy4u&quot;,&quot;responseId&quot;:236}"/>
    <x v="6"/>
    <s v="19/08/2022"/>
    <x v="1912"/>
    <n v="470000479029"/>
    <s v="Sannering / Niets uitgevoerd"/>
    <m/>
    <s v="Nis"/>
    <n v="20"/>
    <n v="5"/>
  </r>
  <r>
    <s v="{&quot;formId&quot;:&quot;iQFfeub0t0aYB7yFUb0bHh8bdeqJbqRCkguVriZULyBUQ00yN05CTE80STYwQVJIMkQ3S0MzTEdJOS4u&quot;,&quot;responseId&quot;:97}"/>
    <x v="2"/>
    <s v="19/08/2022"/>
    <x v="1913"/>
    <s v="470000477642_470000477643"/>
    <s v="Gevorderd Elektriciteit + Gas"/>
    <s v="Sannering"/>
    <m/>
    <n v="100"/>
    <n v="25"/>
  </r>
  <r>
    <s v="{&quot;formId&quot;:&quot;iQFfeub0t0aYB7yFUb0bHh8bdeqJbqRCkguVriZULyBUNzFSMTlMNk9MV09RQlkxVVlQRTMwV1E1Ty4u&quot;,&quot;responseId&quot;:500}"/>
    <x v="5"/>
    <s v="19/08/2022"/>
    <x v="1914"/>
    <s v="470000477642_470000477643_ID"/>
    <s v="Indienststelling"/>
    <m/>
    <m/>
    <n v="25"/>
    <n v="6.25"/>
  </r>
  <r>
    <s v="{&quot;formId&quot;:&quot;iQFfeub0t0aYB7yFUb0bHh8bdeqJbqRCkguVriZULyBUNzFSMTlMNk9MV09RQlkxVVlQRTMwV1E1Ty4u&quot;,&quot;responseId&quot;:501}"/>
    <x v="5"/>
    <s v="19/08/2022"/>
    <x v="1915"/>
    <s v="470000479025_ID"/>
    <s v="Indienststelling"/>
    <m/>
    <m/>
    <n v="25"/>
    <n v="6.25"/>
  </r>
  <r>
    <s v="{&quot;formId&quot;:&quot;iQFfeub0t0aYB7yFUb0bHh8bdeqJbqRCkguVriZULyBUNzFSMTlMNk9MV09RQlkxVVlQRTMwV1E1Ty4u&quot;,&quot;responseId&quot;:502}"/>
    <x v="5"/>
    <s v="19/08/2022"/>
    <x v="1916"/>
    <s v="470000479025_ID"/>
    <s v="Indienststelling"/>
    <m/>
    <m/>
    <n v="25"/>
    <n v="6.25"/>
  </r>
  <r>
    <s v="{&quot;formId&quot;:&quot;iQFfeub0t0aYB7yFUb0bHh8bdeqJbqRCkguVriZULyBUNzFSMTlMNk9MV09RQlkxVVlQRTMwV1E1Ty4u&quot;,&quot;responseId&quot;:503}"/>
    <x v="5"/>
    <s v="19/08/2022"/>
    <x v="1917"/>
    <s v="470000479025_ID"/>
    <s v="Indienststelling"/>
    <m/>
    <m/>
    <n v="25"/>
    <n v="6.25"/>
  </r>
  <r>
    <s v="{&quot;formId&quot;:&quot;iQFfeub0t0aYB7yFUb0bHh8bdeqJbqRCkguVriZULyBUQ00yN05CTE80STYwQVJIMkQ3S0MzTEdJOS4u&quot;,&quot;responseId&quot;:98}"/>
    <x v="2"/>
    <s v="19/08/2022"/>
    <x v="1918"/>
    <n v="470000478975"/>
    <s v="Elektriciteit Standaard"/>
    <s v="Ok"/>
    <m/>
    <n v="53.5"/>
    <n v="13.37"/>
  </r>
  <r>
    <s v="{&quot;formId&quot;:&quot;iQFfeub0t0aYB7yFUb0bHh8bdeqJbqRCkguVriZULyBUNjVGSFRXWFYzN1dBTE1OUktTRzdBMDZTTS4u&quot;,&quot;responseId&quot;:218}"/>
    <x v="0"/>
    <s v="19/08/2022"/>
    <x v="1919"/>
    <n v="470000477087"/>
    <s v="Elektriciteit Standaard"/>
    <s v="Ok"/>
    <m/>
    <n v="53.5"/>
    <n v="13.37"/>
  </r>
  <r>
    <s v="{&quot;formId&quot;:&quot;iQFfeub0t0aYB7yFUb0bHh8bdeqJbqRCkguVriZULyBUNkc1N1QxWEpYTVlITEVXQzlYWDhESEVDOS4u&quot;,&quot;responseId&quot;:606}"/>
    <x v="3"/>
    <s v="19/08/2022"/>
    <x v="1920"/>
    <n v="470000479031"/>
    <s v="Indienststelling"/>
    <m/>
    <m/>
    <n v="25"/>
    <n v="6.25"/>
  </r>
  <r>
    <s v="{&quot;formId&quot;:&quot;iQFfeub0t0aYB7yFUb0bHh8bdeqJbqRCkguVriZULyBUNzFSMTlMNk9MV09RQlkxVVlQRTMwV1E1Ty4u&quot;,&quot;responseId&quot;:504}"/>
    <x v="5"/>
    <s v="19/08/2022"/>
    <x v="1921"/>
    <s v="470000477087_ID"/>
    <s v="Indienststelling"/>
    <m/>
    <m/>
    <n v="25"/>
    <n v="6.25"/>
  </r>
  <r>
    <s v="{&quot;formId&quot;:&quot;iQFfeub0t0aYB7yFUb0bHh8bdeqJbqRCkguVriZULyBUQ00yN05CTE80STYwQVJIMkQ3S0MzTEdJOS4u&quot;,&quot;responseId&quot;:99}"/>
    <x v="2"/>
    <s v="19/08/2022"/>
    <x v="1922"/>
    <n v="470000472115"/>
    <s v="Sannering / Niets uitgevoerd"/>
    <m/>
    <m/>
    <n v="20"/>
    <n v="5"/>
  </r>
  <r>
    <s v="{&quot;formId&quot;:&quot;iQFfeub0t0aYB7yFUb0bHh8bdeqJbqRCkguVriZULyBUNkc1N1QxWEpYTVlITEVXQzlYWDhESEVDOS4u&quot;,&quot;responseId&quot;:607}"/>
    <x v="3"/>
    <s v="19/08/2022"/>
    <x v="1923"/>
    <n v="470000477048"/>
    <s v="Indienststelling"/>
    <m/>
    <m/>
    <n v="25"/>
    <n v="6.25"/>
  </r>
  <r>
    <s v="{&quot;formId&quot;:&quot;iQFfeub0t0aYB7yFUb0bHh8bdeqJbqRCkguVriZULyBUNjVGSFRXWFYzN1dBTE1OUktTRzdBMDZTTS4u&quot;,&quot;responseId&quot;:219}"/>
    <x v="0"/>
    <s v="19/08/2022"/>
    <x v="1924"/>
    <s v="470000479022_470000479023"/>
    <s v="Enkel Gas"/>
    <m/>
    <m/>
    <n v="42.5"/>
    <n v="10.62"/>
  </r>
  <r>
    <s v="{&quot;formId&quot;:&quot;iQFfeub0t0aYB7yFUb0bHh8bdeqJbqRCkguVriZULyBUNzFSMTlMNk9MV09RQlkxVVlQRTMwV1E1Ty4u&quot;,&quot;responseId&quot;:505}"/>
    <x v="5"/>
    <s v="19/08/2022"/>
    <x v="1925"/>
    <s v="470000472025_470000472026_ID"/>
    <s v="Indienststelling"/>
    <m/>
    <m/>
    <n v="25"/>
    <n v="6.25"/>
  </r>
  <r>
    <s v="{&quot;formId&quot;:&quot;iQFfeub0t0aYB7yFUb0bHh8bdeqJbqRCkguVriZULyBUNkc1N1QxWEpYTVlITEVXQzlYWDhESEVDOS4u&quot;,&quot;responseId&quot;:608}"/>
    <x v="3"/>
    <s v="19/08/2022"/>
    <x v="1926"/>
    <n v="470000472444"/>
    <s v="Indienststelling"/>
    <m/>
    <m/>
    <n v="25"/>
    <n v="6.25"/>
  </r>
  <r>
    <s v="{&quot;formId&quot;:&quot;iQFfeub0t0aYB7yFUb0bHh8bdeqJbqRCkguVriZULyBUNzFSMTlMNk9MV09RQlkxVVlQRTMwV1E1Ty4u&quot;,&quot;responseId&quot;:506}"/>
    <x v="5"/>
    <s v="19/08/2022"/>
    <x v="1927"/>
    <s v="470000479022_470000479023_ID"/>
    <s v="Indienststelling"/>
    <m/>
    <m/>
    <n v="25"/>
    <n v="6.25"/>
  </r>
  <r>
    <s v="{&quot;formId&quot;:&quot;iQFfeub0t0aYB7yFUb0bHh8bdeqJbqRCkguVriZULyBUNjVGSFRXWFYzN1dBTE1OUktTRzdBMDZTTS4u&quot;,&quot;responseId&quot;:220}"/>
    <x v="0"/>
    <s v="19/08/2022"/>
    <x v="1928"/>
    <n v="470000479022"/>
    <s v="Enkel Gas"/>
    <m/>
    <m/>
    <n v="42.5"/>
    <n v="10.62"/>
  </r>
  <r>
    <s v="{&quot;formId&quot;:&quot;iQFfeub0t0aYB7yFUb0bHh8bdeqJbqRCkguVriZULyBUM1RRQVM2R0k5RUhKTldNRUVMRUE2TVJKMy4u&quot;,&quot;responseId&quot;:237}"/>
    <x v="6"/>
    <s v="19/08/2022"/>
    <x v="1929"/>
    <s v="470000477048_470000477049"/>
    <s v="Gevorderd Elektriciteit + Gas"/>
    <s v="Ok"/>
    <m/>
    <n v="111"/>
    <n v="27.75"/>
  </r>
  <r>
    <s v="{&quot;formId&quot;:&quot;iQFfeub0t0aYB7yFUb0bHh8bdeqJbqRCkguVriZULyBUNzFSMTlMNk9MV09RQlkxVVlQRTMwV1E1Ty4u&quot;,&quot;responseId&quot;:507}"/>
    <x v="5"/>
    <s v="19/08/2022"/>
    <x v="1930"/>
    <s v="470000472188_470000472189_ID"/>
    <s v="Indienststelling"/>
    <m/>
    <m/>
    <n v="25"/>
    <n v="6.25"/>
  </r>
  <r>
    <s v="{&quot;formId&quot;:&quot;iQFfeub0t0aYB7yFUb0bHh8bdeqJbqRCkguVriZULyBUNkc1N1QxWEpYTVlITEVXQzlYWDhESEVDOS4u&quot;,&quot;responseId&quot;:609}"/>
    <x v="3"/>
    <s v="19/08/2022"/>
    <x v="1931"/>
    <s v="470000472451_470000472452"/>
    <s v="Indienststelling"/>
    <m/>
    <m/>
    <n v="25"/>
    <n v="6.25"/>
  </r>
  <r>
    <s v="{&quot;formId&quot;:&quot;iQFfeub0t0aYB7yFUb0bHh8bdeqJbqRCkguVriZULyBUNzFSMTlMNk9MV09RQlkxVVlQRTMwV1E1Ty4u&quot;,&quot;responseId&quot;:508}"/>
    <x v="5"/>
    <s v="19/08/2022"/>
    <x v="1932"/>
    <s v="470000509266_470000509267_ID"/>
    <s v="Indienststelling"/>
    <m/>
    <m/>
    <n v="25"/>
    <n v="6.25"/>
  </r>
  <r>
    <s v="{&quot;formId&quot;:&quot;iQFfeub0t0aYB7yFUb0bHh8bdeqJbqRCkguVriZULyBUNzFSMTlMNk9MV09RQlkxVVlQRTMwV1E1Ty4u&quot;,&quot;responseId&quot;:509}"/>
    <x v="5"/>
    <s v="19/08/2022"/>
    <x v="1933"/>
    <s v="470000472188_470000472189_ID"/>
    <s v="Indienststelling"/>
    <m/>
    <m/>
    <n v="25"/>
    <n v="6.25"/>
  </r>
  <r>
    <s v="{&quot;formId&quot;:&quot;iQFfeub0t0aYB7yFUb0bHh8bdeqJbqRCkguVriZULyBUNzFSMTlMNk9MV09RQlkxVVlQRTMwV1E1Ty4u&quot;,&quot;responseId&quot;:510}"/>
    <x v="5"/>
    <s v="19/08/2022"/>
    <x v="1934"/>
    <s v="470000477099_ID"/>
    <s v="Indienststelling"/>
    <m/>
    <m/>
    <n v="25"/>
    <n v="6.25"/>
  </r>
  <r>
    <s v="{&quot;formId&quot;:&quot;iQFfeub0t0aYB7yFUb0bHh8bdeqJbqRCkguVriZULyBUQ00yN05CTE80STYwQVJIMkQ3S0MzTEdJOS4u&quot;,&quot;responseId&quot;:100}"/>
    <x v="2"/>
    <s v="19/08/2022"/>
    <x v="1935"/>
    <n v="470000477099"/>
    <s v="Gevorderd Elektriciteit"/>
    <s v="Ok"/>
    <m/>
    <n v="96"/>
    <n v="24"/>
  </r>
  <r>
    <s v="{&quot;formId&quot;:&quot;iQFfeub0t0aYB7yFUb0bHh8bdeqJbqRCkguVriZULyBUNzFSMTlMNk9MV09RQlkxVVlQRTMwV1E1Ty4u&quot;,&quot;responseId&quot;:511}"/>
    <x v="5"/>
    <s v="19/08/2022"/>
    <x v="1936"/>
    <s v="470000479219_470000479220_ID"/>
    <s v="Indienststelling"/>
    <m/>
    <m/>
    <n v="25"/>
    <n v="6.25"/>
  </r>
  <r>
    <s v="{&quot;formId&quot;:&quot;iQFfeub0t0aYB7yFUb0bHh8bdeqJbqRCkguVriZULyBUNzFSMTlMNk9MV09RQlkxVVlQRTMwV1E1Ty4u&quot;,&quot;responseId&quot;:512}"/>
    <x v="5"/>
    <s v="19/08/2022"/>
    <x v="1937"/>
    <s v="470000479219_470000479220_ID"/>
    <s v="Indienststelling"/>
    <m/>
    <m/>
    <n v="25"/>
    <n v="6.25"/>
  </r>
  <r>
    <s v="{&quot;formId&quot;:&quot;iQFfeub0t0aYB7yFUb0bHh8bdeqJbqRCkguVriZULyBUNzFSMTlMNk9MV09RQlkxVVlQRTMwV1E1Ty4u&quot;,&quot;responseId&quot;:513}"/>
    <x v="5"/>
    <s v="19/08/2022"/>
    <x v="1938"/>
    <s v="470000479222_470000479223_ID"/>
    <s v="Indienststelling"/>
    <m/>
    <m/>
    <n v="25"/>
    <n v="6.25"/>
  </r>
  <r>
    <s v="{&quot;formId&quot;:&quot;iQFfeub0t0aYB7yFUb0bHh8bdeqJbqRCkguVriZULyBUM1RRQVM2R0k5RUhKTldNRUVMRUE2TVJKMy4u&quot;,&quot;responseId&quot;:238}"/>
    <x v="6"/>
    <s v="19/08/2022"/>
    <x v="1939"/>
    <s v="470000460977_470000460978"/>
    <s v="Gevorderd Elektriciteit + Gas"/>
    <s v="Geen"/>
    <m/>
    <n v="100"/>
    <n v="25"/>
  </r>
  <r>
    <s v="{&quot;formId&quot;:&quot;iQFfeub0t0aYB7yFUb0bHh8bdeqJbqRCkguVriZULyBUM1RRQVM2R0k5RUhKTldNRUVMRUE2TVJKMy4u&quot;,&quot;responseId&quot;:239}"/>
    <x v="6"/>
    <s v="19/08/2022"/>
    <x v="1940"/>
    <n v="470000477275"/>
    <s v="Gevorderd Elektriciteit"/>
    <s v="Ok"/>
    <m/>
    <n v="96"/>
    <n v="24"/>
  </r>
  <r>
    <s v="{&quot;formId&quot;:&quot;iQFfeub0t0aYB7yFUb0bHh8bdeqJbqRCkguVriZULyBUNjVGSFRXWFYzN1dBTE1OUktTRzdBMDZTTS4u&quot;,&quot;responseId&quot;:221}"/>
    <x v="0"/>
    <s v="22/08/2022"/>
    <x v="1941"/>
    <n v="470000461263"/>
    <s v="Sannering / Niets uitgevoerd"/>
    <m/>
    <m/>
    <n v="20"/>
    <n v="5"/>
  </r>
  <r>
    <s v="{&quot;formId&quot;:&quot;iQFfeub0t0aYB7yFUb0bHh8bdeqJbqRCkguVriZULyBUNjVGSFRXWFYzN1dBTE1OUktTRzdBMDZTTS4u&quot;,&quot;responseId&quot;:222}"/>
    <x v="0"/>
    <s v="22/08/2022"/>
    <x v="1942"/>
    <n v="470000461265"/>
    <s v="Sannering / Niets uitgevoerd"/>
    <m/>
    <m/>
    <n v="20"/>
    <n v="5"/>
  </r>
  <r>
    <s v="{&quot;formId&quot;:&quot;iQFfeub0t0aYB7yFUb0bHh8bdeqJbqRCkguVriZULyBUNzFSMTlMNk9MV09RQlkxVVlQRTMwV1E1Ty4u&quot;,&quot;responseId&quot;:514}"/>
    <x v="5"/>
    <s v="22/08/2022"/>
    <x v="1943"/>
    <s v="470000477054_470000477055_ID"/>
    <s v="Indienststelling"/>
    <m/>
    <m/>
    <n v="25"/>
    <n v="6.25"/>
  </r>
  <r>
    <s v="{&quot;formId&quot;:&quot;iQFfeub0t0aYB7yFUb0bHh8bdeqJbqRCkguVriZULyBUNjVGSFRXWFYzN1dBTE1OUktTRzdBMDZTTS4u&quot;,&quot;responseId&quot;:223}"/>
    <x v="0"/>
    <s v="22/08/2022"/>
    <x v="1944"/>
    <s v="470000508447_470000508448"/>
    <s v="Elektriciteit Standaard + Gas"/>
    <s v="Geen"/>
    <m/>
    <n v="68"/>
    <n v="17"/>
  </r>
  <r>
    <s v="{&quot;formId&quot;:&quot;iQFfeub0t0aYB7yFUb0bHh8bdeqJbqRCkguVriZULyBUNzFSMTlMNk9MV09RQlkxVVlQRTMwV1E1Ty4u&quot;,&quot;responseId&quot;:515}"/>
    <x v="5"/>
    <s v="22/08/2022"/>
    <x v="1945"/>
    <s v="470000508447_470000508448_ID"/>
    <s v="Indienststelling"/>
    <m/>
    <m/>
    <n v="25"/>
    <n v="6.25"/>
  </r>
  <r>
    <s v="{&quot;formId&quot;:&quot;iQFfeub0t0aYB7yFUb0bHh8bdeqJbqRCkguVriZULyBUNzFSMTlMNk9MV09RQlkxVVlQRTMwV1E1Ty4u&quot;,&quot;responseId&quot;:516}"/>
    <x v="5"/>
    <s v="22/08/2022"/>
    <x v="1946"/>
    <s v="470000478993_ID"/>
    <s v="Indienststelling"/>
    <m/>
    <m/>
    <n v="25"/>
    <n v="6.25"/>
  </r>
  <r>
    <s v="{&quot;formId&quot;:&quot;iQFfeub0t0aYB7yFUb0bHh8bdeqJbqRCkguVriZULyBUOFBRU0FQQlZFQzVGTENJQkVZMlZXTU5MQi4u&quot;,&quot;responseId&quot;:105}"/>
    <x v="4"/>
    <s v="22/08/2022"/>
    <x v="1947"/>
    <n v="470000426883"/>
    <s v="Gevorderd Elektriciteit"/>
    <s v="Geen"/>
    <m/>
    <n v="85"/>
    <n v="21.25"/>
  </r>
  <r>
    <s v="{&quot;formId&quot;:&quot;iQFfeub0t0aYB7yFUb0bHh8bdeqJbqRCkguVriZULyBUNzFSMTlMNk9MV09RQlkxVVlQRTMwV1E1Ty4u&quot;,&quot;responseId&quot;:517}"/>
    <x v="5"/>
    <s v="22/08/2022"/>
    <x v="1948"/>
    <s v="470000461489_470000461490_ID"/>
    <s v="Indienststelling"/>
    <m/>
    <m/>
    <n v="25"/>
    <n v="6.25"/>
  </r>
  <r>
    <s v="{&quot;formId&quot;:&quot;iQFfeub0t0aYB7yFUb0bHh8bdeqJbqRCkguVriZULyBUNzFSMTlMNk9MV09RQlkxVVlQRTMwV1E1Ty4u&quot;,&quot;responseId&quot;:518}"/>
    <x v="5"/>
    <s v="22/08/2022"/>
    <x v="1949"/>
    <s v="470000478851_ID"/>
    <s v="Indienststelling"/>
    <m/>
    <m/>
    <n v="25"/>
    <n v="6.25"/>
  </r>
  <r>
    <s v="{&quot;formId&quot;:&quot;iQFfeub0t0aYB7yFUb0bHh8bdeqJbqRCkguVriZULyBUNzFSMTlMNk9MV09RQlkxVVlQRTMwV1E1Ty4u&quot;,&quot;responseId&quot;:519}"/>
    <x v="5"/>
    <s v="22/08/2022"/>
    <x v="1950"/>
    <s v="470000478054_470000478055_ID"/>
    <s v="Indienststelling"/>
    <m/>
    <m/>
    <n v="25"/>
    <n v="6.25"/>
  </r>
  <r>
    <s v="{&quot;formId&quot;:&quot;iQFfeub0t0aYB7yFUb0bHh8bdeqJbqRCkguVriZULyBUQ00yN05CTE80STYwQVJIMkQ3S0MzTEdJOS4u&quot;,&quot;responseId&quot;:101}"/>
    <x v="2"/>
    <s v="22/08/2022"/>
    <x v="1951"/>
    <s v="470000461489_470000461490"/>
    <s v="Elektriciteit Standaard + Gas"/>
    <s v="Ok"/>
    <m/>
    <n v="79"/>
    <n v="19.75"/>
  </r>
  <r>
    <s v="{&quot;formId&quot;:&quot;iQFfeub0t0aYB7yFUb0bHh8bdeqJbqRCkguVriZULyBUQ00yN05CTE80STYwQVJIMkQ3S0MzTEdJOS4u&quot;,&quot;responseId&quot;:102}"/>
    <x v="2"/>
    <s v="22/08/2022"/>
    <x v="1952"/>
    <n v="470000443259"/>
    <s v="Sannering / Niets uitgevoerd"/>
    <m/>
    <m/>
    <n v="20"/>
    <n v="5"/>
  </r>
  <r>
    <s v="{&quot;formId&quot;:&quot;iQFfeub0t0aYB7yFUb0bHh8bdeqJbqRCkguVriZULyBUNjVGSFRXWFYzN1dBTE1OUktTRzdBMDZTTS4u&quot;,&quot;responseId&quot;:224}"/>
    <x v="0"/>
    <s v="22/08/2022"/>
    <x v="1953"/>
    <s v="470000477977_470000477978"/>
    <s v="Gevorderd Elektriciteit + Gas"/>
    <s v="Sannering"/>
    <m/>
    <n v="100"/>
    <n v="25"/>
  </r>
  <r>
    <s v="{&quot;formId&quot;:&quot;iQFfeub0t0aYB7yFUb0bHh8bdeqJbqRCkguVriZULyBUNzFSMTlMNk9MV09RQlkxVVlQRTMwV1E1Ty4u&quot;,&quot;responseId&quot;:520}"/>
    <x v="5"/>
    <s v="22/08/2022"/>
    <x v="1954"/>
    <s v="470000478054_470000478055_ID"/>
    <s v="Indienststelling"/>
    <m/>
    <m/>
    <n v="25"/>
    <n v="6.25"/>
  </r>
  <r>
    <s v="{&quot;formId&quot;:&quot;iQFfeub0t0aYB7yFUb0bHh8bdeqJbqRCkguVriZULyBUNzFSMTlMNk9MV09RQlkxVVlQRTMwV1E1Ty4u&quot;,&quot;responseId&quot;:521}"/>
    <x v="5"/>
    <s v="22/08/2022"/>
    <x v="1955"/>
    <s v="470000477977_470000477978_ID"/>
    <s v="Indienststelling"/>
    <m/>
    <m/>
    <n v="25"/>
    <n v="6.25"/>
  </r>
  <r>
    <s v="{&quot;formId&quot;:&quot;iQFfeub0t0aYB7yFUb0bHh8bdeqJbqRCkguVriZULyBUNzFSMTlMNk9MV09RQlkxVVlQRTMwV1E1Ty4u&quot;,&quot;responseId&quot;:522}"/>
    <x v="5"/>
    <s v="22/08/2022"/>
    <x v="1956"/>
    <s v="470000478819_ID"/>
    <s v="Indienststelling"/>
    <m/>
    <m/>
    <n v="25"/>
    <n v="6.25"/>
  </r>
  <r>
    <s v="{&quot;formId&quot;:&quot;iQFfeub0t0aYB7yFUb0bHh8bdeqJbqRCkguVriZULyBUNjVGSFRXWFYzN1dBTE1OUktTRzdBMDZTTS4u&quot;,&quot;responseId&quot;:225}"/>
    <x v="0"/>
    <s v="22/08/2022"/>
    <x v="1957"/>
    <n v="470000477345"/>
    <s v="Elektriciteit Standaard"/>
    <s v="Ok"/>
    <m/>
    <n v="53.5"/>
    <n v="13.37"/>
  </r>
  <r>
    <s v="{&quot;formId&quot;:&quot;iQFfeub0t0aYB7yFUb0bHh8bdeqJbqRCkguVriZULyBUNzFSMTlMNk9MV09RQlkxVVlQRTMwV1E1Ty4u&quot;,&quot;responseId&quot;:523}"/>
    <x v="5"/>
    <s v="22/08/2022"/>
    <x v="1958"/>
    <s v="470000477633_470000477634_ID"/>
    <s v="Indienststelling"/>
    <m/>
    <m/>
    <n v="25"/>
    <n v="6.25"/>
  </r>
  <r>
    <s v="{&quot;formId&quot;:&quot;iQFfeub0t0aYB7yFUb0bHh8bdeqJbqRCkguVriZULyBUNzFSMTlMNk9MV09RQlkxVVlQRTMwV1E1Ty4u&quot;,&quot;responseId&quot;:524}"/>
    <x v="5"/>
    <s v="22/08/2022"/>
    <x v="1959"/>
    <s v="470000477345_ID"/>
    <s v="Indienststelling"/>
    <m/>
    <m/>
    <n v="25"/>
    <n v="6.25"/>
  </r>
  <r>
    <s v="{&quot;formId&quot;:&quot;iQFfeub0t0aYB7yFUb0bHh8bdeqJbqRCkguVriZULyBUNzFSMTlMNk9MV09RQlkxVVlQRTMwV1E1Ty4u&quot;,&quot;responseId&quot;:525}"/>
    <x v="5"/>
    <s v="22/08/2022"/>
    <x v="1960"/>
    <s v="470000477345_ID"/>
    <s v="Indienststelling"/>
    <m/>
    <m/>
    <n v="25"/>
    <n v="6.25"/>
  </r>
  <r>
    <s v="{&quot;formId&quot;:&quot;iQFfeub0t0aYB7yFUb0bHh8bdeqJbqRCkguVriZULyBUOFBRU0FQQlZFQzVGTENJQkVZMlZXTU5MQi4u&quot;,&quot;responseId&quot;:106}"/>
    <x v="4"/>
    <s v="22/08/2022"/>
    <x v="1961"/>
    <n v="470000281007"/>
    <s v="Gevorderd Elektriciteit"/>
    <s v="Geen"/>
    <m/>
    <n v="85"/>
    <n v="21.25"/>
  </r>
  <r>
    <s v="{&quot;formId&quot;:&quot;iQFfeub0t0aYB7yFUb0bHh8bdeqJbqRCkguVriZULyBUOFBRU0FQQlZFQzVGTENJQkVZMlZXTU5MQi4u&quot;,&quot;responseId&quot;:107}"/>
    <x v="4"/>
    <s v="22/08/2022"/>
    <x v="1962"/>
    <n v="470000280662"/>
    <s v="Sannering / Niets uitgevoerd"/>
    <m/>
    <m/>
    <n v="20"/>
    <n v="5"/>
  </r>
  <r>
    <s v="{&quot;formId&quot;:&quot;iQFfeub0t0aYB7yFUb0bHh8bdeqJbqRCkguVriZULyBUQ00yN05CTE80STYwQVJIMkQ3S0MzTEdJOS4u&quot;,&quot;responseId&quot;:103}"/>
    <x v="2"/>
    <s v="22/08/2022"/>
    <x v="1963"/>
    <s v="470000478455_470000478456"/>
    <s v="Gevorderd Elektriciteit + Gas"/>
    <s v="Ok"/>
    <m/>
    <n v="111"/>
    <n v="27.75"/>
  </r>
  <r>
    <s v="{&quot;formId&quot;:&quot;iQFfeub0t0aYB7yFUb0bHh8bdeqJbqRCkguVriZULyBUNzFSMTlMNk9MV09RQlkxVVlQRTMwV1E1Ty4u&quot;,&quot;responseId&quot;:526}"/>
    <x v="5"/>
    <s v="22/08/2022"/>
    <x v="1964"/>
    <s v="470000507784_ID"/>
    <s v="Indienststelling"/>
    <m/>
    <m/>
    <n v="25"/>
    <n v="6.25"/>
  </r>
  <r>
    <s v="{&quot;formId&quot;:&quot;iQFfeub0t0aYB7yFUb0bHh8bdeqJbqRCkguVriZULyBUM1RRQVM2R0k5RUhKTldNRUVMRUE2TVJKMy4u&quot;,&quot;responseId&quot;:240}"/>
    <x v="6"/>
    <s v="22/08/2022"/>
    <x v="1965"/>
    <n v="470000507784"/>
    <s v="Elektriciteit Standaard"/>
    <s v="Geen"/>
    <m/>
    <n v="42.5"/>
    <n v="10.62"/>
  </r>
  <r>
    <s v="{&quot;formId&quot;:&quot;iQFfeub0t0aYB7yFUb0bHh8bdeqJbqRCkguVriZULyBUNzFSMTlMNk9MV09RQlkxVVlQRTMwV1E1Ty4u&quot;,&quot;responseId&quot;:527}"/>
    <x v="5"/>
    <s v="22/08/2022"/>
    <x v="1966"/>
    <s v="470000507784_ID"/>
    <s v="Indienststelling"/>
    <m/>
    <m/>
    <n v="25"/>
    <n v="6.25"/>
  </r>
  <r>
    <s v="{&quot;formId&quot;:&quot;iQFfeub0t0aYB7yFUb0bHh8bdeqJbqRCkguVriZULyBUM1RRQVM2R0k5RUhKTldNRUVMRUE2TVJKMy4u&quot;,&quot;responseId&quot;:241}"/>
    <x v="6"/>
    <s v="22/08/2022"/>
    <x v="1967"/>
    <n v="470000507786"/>
    <s v="Sannering / Niets uitgevoerd"/>
    <m/>
    <s v="Nis"/>
    <n v="20"/>
    <n v="5"/>
  </r>
  <r>
    <s v="{&quot;formId&quot;:&quot;iQFfeub0t0aYB7yFUb0bHh8bdeqJbqRCkguVriZULyBUNjVGSFRXWFYzN1dBTE1OUktTRzdBMDZTTS4u&quot;,&quot;responseId&quot;:226}"/>
    <x v="0"/>
    <s v="22/08/2022"/>
    <x v="1968"/>
    <s v="470000427358_470000427359"/>
    <s v="Elektriciteit Standaard + Gas"/>
    <s v="Ok"/>
    <m/>
    <n v="79"/>
    <n v="19.75"/>
  </r>
  <r>
    <s v="{&quot;formId&quot;:&quot;iQFfeub0t0aYB7yFUb0bHh8bdeqJbqRCkguVriZULyBUM1RRQVM2R0k5RUhKTldNRUVMRUE2TVJKMy4u&quot;,&quot;responseId&quot;:242}"/>
    <x v="6"/>
    <s v="22/08/2022"/>
    <x v="1969"/>
    <n v="470000507802"/>
    <s v="Sannering / Niets uitgevoerd"/>
    <m/>
    <s v="Nis klein"/>
    <n v="20"/>
    <n v="5"/>
  </r>
  <r>
    <s v="{&quot;formId&quot;:&quot;iQFfeub0t0aYB7yFUb0bHh8bdeqJbqRCkguVriZULyBUNzFSMTlMNk9MV09RQlkxVVlQRTMwV1E1Ty4u&quot;,&quot;responseId&quot;:528}"/>
    <x v="5"/>
    <s v="22/08/2022"/>
    <x v="1970"/>
    <s v="470000478679_470000478680_ID"/>
    <s v="Indienststelling"/>
    <m/>
    <m/>
    <n v="25"/>
    <n v="6.25"/>
  </r>
  <r>
    <s v="{&quot;formId&quot;:&quot;iQFfeub0t0aYB7yFUb0bHh8bdeqJbqRCkguVriZULyBUNzFSMTlMNk9MV09RQlkxVVlQRTMwV1E1Ty4u&quot;,&quot;responseId&quot;:529}"/>
    <x v="5"/>
    <s v="22/08/2022"/>
    <x v="1971"/>
    <s v="470000478679_470000478680_ID"/>
    <s v="Indienststelling"/>
    <m/>
    <m/>
    <n v="25"/>
    <n v="6.25"/>
  </r>
  <r>
    <s v="{&quot;formId&quot;:&quot;iQFfeub0t0aYB7yFUb0bHh8bdeqJbqRCkguVriZULyBUOFBRU0FQQlZFQzVGTENJQkVZMlZXTU5MQi4u&quot;,&quot;responseId&quot;:108}"/>
    <x v="4"/>
    <s v="22/08/2022"/>
    <x v="1972"/>
    <s v="470000443986_470000443987"/>
    <s v="Elektriciteit Standaard + Gas"/>
    <s v="Ok"/>
    <m/>
    <n v="79"/>
    <n v="19.75"/>
  </r>
  <r>
    <s v="{&quot;formId&quot;:&quot;iQFfeub0t0aYB7yFUb0bHh8bdeqJbqRCkguVriZULyBUNzFSMTlMNk9MV09RQlkxVVlQRTMwV1E1Ty4u&quot;,&quot;responseId&quot;:530}"/>
    <x v="5"/>
    <s v="22/08/2022"/>
    <x v="1973"/>
    <s v="470000479187_470000479188_ID"/>
    <s v="Indienststelling"/>
    <m/>
    <m/>
    <n v="25"/>
    <n v="6.25"/>
  </r>
  <r>
    <s v="{&quot;formId&quot;:&quot;iQFfeub0t0aYB7yFUb0bHh8bdeqJbqRCkguVriZULyBUNzFSMTlMNk9MV09RQlkxVVlQRTMwV1E1Ty4u&quot;,&quot;responseId&quot;:531}"/>
    <x v="5"/>
    <s v="22/08/2022"/>
    <x v="1974"/>
    <s v="470000479187_470000479188_ID"/>
    <s v="Indienststelling"/>
    <m/>
    <m/>
    <n v="25"/>
    <n v="6.25"/>
  </r>
  <r>
    <s v="{&quot;formId&quot;:&quot;iQFfeub0t0aYB7yFUb0bHh8bdeqJbqRCkguVriZULyBUNjVGSFRXWFYzN1dBTE1OUktTRzdBMDZTTS4u&quot;,&quot;responseId&quot;:227}"/>
    <x v="0"/>
    <s v="22/08/2022"/>
    <x v="1975"/>
    <n v="470000443313"/>
    <s v="Elektriciteit Standaard"/>
    <s v="Geen"/>
    <m/>
    <n v="42.5"/>
    <n v="10.62"/>
  </r>
  <r>
    <s v="{&quot;formId&quot;:&quot;iQFfeub0t0aYB7yFUb0bHh8bdeqJbqRCkguVriZULyBUQ00yN05CTE80STYwQVJIMkQ3S0MzTEdJOS4u&quot;,&quot;responseId&quot;:104}"/>
    <x v="2"/>
    <s v="22/08/2022"/>
    <x v="1976"/>
    <s v="470000479187_470000479188"/>
    <s v="Elektriciteit Standaard + Gas"/>
    <s v="Ok"/>
    <m/>
    <n v="79"/>
    <n v="19.75"/>
  </r>
  <r>
    <s v="{&quot;formId&quot;:&quot;iQFfeub0t0aYB7yFUb0bHh8bdeqJbqRCkguVriZULyBUNzFSMTlMNk9MV09RQlkxVVlQRTMwV1E1Ty4u&quot;,&quot;responseId&quot;:532}"/>
    <x v="5"/>
    <s v="22/08/2022"/>
    <x v="1977"/>
    <s v="470000507843_ID"/>
    <s v="Indienststelling"/>
    <m/>
    <m/>
    <n v="25"/>
    <n v="6.25"/>
  </r>
  <r>
    <s v="{&quot;formId&quot;:&quot;iQFfeub0t0aYB7yFUb0bHh8bdeqJbqRCkguVriZULyBUM1RRQVM2R0k5RUhKTldNRUVMRUE2TVJKMy4u&quot;,&quot;responseId&quot;:243}"/>
    <x v="6"/>
    <s v="22/08/2022"/>
    <x v="1978"/>
    <n v="470000507772"/>
    <s v="Gevorderd Elektriciteit"/>
    <s v="Ok"/>
    <m/>
    <n v="96"/>
    <n v="24"/>
  </r>
  <r>
    <s v="{&quot;formId&quot;:&quot;iQFfeub0t0aYB7yFUb0bHh8bdeqJbqRCkguVriZULyBUM1RRQVM2R0k5RUhKTldNRUVMRUE2TVJKMy4u&quot;,&quot;responseId&quot;:244}"/>
    <x v="6"/>
    <s v="22/08/2022"/>
    <x v="1979"/>
    <n v="470000507772"/>
    <s v="Gevorderd Elektriciteit"/>
    <s v="Ok"/>
    <m/>
    <n v="96"/>
    <n v="24"/>
  </r>
  <r>
    <s v="{&quot;formId&quot;:&quot;iQFfeub0t0aYB7yFUb0bHh8bdeqJbqRCkguVriZULyBUNzFSMTlMNk9MV09RQlkxVVlQRTMwV1E1Ty4u&quot;,&quot;responseId&quot;:533}"/>
    <x v="5"/>
    <s v="22/08/2022"/>
    <x v="1980"/>
    <s v="470000509943_ID"/>
    <s v="Indienststelling"/>
    <m/>
    <m/>
    <n v="25"/>
    <n v="6.25"/>
  </r>
  <r>
    <s v="{&quot;formId&quot;:&quot;iQFfeub0t0aYB7yFUb0bHh8bdeqJbqRCkguVriZULyBUOFBRU0FQQlZFQzVGTENJQkVZMlZXTU5MQi4u&quot;,&quot;responseId&quot;:109}"/>
    <x v="4"/>
    <s v="22/08/2022"/>
    <x v="1981"/>
    <s v="470000359276_470000359277"/>
    <s v="Gevorderd Elektriciteit"/>
    <s v="Geen"/>
    <m/>
    <n v="85"/>
    <n v="21.25"/>
  </r>
  <r>
    <s v="{&quot;formId&quot;:&quot;iQFfeub0t0aYB7yFUb0bHh8bdeqJbqRCkguVriZULyBUM1RRQVM2R0k5RUhKTldNRUVMRUE2TVJKMy4u&quot;,&quot;responseId&quot;:245}"/>
    <x v="6"/>
    <s v="22/08/2022"/>
    <x v="1982"/>
    <n v="470000509943"/>
    <s v="Elektriciteit Standaard"/>
    <s v="Ok"/>
    <m/>
    <n v="53.5"/>
    <n v="13.37"/>
  </r>
  <r>
    <s v="{&quot;formId&quot;:&quot;iQFfeub0t0aYB7yFUb0bHh8bdeqJbqRCkguVriZULyBUNzFSMTlMNk9MV09RQlkxVVlQRTMwV1E1Ty4u&quot;,&quot;responseId&quot;:534}"/>
    <x v="5"/>
    <s v="22/08/2022"/>
    <x v="1983"/>
    <s v="470000438927_470000438928_ID"/>
    <s v="Indienststelling"/>
    <m/>
    <m/>
    <n v="25"/>
    <n v="6.25"/>
  </r>
  <r>
    <s v="{&quot;formId&quot;:&quot;iQFfeub0t0aYB7yFUb0bHh8bdeqJbqRCkguVriZULyBUNzFSMTlMNk9MV09RQlkxVVlQRTMwV1E1Ty4u&quot;,&quot;responseId&quot;:535}"/>
    <x v="5"/>
    <s v="22/08/2022"/>
    <x v="1984"/>
    <s v="470000438927_470000438928_ID"/>
    <s v="Indienststelling"/>
    <m/>
    <m/>
    <n v="25"/>
    <n v="6.25"/>
  </r>
  <r>
    <s v="{&quot;formId&quot;:&quot;iQFfeub0t0aYB7yFUb0bHh8bdeqJbqRCkguVriZULyBUNjVGSFRXWFYzN1dBTE1OUktTRzdBMDZTTS4u&quot;,&quot;responseId&quot;:228}"/>
    <x v="0"/>
    <s v="23/08/2022"/>
    <x v="1985"/>
    <n v="470000478550"/>
    <s v="Sannering / Niets uitgevoerd"/>
    <m/>
    <m/>
    <n v="20"/>
    <n v="5"/>
  </r>
  <r>
    <s v="{&quot;formId&quot;:&quot;iQFfeub0t0aYB7yFUb0bHh8bdeqJbqRCkguVriZULyBUNkc1N1QxWEpYTVlITEVXQzlYWDhESEVDOS4u&quot;,&quot;responseId&quot;:610}"/>
    <x v="3"/>
    <s v="23/08/2022"/>
    <x v="1986"/>
    <n v="470000458101"/>
    <s v="Indienststelling"/>
    <m/>
    <m/>
    <n v="25"/>
    <n v="6.25"/>
  </r>
  <r>
    <s v="{&quot;formId&quot;:&quot;iQFfeub0t0aYB7yFUb0bHh8bdeqJbqRCkguVriZULyBUQ00yN05CTE80STYwQVJIMkQ3S0MzTEdJOS4u&quot;,&quot;responseId&quot;:105}"/>
    <x v="2"/>
    <s v="23/08/2022"/>
    <x v="1987"/>
    <s v="470000507826_470000507827"/>
    <s v="Elektriciteit Standaard + Gas"/>
    <s v="Ok"/>
    <m/>
    <n v="79"/>
    <n v="19.75"/>
  </r>
  <r>
    <s v="{&quot;formId&quot;:&quot;iQFfeub0t0aYB7yFUb0bHh8bdeqJbqRCkguVriZULyBUQ00yN05CTE80STYwQVJIMkQ3S0MzTEdJOS4u&quot;,&quot;responseId&quot;:106}"/>
    <x v="2"/>
    <s v="23/08/2022"/>
    <x v="1988"/>
    <n v="470000507829"/>
    <s v="Sannering / Niets uitgevoerd"/>
    <m/>
    <m/>
    <n v="20"/>
    <n v="5"/>
  </r>
  <r>
    <s v="{&quot;formId&quot;:&quot;iQFfeub0t0aYB7yFUb0bHh8bdeqJbqRCkguVriZULyBUNzFSMTlMNk9MV09RQlkxVVlQRTMwV1E1Ty4u&quot;,&quot;responseId&quot;:536}"/>
    <x v="5"/>
    <s v="23/08/2022"/>
    <x v="1989"/>
    <s v="470000477157_470000477158_ID"/>
    <s v="Indienststelling"/>
    <m/>
    <m/>
    <n v="25"/>
    <n v="6.25"/>
  </r>
  <r>
    <s v="{&quot;formId&quot;:&quot;iQFfeub0t0aYB7yFUb0bHh8bdeqJbqRCkguVriZULyBUNkc1N1QxWEpYTVlITEVXQzlYWDhESEVDOS4u&quot;,&quot;responseId&quot;:611}"/>
    <x v="3"/>
    <s v="23/08/2022"/>
    <x v="1990"/>
    <n v="470000427417"/>
    <s v="Indienststelling"/>
    <m/>
    <m/>
    <n v="25"/>
    <n v="6.25"/>
  </r>
  <r>
    <s v="{&quot;formId&quot;:&quot;iQFfeub0t0aYB7yFUb0bHh8bdeqJbqRCkguVriZULyBUNjVGSFRXWFYzN1dBTE1OUktTRzdBMDZTTS4u&quot;,&quot;responseId&quot;:229}"/>
    <x v="0"/>
    <s v="23/08/2022"/>
    <x v="1991"/>
    <s v="470000451116_470000451117"/>
    <s v="Gevorderd Elektriciteit + Gas"/>
    <s v="Sannering"/>
    <s v="maaseik "/>
    <n v="100"/>
    <n v="25"/>
  </r>
  <r>
    <s v="{&quot;formId&quot;:&quot;iQFfeub0t0aYB7yFUb0bHh8bdeqJbqRCkguVriZULyBUNkc1N1QxWEpYTVlITEVXQzlYWDhESEVDOS4u&quot;,&quot;responseId&quot;:612}"/>
    <x v="3"/>
    <s v="23/08/2022"/>
    <x v="1992"/>
    <s v="470000507799_470000507800"/>
    <s v="Indienststelling"/>
    <m/>
    <m/>
    <n v="25"/>
    <n v="6.25"/>
  </r>
  <r>
    <s v="{&quot;formId&quot;:&quot;iQFfeub0t0aYB7yFUb0bHh8bdeqJbqRCkguVriZULyBUOFBRU0FQQlZFQzVGTENJQkVZMlZXTU5MQi4u&quot;,&quot;responseId&quot;:110}"/>
    <x v="4"/>
    <s v="23/08/2022"/>
    <x v="1993"/>
    <n v="470000427417"/>
    <s v="Gevorderd Elektriciteit"/>
    <s v="Ok"/>
    <m/>
    <n v="96"/>
    <n v="24"/>
  </r>
  <r>
    <s v="{&quot;formId&quot;:&quot;iQFfeub0t0aYB7yFUb0bHh8bdeqJbqRCkguVriZULyBUNkc1N1QxWEpYTVlITEVXQzlYWDhESEVDOS4u&quot;,&quot;responseId&quot;:613}"/>
    <x v="3"/>
    <s v="23/08/2022"/>
    <x v="1994"/>
    <n v="470000477388"/>
    <s v="Indienststelling"/>
    <m/>
    <m/>
    <n v="25"/>
    <n v="6.25"/>
  </r>
  <r>
    <s v="{&quot;formId&quot;:&quot;iQFfeub0t0aYB7yFUb0bHh8bdeqJbqRCkguVriZULyBUNzFSMTlMNk9MV09RQlkxVVlQRTMwV1E1Ty4u&quot;,&quot;responseId&quot;:537}"/>
    <x v="5"/>
    <s v="23/08/2022"/>
    <x v="1995"/>
    <s v="470000479085_470000479086_ID"/>
    <s v="Indienststelling"/>
    <m/>
    <m/>
    <n v="25"/>
    <n v="6.25"/>
  </r>
  <r>
    <s v="{&quot;formId&quot;:&quot;iQFfeub0t0aYB7yFUb0bHh8bdeqJbqRCkguVriZULyBUNkc1N1QxWEpYTVlITEVXQzlYWDhESEVDOS4u&quot;,&quot;responseId&quot;:614}"/>
    <x v="3"/>
    <s v="23/08/2022"/>
    <x v="1996"/>
    <s v="470000435002_470000435003"/>
    <s v="Indienststelling"/>
    <m/>
    <m/>
    <n v="25"/>
    <n v="6.25"/>
  </r>
  <r>
    <s v="{&quot;formId&quot;:&quot;iQFfeub0t0aYB7yFUb0bHh8bdeqJbqRCkguVriZULyBUNzFSMTlMNk9MV09RQlkxVVlQRTMwV1E1Ty4u&quot;,&quot;responseId&quot;:538}"/>
    <x v="5"/>
    <s v="23/08/2022"/>
    <x v="1997"/>
    <s v="470000461315_470000461316_ID"/>
    <s v="Indienststelling"/>
    <m/>
    <m/>
    <n v="25"/>
    <n v="6.25"/>
  </r>
  <r>
    <s v="{&quot;formId&quot;:&quot;iQFfeub0t0aYB7yFUb0bHh8bdeqJbqRCkguVriZULyBUNkc1N1QxWEpYTVlITEVXQzlYWDhESEVDOS4u&quot;,&quot;responseId&quot;:615}"/>
    <x v="3"/>
    <s v="23/08/2022"/>
    <x v="1998"/>
    <s v="470000507815_470000507816"/>
    <s v="Indienststelling"/>
    <m/>
    <m/>
    <n v="25"/>
    <n v="6.25"/>
  </r>
  <r>
    <s v="{&quot;formId&quot;:&quot;iQFfeub0t0aYB7yFUb0bHh8bdeqJbqRCkguVriZULyBUNkc1N1QxWEpYTVlITEVXQzlYWDhESEVDOS4u&quot;,&quot;responseId&quot;:616}"/>
    <x v="3"/>
    <s v="23/08/2022"/>
    <x v="1999"/>
    <n v="470000443912"/>
    <s v="Indienststelling"/>
    <m/>
    <m/>
    <n v="25"/>
    <n v="6.25"/>
  </r>
  <r>
    <s v="{&quot;formId&quot;:&quot;iQFfeub0t0aYB7yFUb0bHh8bdeqJbqRCkguVriZULyBUQ00yN05CTE80STYwQVJIMkQ3S0MzTEdJOS4u&quot;,&quot;responseId&quot;:107}"/>
    <x v="2"/>
    <s v="23/08/2022"/>
    <x v="2000"/>
    <n v="470000451212"/>
    <s v="Elektriciteit Standaard"/>
    <s v="Ok"/>
    <m/>
    <n v="53.5"/>
    <n v="13.37"/>
  </r>
  <r>
    <s v="{&quot;formId&quot;:&quot;iQFfeub0t0aYB7yFUb0bHh8bdeqJbqRCkguVriZULyBUNjVGSFRXWFYzN1dBTE1OUktTRzdBMDZTTS4u&quot;,&quot;responseId&quot;:230}"/>
    <x v="0"/>
    <s v="23/08/2022"/>
    <x v="2001"/>
    <s v="470000417562_470000417563"/>
    <s v="Enkel Gas"/>
    <m/>
    <m/>
    <n v="42.5"/>
    <n v="10.62"/>
  </r>
  <r>
    <s v="{&quot;formId&quot;:&quot;iQFfeub0t0aYB7yFUb0bHh8bdeqJbqRCkguVriZULyBUNzFSMTlMNk9MV09RQlkxVVlQRTMwV1E1Ty4u&quot;,&quot;responseId&quot;:539}"/>
    <x v="5"/>
    <s v="23/08/2022"/>
    <x v="2002"/>
    <s v="470000477533_ID"/>
    <s v="Indienststelling"/>
    <m/>
    <m/>
    <n v="25"/>
    <n v="6.25"/>
  </r>
  <r>
    <s v="{&quot;formId&quot;:&quot;iQFfeub0t0aYB7yFUb0bHh8bdeqJbqRCkguVriZULyBUNkc1N1QxWEpYTVlITEVXQzlYWDhESEVDOS4u&quot;,&quot;responseId&quot;:617}"/>
    <x v="3"/>
    <s v="23/08/2022"/>
    <x v="2003"/>
    <s v="470000417562_470000417563"/>
    <s v="Indienststelling"/>
    <m/>
    <m/>
    <n v="25"/>
    <n v="6.25"/>
  </r>
  <r>
    <s v="{&quot;formId&quot;:&quot;iQFfeub0t0aYB7yFUb0bHh8bdeqJbqRCkguVriZULyBUNzFSMTlMNk9MV09RQlkxVVlQRTMwV1E1Ty4u&quot;,&quot;responseId&quot;:540}"/>
    <x v="5"/>
    <s v="23/08/2022"/>
    <x v="2004"/>
    <s v="470000477135_470000477136_ID"/>
    <s v="Indienststelling"/>
    <m/>
    <m/>
    <n v="25"/>
    <n v="6.25"/>
  </r>
  <r>
    <s v="{&quot;formId&quot;:&quot;iQFfeub0t0aYB7yFUb0bHh8bdeqJbqRCkguVriZULyBUOFBRU0FQQlZFQzVGTENJQkVZMlZXTU5MQi4u&quot;,&quot;responseId&quot;:111}"/>
    <x v="4"/>
    <s v="23/08/2022"/>
    <x v="2005"/>
    <s v="470000451664_470000451665"/>
    <s v="Elektriciteit Standaard + Gas"/>
    <s v="Ok"/>
    <m/>
    <n v="79"/>
    <n v="19.75"/>
  </r>
  <r>
    <s v="{&quot;formId&quot;:&quot;iQFfeub0t0aYB7yFUb0bHh8bdeqJbqRCkguVriZULyBUNzFSMTlMNk9MV09RQlkxVVlQRTMwV1E1Ty4u&quot;,&quot;responseId&quot;:541}"/>
    <x v="5"/>
    <s v="23/08/2022"/>
    <x v="2006"/>
    <s v="470000477021_470000477022_ID"/>
    <s v="Indienststelling"/>
    <m/>
    <m/>
    <n v="25"/>
    <n v="6.25"/>
  </r>
  <r>
    <s v="{&quot;formId&quot;:&quot;iQFfeub0t0aYB7yFUb0bHh8bdeqJbqRCkguVriZULyBUNzFSMTlMNk9MV09RQlkxVVlQRTMwV1E1Ty4u&quot;,&quot;responseId&quot;:542}"/>
    <x v="5"/>
    <s v="23/08/2022"/>
    <x v="2007"/>
    <s v="470000510551_470000510552_ID"/>
    <s v="Indienststelling"/>
    <m/>
    <m/>
    <n v="25"/>
    <n v="6.25"/>
  </r>
  <r>
    <s v="{&quot;formId&quot;:&quot;iQFfeub0t0aYB7yFUb0bHh8bdeqJbqRCkguVriZULyBUNzFSMTlMNk9MV09RQlkxVVlQRTMwV1E1Ty4u&quot;,&quot;responseId&quot;:543}"/>
    <x v="5"/>
    <s v="23/08/2022"/>
    <x v="2008"/>
    <s v="470000477135_470000477136_ID"/>
    <s v="Indienststelling"/>
    <m/>
    <m/>
    <n v="25"/>
    <n v="6.25"/>
  </r>
  <r>
    <s v="{&quot;formId&quot;:&quot;iQFfeub0t0aYB7yFUb0bHh8bdeqJbqRCkguVriZULyBUNzFSMTlMNk9MV09RQlkxVVlQRTMwV1E1Ty4u&quot;,&quot;responseId&quot;:544}"/>
    <x v="5"/>
    <s v="23/08/2022"/>
    <x v="2009"/>
    <s v="470000439769_470000439770_ID"/>
    <s v="Indienststelling"/>
    <m/>
    <m/>
    <n v="25"/>
    <n v="6.25"/>
  </r>
  <r>
    <s v="{&quot;formId&quot;:&quot;iQFfeub0t0aYB7yFUb0bHh8bdeqJbqRCkguVriZULyBUNzFSMTlMNk9MV09RQlkxVVlQRTMwV1E1Ty4u&quot;,&quot;responseId&quot;:545}"/>
    <x v="5"/>
    <s v="23/08/2022"/>
    <x v="2010"/>
    <s v="470000439769_470000439770_ID"/>
    <s v="Indienststelling"/>
    <m/>
    <m/>
    <n v="25"/>
    <n v="6.25"/>
  </r>
  <r>
    <s v="{&quot;formId&quot;:&quot;iQFfeub0t0aYB7yFUb0bHh8bdeqJbqRCkguVriZULyBUNzFSMTlMNk9MV09RQlkxVVlQRTMwV1E1Ty4u&quot;,&quot;responseId&quot;:546}"/>
    <x v="5"/>
    <s v="23/08/2022"/>
    <x v="2011"/>
    <s v="470000440195_ID"/>
    <s v="Indienststelling"/>
    <m/>
    <m/>
    <n v="25"/>
    <n v="6.25"/>
  </r>
  <r>
    <s v="{&quot;formId&quot;:&quot;iQFfeub0t0aYB7yFUb0bHh8bdeqJbqRCkguVriZULyBUNkc1N1QxWEpYTVlITEVXQzlYWDhESEVDOS4u&quot;,&quot;responseId&quot;:618}"/>
    <x v="3"/>
    <s v="23/08/2022"/>
    <x v="2012"/>
    <n v="470000507833"/>
    <s v="Indienststelling"/>
    <m/>
    <m/>
    <n v="25"/>
    <n v="6.25"/>
  </r>
  <r>
    <s v="{&quot;formId&quot;:&quot;iQFfeub0t0aYB7yFUb0bHh8bdeqJbqRCkguVriZULyBUNzFSMTlMNk9MV09RQlkxVVlQRTMwV1E1Ty4u&quot;,&quot;responseId&quot;:547}"/>
    <x v="5"/>
    <s v="23/08/2022"/>
    <x v="2013"/>
    <s v="470000461339_470000461340_ID"/>
    <s v="Indienststelling"/>
    <m/>
    <m/>
    <n v="25"/>
    <n v="6.25"/>
  </r>
  <r>
    <s v="{&quot;formId&quot;:&quot;iQFfeub0t0aYB7yFUb0bHh8bdeqJbqRCkguVriZULyBUQ00yN05CTE80STYwQVJIMkQ3S0MzTEdJOS4u&quot;,&quot;responseId&quot;:108}"/>
    <x v="2"/>
    <s v="23/08/2022"/>
    <x v="2014"/>
    <s v="470000438614_470000438615"/>
    <s v="Gevorderd Elektriciteit + Gas"/>
    <s v="Ok"/>
    <m/>
    <n v="111"/>
    <n v="27.75"/>
  </r>
  <r>
    <s v="{&quot;formId&quot;:&quot;iQFfeub0t0aYB7yFUb0bHh8bdeqJbqRCkguVriZULyBUNjVGSFRXWFYzN1dBTE1OUktTRzdBMDZTTS4u&quot;,&quot;responseId&quot;:231}"/>
    <x v="0"/>
    <s v="23/08/2022"/>
    <x v="2015"/>
    <s v="470000461339_470000461340"/>
    <s v="Elektriciteit Standaard + Gas"/>
    <s v="Ok"/>
    <m/>
    <n v="79"/>
    <n v="19.75"/>
  </r>
  <r>
    <s v="{&quot;formId&quot;:&quot;iQFfeub0t0aYB7yFUb0bHh8bdeqJbqRCkguVriZULyBUNzFSMTlMNk9MV09RQlkxVVlQRTMwV1E1Ty4u&quot;,&quot;responseId&quot;:548}"/>
    <x v="5"/>
    <s v="23/08/2022"/>
    <x v="2016"/>
    <s v="470000460381_470000460382_ID"/>
    <s v="Indienststelling"/>
    <m/>
    <m/>
    <n v="25"/>
    <n v="6.25"/>
  </r>
  <r>
    <s v="{&quot;formId&quot;:&quot;iQFfeub0t0aYB7yFUb0bHh8bdeqJbqRCkguVriZULyBUNzFSMTlMNk9MV09RQlkxVVlQRTMwV1E1Ty4u&quot;,&quot;responseId&quot;:549}"/>
    <x v="5"/>
    <s v="23/08/2022"/>
    <x v="2017"/>
    <s v="470000460378_470000460379_ID"/>
    <s v="Indienststelling"/>
    <m/>
    <m/>
    <n v="25"/>
    <n v="6.25"/>
  </r>
  <r>
    <s v="{&quot;formId&quot;:&quot;iQFfeub0t0aYB7yFUb0bHh8bdeqJbqRCkguVriZULyBUNzFSMTlMNk9MV09RQlkxVVlQRTMwV1E1Ty4u&quot;,&quot;responseId&quot;:550}"/>
    <x v="5"/>
    <s v="23/08/2022"/>
    <x v="2018"/>
    <s v="470000460413_ID"/>
    <s v="Indienststelling"/>
    <m/>
    <m/>
    <n v="25"/>
    <n v="6.25"/>
  </r>
  <r>
    <s v="{&quot;formId&quot;:&quot;iQFfeub0t0aYB7yFUb0bHh8bdeqJbqRCkguVriZULyBUNkc1N1QxWEpYTVlITEVXQzlYWDhESEVDOS4u&quot;,&quot;responseId&quot;:619}"/>
    <x v="3"/>
    <s v="23/08/2022"/>
    <x v="2019"/>
    <s v="470000478659_470000478660"/>
    <s v="Indienststelling"/>
    <m/>
    <m/>
    <n v="25"/>
    <n v="6.25"/>
  </r>
  <r>
    <s v="{&quot;formId&quot;:&quot;iQFfeub0t0aYB7yFUb0bHh8bdeqJbqRCkguVriZULyBUNkc1N1QxWEpYTVlITEVXQzlYWDhESEVDOS4u&quot;,&quot;responseId&quot;:620}"/>
    <x v="3"/>
    <s v="23/08/2022"/>
    <x v="2020"/>
    <n v="470000510543"/>
    <s v="Indienststelling"/>
    <m/>
    <m/>
    <n v="25"/>
    <n v="6.25"/>
  </r>
  <r>
    <s v="{&quot;formId&quot;:&quot;iQFfeub0t0aYB7yFUb0bHh8bdeqJbqRCkguVriZULyBUNkc1N1QxWEpYTVlITEVXQzlYWDhESEVDOS4u&quot;,&quot;responseId&quot;:621}"/>
    <x v="3"/>
    <s v="23/08/2022"/>
    <x v="2021"/>
    <s v="470000510543_470000510544"/>
    <s v="Indienststelling"/>
    <m/>
    <m/>
    <n v="25"/>
    <n v="6.25"/>
  </r>
  <r>
    <s v="{&quot;formId&quot;:&quot;iQFfeub0t0aYB7yFUb0bHh8bdeqJbqRCkguVriZULyBUNkc1N1QxWEpYTVlITEVXQzlYWDhESEVDOS4u&quot;,&quot;responseId&quot;:622}"/>
    <x v="3"/>
    <s v="23/08/2022"/>
    <x v="2022"/>
    <s v="470000478152_470000478153"/>
    <s v="Indienststelling"/>
    <m/>
    <m/>
    <n v="25"/>
    <n v="6.25"/>
  </r>
  <r>
    <s v="{&quot;formId&quot;:&quot;iQFfeub0t0aYB7yFUb0bHh8bdeqJbqRCkguVriZULyBUNzFSMTlMNk9MV09RQlkxVVlQRTMwV1E1Ty4u&quot;,&quot;responseId&quot;:551}"/>
    <x v="5"/>
    <s v="23/08/2022"/>
    <x v="2023"/>
    <s v="470000477003_470000477004_ID"/>
    <s v="Indienststelling"/>
    <m/>
    <m/>
    <n v="25"/>
    <n v="6.25"/>
  </r>
  <r>
    <s v="{&quot;formId&quot;:&quot;iQFfeub0t0aYB7yFUb0bHh8bdeqJbqRCkguVriZULyBUNzFSMTlMNk9MV09RQlkxVVlQRTMwV1E1Ty4u&quot;,&quot;responseId&quot;:552}"/>
    <x v="5"/>
    <s v="23/08/2022"/>
    <x v="2024"/>
    <s v="470000478941_ID"/>
    <s v="Indienststelling"/>
    <m/>
    <m/>
    <n v="25"/>
    <n v="6.25"/>
  </r>
  <r>
    <s v="{&quot;formId&quot;:&quot;iQFfeub0t0aYB7yFUb0bHh8bdeqJbqRCkguVriZULyBUOFBRU0FQQlZFQzVGTENJQkVZMlZXTU5MQi4u&quot;,&quot;responseId&quot;:112}"/>
    <x v="4"/>
    <s v="23/08/2022"/>
    <x v="2025"/>
    <s v="470000257971_470000257972"/>
    <s v="Gevorderd Elektriciteit + Gas"/>
    <s v="Geen"/>
    <m/>
    <n v="100"/>
    <n v="25"/>
  </r>
  <r>
    <s v="{&quot;formId&quot;:&quot;iQFfeub0t0aYB7yFUb0bHh8bdeqJbqRCkguVriZULyBUNkc1N1QxWEpYTVlITEVXQzlYWDhESEVDOS4u&quot;,&quot;responseId&quot;:623}"/>
    <x v="3"/>
    <s v="23/08/2022"/>
    <x v="2026"/>
    <n v="470000507838"/>
    <s v="Indienststelling"/>
    <m/>
    <m/>
    <n v="25"/>
    <n v="6.25"/>
  </r>
  <r>
    <s v="{&quot;formId&quot;:&quot;iQFfeub0t0aYB7yFUb0bHh8bdeqJbqRCkguVriZULyBUNjVGSFRXWFYzN1dBTE1OUktTRzdBMDZTTS4u&quot;,&quot;responseId&quot;:232}"/>
    <x v="0"/>
    <s v="23/08/2022"/>
    <x v="2027"/>
    <n v="470000461252"/>
    <s v="Gevorderd Elektriciteit"/>
    <s v="Ok"/>
    <m/>
    <n v="96"/>
    <n v="24"/>
  </r>
  <r>
    <s v="{&quot;formId&quot;:&quot;iQFfeub0t0aYB7yFUb0bHh8bdeqJbqRCkguVriZULyBUNzFSMTlMNk9MV09RQlkxVVlQRTMwV1E1Ty4u&quot;,&quot;responseId&quot;:553}"/>
    <x v="5"/>
    <s v="23/08/2022"/>
    <x v="2028"/>
    <s v="470000477242_ID"/>
    <s v="Indienststelling"/>
    <m/>
    <m/>
    <n v="25"/>
    <n v="6.25"/>
  </r>
  <r>
    <s v="{&quot;formId&quot;:&quot;iQFfeub0t0aYB7yFUb0bHh8bdeqJbqRCkguVriZULyBUNkc1N1QxWEpYTVlITEVXQzlYWDhESEVDOS4u&quot;,&quot;responseId&quot;:624}"/>
    <x v="3"/>
    <s v="23/08/2022"/>
    <x v="2029"/>
    <s v="470000478096_470000478097"/>
    <s v="Indienststelling"/>
    <m/>
    <m/>
    <n v="25"/>
    <n v="6.25"/>
  </r>
  <r>
    <s v="{&quot;formId&quot;:&quot;iQFfeub0t0aYB7yFUb0bHh8bdeqJbqRCkguVriZULyBUNkc1N1QxWEpYTVlITEVXQzlYWDhESEVDOS4u&quot;,&quot;responseId&quot;:625}"/>
    <x v="3"/>
    <s v="23/08/2022"/>
    <x v="2030"/>
    <n v="470000457605"/>
    <s v="Indienststelling"/>
    <m/>
    <m/>
    <n v="25"/>
    <n v="6.25"/>
  </r>
  <r>
    <s v="{&quot;formId&quot;:&quot;iQFfeub0t0aYB7yFUb0bHh8bdeqJbqRCkguVriZULyBUNzFSMTlMNk9MV09RQlkxVVlQRTMwV1E1Ty4u&quot;,&quot;responseId&quot;:554}"/>
    <x v="5"/>
    <s v="23/08/2022"/>
    <x v="2031"/>
    <s v="470000461252_ID"/>
    <s v="Indienststelling"/>
    <m/>
    <m/>
    <n v="25"/>
    <n v="6.25"/>
  </r>
  <r>
    <s v="{&quot;formId&quot;:&quot;iQFfeub0t0aYB7yFUb0bHh8bdeqJbqRCkguVriZULyBUNzFSMTlMNk9MV09RQlkxVVlQRTMwV1E1Ty4u&quot;,&quot;responseId&quot;:555}"/>
    <x v="5"/>
    <s v="23/08/2022"/>
    <x v="2032"/>
    <s v="470000507772_ID"/>
    <s v="Indienststelling"/>
    <m/>
    <m/>
    <n v="25"/>
    <n v="6.25"/>
  </r>
  <r>
    <s v="{&quot;formId&quot;:&quot;iQFfeub0t0aYB7yFUb0bHh8bdeqJbqRCkguVriZULyBUNkc1N1QxWEpYTVlITEVXQzlYWDhESEVDOS4u&quot;,&quot;responseId&quot;:626}"/>
    <x v="3"/>
    <s v="23/08/2022"/>
    <x v="2033"/>
    <n v="470000421964"/>
    <s v="Indienststelling"/>
    <m/>
    <m/>
    <n v="25"/>
    <n v="6.25"/>
  </r>
  <r>
    <s v="{&quot;formId&quot;:&quot;iQFfeub0t0aYB7yFUb0bHh8bdeqJbqRCkguVriZULyBUNzFSMTlMNk9MV09RQlkxVVlQRTMwV1E1Ty4u&quot;,&quot;responseId&quot;:556}"/>
    <x v="5"/>
    <s v="23/08/2022"/>
    <x v="2034"/>
    <s v="470000460357_470000460358_ID"/>
    <s v="Indienststelling"/>
    <m/>
    <m/>
    <n v="25"/>
    <n v="6.25"/>
  </r>
  <r>
    <s v="{&quot;formId&quot;:&quot;iQFfeub0t0aYB7yFUb0bHh8bdeqJbqRCkguVriZULyBUNzFSMTlMNk9MV09RQlkxVVlQRTMwV1E1Ty4u&quot;,&quot;responseId&quot;:557}"/>
    <x v="5"/>
    <s v="23/08/2022"/>
    <x v="2035"/>
    <s v="470000460363_470000460364_ID"/>
    <s v="Indienststelling"/>
    <m/>
    <m/>
    <n v="25"/>
    <n v="6.25"/>
  </r>
  <r>
    <s v="{&quot;formId&quot;:&quot;iQFfeub0t0aYB7yFUb0bHh8bdeqJbqRCkguVriZULyBUNzFSMTlMNk9MV09RQlkxVVlQRTMwV1E1Ty4u&quot;,&quot;responseId&quot;:558}"/>
    <x v="5"/>
    <s v="23/08/2022"/>
    <x v="2036"/>
    <s v="470000460360_470000460361_ID"/>
    <s v="Indienststelling"/>
    <m/>
    <m/>
    <n v="25"/>
    <n v="6.25"/>
  </r>
  <r>
    <s v="{&quot;formId&quot;:&quot;iQFfeub0t0aYB7yFUb0bHh8bdeqJbqRCkguVriZULyBUNzFSMTlMNk9MV09RQlkxVVlQRTMwV1E1Ty4u&quot;,&quot;responseId&quot;:559}"/>
    <x v="5"/>
    <s v="23/08/2022"/>
    <x v="2037"/>
    <s v="470000460357_470000460358_ID"/>
    <s v="Indienststelling"/>
    <m/>
    <m/>
    <n v="25"/>
    <n v="6.25"/>
  </r>
  <r>
    <s v="{&quot;formId&quot;:&quot;iQFfeub0t0aYB7yFUb0bHh8bdeqJbqRCkguVriZULyBUNzFSMTlMNk9MV09RQlkxVVlQRTMwV1E1Ty4u&quot;,&quot;responseId&quot;:560}"/>
    <x v="5"/>
    <s v="23/08/2022"/>
    <x v="2038"/>
    <s v="470000507772_ID"/>
    <s v="Indienststelling"/>
    <m/>
    <m/>
    <n v="25"/>
    <n v="6.25"/>
  </r>
  <r>
    <s v="{&quot;formId&quot;:&quot;iQFfeub0t0aYB7yFUb0bHh8bdeqJbqRCkguVriZULyBUNkc1N1QxWEpYTVlITEVXQzlYWDhESEVDOS4u&quot;,&quot;responseId&quot;:627}"/>
    <x v="3"/>
    <s v="23/08/2022"/>
    <x v="2039"/>
    <n v="470000457721"/>
    <s v="Indienststelling"/>
    <m/>
    <m/>
    <n v="25"/>
    <n v="6.25"/>
  </r>
  <r>
    <s v="{&quot;formId&quot;:&quot;iQFfeub0t0aYB7yFUb0bHh8bdeqJbqRCkguVriZULyBUNzFSMTlMNk9MV09RQlkxVVlQRTMwV1E1Ty4u&quot;,&quot;responseId&quot;:561}"/>
    <x v="5"/>
    <s v="23/08/2022"/>
    <x v="2040"/>
    <s v="470000451183_470000451184_ID"/>
    <s v="Indienststelling"/>
    <m/>
    <m/>
    <n v="25"/>
    <n v="6.25"/>
  </r>
  <r>
    <s v="{&quot;formId&quot;:&quot;iQFfeub0t0aYB7yFUb0bHh8bdeqJbqRCkguVriZULyBUNzFSMTlMNk9MV09RQlkxVVlQRTMwV1E1Ty4u&quot;,&quot;responseId&quot;:562}"/>
    <x v="5"/>
    <s v="23/08/2022"/>
    <x v="2041"/>
    <s v="470000451099_470000451100_ID"/>
    <s v="Indienststelling"/>
    <m/>
    <m/>
    <n v="25"/>
    <n v="6.25"/>
  </r>
  <r>
    <s v="{&quot;formId&quot;:&quot;iQFfeub0t0aYB7yFUb0bHh8bdeqJbqRCkguVriZULyBUOFBRU0FQQlZFQzVGTENJQkVZMlZXTU5MQi4u&quot;,&quot;responseId&quot;:113}"/>
    <x v="4"/>
    <s v="23/08/2022"/>
    <x v="2042"/>
    <s v="470000451099_470000451100"/>
    <s v="Gevorderd Elektriciteit + Gas"/>
    <s v="Sannering"/>
    <m/>
    <n v="100"/>
    <n v="25"/>
  </r>
  <r>
    <s v="{&quot;formId&quot;:&quot;iQFfeub0t0aYB7yFUb0bHh8bdeqJbqRCkguVriZULyBUNkc1N1QxWEpYTVlITEVXQzlYWDhESEVDOS4u&quot;,&quot;responseId&quot;:628}"/>
    <x v="3"/>
    <s v="23/08/2022"/>
    <x v="2043"/>
    <s v="470000479274_470000479275"/>
    <s v="Indienststelling"/>
    <m/>
    <m/>
    <n v="25"/>
    <n v="6.25"/>
  </r>
  <r>
    <s v="{&quot;formId&quot;:&quot;iQFfeub0t0aYB7yFUb0bHh8bdeqJbqRCkguVriZULyBUNzFSMTlMNk9MV09RQlkxVVlQRTMwV1E1Ty4u&quot;,&quot;responseId&quot;:563}"/>
    <x v="5"/>
    <s v="23/08/2022"/>
    <x v="2044"/>
    <s v="470000509473_ID"/>
    <s v="Indienststelling"/>
    <m/>
    <m/>
    <n v="25"/>
    <n v="6.25"/>
  </r>
  <r>
    <s v="{&quot;formId&quot;:&quot;iQFfeub0t0aYB7yFUb0bHh8bdeqJbqRCkguVriZULyBUNkc1N1QxWEpYTVlITEVXQzlYWDhESEVDOS4u&quot;,&quot;responseId&quot;:629}"/>
    <x v="3"/>
    <s v="23/08/2022"/>
    <x v="2045"/>
    <n v="470000478593"/>
    <s v="Indienststelling"/>
    <m/>
    <m/>
    <n v="25"/>
    <n v="6.25"/>
  </r>
  <r>
    <s v="{&quot;formId&quot;:&quot;iQFfeub0t0aYB7yFUb0bHh8bdeqJbqRCkguVriZULyBUNzFSMTlMNk9MV09RQlkxVVlQRTMwV1E1Ty4u&quot;,&quot;responseId&quot;:564}"/>
    <x v="5"/>
    <s v="23/08/2022"/>
    <x v="2046"/>
    <s v="470000460401_470000460402_ID"/>
    <s v="Indienststelling"/>
    <m/>
    <m/>
    <n v="25"/>
    <n v="6.25"/>
  </r>
  <r>
    <s v="{&quot;formId&quot;:&quot;iQFfeub0t0aYB7yFUb0bHh8bdeqJbqRCkguVriZULyBUNzFSMTlMNk9MV09RQlkxVVlQRTMwV1E1Ty4u&quot;,&quot;responseId&quot;:565}"/>
    <x v="5"/>
    <s v="23/08/2022"/>
    <x v="2047"/>
    <s v="470000460398_470000460399_ID"/>
    <s v="Indienststelling"/>
    <m/>
    <m/>
    <n v="25"/>
    <n v="6.25"/>
  </r>
  <r>
    <s v="{&quot;formId&quot;:&quot;iQFfeub0t0aYB7yFUb0bHh8bdeqJbqRCkguVriZULyBUNzFSMTlMNk9MV09RQlkxVVlQRTMwV1E1Ty4u&quot;,&quot;responseId&quot;:566}"/>
    <x v="5"/>
    <s v="23/08/2022"/>
    <x v="2048"/>
    <s v="470000460395_470000460396_ID"/>
    <s v="Indienststelling"/>
    <m/>
    <m/>
    <n v="25"/>
    <n v="6.25"/>
  </r>
  <r>
    <s v="{&quot;formId&quot;:&quot;iQFfeub0t0aYB7yFUb0bHh8bdeqJbqRCkguVriZULyBUNzFSMTlMNk9MV09RQlkxVVlQRTMwV1E1Ty4u&quot;,&quot;responseId&quot;:567}"/>
    <x v="5"/>
    <s v="23/08/2022"/>
    <x v="2049"/>
    <s v="470000460384_ID"/>
    <s v="Indienststelling"/>
    <m/>
    <m/>
    <n v="25"/>
    <n v="6.25"/>
  </r>
  <r>
    <s v="{&quot;formId&quot;:&quot;iQFfeub0t0aYB7yFUb0bHh8bdeqJbqRCkguVriZULyBUNkc1N1QxWEpYTVlITEVXQzlYWDhESEVDOS4u&quot;,&quot;responseId&quot;:630}"/>
    <x v="3"/>
    <s v="24/08/2022"/>
    <x v="2050"/>
    <n v="470000510291"/>
    <s v="Indienststelling"/>
    <m/>
    <m/>
    <n v="25"/>
    <n v="6.25"/>
  </r>
  <r>
    <s v="{&quot;formId&quot;:&quot;iQFfeub0t0aYB7yFUb0bHh8bdeqJbqRCkguVriZULyBUNzFSMTlMNk9MV09RQlkxVVlQRTMwV1E1Ty4u&quot;,&quot;responseId&quot;:568}"/>
    <x v="5"/>
    <s v="24/08/2022"/>
    <x v="2051"/>
    <s v="470000507895_470000507896_ID"/>
    <s v="Indienststelling"/>
    <m/>
    <m/>
    <n v="25"/>
    <n v="6.25"/>
  </r>
  <r>
    <s v="{&quot;formId&quot;:&quot;iQFfeub0t0aYB7yFUb0bHh8bdeqJbqRCkguVriZULyBUQ00yN05CTE80STYwQVJIMkQ3S0MzTEdJOS4u&quot;,&quot;responseId&quot;:109}"/>
    <x v="2"/>
    <s v="24/08/2022"/>
    <x v="2052"/>
    <s v="470000510397_470000510398"/>
    <s v="Elektriciteit Standaard + Gas"/>
    <s v="Geen"/>
    <m/>
    <n v="68"/>
    <n v="17"/>
  </r>
  <r>
    <s v="{&quot;formId&quot;:&quot;iQFfeub0t0aYB7yFUb0bHh8bdeqJbqRCkguVriZULyBUNzFSMTlMNk9MV09RQlkxVVlQRTMwV1E1Ty4u&quot;,&quot;responseId&quot;:569}"/>
    <x v="5"/>
    <s v="24/08/2022"/>
    <x v="2053"/>
    <s v="470000510397_470000510398_ID"/>
    <s v="Indienststelling"/>
    <m/>
    <m/>
    <n v="25"/>
    <n v="6.25"/>
  </r>
  <r>
    <s v="{&quot;formId&quot;:&quot;iQFfeub0t0aYB7yFUb0bHh8bdeqJbqRCkguVriZULyBUNzFSMTlMNk9MV09RQlkxVVlQRTMwV1E1Ty4u&quot;,&quot;responseId&quot;:570}"/>
    <x v="5"/>
    <s v="24/08/2022"/>
    <x v="2054"/>
    <s v="470000507898_470000507899_ID"/>
    <s v="Indienststelling"/>
    <m/>
    <m/>
    <n v="25"/>
    <n v="6.25"/>
  </r>
  <r>
    <s v="{&quot;formId&quot;:&quot;iQFfeub0t0aYB7yFUb0bHh8bdeqJbqRCkguVriZULyBUNkc1N1QxWEpYTVlITEVXQzlYWDhESEVDOS4u&quot;,&quot;responseId&quot;:631}"/>
    <x v="3"/>
    <s v="24/08/2022"/>
    <x v="2055"/>
    <n v="470000460955"/>
    <s v="Indienststelling"/>
    <m/>
    <m/>
    <n v="25"/>
    <n v="6.25"/>
  </r>
  <r>
    <s v="{&quot;formId&quot;:&quot;iQFfeub0t0aYB7yFUb0bHh8bdeqJbqRCkguVriZULyBUNzFSMTlMNk9MV09RQlkxVVlQRTMwV1E1Ty4u&quot;,&quot;responseId&quot;:571}"/>
    <x v="5"/>
    <s v="24/08/2022"/>
    <x v="2056"/>
    <s v="470000507898_470000507899_ID"/>
    <s v="Indienststelling"/>
    <m/>
    <m/>
    <n v="25"/>
    <n v="6.25"/>
  </r>
  <r>
    <s v="{&quot;formId&quot;:&quot;iQFfeub0t0aYB7yFUb0bHh8bdeqJbqRCkguVriZULyBUQ00yN05CTE80STYwQVJIMkQ3S0MzTEdJOS4u&quot;,&quot;responseId&quot;:110}"/>
    <x v="2"/>
    <s v="24/08/2022"/>
    <x v="2057"/>
    <s v="470000510394_470000510395"/>
    <s v="Elektriciteit Standaard + Gas"/>
    <s v="Geen"/>
    <m/>
    <n v="68"/>
    <n v="17"/>
  </r>
  <r>
    <s v="{&quot;formId&quot;:&quot;iQFfeub0t0aYB7yFUb0bHh8bdeqJbqRCkguVriZULyBUNzFSMTlMNk9MV09RQlkxVVlQRTMwV1E1Ty4u&quot;,&quot;responseId&quot;:572}"/>
    <x v="5"/>
    <s v="24/08/2022"/>
    <x v="2058"/>
    <s v="470000510394_470000510395_ID"/>
    <s v="Indienststelling"/>
    <m/>
    <m/>
    <n v="25"/>
    <n v="6.25"/>
  </r>
  <r>
    <s v="{&quot;formId&quot;:&quot;iQFfeub0t0aYB7yFUb0bHh8bdeqJbqRCkguVriZULyBUNkc1N1QxWEpYTVlITEVXQzlYWDhESEVDOS4u&quot;,&quot;responseId&quot;:632}"/>
    <x v="3"/>
    <s v="24/08/2022"/>
    <x v="2059"/>
    <n v="470000460952"/>
    <s v="Indienststelling"/>
    <m/>
    <m/>
    <n v="25"/>
    <n v="6.25"/>
  </r>
  <r>
    <s v="{&quot;formId&quot;:&quot;iQFfeub0t0aYB7yFUb0bHh8bdeqJbqRCkguVriZULyBUNjVGSFRXWFYzN1dBTE1OUktTRzdBMDZTTS4u&quot;,&quot;responseId&quot;:233}"/>
    <x v="0"/>
    <s v="24/08/2022"/>
    <x v="2060"/>
    <s v="470000460952_470000460953"/>
    <s v="Elektriciteit Standaard + Gas"/>
    <s v="Ok"/>
    <m/>
    <n v="79"/>
    <n v="19.75"/>
  </r>
  <r>
    <s v="{&quot;formId&quot;:&quot;iQFfeub0t0aYB7yFUb0bHh8bdeqJbqRCkguVriZULyBUNzFSMTlMNk9MV09RQlkxVVlQRTMwV1E1Ty4u&quot;,&quot;responseId&quot;:573}"/>
    <x v="5"/>
    <s v="24/08/2022"/>
    <x v="2061"/>
    <s v="470000507871_470000507872_ID"/>
    <s v="Indienststelling"/>
    <m/>
    <m/>
    <n v="25"/>
    <n v="6.25"/>
  </r>
  <r>
    <s v="{&quot;formId&quot;:&quot;iQFfeub0t0aYB7yFUb0bHh8bdeqJbqRCkguVriZULyBUQ00yN05CTE80STYwQVJIMkQ3S0MzTEdJOS4u&quot;,&quot;responseId&quot;:111}"/>
    <x v="2"/>
    <s v="24/08/2022"/>
    <x v="2062"/>
    <s v="470000510400_470000510401"/>
    <s v="Elektriciteit Standaard + Gas"/>
    <s v="Geen"/>
    <m/>
    <n v="68"/>
    <n v="17"/>
  </r>
  <r>
    <s v="{&quot;formId&quot;:&quot;iQFfeub0t0aYB7yFUb0bHh8bdeqJbqRCkguVriZULyBUNkc1N1QxWEpYTVlITEVXQzlYWDhESEVDOS4u&quot;,&quot;responseId&quot;:633}"/>
    <x v="3"/>
    <s v="24/08/2022"/>
    <x v="2063"/>
    <n v="470000507862"/>
    <s v="Indienststelling"/>
    <m/>
    <m/>
    <n v="25"/>
    <n v="6.25"/>
  </r>
  <r>
    <s v="{&quot;formId&quot;:&quot;iQFfeub0t0aYB7yFUb0bHh8bdeqJbqRCkguVriZULyBUNkc1N1QxWEpYTVlITEVXQzlYWDhESEVDOS4u&quot;,&quot;responseId&quot;:634}"/>
    <x v="3"/>
    <s v="24/08/2022"/>
    <x v="2064"/>
    <n v="470000510523"/>
    <s v="Indienststelling"/>
    <m/>
    <m/>
    <n v="25"/>
    <n v="6.25"/>
  </r>
  <r>
    <s v="{&quot;formId&quot;:&quot;iQFfeub0t0aYB7yFUb0bHh8bdeqJbqRCkguVriZULyBUQ00yN05CTE80STYwQVJIMkQ3S0MzTEdJOS4u&quot;,&quot;responseId&quot;:112}"/>
    <x v="2"/>
    <s v="24/08/2022"/>
    <x v="2065"/>
    <s v="470000510400_470000510401"/>
    <s v="Elektriciteit Standaard + Gas"/>
    <s v="Geen"/>
    <m/>
    <n v="68"/>
    <n v="17"/>
  </r>
  <r>
    <s v="{&quot;formId&quot;:&quot;iQFfeub0t0aYB7yFUb0bHh8bdeqJbqRCkguVriZULyBUNzFSMTlMNk9MV09RQlkxVVlQRTMwV1E1Ty4u&quot;,&quot;responseId&quot;:574}"/>
    <x v="5"/>
    <s v="24/08/2022"/>
    <x v="2066"/>
    <s v="470000507874_470000507875_ID"/>
    <s v="Indienststelling"/>
    <m/>
    <m/>
    <n v="25"/>
    <n v="6.25"/>
  </r>
  <r>
    <s v="{&quot;formId&quot;:&quot;iQFfeub0t0aYB7yFUb0bHh8bdeqJbqRCkguVriZULyBUNzFSMTlMNk9MV09RQlkxVVlQRTMwV1E1Ty4u&quot;,&quot;responseId&quot;:575}"/>
    <x v="5"/>
    <s v="24/08/2022"/>
    <x v="2067"/>
    <s v="470000507869_ID"/>
    <s v="Indienststelling"/>
    <m/>
    <m/>
    <n v="25"/>
    <n v="6.25"/>
  </r>
  <r>
    <s v="{&quot;formId&quot;:&quot;iQFfeub0t0aYB7yFUb0bHh8bdeqJbqRCkguVriZULyBUQ00yN05CTE80STYwQVJIMkQ3S0MzTEdJOS4u&quot;,&quot;responseId&quot;:113}"/>
    <x v="2"/>
    <s v="24/08/2022"/>
    <x v="2068"/>
    <n v="470000510259"/>
    <s v="Sannering / Niets uitgevoerd"/>
    <m/>
    <m/>
    <n v="20"/>
    <n v="5"/>
  </r>
  <r>
    <s v="{&quot;formId&quot;:&quot;iQFfeub0t0aYB7yFUb0bHh8bdeqJbqRCkguVriZULyBUQ00yN05CTE80STYwQVJIMkQ3S0MzTEdJOS4u&quot;,&quot;responseId&quot;:114}"/>
    <x v="2"/>
    <s v="24/08/2022"/>
    <x v="2069"/>
    <n v="470000510257"/>
    <s v="Sannering / Niets uitgevoerd"/>
    <m/>
    <m/>
    <n v="20"/>
    <n v="5"/>
  </r>
  <r>
    <s v="{&quot;formId&quot;:&quot;iQFfeub0t0aYB7yFUb0bHh8bdeqJbqRCkguVriZULyBUNzFSMTlMNk9MV09RQlkxVVlQRTMwV1E1Ty4u&quot;,&quot;responseId&quot;:576}"/>
    <x v="5"/>
    <s v="24/08/2022"/>
    <x v="2070"/>
    <s v="470000507918_ID"/>
    <s v="Indienststelling"/>
    <m/>
    <m/>
    <n v="25"/>
    <n v="6.25"/>
  </r>
  <r>
    <s v="{&quot;formId&quot;:&quot;iQFfeub0t0aYB7yFUb0bHh8bdeqJbqRCkguVriZULyBUNjVGSFRXWFYzN1dBTE1OUktTRzdBMDZTTS4u&quot;,&quot;responseId&quot;:234}"/>
    <x v="0"/>
    <s v="24/08/2022"/>
    <x v="2071"/>
    <n v="470000507918"/>
    <s v="Gevorderd Elektriciteit"/>
    <s v="Geen"/>
    <m/>
    <n v="85"/>
    <n v="21.25"/>
  </r>
  <r>
    <s v="{&quot;formId&quot;:&quot;iQFfeub0t0aYB7yFUb0bHh8bdeqJbqRCkguVriZULyBUNzFSMTlMNk9MV09RQlkxVVlQRTMwV1E1Ty4u&quot;,&quot;responseId&quot;:577}"/>
    <x v="5"/>
    <s v="24/08/2022"/>
    <x v="2072"/>
    <s v="470000508907_ID"/>
    <s v="Indienststelling"/>
    <m/>
    <m/>
    <n v="25"/>
    <n v="6.25"/>
  </r>
  <r>
    <s v="{&quot;formId&quot;:&quot;iQFfeub0t0aYB7yFUb0bHh8bdeqJbqRCkguVriZULyBUNzFSMTlMNk9MV09RQlkxVVlQRTMwV1E1Ty4u&quot;,&quot;responseId&quot;:578}"/>
    <x v="5"/>
    <s v="24/08/2022"/>
    <x v="2073"/>
    <s v="470000461471_470000461472_ID"/>
    <s v="Indienststelling"/>
    <m/>
    <m/>
    <n v="25"/>
    <n v="6.25"/>
  </r>
  <r>
    <s v="{&quot;formId&quot;:&quot;iQFfeub0t0aYB7yFUb0bHh8bdeqJbqRCkguVriZULyBUQ00yN05CTE80STYwQVJIMkQ3S0MzTEdJOS4u&quot;,&quot;responseId&quot;:115}"/>
    <x v="2"/>
    <s v="24/08/2022"/>
    <x v="2074"/>
    <n v="470000507954"/>
    <s v="Gevorderd Elektriciteit"/>
    <s v="Geen"/>
    <m/>
    <n v="85"/>
    <n v="21.25"/>
  </r>
  <r>
    <s v="{&quot;formId&quot;:&quot;iQFfeub0t0aYB7yFUb0bHh8bdeqJbqRCkguVriZULyBUNjVGSFRXWFYzN1dBTE1OUktTRzdBMDZTTS4u&quot;,&quot;responseId&quot;:235}"/>
    <x v="0"/>
    <s v="24/08/2022"/>
    <x v="2075"/>
    <n v="470000507926"/>
    <s v="Gevorderd Elektriciteit"/>
    <s v="Ok"/>
    <m/>
    <n v="96"/>
    <n v="24"/>
  </r>
  <r>
    <s v="{&quot;formId&quot;:&quot;iQFfeub0t0aYB7yFUb0bHh8bdeqJbqRCkguVriZULyBUNzFSMTlMNk9MV09RQlkxVVlQRTMwV1E1Ty4u&quot;,&quot;responseId&quot;:579}"/>
    <x v="5"/>
    <s v="24/08/2022"/>
    <x v="2076"/>
    <s v="470000507930_470000507931_ID"/>
    <s v="Indienststelling"/>
    <m/>
    <m/>
    <n v="25"/>
    <n v="6.25"/>
  </r>
  <r>
    <s v="{&quot;formId&quot;:&quot;iQFfeub0t0aYB7yFUb0bHh8bdeqJbqRCkguVriZULyBUNzFSMTlMNk9MV09RQlkxVVlQRTMwV1E1Ty4u&quot;,&quot;responseId&quot;:580}"/>
    <x v="5"/>
    <s v="24/08/2022"/>
    <x v="2077"/>
    <s v="470000507954_ID"/>
    <s v="Indienststelling"/>
    <m/>
    <m/>
    <n v="25"/>
    <n v="6.25"/>
  </r>
  <r>
    <s v="{&quot;formId&quot;:&quot;iQFfeub0t0aYB7yFUb0bHh8bdeqJbqRCkguVriZULyBUNzFSMTlMNk9MV09RQlkxVVlQRTMwV1E1Ty4u&quot;,&quot;responseId&quot;:581}"/>
    <x v="5"/>
    <s v="24/08/2022"/>
    <x v="2078"/>
    <s v="470000507941_ID"/>
    <s v="Indienststelling"/>
    <m/>
    <m/>
    <n v="25"/>
    <n v="6.25"/>
  </r>
  <r>
    <s v="{&quot;formId&quot;:&quot;iQFfeub0t0aYB7yFUb0bHh8bdeqJbqRCkguVriZULyBUNzFSMTlMNk9MV09RQlkxVVlQRTMwV1E1Ty4u&quot;,&quot;responseId&quot;:582}"/>
    <x v="5"/>
    <s v="24/08/2022"/>
    <x v="2079"/>
    <s v="470000510590_470000510591_ID"/>
    <s v="Indienststelling"/>
    <m/>
    <m/>
    <n v="25"/>
    <n v="6.25"/>
  </r>
  <r>
    <s v="{&quot;formId&quot;:&quot;iQFfeub0t0aYB7yFUb0bHh8bdeqJbqRCkguVriZULyBUNzFSMTlMNk9MV09RQlkxVVlQRTMwV1E1Ty4u&quot;,&quot;responseId&quot;:583}"/>
    <x v="5"/>
    <s v="24/08/2022"/>
    <x v="2080"/>
    <s v="470000507941_ID"/>
    <s v="Indienststelling"/>
    <m/>
    <m/>
    <n v="25"/>
    <n v="6.25"/>
  </r>
  <r>
    <s v="{&quot;formId&quot;:&quot;iQFfeub0t0aYB7yFUb0bHh8bdeqJbqRCkguVriZULyBUNzFSMTlMNk9MV09RQlkxVVlQRTMwV1E1Ty4u&quot;,&quot;responseId&quot;:584}"/>
    <x v="5"/>
    <s v="24/08/2022"/>
    <x v="2081"/>
    <s v="470000510590_470000510591_ID"/>
    <s v="Indienststelling"/>
    <m/>
    <m/>
    <n v="25"/>
    <n v="6.25"/>
  </r>
  <r>
    <s v="{&quot;formId&quot;:&quot;iQFfeub0t0aYB7yFUb0bHh8bdeqJbqRCkguVriZULyBUNjVGSFRXWFYzN1dBTE1OUktTRzdBMDZTTS4u&quot;,&quot;responseId&quot;:236}"/>
    <x v="0"/>
    <s v="24/08/2022"/>
    <x v="2082"/>
    <n v="470000507928"/>
    <s v="Elektriciteit Standaard"/>
    <s v="Ok"/>
    <m/>
    <n v="53.5"/>
    <n v="13.37"/>
  </r>
  <r>
    <s v="{&quot;formId&quot;:&quot;iQFfeub0t0aYB7yFUb0bHh8bdeqJbqRCkguVriZULyBUNzFSMTlMNk9MV09RQlkxVVlQRTMwV1E1Ty4u&quot;,&quot;responseId&quot;:585}"/>
    <x v="5"/>
    <s v="24/08/2022"/>
    <x v="2083"/>
    <s v="470000510957_470000510958_ID"/>
    <s v="Indienststelling"/>
    <m/>
    <m/>
    <n v="25"/>
    <n v="6.25"/>
  </r>
  <r>
    <s v="{&quot;formId&quot;:&quot;iQFfeub0t0aYB7yFUb0bHh8bdeqJbqRCkguVriZULyBUQ00yN05CTE80STYwQVJIMkQ3S0MzTEdJOS4u&quot;,&quot;responseId&quot;:116}"/>
    <x v="2"/>
    <s v="24/08/2022"/>
    <x v="2084"/>
    <n v="470000507376"/>
    <s v="Enkel Gas"/>
    <m/>
    <m/>
    <n v="42.5"/>
    <n v="10.62"/>
  </r>
  <r>
    <s v="{&quot;formId&quot;:&quot;iQFfeub0t0aYB7yFUb0bHh8bdeqJbqRCkguVriZULyBUNzFSMTlMNk9MV09RQlkxVVlQRTMwV1E1Ty4u&quot;,&quot;responseId&quot;:586}"/>
    <x v="5"/>
    <s v="24/08/2022"/>
    <x v="2085"/>
    <s v="470000439781_ID"/>
    <s v="Indienststelling"/>
    <m/>
    <m/>
    <n v="25"/>
    <n v="6.25"/>
  </r>
  <r>
    <s v="{&quot;formId&quot;:&quot;iQFfeub0t0aYB7yFUb0bHh8bdeqJbqRCkguVriZULyBUNzFSMTlMNk9MV09RQlkxVVlQRTMwV1E1Ty4u&quot;,&quot;responseId&quot;:587}"/>
    <x v="5"/>
    <s v="24/08/2022"/>
    <x v="2086"/>
    <s v="470000439783_ID"/>
    <s v="Indienststelling"/>
    <m/>
    <m/>
    <n v="25"/>
    <n v="6.25"/>
  </r>
  <r>
    <s v="{&quot;formId&quot;:&quot;iQFfeub0t0aYB7yFUb0bHh8bdeqJbqRCkguVriZULyBUNzFSMTlMNk9MV09RQlkxVVlQRTMwV1E1Ty4u&quot;,&quot;responseId&quot;:588}"/>
    <x v="5"/>
    <s v="24/08/2022"/>
    <x v="2087"/>
    <s v="470000439785_ID"/>
    <s v="Indienststelling"/>
    <m/>
    <m/>
    <n v="25"/>
    <n v="6.25"/>
  </r>
  <r>
    <s v="{&quot;formId&quot;:&quot;iQFfeub0t0aYB7yFUb0bHh8bdeqJbqRCkguVriZULyBUNzFSMTlMNk9MV09RQlkxVVlQRTMwV1E1Ty4u&quot;,&quot;responseId&quot;:589}"/>
    <x v="5"/>
    <s v="24/08/2022"/>
    <x v="2088"/>
    <s v="470000439787_ID"/>
    <s v="Indienststelling"/>
    <m/>
    <m/>
    <n v="25"/>
    <n v="6.25"/>
  </r>
  <r>
    <s v="{&quot;formId&quot;:&quot;iQFfeub0t0aYB7yFUb0bHh8bdeqJbqRCkguVriZULyBUNzFSMTlMNk9MV09RQlkxVVlQRTMwV1E1Ty4u&quot;,&quot;responseId&quot;:590}"/>
    <x v="5"/>
    <s v="24/08/2022"/>
    <x v="2089"/>
    <s v="470000439737_ID"/>
    <s v="Indienststelling"/>
    <m/>
    <m/>
    <n v="25"/>
    <n v="6.25"/>
  </r>
  <r>
    <s v="{&quot;formId&quot;:&quot;iQFfeub0t0aYB7yFUb0bHh8bdeqJbqRCkguVriZULyBUNzFSMTlMNk9MV09RQlkxVVlQRTMwV1E1Ty4u&quot;,&quot;responseId&quot;:591}"/>
    <x v="5"/>
    <s v="24/08/2022"/>
    <x v="2090"/>
    <s v="470000440147_ID"/>
    <s v="Indienststelling"/>
    <m/>
    <m/>
    <n v="25"/>
    <n v="6.25"/>
  </r>
  <r>
    <s v="{&quot;formId&quot;:&quot;iQFfeub0t0aYB7yFUb0bHh8bdeqJbqRCkguVriZULyBUNzFSMTlMNk9MV09RQlkxVVlQRTMwV1E1Ty4u&quot;,&quot;responseId&quot;:592}"/>
    <x v="5"/>
    <s v="24/08/2022"/>
    <x v="2091"/>
    <s v="470000440145_ID"/>
    <s v="Indienststelling"/>
    <m/>
    <m/>
    <n v="25"/>
    <n v="6.25"/>
  </r>
  <r>
    <s v="{&quot;formId&quot;:&quot;iQFfeub0t0aYB7yFUb0bHh8bdeqJbqRCkguVriZULyBUNjVGSFRXWFYzN1dBTE1OUktTRzdBMDZTTS4u&quot;,&quot;responseId&quot;:237}"/>
    <x v="0"/>
    <s v="24/08/2022"/>
    <x v="2092"/>
    <s v="470000461381_470000461382"/>
    <s v="Elektriciteit Standaard + Gas"/>
    <s v="Ok"/>
    <m/>
    <n v="79"/>
    <n v="19.75"/>
  </r>
  <r>
    <s v="{&quot;formId&quot;:&quot;iQFfeub0t0aYB7yFUb0bHh8bdeqJbqRCkguVriZULyBUNzFSMTlMNk9MV09RQlkxVVlQRTMwV1E1Ty4u&quot;,&quot;responseId&quot;:593}"/>
    <x v="5"/>
    <s v="24/08/2022"/>
    <x v="2093"/>
    <s v="470000510681_470000510682_ID"/>
    <s v="Indienststelling"/>
    <m/>
    <m/>
    <n v="25"/>
    <n v="6.25"/>
  </r>
  <r>
    <s v="{&quot;formId&quot;:&quot;iQFfeub0t0aYB7yFUb0bHh8bdeqJbqRCkguVriZULyBUNzFSMTlMNk9MV09RQlkxVVlQRTMwV1E1Ty4u&quot;,&quot;responseId&quot;:594}"/>
    <x v="5"/>
    <s v="24/08/2022"/>
    <x v="2094"/>
    <s v="470000510367_470000510368_ID"/>
    <s v="Indienststelling"/>
    <m/>
    <m/>
    <n v="25"/>
    <n v="6.25"/>
  </r>
  <r>
    <s v="{&quot;formId&quot;:&quot;iQFfeub0t0aYB7yFUb0bHh8bdeqJbqRCkguVriZULyBUQ00yN05CTE80STYwQVJIMkQ3S0MzTEdJOS4u&quot;,&quot;responseId&quot;:117}"/>
    <x v="2"/>
    <s v="24/08/2022"/>
    <x v="2095"/>
    <s v="470000510367_470000510368"/>
    <s v="Elektriciteit Standaard + Gas"/>
    <s v="Ok"/>
    <m/>
    <n v="79"/>
    <n v="19.75"/>
  </r>
  <r>
    <s v="{&quot;formId&quot;:&quot;iQFfeub0t0aYB7yFUb0bHh8bdeqJbqRCkguVriZULyBUNzFSMTlMNk9MV09RQlkxVVlQRTMwV1E1Ty4u&quot;,&quot;responseId&quot;:595}"/>
    <x v="5"/>
    <s v="24/08/2022"/>
    <x v="2096"/>
    <s v="470000461381_470000461382_ID"/>
    <s v="Indienststelling"/>
    <m/>
    <m/>
    <n v="25"/>
    <n v="6.25"/>
  </r>
  <r>
    <s v="{&quot;formId&quot;:&quot;iQFfeub0t0aYB7yFUb0bHh8bdeqJbqRCkguVriZULyBUNzFSMTlMNk9MV09RQlkxVVlQRTMwV1E1Ty4u&quot;,&quot;responseId&quot;:596}"/>
    <x v="5"/>
    <s v="24/08/2022"/>
    <x v="2097"/>
    <s v="470000461381_470000461382_ID"/>
    <s v="Indienststelling"/>
    <m/>
    <m/>
    <n v="25"/>
    <n v="6.25"/>
  </r>
  <r>
    <s v="{&quot;formId&quot;:&quot;iQFfeub0t0aYB7yFUb0bHh8bdeqJbqRCkguVriZULyBUNzFSMTlMNk9MV09RQlkxVVlQRTMwV1E1Ty4u&quot;,&quot;responseId&quot;:597}"/>
    <x v="5"/>
    <s v="24/08/2022"/>
    <x v="2098"/>
    <s v="470000507901_470000507902_ID"/>
    <s v="Indienststelling"/>
    <m/>
    <m/>
    <n v="25"/>
    <n v="6.25"/>
  </r>
  <r>
    <s v="{&quot;formId&quot;:&quot;iQFfeub0t0aYB7yFUb0bHh8bdeqJbqRCkguVriZULyBUQ00yN05CTE80STYwQVJIMkQ3S0MzTEdJOS4u&quot;,&quot;responseId&quot;:118}"/>
    <x v="2"/>
    <s v="25/08/2022"/>
    <x v="2099"/>
    <n v="470000508083"/>
    <s v="Sannering / Niets uitgevoerd"/>
    <m/>
    <m/>
    <n v="20"/>
    <n v="5"/>
  </r>
  <r>
    <s v="{&quot;formId&quot;:&quot;iQFfeub0t0aYB7yFUb0bHh8bdeqJbqRCkguVriZULyBUNzFSMTlMNk9MV09RQlkxVVlQRTMwV1E1Ty4u&quot;,&quot;responseId&quot;:598}"/>
    <x v="5"/>
    <s v="25/08/2022"/>
    <x v="2100"/>
    <s v="470000508013_470000508014_ID"/>
    <s v="Indienststelling"/>
    <m/>
    <m/>
    <n v="25"/>
    <n v="6.25"/>
  </r>
  <r>
    <s v="{&quot;formId&quot;:&quot;iQFfeub0t0aYB7yFUb0bHh8bdeqJbqRCkguVriZULyBUNkc1N1QxWEpYTVlITEVXQzlYWDhESEVDOS4u&quot;,&quot;responseId&quot;:635}"/>
    <x v="3"/>
    <s v="25/08/2022"/>
    <x v="2101"/>
    <n v="470000510330"/>
    <s v="Indienststelling"/>
    <m/>
    <m/>
    <n v="25"/>
    <n v="6.25"/>
  </r>
  <r>
    <s v="{&quot;formId&quot;:&quot;iQFfeub0t0aYB7yFUb0bHh8bdeqJbqRCkguVriZULyBUNkc1N1QxWEpYTVlITEVXQzlYWDhESEVDOS4u&quot;,&quot;responseId&quot;:636}"/>
    <x v="3"/>
    <s v="25/08/2022"/>
    <x v="2102"/>
    <s v="470000507946_470000507947"/>
    <s v="Indienststelling"/>
    <m/>
    <m/>
    <n v="25"/>
    <n v="6.25"/>
  </r>
  <r>
    <s v="{&quot;formId&quot;:&quot;iQFfeub0t0aYB7yFUb0bHh8bdeqJbqRCkguVriZULyBUNzFSMTlMNk9MV09RQlkxVVlQRTMwV1E1Ty4u&quot;,&quot;responseId&quot;:599}"/>
    <x v="5"/>
    <s v="25/08/2022"/>
    <x v="2103"/>
    <s v="470000510722_470000510723_ID"/>
    <s v="Indienststelling"/>
    <m/>
    <m/>
    <n v="25"/>
    <n v="6.25"/>
  </r>
  <r>
    <s v="{&quot;formId&quot;:&quot;iQFfeub0t0aYB7yFUb0bHh8bdeqJbqRCkguVriZULyBUNjVGSFRXWFYzN1dBTE1OUktTRzdBMDZTTS4u&quot;,&quot;responseId&quot;:238}"/>
    <x v="0"/>
    <s v="25/08/2022"/>
    <x v="2104"/>
    <s v="470000510722_470000510723"/>
    <s v="Elektriciteit Standaard + Gas"/>
    <s v="Geen"/>
    <m/>
    <n v="68"/>
    <n v="17"/>
  </r>
  <r>
    <s v="{&quot;formId&quot;:&quot;iQFfeub0t0aYB7yFUb0bHh8bdeqJbqRCkguVriZULyBUQ00yN05CTE80STYwQVJIMkQ3S0MzTEdJOS4u&quot;,&quot;responseId&quot;:119}"/>
    <x v="2"/>
    <s v="25/08/2022"/>
    <x v="2105"/>
    <n v="470000510330"/>
    <s v="Elektriciteit Standaard"/>
    <s v="Ok"/>
    <m/>
    <n v="53.5"/>
    <n v="13.37"/>
  </r>
  <r>
    <s v="{&quot;formId&quot;:&quot;iQFfeub0t0aYB7yFUb0bHh8bdeqJbqRCkguVriZULyBUNzFSMTlMNk9MV09RQlkxVVlQRTMwV1E1Ty4u&quot;,&quot;responseId&quot;:600}"/>
    <x v="5"/>
    <s v="25/08/2022"/>
    <x v="2106"/>
    <s v="470000510353_470000510354_ID"/>
    <s v="Indienststelling"/>
    <m/>
    <m/>
    <n v="25"/>
    <n v="6.25"/>
  </r>
  <r>
    <s v="{&quot;formId&quot;:&quot;iQFfeub0t0aYB7yFUb0bHh8bdeqJbqRCkguVriZULyBUNkc1N1QxWEpYTVlITEVXQzlYWDhESEVDOS4u&quot;,&quot;responseId&quot;:637}"/>
    <x v="3"/>
    <s v="25/08/2022"/>
    <x v="2107"/>
    <n v="470000507956"/>
    <s v="Indienststelling"/>
    <m/>
    <m/>
    <n v="25"/>
    <n v="6.25"/>
  </r>
  <r>
    <s v="{&quot;formId&quot;:&quot;iQFfeub0t0aYB7yFUb0bHh8bdeqJbqRCkguVriZULyBUNkc1N1QxWEpYTVlITEVXQzlYWDhESEVDOS4u&quot;,&quot;responseId&quot;:638}"/>
    <x v="3"/>
    <s v="25/08/2022"/>
    <x v="2108"/>
    <n v="470000472392"/>
    <s v="Indienststelling"/>
    <m/>
    <m/>
    <n v="25"/>
    <n v="6.25"/>
  </r>
  <r>
    <s v="{&quot;formId&quot;:&quot;iQFfeub0t0aYB7yFUb0bHh8bdeqJbqRCkguVriZULyBUNzFSMTlMNk9MV09RQlkxVVlQRTMwV1E1Ty4u&quot;,&quot;responseId&quot;:601}"/>
    <x v="5"/>
    <s v="25/08/2022"/>
    <x v="2109"/>
    <s v="470000510719_470000510720_ID"/>
    <s v="Indienststelling"/>
    <m/>
    <m/>
    <n v="25"/>
    <n v="6.25"/>
  </r>
  <r>
    <s v="{&quot;formId&quot;:&quot;iQFfeub0t0aYB7yFUb0bHh8bdeqJbqRCkguVriZULyBUNjVGSFRXWFYzN1dBTE1OUktTRzdBMDZTTS4u&quot;,&quot;responseId&quot;:239}"/>
    <x v="0"/>
    <s v="25/08/2022"/>
    <x v="2110"/>
    <n v="470000510719"/>
    <s v="Elektriciteit Standaard + Gas"/>
    <s v="Geen"/>
    <m/>
    <n v="68"/>
    <n v="17"/>
  </r>
  <r>
    <s v="{&quot;formId&quot;:&quot;iQFfeub0t0aYB7yFUb0bHh8bdeqJbqRCkguVriZULyBUNzFSMTlMNk9MV09RQlkxVVlQRTMwV1E1Ty4u&quot;,&quot;responseId&quot;:602}"/>
    <x v="5"/>
    <s v="25/08/2022"/>
    <x v="2111"/>
    <s v="470000507972_470000507973_ID"/>
    <s v="Indienststelling"/>
    <m/>
    <m/>
    <n v="25"/>
    <n v="6.25"/>
  </r>
  <r>
    <s v="{&quot;formId&quot;:&quot;iQFfeub0t0aYB7yFUb0bHh8bdeqJbqRCkguVriZULyBUNzFSMTlMNk9MV09RQlkxVVlQRTMwV1E1Ty4u&quot;,&quot;responseId&quot;:603}"/>
    <x v="5"/>
    <s v="25/08/2022"/>
    <x v="2112"/>
    <s v="470000507969_470000507970_ID"/>
    <s v="Indienststelling"/>
    <m/>
    <m/>
    <n v="25"/>
    <n v="6.25"/>
  </r>
  <r>
    <s v="{&quot;formId&quot;:&quot;iQFfeub0t0aYB7yFUb0bHh8bdeqJbqRCkguVriZULyBUNzFSMTlMNk9MV09RQlkxVVlQRTMwV1E1Ty4u&quot;,&quot;responseId&quot;:604}"/>
    <x v="5"/>
    <s v="25/08/2022"/>
    <x v="2113"/>
    <s v="470000507972_470000507973_ID"/>
    <s v="Indienststelling"/>
    <m/>
    <m/>
    <n v="25"/>
    <n v="6.25"/>
  </r>
  <r>
    <s v="{&quot;formId&quot;:&quot;iQFfeub0t0aYB7yFUb0bHh8bdeqJbqRCkguVriZULyBUNzFSMTlMNk9MV09RQlkxVVlQRTMwV1E1Ty4u&quot;,&quot;responseId&quot;:605}"/>
    <x v="5"/>
    <s v="25/08/2022"/>
    <x v="2114"/>
    <s v="470000507969_470000507970_ID"/>
    <s v="Indienststelling"/>
    <m/>
    <m/>
    <n v="25"/>
    <n v="6.25"/>
  </r>
  <r>
    <s v="{&quot;formId&quot;:&quot;iQFfeub0t0aYB7yFUb0bHh8bdeqJbqRCkguVriZULyBUNzFSMTlMNk9MV09RQlkxVVlQRTMwV1E1Ty4u&quot;,&quot;responseId&quot;:606}"/>
    <x v="5"/>
    <s v="25/08/2022"/>
    <x v="2115"/>
    <s v="470000507978_470000507979_ID"/>
    <s v="Indienststelling"/>
    <m/>
    <m/>
    <n v="25"/>
    <n v="6.25"/>
  </r>
  <r>
    <s v="{&quot;formId&quot;:&quot;iQFfeub0t0aYB7yFUb0bHh8bdeqJbqRCkguVriZULyBUNzFSMTlMNk9MV09RQlkxVVlQRTMwV1E1Ty4u&quot;,&quot;responseId&quot;:607}"/>
    <x v="5"/>
    <s v="25/08/2022"/>
    <x v="2116"/>
    <s v="470000507975_470000507976_ID"/>
    <s v="Indienststelling"/>
    <m/>
    <m/>
    <n v="25"/>
    <n v="6.25"/>
  </r>
  <r>
    <s v="{&quot;formId&quot;:&quot;iQFfeub0t0aYB7yFUb0bHh8bdeqJbqRCkguVriZULyBUNkc1N1QxWEpYTVlITEVXQzlYWDhESEVDOS4u&quot;,&quot;responseId&quot;:639}"/>
    <x v="3"/>
    <s v="25/08/2022"/>
    <x v="2117"/>
    <n v="470000507949"/>
    <s v="Indienststelling"/>
    <m/>
    <m/>
    <n v="25"/>
    <n v="6.25"/>
  </r>
  <r>
    <s v="{&quot;formId&quot;:&quot;iQFfeub0t0aYB7yFUb0bHh8bdeqJbqRCkguVriZULyBUNkc1N1QxWEpYTVlITEVXQzlYWDhESEVDOS4u&quot;,&quot;responseId&quot;:640}"/>
    <x v="3"/>
    <s v="25/08/2022"/>
    <x v="2118"/>
    <s v="470000508023_470000508024"/>
    <s v="Indienststelling"/>
    <m/>
    <m/>
    <n v="25"/>
    <n v="6.25"/>
  </r>
  <r>
    <s v="{&quot;formId&quot;:&quot;iQFfeub0t0aYB7yFUb0bHh8bdeqJbqRCkguVriZULyBUNkc1N1QxWEpYTVlITEVXQzlYWDhESEVDOS4u&quot;,&quot;responseId&quot;:641}"/>
    <x v="3"/>
    <s v="25/08/2022"/>
    <x v="2119"/>
    <n v="470000509346"/>
    <s v="Indienststelling"/>
    <m/>
    <m/>
    <n v="25"/>
    <n v="6.25"/>
  </r>
  <r>
    <s v="{&quot;formId&quot;:&quot;iQFfeub0t0aYB7yFUb0bHh8bdeqJbqRCkguVriZULyBUNjVGSFRXWFYzN1dBTE1OUktTRzdBMDZTTS4u&quot;,&quot;responseId&quot;:240}"/>
    <x v="0"/>
    <s v="25/08/2022"/>
    <x v="2120"/>
    <n v="470000508052"/>
    <s v="Elektriciteit Standaard"/>
    <s v="Ok"/>
    <m/>
    <n v="53.5"/>
    <n v="13.37"/>
  </r>
  <r>
    <s v="{&quot;formId&quot;:&quot;iQFfeub0t0aYB7yFUb0bHh8bdeqJbqRCkguVriZULyBUQ00yN05CTE80STYwQVJIMkQ3S0MzTEdJOS4u&quot;,&quot;responseId&quot;:120}"/>
    <x v="2"/>
    <s v="25/08/2022"/>
    <x v="2121"/>
    <n v="470000507961"/>
    <s v="Gevorderd Elektriciteit"/>
    <s v="Ok"/>
    <m/>
    <n v="96"/>
    <n v="24"/>
  </r>
  <r>
    <s v="{&quot;formId&quot;:&quot;iQFfeub0t0aYB7yFUb0bHh8bdeqJbqRCkguVriZULyBUNzFSMTlMNk9MV09RQlkxVVlQRTMwV1E1Ty4u&quot;,&quot;responseId&quot;:608}"/>
    <x v="5"/>
    <s v="25/08/2022"/>
    <x v="2122"/>
    <s v="470000507380_ID"/>
    <s v="Indienststelling"/>
    <m/>
    <m/>
    <n v="25"/>
    <n v="6.25"/>
  </r>
  <r>
    <s v="{&quot;formId&quot;:&quot;iQFfeub0t0aYB7yFUb0bHh8bdeqJbqRCkguVriZULyBUNzFSMTlMNk9MV09RQlkxVVlQRTMwV1E1Ty4u&quot;,&quot;responseId&quot;:609}"/>
    <x v="5"/>
    <s v="25/08/2022"/>
    <x v="2123"/>
    <s v="470000508021_ID"/>
    <s v="Indienststelling"/>
    <m/>
    <m/>
    <n v="25"/>
    <n v="6.25"/>
  </r>
  <r>
    <s v="{&quot;formId&quot;:&quot;iQFfeub0t0aYB7yFUb0bHh8bdeqJbqRCkguVriZULyBUNjVGSFRXWFYzN1dBTE1OUktTRzdBMDZTTS4u&quot;,&quot;responseId&quot;:241}"/>
    <x v="0"/>
    <s v="25/08/2022"/>
    <x v="2124"/>
    <n v="470000508052"/>
    <s v="Elektriciteit Standaard"/>
    <s v="Ok"/>
    <m/>
    <n v="53.5"/>
    <n v="13.37"/>
  </r>
  <r>
    <s v="{&quot;formId&quot;:&quot;iQFfeub0t0aYB7yFUb0bHh8bdeqJbqRCkguVriZULyBUNzFSMTlMNk9MV09RQlkxVVlQRTMwV1E1Ty4u&quot;,&quot;responseId&quot;:610}"/>
    <x v="5"/>
    <s v="25/08/2022"/>
    <x v="2125"/>
    <s v="470000508052_ID"/>
    <s v="Indienststelling"/>
    <m/>
    <m/>
    <n v="25"/>
    <n v="6.25"/>
  </r>
  <r>
    <s v="{&quot;formId&quot;:&quot;iQFfeub0t0aYB7yFUb0bHh8bdeqJbqRCkguVriZULyBUNkc1N1QxWEpYTVlITEVXQzlYWDhESEVDOS4u&quot;,&quot;responseId&quot;:642}"/>
    <x v="3"/>
    <s v="25/08/2022"/>
    <x v="2126"/>
    <s v="470000461387_470000461388"/>
    <s v="Indienststelling"/>
    <m/>
    <m/>
    <n v="25"/>
    <n v="6.25"/>
  </r>
  <r>
    <s v="{&quot;formId&quot;:&quot;iQFfeub0t0aYB7yFUb0bHh8bdeqJbqRCkguVriZULyBUNjVGSFRXWFYzN1dBTE1OUktTRzdBMDZTTS4u&quot;,&quot;responseId&quot;:242}"/>
    <x v="0"/>
    <s v="25/08/2022"/>
    <x v="2127"/>
    <n v="470000508056"/>
    <s v="Elektriciteit Standaard"/>
    <s v="Ok"/>
    <m/>
    <n v="53.5"/>
    <n v="13.37"/>
  </r>
  <r>
    <s v="{&quot;formId&quot;:&quot;iQFfeub0t0aYB7yFUb0bHh8bdeqJbqRCkguVriZULyBUNzFSMTlMNk9MV09RQlkxVVlQRTMwV1E1Ty4u&quot;,&quot;responseId&quot;:611}"/>
    <x v="5"/>
    <s v="25/08/2022"/>
    <x v="2128"/>
    <s v="470000508026_470000508027_ID"/>
    <s v="Indienststelling"/>
    <m/>
    <m/>
    <n v="25"/>
    <n v="6.25"/>
  </r>
  <r>
    <s v="{&quot;formId&quot;:&quot;iQFfeub0t0aYB7yFUb0bHh8bdeqJbqRCkguVriZULyBUNkc1N1QxWEpYTVlITEVXQzlYWDhESEVDOS4u&quot;,&quot;responseId&quot;:643}"/>
    <x v="3"/>
    <s v="25/08/2022"/>
    <x v="2129"/>
    <s v="470000510702_470000510703"/>
    <s v="Indienststelling"/>
    <m/>
    <m/>
    <n v="25"/>
    <n v="6.25"/>
  </r>
  <r>
    <s v="{&quot;formId&quot;:&quot;iQFfeub0t0aYB7yFUb0bHh8bdeqJbqRCkguVriZULyBUNkc1N1QxWEpYTVlITEVXQzlYWDhESEVDOS4u&quot;,&quot;responseId&quot;:644}"/>
    <x v="3"/>
    <s v="25/08/2022"/>
    <x v="2130"/>
    <s v="470000510702_470000510703"/>
    <s v="Indienststelling"/>
    <m/>
    <m/>
    <n v="25"/>
    <n v="6.25"/>
  </r>
  <r>
    <s v="{&quot;formId&quot;:&quot;iQFfeub0t0aYB7yFUb0bHh8bdeqJbqRCkguVriZULyBUNkc1N1QxWEpYTVlITEVXQzlYWDhESEVDOS4u&quot;,&quot;responseId&quot;:645}"/>
    <x v="3"/>
    <s v="25/08/2022"/>
    <x v="2131"/>
    <n v="470000509596"/>
    <s v="Indienststelling"/>
    <m/>
    <m/>
    <n v="25"/>
    <n v="6.25"/>
  </r>
  <r>
    <s v="{&quot;formId&quot;:&quot;iQFfeub0t0aYB7yFUb0bHh8bdeqJbqRCkguVriZULyBUNkc1N1QxWEpYTVlITEVXQzlYWDhESEVDOS4u&quot;,&quot;responseId&quot;:646}"/>
    <x v="3"/>
    <s v="25/08/2022"/>
    <x v="2132"/>
    <n v="470000508035"/>
    <s v="Indienststelling"/>
    <m/>
    <m/>
    <n v="25"/>
    <n v="6.25"/>
  </r>
  <r>
    <s v="{&quot;formId&quot;:&quot;iQFfeub0t0aYB7yFUb0bHh8bdeqJbqRCkguVriZULyBUNzFSMTlMNk9MV09RQlkxVVlQRTMwV1E1Ty4u&quot;,&quot;responseId&quot;:612}"/>
    <x v="5"/>
    <s v="25/08/2022"/>
    <x v="2133"/>
    <s v="470000478470_470000478471_ID"/>
    <s v="Indienststelling"/>
    <m/>
    <m/>
    <n v="25"/>
    <n v="6.25"/>
  </r>
  <r>
    <s v="{&quot;formId&quot;:&quot;iQFfeub0t0aYB7yFUb0bHh8bdeqJbqRCkguVriZULyBUQ00yN05CTE80STYwQVJIMkQ3S0MzTEdJOS4u&quot;,&quot;responseId&quot;:121}"/>
    <x v="2"/>
    <s v="25/08/2022"/>
    <x v="2134"/>
    <n v="470000507983"/>
    <s v="Gevorderd Elektriciteit"/>
    <s v="Ok"/>
    <m/>
    <n v="96"/>
    <n v="24"/>
  </r>
  <r>
    <s v="{&quot;formId&quot;:&quot;iQFfeub0t0aYB7yFUb0bHh8bdeqJbqRCkguVriZULyBUNkc1N1QxWEpYTVlITEVXQzlYWDhESEVDOS4u&quot;,&quot;responseId&quot;:647}"/>
    <x v="3"/>
    <s v="25/08/2022"/>
    <x v="2135"/>
    <s v="470000508038_470000508039"/>
    <s v="Indienststelling"/>
    <m/>
    <m/>
    <n v="25"/>
    <n v="6.25"/>
  </r>
  <r>
    <s v="{&quot;formId&quot;:&quot;iQFfeub0t0aYB7yFUb0bHh8bdeqJbqRCkguVriZULyBUNzFSMTlMNk9MV09RQlkxVVlQRTMwV1E1Ty4u&quot;,&quot;responseId&quot;:613}"/>
    <x v="5"/>
    <s v="25/08/2022"/>
    <x v="2136"/>
    <s v="470000507983_ID"/>
    <s v="Indienststelling"/>
    <m/>
    <m/>
    <n v="25"/>
    <n v="6.25"/>
  </r>
  <r>
    <s v="{&quot;formId&quot;:&quot;iQFfeub0t0aYB7yFUb0bHh8bdeqJbqRCkguVriZULyBUNkc1N1QxWEpYTVlITEVXQzlYWDhESEVDOS4u&quot;,&quot;responseId&quot;:648}"/>
    <x v="3"/>
    <s v="25/08/2022"/>
    <x v="2137"/>
    <n v="470000508041"/>
    <s v="Indienststelling"/>
    <m/>
    <m/>
    <n v="25"/>
    <n v="6.25"/>
  </r>
  <r>
    <s v="{&quot;formId&quot;:&quot;iQFfeub0t0aYB7yFUb0bHh8bdeqJbqRCkguVriZULyBUNkc1N1QxWEpYTVlITEVXQzlYWDhESEVDOS4u&quot;,&quot;responseId&quot;:649}"/>
    <x v="3"/>
    <s v="25/08/2022"/>
    <x v="2138"/>
    <s v="470000508060_470000508061"/>
    <s v="Indienststelling"/>
    <m/>
    <m/>
    <n v="25"/>
    <n v="6.25"/>
  </r>
  <r>
    <s v="{&quot;formId&quot;:&quot;iQFfeub0t0aYB7yFUb0bHh8bdeqJbqRCkguVriZULyBUNzFSMTlMNk9MV09RQlkxVVlQRTMwV1E1Ty4u&quot;,&quot;responseId&quot;:614}"/>
    <x v="5"/>
    <s v="25/08/2022"/>
    <x v="2139"/>
    <s v="470000508010_470000508011_ID"/>
    <s v="Indienststelling"/>
    <m/>
    <m/>
    <n v="25"/>
    <n v="6.25"/>
  </r>
  <r>
    <s v="{&quot;formId&quot;:&quot;iQFfeub0t0aYB7yFUb0bHh8bdeqJbqRCkguVriZULyBUNzFSMTlMNk9MV09RQlkxVVlQRTMwV1E1Ty4u&quot;,&quot;responseId&quot;:615}"/>
    <x v="5"/>
    <s v="25/08/2022"/>
    <x v="2140"/>
    <s v="470000508007_470000508008_ID"/>
    <s v="Indienststelling"/>
    <m/>
    <m/>
    <n v="25"/>
    <n v="6.25"/>
  </r>
  <r>
    <s v="{&quot;formId&quot;:&quot;iQFfeub0t0aYB7yFUb0bHh8bdeqJbqRCkguVriZULyBUNzFSMTlMNk9MV09RQlkxVVlQRTMwV1E1Ty4u&quot;,&quot;responseId&quot;:616}"/>
    <x v="5"/>
    <s v="25/08/2022"/>
    <x v="2141"/>
    <s v="470000510829_470000510830_ID"/>
    <s v="Indienststelling"/>
    <m/>
    <m/>
    <n v="25"/>
    <n v="6.25"/>
  </r>
  <r>
    <s v="{&quot;formId&quot;:&quot;iQFfeub0t0aYB7yFUb0bHh8bdeqJbqRCkguVriZULyBUNzFSMTlMNk9MV09RQlkxVVlQRTMwV1E1Ty4u&quot;,&quot;responseId&quot;:617}"/>
    <x v="5"/>
    <s v="25/08/2022"/>
    <x v="2142"/>
    <s v="470000430756_470000430757_ID"/>
    <s v="Indienststelling"/>
    <m/>
    <m/>
    <n v="25"/>
    <n v="6.25"/>
  </r>
  <r>
    <s v="{&quot;formId&quot;:&quot;iQFfeub0t0aYB7yFUb0bHh8bdeqJbqRCkguVriZULyBUNzFSMTlMNk9MV09RQlkxVVlQRTMwV1E1Ty4u&quot;,&quot;responseId&quot;:618}"/>
    <x v="5"/>
    <s v="25/08/2022"/>
    <x v="2143"/>
    <s v="470000430754_ID"/>
    <s v="Indienststelling"/>
    <m/>
    <m/>
    <n v="25"/>
    <n v="6.25"/>
  </r>
  <r>
    <s v="{&quot;formId&quot;:&quot;iQFfeub0t0aYB7yFUb0bHh8bdeqJbqRCkguVriZULyBUNzFSMTlMNk9MV09RQlkxVVlQRTMwV1E1Ty4u&quot;,&quot;responseId&quot;:619}"/>
    <x v="5"/>
    <s v="25/08/2022"/>
    <x v="2144"/>
    <s v="470000430751_470000430752_ID"/>
    <s v="Indienststelling"/>
    <m/>
    <m/>
    <n v="25"/>
    <n v="6.25"/>
  </r>
  <r>
    <s v="{&quot;formId&quot;:&quot;iQFfeub0t0aYB7yFUb0bHh8bdeqJbqRCkguVriZULyBUNzFSMTlMNk9MV09RQlkxVVlQRTMwV1E1Ty4u&quot;,&quot;responseId&quot;:620}"/>
    <x v="5"/>
    <s v="25/08/2022"/>
    <x v="2145"/>
    <s v="470000430748_470000430749_ID"/>
    <s v="Indienststelling"/>
    <m/>
    <m/>
    <n v="25"/>
    <n v="6.25"/>
  </r>
  <r>
    <s v="{&quot;formId&quot;:&quot;iQFfeub0t0aYB7yFUb0bHh8bdeqJbqRCkguVriZULyBUNzFSMTlMNk9MV09RQlkxVVlQRTMwV1E1Ty4u&quot;,&quot;responseId&quot;:621}"/>
    <x v="5"/>
    <s v="25/08/2022"/>
    <x v="2146"/>
    <s v="470000430745_470000430746_ID"/>
    <s v="Indienststelling"/>
    <m/>
    <m/>
    <n v="25"/>
    <n v="6.25"/>
  </r>
  <r>
    <s v="{&quot;formId&quot;:&quot;iQFfeub0t0aYB7yFUb0bHh8bdeqJbqRCkguVriZULyBUNzFSMTlMNk9MV09RQlkxVVlQRTMwV1E1Ty4u&quot;,&quot;responseId&quot;:622}"/>
    <x v="5"/>
    <s v="25/08/2022"/>
    <x v="2147"/>
    <s v="470000430676_ID"/>
    <s v="Indienststelling"/>
    <m/>
    <m/>
    <n v="25"/>
    <n v="6.25"/>
  </r>
  <r>
    <s v="{&quot;formId&quot;:&quot;iQFfeub0t0aYB7yFUb0bHh8bdeqJbqRCkguVriZULyBUNkc1N1QxWEpYTVlITEVXQzlYWDhESEVDOS4u&quot;,&quot;responseId&quot;:650}"/>
    <x v="3"/>
    <s v="25/08/2022"/>
    <x v="2148"/>
    <n v="470000479514"/>
    <s v="Indienststelling"/>
    <m/>
    <m/>
    <n v="25"/>
    <n v="6.25"/>
  </r>
  <r>
    <s v="{&quot;formId&quot;:&quot;iQFfeub0t0aYB7yFUb0bHh8bdeqJbqRCkguVriZULyBUNkc1N1QxWEpYTVlITEVXQzlYWDhESEVDOS4u&quot;,&quot;responseId&quot;:651}"/>
    <x v="3"/>
    <s v="25/08/2022"/>
    <x v="2149"/>
    <s v="470000507877_470000507878"/>
    <s v="Indienststelling"/>
    <m/>
    <m/>
    <n v="25"/>
    <n v="6.25"/>
  </r>
  <r>
    <s v="{&quot;formId&quot;:&quot;iQFfeub0t0aYB7yFUb0bHh8bdeqJbqRCkguVriZULyBUNjVGSFRXWFYzN1dBTE1OUktTRzdBMDZTTS4u&quot;,&quot;responseId&quot;:243}"/>
    <x v="0"/>
    <s v="25/08/2022"/>
    <x v="2150"/>
    <s v="470000508038_470000508039"/>
    <s v="Elektriciteit Standaard"/>
    <s v="Ok"/>
    <m/>
    <n v="53.5"/>
    <n v="13.37"/>
  </r>
  <r>
    <s v="{&quot;formId&quot;:&quot;iQFfeub0t0aYB7yFUb0bHh8bdeqJbqRCkguVriZULyBUNkc1N1QxWEpYTVlITEVXQzlYWDhESEVDOS4u&quot;,&quot;responseId&quot;:652}"/>
    <x v="3"/>
    <s v="25/08/2022"/>
    <x v="2151"/>
    <n v="470000507845"/>
    <s v="Indienststelling"/>
    <m/>
    <m/>
    <n v="25"/>
    <n v="6.25"/>
  </r>
  <r>
    <s v="{&quot;formId&quot;:&quot;iQFfeub0t0aYB7yFUb0bHh8bdeqJbqRCkguVriZULyBUQ00yN05CTE80STYwQVJIMkQ3S0MzTEdJOS4u&quot;,&quot;responseId&quot;:122}"/>
    <x v="2"/>
    <s v="25/08/2022"/>
    <x v="2152"/>
    <n v="470000460961"/>
    <s v="Gevorderd Elektriciteit"/>
    <s v="Ok"/>
    <m/>
    <n v="96"/>
    <n v="24"/>
  </r>
  <r>
    <s v="{&quot;formId&quot;:&quot;iQFfeub0t0aYB7yFUb0bHh8bdeqJbqRCkguVriZULyBUNzFSMTlMNk9MV09RQlkxVVlQRTMwV1E1Ty4u&quot;,&quot;responseId&quot;:623}"/>
    <x v="5"/>
    <s v="25/08/2022"/>
    <x v="2153"/>
    <s v="470000460961_ID"/>
    <s v="Indienststelling"/>
    <m/>
    <m/>
    <n v="25"/>
    <n v="6.25"/>
  </r>
  <r>
    <s v="{&quot;formId&quot;:&quot;iQFfeub0t0aYB7yFUb0bHh8bdeqJbqRCkguVriZULyBUNzFSMTlMNk9MV09RQlkxVVlQRTMwV1E1Ty4u&quot;,&quot;responseId&quot;:624}"/>
    <x v="5"/>
    <s v="25/08/2022"/>
    <x v="2154"/>
    <s v="470000477962_470000477963_ID"/>
    <s v="Indienststelling"/>
    <m/>
    <m/>
    <n v="25"/>
    <n v="6.25"/>
  </r>
  <r>
    <s v="{&quot;formId&quot;:&quot;iQFfeub0t0aYB7yFUb0bHh8bdeqJbqRCkguVriZULyBUNzFSMTlMNk9MV09RQlkxVVlQRTMwV1E1Ty4u&quot;,&quot;responseId&quot;:625}"/>
    <x v="5"/>
    <s v="25/08/2022"/>
    <x v="2155"/>
    <s v="470000460961_ID"/>
    <s v="Indienststelling"/>
    <m/>
    <m/>
    <n v="25"/>
    <n v="6.25"/>
  </r>
  <r>
    <s v="{&quot;formId&quot;:&quot;iQFfeub0t0aYB7yFUb0bHh8bdeqJbqRCkguVriZULyBUNkc1N1QxWEpYTVlITEVXQzlYWDhESEVDOS4u&quot;,&quot;responseId&quot;:653}"/>
    <x v="3"/>
    <s v="25/08/2022"/>
    <x v="2156"/>
    <n v="470000508054"/>
    <s v="Indienststelling"/>
    <m/>
    <m/>
    <n v="25"/>
    <n v="6.25"/>
  </r>
  <r>
    <s v="{&quot;formId&quot;:&quot;iQFfeub0t0aYB7yFUb0bHh8bdeqJbqRCkguVriZULyBUNjVGSFRXWFYzN1dBTE1OUktTRzdBMDZTTS4u&quot;,&quot;responseId&quot;:244}"/>
    <x v="0"/>
    <s v="25/08/2022"/>
    <x v="2157"/>
    <n v="470000508054"/>
    <s v="Elektriciteit Standaard"/>
    <s v="Ok"/>
    <m/>
    <n v="53.5"/>
    <n v="13.37"/>
  </r>
  <r>
    <s v="{&quot;formId&quot;:&quot;iQFfeub0t0aYB7yFUb0bHh8bdeqJbqRCkguVriZULyBUOFBRU0FQQlZFQzVGTENJQkVZMlZXTU5MQi4u&quot;,&quot;responseId&quot;:114}"/>
    <x v="4"/>
    <s v="26/08/2022"/>
    <x v="2158"/>
    <n v="470000472398"/>
    <s v="Sannering / Niets uitgevoerd"/>
    <m/>
    <m/>
    <n v="20"/>
    <n v="5"/>
  </r>
  <r>
    <s v="{&quot;formId&quot;:&quot;iQFfeub0t0aYB7yFUb0bHh8bdeqJbqRCkguVriZULyBUQ00yN05CTE80STYwQVJIMkQ3S0MzTEdJOS4u&quot;,&quot;responseId&quot;:123}"/>
    <x v="2"/>
    <s v="26/08/2022"/>
    <x v="2159"/>
    <n v="470000508087"/>
    <s v="Sannering / Niets uitgevoerd"/>
    <m/>
    <m/>
    <n v="20"/>
    <n v="5"/>
  </r>
  <r>
    <s v="{&quot;formId&quot;:&quot;iQFfeub0t0aYB7yFUb0bHh8bdeqJbqRCkguVriZULyBUNzFSMTlMNk9MV09RQlkxVVlQRTMwV1E1Ty4u&quot;,&quot;responseId&quot;:626}"/>
    <x v="5"/>
    <s v="26/08/2022"/>
    <x v="2160"/>
    <s v="470000508077_ID"/>
    <s v="Indienststelling"/>
    <m/>
    <m/>
    <n v="25"/>
    <n v="6.25"/>
  </r>
  <r>
    <s v="{&quot;formId&quot;:&quot;iQFfeub0t0aYB7yFUb0bHh8bdeqJbqRCkguVriZULyBUNzFSMTlMNk9MV09RQlkxVVlQRTMwV1E1Ty4u&quot;,&quot;responseId&quot;:627}"/>
    <x v="5"/>
    <s v="26/08/2022"/>
    <x v="2161"/>
    <s v="470000507963_470000507964_ID"/>
    <s v="Indienststelling"/>
    <m/>
    <m/>
    <n v="25"/>
    <n v="6.25"/>
  </r>
  <r>
    <s v="{&quot;formId&quot;:&quot;iQFfeub0t0aYB7yFUb0bHh8bdeqJbqRCkguVriZULyBUNzFSMTlMNk9MV09RQlkxVVlQRTMwV1E1Ty4u&quot;,&quot;responseId&quot;:628}"/>
    <x v="5"/>
    <s v="26/08/2022"/>
    <x v="2162"/>
    <s v="470000508100_470000508101_ID"/>
    <s v="Indienststelling"/>
    <m/>
    <m/>
    <n v="25"/>
    <n v="6.25"/>
  </r>
  <r>
    <s v="{&quot;formId&quot;:&quot;iQFfeub0t0aYB7yFUb0bHh8bdeqJbqRCkguVriZULyBUNzFSMTlMNk9MV09RQlkxVVlQRTMwV1E1Ty4u&quot;,&quot;responseId&quot;:629}"/>
    <x v="5"/>
    <s v="26/08/2022"/>
    <x v="2163"/>
    <s v="470000479309_470000479310_ID"/>
    <s v="Indienststelling"/>
    <m/>
    <m/>
    <n v="25"/>
    <n v="6.25"/>
  </r>
  <r>
    <s v="{&quot;formId&quot;:&quot;iQFfeub0t0aYB7yFUb0bHh8bdeqJbqRCkguVriZULyBUNjVGSFRXWFYzN1dBTE1OUktTRzdBMDZTTS4u&quot;,&quot;responseId&quot;:245}"/>
    <x v="0"/>
    <s v="26/08/2022"/>
    <x v="2164"/>
    <s v="470000478016_470000478017"/>
    <s v="Gevorderd Elektriciteit + Gas"/>
    <s v="Ok"/>
    <m/>
    <n v="111"/>
    <n v="27.75"/>
  </r>
  <r>
    <s v="{&quot;formId&quot;:&quot;iQFfeub0t0aYB7yFUb0bHh8bdeqJbqRCkguVriZULyBUNkc1N1QxWEpYTVlITEVXQzlYWDhESEVDOS4u&quot;,&quot;responseId&quot;:654}"/>
    <x v="3"/>
    <s v="26/08/2022"/>
    <x v="2165"/>
    <s v="470000478016_470000478017"/>
    <s v="Indienststelling"/>
    <m/>
    <m/>
    <n v="25"/>
    <n v="6.25"/>
  </r>
  <r>
    <s v="{&quot;formId&quot;:&quot;iQFfeub0t0aYB7yFUb0bHh8bdeqJbqRCkguVriZULyBUNzFSMTlMNk9MV09RQlkxVVlQRTMwV1E1Ty4u&quot;,&quot;responseId&quot;:630}"/>
    <x v="5"/>
    <s v="26/08/2022"/>
    <x v="2166"/>
    <s v="470000507365_ID"/>
    <s v="Indienststelling"/>
    <m/>
    <m/>
    <n v="25"/>
    <n v="6.25"/>
  </r>
  <r>
    <s v="{&quot;formId&quot;:&quot;iQFfeub0t0aYB7yFUb0bHh8bdeqJbqRCkguVriZULyBUOFBRU0FQQlZFQzVGTENJQkVZMlZXTU5MQi4u&quot;,&quot;responseId&quot;:115}"/>
    <x v="4"/>
    <s v="26/08/2022"/>
    <x v="2167"/>
    <s v="470000479309_470000479310"/>
    <s v="Elektriciteit Standaard + Gas"/>
    <s v="Ok"/>
    <m/>
    <n v="79"/>
    <n v="19.75"/>
  </r>
  <r>
    <s v="{&quot;formId&quot;:&quot;iQFfeub0t0aYB7yFUb0bHh8bdeqJbqRCkguVriZULyBUNzFSMTlMNk9MV09RQlkxVVlQRTMwV1E1Ty4u&quot;,&quot;responseId&quot;:631}"/>
    <x v="5"/>
    <s v="26/08/2022"/>
    <x v="2168"/>
    <s v="470000508134_ID"/>
    <s v="Indienststelling"/>
    <m/>
    <m/>
    <n v="25"/>
    <n v="6.25"/>
  </r>
  <r>
    <s v="{&quot;formId&quot;:&quot;iQFfeub0t0aYB7yFUb0bHh8bdeqJbqRCkguVriZULyBUNkc1N1QxWEpYTVlITEVXQzlYWDhESEVDOS4u&quot;,&quot;responseId&quot;:655}"/>
    <x v="3"/>
    <s v="26/08/2022"/>
    <x v="2169"/>
    <n v="470000507922"/>
    <s v="Indienststelling"/>
    <m/>
    <m/>
    <n v="25"/>
    <n v="6.25"/>
  </r>
  <r>
    <s v="{&quot;formId&quot;:&quot;iQFfeub0t0aYB7yFUb0bHh8bdeqJbqRCkguVriZULyBUNzFSMTlMNk9MV09RQlkxVVlQRTMwV1E1Ty4u&quot;,&quot;responseId&quot;:632}"/>
    <x v="5"/>
    <s v="26/08/2022"/>
    <x v="2170"/>
    <s v="470000508108_470000508109_ID"/>
    <s v="Indienststelling"/>
    <m/>
    <m/>
    <n v="25"/>
    <n v="6.25"/>
  </r>
  <r>
    <s v="{&quot;formId&quot;:&quot;iQFfeub0t0aYB7yFUb0bHh8bdeqJbqRCkguVriZULyBUNzFSMTlMNk9MV09RQlkxVVlQRTMwV1E1Ty4u&quot;,&quot;responseId&quot;:633}"/>
    <x v="5"/>
    <s v="26/08/2022"/>
    <x v="2171"/>
    <s v="470000508105_470000508106_ID"/>
    <s v="Indienststelling"/>
    <m/>
    <m/>
    <n v="25"/>
    <n v="6.25"/>
  </r>
  <r>
    <s v="{&quot;formId&quot;:&quot;iQFfeub0t0aYB7yFUb0bHh8bdeqJbqRCkguVriZULyBUQ00yN05CTE80STYwQVJIMkQ3S0MzTEdJOS4u&quot;,&quot;responseId&quot;:124}"/>
    <x v="2"/>
    <s v="26/08/2022"/>
    <x v="2172"/>
    <n v="470000508085"/>
    <s v="Gevorderd Elektriciteit"/>
    <s v="Geen"/>
    <m/>
    <n v="85"/>
    <n v="21.25"/>
  </r>
  <r>
    <s v="{&quot;formId&quot;:&quot;iQFfeub0t0aYB7yFUb0bHh8bdeqJbqRCkguVriZULyBUNkc1N1QxWEpYTVlITEVXQzlYWDhESEVDOS4u&quot;,&quot;responseId&quot;:656}"/>
    <x v="3"/>
    <s v="26/08/2022"/>
    <x v="2173"/>
    <s v="470000479303_470000479304"/>
    <s v="Indienststelling"/>
    <m/>
    <m/>
    <n v="25"/>
    <n v="6.25"/>
  </r>
  <r>
    <s v="{&quot;formId&quot;:&quot;iQFfeub0t0aYB7yFUb0bHh8bdeqJbqRCkguVriZULyBUNzFSMTlMNk9MV09RQlkxVVlQRTMwV1E1Ty4u&quot;,&quot;responseId&quot;:634}"/>
    <x v="5"/>
    <s v="26/08/2022"/>
    <x v="2174"/>
    <s v="470000508085_ID"/>
    <s v="Indienststelling"/>
    <m/>
    <m/>
    <n v="25"/>
    <n v="6.25"/>
  </r>
  <r>
    <s v="{&quot;formId&quot;:&quot;iQFfeub0t0aYB7yFUb0bHh8bdeqJbqRCkguVriZULyBUNkc1N1QxWEpYTVlITEVXQzlYWDhESEVDOS4u&quot;,&quot;responseId&quot;:657}"/>
    <x v="3"/>
    <s v="26/08/2022"/>
    <x v="2175"/>
    <n v="470000507920"/>
    <s v="Indienststelling"/>
    <m/>
    <m/>
    <n v="25"/>
    <n v="6.25"/>
  </r>
  <r>
    <s v="{&quot;formId&quot;:&quot;iQFfeub0t0aYB7yFUb0bHh8bdeqJbqRCkguVriZULyBUNkc1N1QxWEpYTVlITEVXQzlYWDhESEVDOS4u&quot;,&quot;responseId&quot;:658}"/>
    <x v="3"/>
    <s v="26/08/2022"/>
    <x v="2176"/>
    <n v="470000478712"/>
    <s v="Indienststelling"/>
    <m/>
    <m/>
    <n v="25"/>
    <n v="6.25"/>
  </r>
  <r>
    <s v="{&quot;formId&quot;:&quot;iQFfeub0t0aYB7yFUb0bHh8bdeqJbqRCkguVriZULyBUNkc1N1QxWEpYTVlITEVXQzlYWDhESEVDOS4u&quot;,&quot;responseId&quot;:659}"/>
    <x v="3"/>
    <s v="26/08/2022"/>
    <x v="2177"/>
    <s v="470000508119_470000508120"/>
    <s v="Indienststelling"/>
    <m/>
    <m/>
    <n v="25"/>
    <n v="6.25"/>
  </r>
  <r>
    <s v="{&quot;formId&quot;:&quot;iQFfeub0t0aYB7yFUb0bHh8bdeqJbqRCkguVriZULyBUNkc1N1QxWEpYTVlITEVXQzlYWDhESEVDOS4u&quot;,&quot;responseId&quot;:660}"/>
    <x v="3"/>
    <s v="26/08/2022"/>
    <x v="2178"/>
    <s v="470000508119_470000508120"/>
    <s v="Indienststelling"/>
    <m/>
    <m/>
    <n v="25"/>
    <n v="6.25"/>
  </r>
  <r>
    <s v="{&quot;formId&quot;:&quot;iQFfeub0t0aYB7yFUb0bHh8bdeqJbqRCkguVriZULyBUNkc1N1QxWEpYTVlITEVXQzlYWDhESEVDOS4u&quot;,&quot;responseId&quot;:661}"/>
    <x v="3"/>
    <s v="26/08/2022"/>
    <x v="2179"/>
    <n v="470000508089"/>
    <s v="Indienststelling"/>
    <m/>
    <m/>
    <n v="25"/>
    <n v="6.25"/>
  </r>
  <r>
    <s v="{&quot;formId&quot;:&quot;iQFfeub0t0aYB7yFUb0bHh8bdeqJbqRCkguVriZULyBUNzFSMTlMNk9MV09RQlkxVVlQRTMwV1E1Ty4u&quot;,&quot;responseId&quot;:635}"/>
    <x v="5"/>
    <s v="26/08/2022"/>
    <x v="2180"/>
    <s v="470000510261_ID"/>
    <s v="Indienststelling"/>
    <m/>
    <m/>
    <n v="25"/>
    <n v="6.25"/>
  </r>
  <r>
    <s v="{&quot;formId&quot;:&quot;iQFfeub0t0aYB7yFUb0bHh8bdeqJbqRCkguVriZULyBUNzFSMTlMNk9MV09RQlkxVVlQRTMwV1E1Ty4u&quot;,&quot;responseId&quot;:636}"/>
    <x v="5"/>
    <s v="26/08/2022"/>
    <x v="2181"/>
    <s v="470000508111_ID"/>
    <s v="Indienststelling"/>
    <m/>
    <m/>
    <n v="25"/>
    <n v="6.25"/>
  </r>
  <r>
    <s v="{&quot;formId&quot;:&quot;iQFfeub0t0aYB7yFUb0bHh8bdeqJbqRCkguVriZULyBUQ00yN05CTE80STYwQVJIMkQ3S0MzTEdJOS4u&quot;,&quot;responseId&quot;:125}"/>
    <x v="2"/>
    <s v="26/08/2022"/>
    <x v="2182"/>
    <s v="470000510886_470000510887"/>
    <s v="Elektriciteit Standaard + Gas"/>
    <s v="Ok"/>
    <m/>
    <n v="79"/>
    <n v="19.75"/>
  </r>
  <r>
    <s v="{&quot;formId&quot;:&quot;iQFfeub0t0aYB7yFUb0bHh8bdeqJbqRCkguVriZULyBUNzFSMTlMNk9MV09RQlkxVVlQRTMwV1E1Ty4u&quot;,&quot;responseId&quot;:637}"/>
    <x v="5"/>
    <s v="26/08/2022"/>
    <x v="2183"/>
    <s v="470000510356_470000510357_ID"/>
    <s v="Indienststelling"/>
    <m/>
    <m/>
    <n v="25"/>
    <n v="6.25"/>
  </r>
  <r>
    <s v="{&quot;formId&quot;:&quot;iQFfeub0t0aYB7yFUb0bHh8bdeqJbqRCkguVriZULyBUNzFSMTlMNk9MV09RQlkxVVlQRTMwV1E1Ty4u&quot;,&quot;responseId&quot;:638}"/>
    <x v="5"/>
    <s v="26/08/2022"/>
    <x v="2184"/>
    <s v="470000508111_ID"/>
    <s v="Indienststelling"/>
    <m/>
    <m/>
    <n v="25"/>
    <n v="6.25"/>
  </r>
  <r>
    <s v="{&quot;formId&quot;:&quot;iQFfeub0t0aYB7yFUb0bHh8bdeqJbqRCkguVriZULyBUNzFSMTlMNk9MV09RQlkxVVlQRTMwV1E1Ty4u&quot;,&quot;responseId&quot;:639}"/>
    <x v="5"/>
    <s v="26/08/2022"/>
    <x v="2185"/>
    <s v="470000510886_470000510887_ID"/>
    <s v="Indienststelling"/>
    <m/>
    <m/>
    <n v="25"/>
    <n v="6.25"/>
  </r>
  <r>
    <s v="{&quot;formId&quot;:&quot;iQFfeub0t0aYB7yFUb0bHh8bdeqJbqRCkguVriZULyBUNkc1N1QxWEpYTVlITEVXQzlYWDhESEVDOS4u&quot;,&quot;responseId&quot;:662}"/>
    <x v="3"/>
    <s v="26/08/2022"/>
    <x v="2186"/>
    <n v="470000479487"/>
    <s v="Indienststelling"/>
    <m/>
    <m/>
    <n v="25"/>
    <n v="6.25"/>
  </r>
  <r>
    <s v="{&quot;formId&quot;:&quot;iQFfeub0t0aYB7yFUb0bHh8bdeqJbqRCkguVriZULyBUNkc1N1QxWEpYTVlITEVXQzlYWDhESEVDOS4u&quot;,&quot;responseId&quot;:663}"/>
    <x v="3"/>
    <s v="26/08/2022"/>
    <x v="2187"/>
    <s v="470000478140_470000478141"/>
    <s v="Indienststelling"/>
    <m/>
    <m/>
    <n v="25"/>
    <n v="6.25"/>
  </r>
  <r>
    <s v="{&quot;formId&quot;:&quot;iQFfeub0t0aYB7yFUb0bHh8bdeqJbqRCkguVriZULyBUNzFSMTlMNk9MV09RQlkxVVlQRTMwV1E1Ty4u&quot;,&quot;responseId&quot;:640}"/>
    <x v="5"/>
    <s v="26/08/2022"/>
    <x v="2188"/>
    <s v="470000478789_470000478790_ID"/>
    <s v="Indienststelling"/>
    <m/>
    <m/>
    <n v="25"/>
    <n v="6.25"/>
  </r>
  <r>
    <s v="{&quot;formId&quot;:&quot;iQFfeub0t0aYB7yFUb0bHh8bdeqJbqRCkguVriZULyBUOFBRU0FQQlZFQzVGTENJQkVZMlZXTU5MQi4u&quot;,&quot;responseId&quot;:116}"/>
    <x v="4"/>
    <s v="26/08/2022"/>
    <x v="2189"/>
    <s v="470000478140_470000478141"/>
    <s v="Elektriciteit Standaard + Gas"/>
    <s v="Ok"/>
    <m/>
    <n v="79"/>
    <n v="19.75"/>
  </r>
  <r>
    <s v="{&quot;formId&quot;:&quot;iQFfeub0t0aYB7yFUb0bHh8bdeqJbqRCkguVriZULyBUNkc1N1QxWEpYTVlITEVXQzlYWDhESEVDOS4u&quot;,&quot;responseId&quot;:664}"/>
    <x v="3"/>
    <s v="26/08/2022"/>
    <x v="2190"/>
    <n v="470000507733"/>
    <s v="Indienststelling"/>
    <m/>
    <m/>
    <n v="25"/>
    <n v="6.25"/>
  </r>
  <r>
    <s v="{&quot;formId&quot;:&quot;iQFfeub0t0aYB7yFUb0bHh8bdeqJbqRCkguVriZULyBUNzFSMTlMNk9MV09RQlkxVVlQRTMwV1E1Ty4u&quot;,&quot;responseId&quot;:641}"/>
    <x v="5"/>
    <s v="26/08/2022"/>
    <x v="2191"/>
    <s v="470000508244_ID"/>
    <s v="Indienststelling"/>
    <m/>
    <m/>
    <n v="25"/>
    <n v="6.25"/>
  </r>
  <r>
    <s v="{&quot;formId&quot;:&quot;iQFfeub0t0aYB7yFUb0bHh8bdeqJbqRCkguVriZULyBUNkc1N1QxWEpYTVlITEVXQzlYWDhESEVDOS4u&quot;,&quot;responseId&quot;:665}"/>
    <x v="3"/>
    <s v="26/08/2022"/>
    <x v="2192"/>
    <n v="470000478051"/>
    <s v="Indienststelling"/>
    <m/>
    <m/>
    <n v="25"/>
    <n v="6.25"/>
  </r>
  <r>
    <s v="{&quot;formId&quot;:&quot;iQFfeub0t0aYB7yFUb0bHh8bdeqJbqRCkguVriZULyBUNzFSMTlMNk9MV09RQlkxVVlQRTMwV1E1Ty4u&quot;,&quot;responseId&quot;:642}"/>
    <x v="5"/>
    <s v="26/08/2022"/>
    <x v="2193"/>
    <s v="470000453782_470000453783_ID"/>
    <s v="Indienststelling"/>
    <m/>
    <m/>
    <n v="25"/>
    <n v="6.25"/>
  </r>
  <r>
    <s v="{&quot;formId&quot;:&quot;iQFfeub0t0aYB7yFUb0bHh8bdeqJbqRCkguVriZULyBUNzFSMTlMNk9MV09RQlkxVVlQRTMwV1E1Ty4u&quot;,&quot;responseId&quot;:643}"/>
    <x v="5"/>
    <s v="26/08/2022"/>
    <x v="2194"/>
    <s v="470000453779_470000453780_ID"/>
    <s v="Indienststelling"/>
    <m/>
    <m/>
    <n v="25"/>
    <n v="6.25"/>
  </r>
  <r>
    <s v="{&quot;formId&quot;:&quot;iQFfeub0t0aYB7yFUb0bHh8bdeqJbqRCkguVriZULyBUNzFSMTlMNk9MV09RQlkxVVlQRTMwV1E1Ty4u&quot;,&quot;responseId&quot;:644}"/>
    <x v="5"/>
    <s v="26/08/2022"/>
    <x v="2195"/>
    <s v="470000453776_470000453777_ID"/>
    <s v="Indienststelling"/>
    <m/>
    <m/>
    <n v="25"/>
    <n v="6.25"/>
  </r>
  <r>
    <s v="{&quot;formId&quot;:&quot;iQFfeub0t0aYB7yFUb0bHh8bdeqJbqRCkguVriZULyBUNzFSMTlMNk9MV09RQlkxVVlQRTMwV1E1Ty4u&quot;,&quot;responseId&quot;:645}"/>
    <x v="5"/>
    <s v="26/08/2022"/>
    <x v="2196"/>
    <s v="470000453774_ID"/>
    <s v="Indienststelling"/>
    <m/>
    <m/>
    <n v="25"/>
    <n v="6.25"/>
  </r>
  <r>
    <s v="{&quot;formId&quot;:&quot;iQFfeub0t0aYB7yFUb0bHh8bdeqJbqRCkguVriZULyBUNzFSMTlMNk9MV09RQlkxVVlQRTMwV1E1Ty4u&quot;,&quot;responseId&quot;:646}"/>
    <x v="5"/>
    <s v="26/08/2022"/>
    <x v="2197"/>
    <s v="470000508244_ID"/>
    <s v="Indienststelling"/>
    <m/>
    <m/>
    <n v="25"/>
    <n v="6.25"/>
  </r>
  <r>
    <s v="{&quot;formId&quot;:&quot;iQFfeub0t0aYB7yFUb0bHh8bdeqJbqRCkguVriZULyBUNkc1N1QxWEpYTVlITEVXQzlYWDhESEVDOS4u&quot;,&quot;responseId&quot;:666}"/>
    <x v="3"/>
    <s v="26/08/2022"/>
    <x v="2198"/>
    <n v="470000507731"/>
    <s v="Indienststelling"/>
    <m/>
    <m/>
    <n v="25"/>
    <n v="6.25"/>
  </r>
  <r>
    <s v="{&quot;formId&quot;:&quot;iQFfeub0t0aYB7yFUb0bHh8bdeqJbqRCkguVriZULyBUNzFSMTlMNk9MV09RQlkxVVlQRTMwV1E1Ty4u&quot;,&quot;responseId&quot;:647}"/>
    <x v="5"/>
    <s v="26/08/2022"/>
    <x v="2199"/>
    <s v="470000508222_470000508223_ID"/>
    <s v="Indienststelling"/>
    <m/>
    <m/>
    <n v="25"/>
    <n v="6.25"/>
  </r>
  <r>
    <s v="{&quot;formId&quot;:&quot;iQFfeub0t0aYB7yFUb0bHh8bdeqJbqRCkguVriZULyBUNzFSMTlMNk9MV09RQlkxVVlQRTMwV1E1Ty4u&quot;,&quot;responseId&quot;:648}"/>
    <x v="5"/>
    <s v="26/08/2022"/>
    <x v="2200"/>
    <s v="470000478038_470000478039_ID"/>
    <s v="Indienststelling"/>
    <m/>
    <m/>
    <n v="25"/>
    <n v="6.25"/>
  </r>
  <r>
    <s v="{&quot;formId&quot;:&quot;iQFfeub0t0aYB7yFUb0bHh8bdeqJbqRCkguVriZULyBUNzFSMTlMNk9MV09RQlkxVVlQRTMwV1E1Ty4u&quot;,&quot;responseId&quot;:649}"/>
    <x v="5"/>
    <s v="26/08/2022"/>
    <x v="2201"/>
    <s v="470000478038_470000478039_ID"/>
    <s v="Indienststelling"/>
    <m/>
    <m/>
    <n v="25"/>
    <n v="6.25"/>
  </r>
  <r>
    <s v="{&quot;formId&quot;:&quot;iQFfeub0t0aYB7yFUb0bHh8bdeqJbqRCkguVriZULyBUNjVGSFRXWFYzN1dBTE1OUktTRzdBMDZTTS4u&quot;,&quot;responseId&quot;:246}"/>
    <x v="0"/>
    <s v="26/08/2022"/>
    <x v="2202"/>
    <s v="470000508682_470000508683"/>
    <s v="Gevorderd Elektriciteit + Gas"/>
    <s v="Ok"/>
    <m/>
    <n v="111"/>
    <n v="27.75"/>
  </r>
  <r>
    <s v="{&quot;formId&quot;:&quot;iQFfeub0t0aYB7yFUb0bHh8bdeqJbqRCkguVriZULyBUOFBRU0FQQlZFQzVGTENJQkVZMlZXTU5MQi4u&quot;,&quot;responseId&quot;:117}"/>
    <x v="4"/>
    <s v="26/08/2022"/>
    <x v="2203"/>
    <s v="470000478038_470000478039"/>
    <s v="Elektriciteit Standaard + Gas"/>
    <s v="Ok"/>
    <m/>
    <n v="79"/>
    <n v="19.75"/>
  </r>
  <r>
    <s v="{&quot;formId&quot;:&quot;iQFfeub0t0aYB7yFUb0bHh8bdeqJbqRCkguVriZULyBUNzFSMTlMNk9MV09RQlkxVVlQRTMwV1E1Ty4u&quot;,&quot;responseId&quot;:650}"/>
    <x v="5"/>
    <s v="26/08/2022"/>
    <x v="2204"/>
    <s v="470000507807_ID"/>
    <s v="Indienststelling"/>
    <m/>
    <m/>
    <n v="25"/>
    <n v="6.25"/>
  </r>
  <r>
    <s v="{&quot;formId&quot;:&quot;iQFfeub0t0aYB7yFUb0bHh8bdeqJbqRCkguVriZULyBUQ00yN05CTE80STYwQVJIMkQ3S0MzTEdJOS4u&quot;,&quot;responseId&quot;:126}"/>
    <x v="2"/>
    <s v="26/08/2022"/>
    <x v="2205"/>
    <n v="470000507807"/>
    <s v="Gevorderd Elektriciteit"/>
    <s v="Ok"/>
    <m/>
    <n v="96"/>
    <n v="24"/>
  </r>
  <r>
    <s v="{&quot;formId&quot;:&quot;iQFfeub0t0aYB7yFUb0bHh8bdeqJbqRCkguVriZULyBUNkc1N1QxWEpYTVlITEVXQzlYWDhESEVDOS4u&quot;,&quot;responseId&quot;:667}"/>
    <x v="3"/>
    <s v="26/08/2022"/>
    <x v="2206"/>
    <n v="470000510246"/>
    <s v="Indienststelling"/>
    <m/>
    <m/>
    <n v="25"/>
    <n v="6.25"/>
  </r>
  <r>
    <s v="{&quot;formId&quot;:&quot;iQFfeub0t0aYB7yFUb0bHh8bdeqJbqRCkguVriZULyBUNzFSMTlMNk9MV09RQlkxVVlQRTMwV1E1Ty4u&quot;,&quot;responseId&quot;:651}"/>
    <x v="5"/>
    <s v="26/08/2022"/>
    <x v="2207"/>
    <s v="470000508246_ID"/>
    <s v="Indienststelling"/>
    <m/>
    <m/>
    <n v="25"/>
    <n v="6.25"/>
  </r>
  <r>
    <s v="{&quot;formId&quot;:&quot;iQFfeub0t0aYB7yFUb0bHh8bdeqJbqRCkguVriZULyBUNzFSMTlMNk9MV09RQlkxVVlQRTMwV1E1Ty4u&quot;,&quot;responseId&quot;:652}"/>
    <x v="5"/>
    <s v="26/08/2022"/>
    <x v="2208"/>
    <s v="470000508246_ID"/>
    <s v="Indienststelling"/>
    <m/>
    <m/>
    <n v="25"/>
    <n v="6.25"/>
  </r>
  <r>
    <s v="{&quot;formId&quot;:&quot;iQFfeub0t0aYB7yFUb0bHh8bdeqJbqRCkguVriZULyBUQ00yN05CTE80STYwQVJIMkQ3S0MzTEdJOS4u&quot;,&quot;responseId&quot;:127}"/>
    <x v="2"/>
    <s v="26/08/2022"/>
    <x v="2209"/>
    <n v="470000508728"/>
    <s v="Sannering / Niets uitgevoerd"/>
    <m/>
    <m/>
    <n v="20"/>
    <n v="5"/>
  </r>
  <r>
    <s v="{&quot;formId&quot;:&quot;iQFfeub0t0aYB7yFUb0bHh8bdeqJbqRCkguVriZULyBUNkc1N1QxWEpYTVlITEVXQzlYWDhESEVDOS4u&quot;,&quot;responseId&quot;:668}"/>
    <x v="3"/>
    <s v="26/08/2022"/>
    <x v="2210"/>
    <s v="470000510655_470000510656"/>
    <s v="Indienststelling"/>
    <m/>
    <m/>
    <n v="25"/>
    <n v="6.25"/>
  </r>
  <r>
    <s v="{&quot;formId&quot;:&quot;iQFfeub0t0aYB7yFUb0bHh8bdeqJbqRCkguVriZULyBUNzFSMTlMNk9MV09RQlkxVVlQRTMwV1E1Ty4u&quot;,&quot;responseId&quot;:653}"/>
    <x v="5"/>
    <s v="26/08/2022"/>
    <x v="2211"/>
    <s v="470000508235_470000508236_ID"/>
    <s v="Indienststelling"/>
    <m/>
    <m/>
    <n v="25"/>
    <n v="6.25"/>
  </r>
  <r>
    <s v="{&quot;formId&quot;:&quot;iQFfeub0t0aYB7yFUb0bHh8bdeqJbqRCkguVriZULyBUNkc1N1QxWEpYTVlITEVXQzlYWDhESEVDOS4u&quot;,&quot;responseId&quot;:669}"/>
    <x v="3"/>
    <s v="26/08/2022"/>
    <x v="2212"/>
    <s v="470000508241_470000508242"/>
    <s v="Indienststelling"/>
    <m/>
    <m/>
    <n v="25"/>
    <n v="6.25"/>
  </r>
  <r>
    <s v="{&quot;formId&quot;:&quot;iQFfeub0t0aYB7yFUb0bHh8bdeqJbqRCkguVriZULyBUOFBRU0FQQlZFQzVGTENJQkVZMlZXTU5MQi4u&quot;,&quot;responseId&quot;:118}"/>
    <x v="4"/>
    <s v="26/08/2022"/>
    <x v="2213"/>
    <n v="470000472343"/>
    <s v="Elektriciteit Standaard"/>
    <s v="Geen"/>
    <m/>
    <n v="42.5"/>
    <n v="10.62"/>
  </r>
  <r>
    <s v="{&quot;formId&quot;:&quot;iQFfeub0t0aYB7yFUb0bHh8bdeqJbqRCkguVriZULyBUNzFSMTlMNk9MV09RQlkxVVlQRTMwV1E1Ty4u&quot;,&quot;responseId&quot;:654}"/>
    <x v="5"/>
    <s v="26/08/2022"/>
    <x v="2214"/>
    <s v="470000472343_ID"/>
    <s v="Indienststelling"/>
    <m/>
    <m/>
    <n v="25"/>
    <n v="6.25"/>
  </r>
  <r>
    <s v="{&quot;formId&quot;:&quot;iQFfeub0t0aYB7yFUb0bHh8bdeqJbqRCkguVriZULyBUNzFSMTlMNk9MV09RQlkxVVlQRTMwV1E1Ty4u&quot;,&quot;responseId&quot;:655}"/>
    <x v="5"/>
    <s v="26/08/2022"/>
    <x v="2215"/>
    <s v="470000508216_470000508217_ID"/>
    <s v="Indienststelling"/>
    <m/>
    <m/>
    <n v="25"/>
    <n v="6.25"/>
  </r>
  <r>
    <s v="{&quot;formId&quot;:&quot;iQFfeub0t0aYB7yFUb0bHh8bdeqJbqRCkguVriZULyBUNkc1N1QxWEpYTVlITEVXQzlYWDhESEVDOS4u&quot;,&quot;responseId&quot;:670}"/>
    <x v="3"/>
    <s v="26/08/2022"/>
    <x v="2216"/>
    <s v="470000508150_470000508151"/>
    <s v="Indienststelling"/>
    <m/>
    <m/>
    <n v="25"/>
    <n v="6.25"/>
  </r>
  <r>
    <s v="{&quot;formId&quot;:&quot;iQFfeub0t0aYB7yFUb0bHh8bdeqJbqRCkguVriZULyBUNkc1N1QxWEpYTVlITEVXQzlYWDhESEVDOS4u&quot;,&quot;responseId&quot;:671}"/>
    <x v="3"/>
    <s v="26/08/2022"/>
    <x v="2217"/>
    <s v="470000472405_470000472406"/>
    <s v="Indienststelling"/>
    <m/>
    <m/>
    <n v="25"/>
    <n v="6.25"/>
  </r>
  <r>
    <s v="{&quot;formId&quot;:&quot;iQFfeub0t0aYB7yFUb0bHh8bdeqJbqRCkguVriZULyBUNzFSMTlMNk9MV09RQlkxVVlQRTMwV1E1Ty4u&quot;,&quot;responseId&quot;:656}"/>
    <x v="5"/>
    <s v="26/08/2022"/>
    <x v="2218"/>
    <s v="470000477024_470000477025_ID"/>
    <s v="Indienststelling"/>
    <m/>
    <m/>
    <n v="25"/>
    <n v="6.25"/>
  </r>
  <r>
    <s v="{&quot;formId&quot;:&quot;iQFfeub0t0aYB7yFUb0bHh8bdeqJbqRCkguVriZULyBUOFBRU0FQQlZFQzVGTENJQkVZMlZXTU5MQi4u&quot;,&quot;responseId&quot;:119}"/>
    <x v="4"/>
    <s v="26/08/2022"/>
    <x v="2219"/>
    <s v="470000245789_470000245790"/>
    <s v="Elektriciteit Standaard + Gas"/>
    <s v="Geen"/>
    <m/>
    <n v="68"/>
    <n v="17"/>
  </r>
  <r>
    <s v="{&quot;formId&quot;:&quot;iQFfeub0t0aYB7yFUb0bHh8bdeqJbqRCkguVriZULyBUQ00yN05CTE80STYwQVJIMkQ3S0MzTEdJOS4u&quot;,&quot;responseId&quot;:128}"/>
    <x v="2"/>
    <s v="26/08/2022"/>
    <x v="2220"/>
    <n v="470000508746"/>
    <s v="Gevorderd Elektriciteit"/>
    <s v="Ok"/>
    <m/>
    <n v="96"/>
    <n v="24"/>
  </r>
  <r>
    <s v="{&quot;formId&quot;:&quot;iQFfeub0t0aYB7yFUb0bHh8bdeqJbqRCkguVriZULyBUNkc1N1QxWEpYTVlITEVXQzlYWDhESEVDOS4u&quot;,&quot;responseId&quot;:672}"/>
    <x v="3"/>
    <s v="29/08/2022"/>
    <x v="2221"/>
    <n v="470000508919"/>
    <s v="Indienststelling"/>
    <m/>
    <m/>
    <n v="25"/>
    <n v="6.25"/>
  </r>
  <r>
    <s v="{&quot;formId&quot;:&quot;iQFfeub0t0aYB7yFUb0bHh8bdeqJbqRCkguVriZULyBUNjVGSFRXWFYzN1dBTE1OUktTRzdBMDZTTS4u&quot;,&quot;responseId&quot;:247}"/>
    <x v="0"/>
    <s v="29/08/2022"/>
    <x v="2222"/>
    <s v="470000461257_470000461258"/>
    <s v="Elektriciteit Standaard + Gas"/>
    <s v="Geen"/>
    <m/>
    <n v="68"/>
    <n v="17"/>
  </r>
  <r>
    <s v="{&quot;formId&quot;:&quot;iQFfeub0t0aYB7yFUb0bHh8bdeqJbqRCkguVriZULyBUNzFSMTlMNk9MV09RQlkxVVlQRTMwV1E1Ty4u&quot;,&quot;responseId&quot;:657}"/>
    <x v="5"/>
    <s v="29/08/2022"/>
    <x v="2223"/>
    <s v="470000510573_470000510574_ID"/>
    <s v="Indienststelling"/>
    <m/>
    <m/>
    <n v="25"/>
    <n v="6.25"/>
  </r>
  <r>
    <s v="{&quot;formId&quot;:&quot;iQFfeub0t0aYB7yFUb0bHh8bdeqJbqRCkguVriZULyBUNzFSMTlMNk9MV09RQlkxVVlQRTMwV1E1Ty4u&quot;,&quot;responseId&quot;:658}"/>
    <x v="5"/>
    <s v="29/08/2022"/>
    <x v="2224"/>
    <s v="470000461257_470000461258_ID"/>
    <s v="Indienststelling"/>
    <m/>
    <m/>
    <n v="25"/>
    <n v="6.25"/>
  </r>
  <r>
    <s v="{&quot;formId&quot;:&quot;iQFfeub0t0aYB7yFUb0bHh8bdeqJbqRCkguVriZULyBUNkc1N1QxWEpYTVlITEVXQzlYWDhESEVDOS4u&quot;,&quot;responseId&quot;:673}"/>
    <x v="3"/>
    <s v="29/08/2022"/>
    <x v="2225"/>
    <n v="470000508167"/>
    <s v="Indienststelling"/>
    <m/>
    <m/>
    <n v="25"/>
    <n v="6.25"/>
  </r>
  <r>
    <s v="{&quot;formId&quot;:&quot;iQFfeub0t0aYB7yFUb0bHh8bdeqJbqRCkguVriZULyBUNjVGSFRXWFYzN1dBTE1OUktTRzdBMDZTTS4u&quot;,&quot;responseId&quot;:248}"/>
    <x v="0"/>
    <s v="29/08/2022"/>
    <x v="2226"/>
    <n v="470000477443"/>
    <s v="Sannering / Niets uitgevoerd"/>
    <m/>
    <m/>
    <n v="20"/>
    <n v="5"/>
  </r>
  <r>
    <s v="{&quot;formId&quot;:&quot;iQFfeub0t0aYB7yFUb0bHh8bdeqJbqRCkguVriZULyBUNzFSMTlMNk9MV09RQlkxVVlQRTMwV1E1Ty4u&quot;,&quot;responseId&quot;:659}"/>
    <x v="5"/>
    <s v="29/08/2022"/>
    <x v="2227"/>
    <s v="470000477150_ID"/>
    <s v="Indienststelling"/>
    <m/>
    <m/>
    <n v="25"/>
    <n v="6.25"/>
  </r>
  <r>
    <s v="{&quot;formId&quot;:&quot;iQFfeub0t0aYB7yFUb0bHh8bdeqJbqRCkguVriZULyBUNzFSMTlMNk9MV09RQlkxVVlQRTMwV1E1Ty4u&quot;,&quot;responseId&quot;:660}"/>
    <x v="5"/>
    <s v="29/08/2022"/>
    <x v="2228"/>
    <s v="470000508164_470000508165_ID"/>
    <s v="Indienststelling"/>
    <m/>
    <m/>
    <n v="25"/>
    <n v="6.25"/>
  </r>
  <r>
    <s v="{&quot;formId&quot;:&quot;iQFfeub0t0aYB7yFUb0bHh8bdeqJbqRCkguVriZULyBUNkc1N1QxWEpYTVlITEVXQzlYWDhESEVDOS4u&quot;,&quot;responseId&quot;:674}"/>
    <x v="3"/>
    <s v="29/08/2022"/>
    <x v="2229"/>
    <n v="470000508193"/>
    <s v="Indienststelling"/>
    <m/>
    <m/>
    <n v="25"/>
    <n v="6.25"/>
  </r>
  <r>
    <s v="{&quot;formId&quot;:&quot;iQFfeub0t0aYB7yFUb0bHh8bdeqJbqRCkguVriZULyBUNkc1N1QxWEpYTVlITEVXQzlYWDhESEVDOS4u&quot;,&quot;responseId&quot;:675}"/>
    <x v="3"/>
    <s v="29/08/2022"/>
    <x v="2230"/>
    <n v="470000508190"/>
    <s v="Indienststelling"/>
    <m/>
    <m/>
    <n v="25"/>
    <n v="6.25"/>
  </r>
  <r>
    <s v="{&quot;formId&quot;:&quot;iQFfeub0t0aYB7yFUb0bHh8bdeqJbqRCkguVriZULyBUNkc1N1QxWEpYTVlITEVXQzlYWDhESEVDOS4u&quot;,&quot;responseId&quot;:676}"/>
    <x v="3"/>
    <s v="29/08/2022"/>
    <x v="2231"/>
    <n v="470000508195"/>
    <s v="Indienststelling"/>
    <m/>
    <m/>
    <n v="25"/>
    <n v="6.25"/>
  </r>
  <r>
    <s v="{&quot;formId&quot;:&quot;iQFfeub0t0aYB7yFUb0bHh8bdeqJbqRCkguVriZULyBUOFBRU0FQQlZFQzVGTENJQkVZMlZXTU5MQi4u&quot;,&quot;responseId&quot;:120}"/>
    <x v="4"/>
    <s v="29/08/2022"/>
    <x v="2232"/>
    <n v="470000508190"/>
    <s v="Gevorderd Elektriciteit"/>
    <s v="Ok"/>
    <m/>
    <n v="96"/>
    <n v="24"/>
  </r>
  <r>
    <s v="{&quot;formId&quot;:&quot;iQFfeub0t0aYB7yFUb0bHh8bdeqJbqRCkguVriZULyBUNjVGSFRXWFYzN1dBTE1OUktTRzdBMDZTTS4u&quot;,&quot;responseId&quot;:249}"/>
    <x v="0"/>
    <s v="29/08/2022"/>
    <x v="2233"/>
    <n v="470000477445"/>
    <s v="Gevorderd Elektriciteit"/>
    <s v="Geen"/>
    <m/>
    <n v="85"/>
    <n v="21.25"/>
  </r>
  <r>
    <s v="{&quot;formId&quot;:&quot;iQFfeub0t0aYB7yFUb0bHh8bdeqJbqRCkguVriZULyBUNkc1N1QxWEpYTVlITEVXQzlYWDhESEVDOS4u&quot;,&quot;responseId&quot;:677}"/>
    <x v="3"/>
    <s v="29/08/2022"/>
    <x v="2234"/>
    <n v="470000508268"/>
    <s v="Indienststelling"/>
    <m/>
    <m/>
    <n v="25"/>
    <n v="6.25"/>
  </r>
  <r>
    <s v="{&quot;formId&quot;:&quot;iQFfeub0t0aYB7yFUb0bHh8bdeqJbqRCkguVriZULyBUNzFSMTlMNk9MV09RQlkxVVlQRTMwV1E1Ty4u&quot;,&quot;responseId&quot;:661}"/>
    <x v="5"/>
    <s v="29/08/2022"/>
    <x v="2235"/>
    <s v="470000477445_ID"/>
    <s v="Indienststelling"/>
    <m/>
    <m/>
    <n v="25"/>
    <n v="6.25"/>
  </r>
  <r>
    <s v="{&quot;formId&quot;:&quot;iQFfeub0t0aYB7yFUb0bHh8bdeqJbqRCkguVriZULyBUNzFSMTlMNk9MV09RQlkxVVlQRTMwV1E1Ty4u&quot;,&quot;responseId&quot;:662}"/>
    <x v="5"/>
    <s v="29/08/2022"/>
    <x v="2236"/>
    <s v="470000508299_ID"/>
    <s v="Indienststelling"/>
    <m/>
    <m/>
    <n v="25"/>
    <n v="6.25"/>
  </r>
  <r>
    <s v="{&quot;formId&quot;:&quot;iQFfeub0t0aYB7yFUb0bHh8bdeqJbqRCkguVriZULyBUQ00yN05CTE80STYwQVJIMkQ3S0MzTEdJOS4u&quot;,&quot;responseId&quot;:129}"/>
    <x v="2"/>
    <s v="29/08/2022"/>
    <x v="2237"/>
    <s v="470000427676_470000427677"/>
    <s v="Elektriciteit Standaard + Gas"/>
    <s v="Ok"/>
    <m/>
    <n v="79"/>
    <n v="19.75"/>
  </r>
  <r>
    <s v="{&quot;formId&quot;:&quot;iQFfeub0t0aYB7yFUb0bHh8bdeqJbqRCkguVriZULyBUNkc1N1QxWEpYTVlITEVXQzlYWDhESEVDOS4u&quot;,&quot;responseId&quot;:678}"/>
    <x v="3"/>
    <s v="29/08/2022"/>
    <x v="2238"/>
    <n v="470000417933"/>
    <s v="Indienststelling"/>
    <m/>
    <m/>
    <n v="25"/>
    <n v="6.25"/>
  </r>
  <r>
    <s v="{&quot;formId&quot;:&quot;iQFfeub0t0aYB7yFUb0bHh8bdeqJbqRCkguVriZULyBUNzFSMTlMNk9MV09RQlkxVVlQRTMwV1E1Ty4u&quot;,&quot;responseId&quot;:663}"/>
    <x v="5"/>
    <s v="29/08/2022"/>
    <x v="2239"/>
    <s v="470000510418_470000510419_ID"/>
    <s v="Indienststelling"/>
    <m/>
    <m/>
    <n v="25"/>
    <n v="6.25"/>
  </r>
  <r>
    <s v="{&quot;formId&quot;:&quot;iQFfeub0t0aYB7yFUb0bHh8bdeqJbqRCkguVriZULyBUNzFSMTlMNk9MV09RQlkxVVlQRTMwV1E1Ty4u&quot;,&quot;responseId&quot;:664}"/>
    <x v="5"/>
    <s v="29/08/2022"/>
    <x v="2240"/>
    <s v="470000508262_470000508263_ID"/>
    <s v="Indienststelling"/>
    <m/>
    <m/>
    <n v="25"/>
    <n v="6.25"/>
  </r>
  <r>
    <s v="{&quot;formId&quot;:&quot;iQFfeub0t0aYB7yFUb0bHh8bdeqJbqRCkguVriZULyBUNjVGSFRXWFYzN1dBTE1OUktTRzdBMDZTTS4u&quot;,&quot;responseId&quot;:250}"/>
    <x v="0"/>
    <s v="29/08/2022"/>
    <x v="2241"/>
    <n v="470000478558"/>
    <s v="Sannering / Niets uitgevoerd"/>
    <m/>
    <m/>
    <n v="20"/>
    <n v="5"/>
  </r>
  <r>
    <s v="{&quot;formId&quot;:&quot;iQFfeub0t0aYB7yFUb0bHh8bdeqJbqRCkguVriZULyBUNkc1N1QxWEpYTVlITEVXQzlYWDhESEVDOS4u&quot;,&quot;responseId&quot;:679}"/>
    <x v="3"/>
    <s v="29/08/2022"/>
    <x v="2242"/>
    <n v="470000479138"/>
    <s v="Indienststelling"/>
    <m/>
    <m/>
    <n v="25"/>
    <n v="6.25"/>
  </r>
  <r>
    <s v="{&quot;formId&quot;:&quot;iQFfeub0t0aYB7yFUb0bHh8bdeqJbqRCkguVriZULyBUNkc1N1QxWEpYTVlITEVXQzlYWDhESEVDOS4u&quot;,&quot;responseId&quot;:680}"/>
    <x v="3"/>
    <s v="29/08/2022"/>
    <x v="2243"/>
    <n v="470000508181"/>
    <s v="Indienststelling"/>
    <m/>
    <m/>
    <n v="25"/>
    <n v="6.25"/>
  </r>
  <r>
    <s v="{&quot;formId&quot;:&quot;iQFfeub0t0aYB7yFUb0bHh8bdeqJbqRCkguVriZULyBUQ00yN05CTE80STYwQVJIMkQ3S0MzTEdJOS4u&quot;,&quot;responseId&quot;:130}"/>
    <x v="2"/>
    <s v="29/08/2022"/>
    <x v="2244"/>
    <n v="470000510717"/>
    <s v="Elektriciteit Standaard"/>
    <s v="Geen"/>
    <m/>
    <n v="42.5"/>
    <n v="10.62"/>
  </r>
  <r>
    <s v="{&quot;formId&quot;:&quot;iQFfeub0t0aYB7yFUb0bHh8bdeqJbqRCkguVriZULyBUNzFSMTlMNk9MV09RQlkxVVlQRTMwV1E1Ty4u&quot;,&quot;responseId&quot;:665}"/>
    <x v="5"/>
    <s v="29/08/2022"/>
    <x v="2245"/>
    <s v="470000510942_470000510943_ID"/>
    <s v="Indienststelling"/>
    <m/>
    <m/>
    <n v="25"/>
    <n v="6.25"/>
  </r>
  <r>
    <s v="{&quot;formId&quot;:&quot;iQFfeub0t0aYB7yFUb0bHh8bdeqJbqRCkguVriZULyBUNkc1N1QxWEpYTVlITEVXQzlYWDhESEVDOS4u&quot;,&quot;responseId&quot;:681}"/>
    <x v="3"/>
    <s v="29/08/2022"/>
    <x v="2246"/>
    <n v="470000508270"/>
    <s v="Indienststelling"/>
    <m/>
    <m/>
    <n v="25"/>
    <n v="6.25"/>
  </r>
  <r>
    <s v="{&quot;formId&quot;:&quot;iQFfeub0t0aYB7yFUb0bHh8bdeqJbqRCkguVriZULyBUNzFSMTlMNk9MV09RQlkxVVlQRTMwV1E1Ty4u&quot;,&quot;responseId&quot;:666}"/>
    <x v="5"/>
    <s v="29/08/2022"/>
    <x v="2247"/>
    <s v="470000510717_ID"/>
    <s v="Indienststelling"/>
    <m/>
    <m/>
    <n v="25"/>
    <n v="6.25"/>
  </r>
  <r>
    <s v="{&quot;formId&quot;:&quot;iQFfeub0t0aYB7yFUb0bHh8bdeqJbqRCkguVriZULyBUQ00yN05CTE80STYwQVJIMkQ3S0MzTEdJOS4u&quot;,&quot;responseId&quot;:131}"/>
    <x v="2"/>
    <s v="29/08/2022"/>
    <x v="2248"/>
    <n v="470000510717"/>
    <s v="Elektriciteit Standaard"/>
    <s v="Geen"/>
    <m/>
    <n v="42.5"/>
    <n v="10.62"/>
  </r>
  <r>
    <s v="{&quot;formId&quot;:&quot;iQFfeub0t0aYB7yFUb0bHh8bdeqJbqRCkguVriZULyBUOFBRU0FQQlZFQzVGTENJQkVZMlZXTU5MQi4u&quot;,&quot;responseId&quot;:121}"/>
    <x v="4"/>
    <s v="29/08/2022"/>
    <x v="2249"/>
    <n v="470000508181"/>
    <s v="Gevorderd Elektriciteit"/>
    <s v="Ok"/>
    <m/>
    <n v="96"/>
    <n v="24"/>
  </r>
  <r>
    <s v="{&quot;formId&quot;:&quot;iQFfeub0t0aYB7yFUb0bHh8bdeqJbqRCkguVriZULyBUNkc1N1QxWEpYTVlITEVXQzlYWDhESEVDOS4u&quot;,&quot;responseId&quot;:682}"/>
    <x v="3"/>
    <s v="29/08/2022"/>
    <x v="2250"/>
    <n v="470000508159"/>
    <s v="Indienststelling"/>
    <m/>
    <m/>
    <n v="25"/>
    <n v="6.25"/>
  </r>
  <r>
    <s v="{&quot;formId&quot;:&quot;iQFfeub0t0aYB7yFUb0bHh8bdeqJbqRCkguVriZULyBUNzFSMTlMNk9MV09RQlkxVVlQRTMwV1E1Ty4u&quot;,&quot;responseId&quot;:667}"/>
    <x v="5"/>
    <s v="29/08/2022"/>
    <x v="2251"/>
    <s v="470000510717_ID"/>
    <s v="Indienststelling"/>
    <m/>
    <m/>
    <n v="25"/>
    <n v="6.25"/>
  </r>
  <r>
    <s v="{&quot;formId&quot;:&quot;iQFfeub0t0aYB7yFUb0bHh8bdeqJbqRCkguVriZULyBUNzFSMTlMNk9MV09RQlkxVVlQRTMwV1E1Ty4u&quot;,&quot;responseId&quot;:668}"/>
    <x v="5"/>
    <s v="29/08/2022"/>
    <x v="2252"/>
    <s v="470000510714_470000510715_ID"/>
    <s v="Indienststelling"/>
    <m/>
    <m/>
    <n v="25"/>
    <n v="6.25"/>
  </r>
  <r>
    <s v="{&quot;formId&quot;:&quot;iQFfeub0t0aYB7yFUb0bHh8bdeqJbqRCkguVriZULyBUNjVGSFRXWFYzN1dBTE1OUktTRzdBMDZTTS4u&quot;,&quot;responseId&quot;:251}"/>
    <x v="0"/>
    <s v="29/08/2022"/>
    <x v="2253"/>
    <n v="470000508159"/>
    <s v="Elektriciteit Standaard"/>
    <s v="Ok"/>
    <m/>
    <n v="53.5"/>
    <n v="13.37"/>
  </r>
  <r>
    <s v="{&quot;formId&quot;:&quot;iQFfeub0t0aYB7yFUb0bHh8bdeqJbqRCkguVriZULyBUQ00yN05CTE80STYwQVJIMkQ3S0MzTEdJOS4u&quot;,&quot;responseId&quot;:132}"/>
    <x v="2"/>
    <s v="29/08/2022"/>
    <x v="2254"/>
    <s v="470000510714_470000510715"/>
    <s v="Elektriciteit Standaard + Gas"/>
    <s v="Geen"/>
    <m/>
    <n v="68"/>
    <n v="17"/>
  </r>
  <r>
    <s v="{&quot;formId&quot;:&quot;iQFfeub0t0aYB7yFUb0bHh8bdeqJbqRCkguVriZULyBUNkc1N1QxWEpYTVlITEVXQzlYWDhESEVDOS4u&quot;,&quot;responseId&quot;:683}"/>
    <x v="3"/>
    <s v="29/08/2022"/>
    <x v="2255"/>
    <n v="470000508281"/>
    <s v="Indienststelling"/>
    <m/>
    <m/>
    <n v="25"/>
    <n v="6.25"/>
  </r>
  <r>
    <s v="{&quot;formId&quot;:&quot;iQFfeub0t0aYB7yFUb0bHh8bdeqJbqRCkguVriZULyBUNzFSMTlMNk9MV09RQlkxVVlQRTMwV1E1Ty4u&quot;,&quot;responseId&quot;:669}"/>
    <x v="5"/>
    <s v="29/08/2022"/>
    <x v="2256"/>
    <s v="470000439728_470000439729_ID"/>
    <s v="Indienststelling"/>
    <m/>
    <m/>
    <n v="25"/>
    <n v="6.25"/>
  </r>
  <r>
    <s v="{&quot;formId&quot;:&quot;iQFfeub0t0aYB7yFUb0bHh8bdeqJbqRCkguVriZULyBUNzFSMTlMNk9MV09RQlkxVVlQRTMwV1E1Ty4u&quot;,&quot;responseId&quot;:670}"/>
    <x v="5"/>
    <s v="29/08/2022"/>
    <x v="2257"/>
    <s v="470000439728_470000439729_ID"/>
    <s v="Indienststelling"/>
    <m/>
    <m/>
    <n v="25"/>
    <n v="6.25"/>
  </r>
  <r>
    <s v="{&quot;formId&quot;:&quot;iQFfeub0t0aYB7yFUb0bHh8bdeqJbqRCkguVriZULyBUNzFSMTlMNk9MV09RQlkxVVlQRTMwV1E1Ty4u&quot;,&quot;responseId&quot;:671}"/>
    <x v="5"/>
    <s v="29/08/2022"/>
    <x v="2258"/>
    <s v="470000439734_470000439735_ID"/>
    <s v="Indienststelling"/>
    <m/>
    <m/>
    <n v="25"/>
    <n v="6.25"/>
  </r>
  <r>
    <s v="{&quot;formId&quot;:&quot;iQFfeub0t0aYB7yFUb0bHh8bdeqJbqRCkguVriZULyBUNzFSMTlMNk9MV09RQlkxVVlQRTMwV1E1Ty4u&quot;,&quot;responseId&quot;:672}"/>
    <x v="5"/>
    <s v="29/08/2022"/>
    <x v="2259"/>
    <s v="470000510728_470000510729_ID"/>
    <s v="Indienststelling"/>
    <m/>
    <m/>
    <n v="25"/>
    <n v="6.25"/>
  </r>
  <r>
    <s v="{&quot;formId&quot;:&quot;iQFfeub0t0aYB7yFUb0bHh8bdeqJbqRCkguVriZULyBUQ00yN05CTE80STYwQVJIMkQ3S0MzTEdJOS4u&quot;,&quot;responseId&quot;:133}"/>
    <x v="2"/>
    <s v="29/08/2022"/>
    <x v="2260"/>
    <n v="470000508260"/>
    <s v="Sannering / Niets uitgevoerd"/>
    <m/>
    <m/>
    <n v="20"/>
    <n v="5"/>
  </r>
  <r>
    <s v="{&quot;formId&quot;:&quot;iQFfeub0t0aYB7yFUb0bHh8bdeqJbqRCkguVriZULyBUNkc1N1QxWEpYTVlITEVXQzlYWDhESEVDOS4u&quot;,&quot;responseId&quot;:684}"/>
    <x v="3"/>
    <s v="29/08/2022"/>
    <x v="2261"/>
    <s v="470000510840_470000510841"/>
    <s v="Indienststelling"/>
    <m/>
    <m/>
    <n v="25"/>
    <n v="6.25"/>
  </r>
  <r>
    <s v="{&quot;formId&quot;:&quot;iQFfeub0t0aYB7yFUb0bHh8bdeqJbqRCkguVriZULyBUNkc1N1QxWEpYTVlITEVXQzlYWDhESEVDOS4u&quot;,&quot;responseId&quot;:685}"/>
    <x v="3"/>
    <s v="29/08/2022"/>
    <x v="2262"/>
    <n v="470000508464"/>
    <s v="Indienststelling"/>
    <m/>
    <m/>
    <n v="25"/>
    <n v="6.25"/>
  </r>
  <r>
    <s v="{&quot;formId&quot;:&quot;iQFfeub0t0aYB7yFUb0bHh8bdeqJbqRCkguVriZULyBUNzFSMTlMNk9MV09RQlkxVVlQRTMwV1E1Ty4u&quot;,&quot;responseId&quot;:673}"/>
    <x v="5"/>
    <s v="29/08/2022"/>
    <x v="2263"/>
    <s v="470000508265_470000508266_ID"/>
    <s v="Indienststelling"/>
    <m/>
    <m/>
    <n v="25"/>
    <n v="6.25"/>
  </r>
  <r>
    <s v="{&quot;formId&quot;:&quot;iQFfeub0t0aYB7yFUb0bHh8bdeqJbqRCkguVriZULyBUQ00yN05CTE80STYwQVJIMkQ3S0MzTEdJOS4u&quot;,&quot;responseId&quot;:134}"/>
    <x v="2"/>
    <s v="29/08/2022"/>
    <x v="2264"/>
    <s v="470000507890_470000507891"/>
    <s v="Enkel Gas"/>
    <m/>
    <s v="Elektri sanering"/>
    <n v="42.5"/>
    <n v="10.62"/>
  </r>
  <r>
    <s v="{&quot;formId&quot;:&quot;iQFfeub0t0aYB7yFUb0bHh8bdeqJbqRCkguVriZULyBUNjVGSFRXWFYzN1dBTE1OUktTRzdBMDZTTS4u&quot;,&quot;responseId&quot;:252}"/>
    <x v="0"/>
    <s v="29/08/2022"/>
    <x v="2265"/>
    <n v="470000478560"/>
    <s v="Gevorderd Elektriciteit"/>
    <s v="Geen"/>
    <m/>
    <n v="85"/>
    <n v="21.25"/>
  </r>
  <r>
    <s v="{&quot;formId&quot;:&quot;iQFfeub0t0aYB7yFUb0bHh8bdeqJbqRCkguVriZULyBUNkc1N1QxWEpYTVlITEVXQzlYWDhESEVDOS4u&quot;,&quot;responseId&quot;:686}"/>
    <x v="3"/>
    <s v="29/08/2022"/>
    <x v="2266"/>
    <n v="470000478560"/>
    <s v="Indienststelling"/>
    <m/>
    <m/>
    <n v="25"/>
    <n v="6.25"/>
  </r>
  <r>
    <s v="{&quot;formId&quot;:&quot;iQFfeub0t0aYB7yFUb0bHh8bdeqJbqRCkguVriZULyBUOFBRU0FQQlZFQzVGTENJQkVZMlZXTU5MQi4u&quot;,&quot;responseId&quot;:122}"/>
    <x v="4"/>
    <s v="29/08/2022"/>
    <x v="2267"/>
    <n v="470000508276"/>
    <s v="Gevorderd Elektriciteit"/>
    <s v="Ok"/>
    <m/>
    <n v="96"/>
    <n v="24"/>
  </r>
  <r>
    <s v="{&quot;formId&quot;:&quot;iQFfeub0t0aYB7yFUb0bHh8bdeqJbqRCkguVriZULyBUNzFSMTlMNk9MV09RQlkxVVlQRTMwV1E1Ty4u&quot;,&quot;responseId&quot;:674}"/>
    <x v="5"/>
    <s v="29/08/2022"/>
    <x v="2268"/>
    <s v="470000508276_ID"/>
    <s v="Indienststelling"/>
    <m/>
    <m/>
    <n v="25"/>
    <n v="6.25"/>
  </r>
  <r>
    <s v="{&quot;formId&quot;:&quot;iQFfeub0t0aYB7yFUb0bHh8bdeqJbqRCkguVriZULyBUNzFSMTlMNk9MV09RQlkxVVlQRTMwV1E1Ty4u&quot;,&quot;responseId&quot;:675}"/>
    <x v="5"/>
    <s v="29/08/2022"/>
    <x v="2269"/>
    <s v="470000510684_470000510685_ID"/>
    <s v="Indienststelling"/>
    <m/>
    <m/>
    <n v="25"/>
    <n v="6.25"/>
  </r>
  <r>
    <s v="{&quot;formId&quot;:&quot;iQFfeub0t0aYB7yFUb0bHh8bdeqJbqRCkguVriZULyBUNjVGSFRXWFYzN1dBTE1OUktTRzdBMDZTTS4u&quot;,&quot;responseId&quot;:253}"/>
    <x v="0"/>
    <s v="29/08/2022"/>
    <x v="2270"/>
    <n v="470000478560"/>
    <s v="Gevorderd Elektriciteit"/>
    <s v="Geen"/>
    <m/>
    <n v="85"/>
    <n v="21.25"/>
  </r>
  <r>
    <s v="{&quot;formId&quot;:&quot;iQFfeub0t0aYB7yFUb0bHh8bdeqJbqRCkguVriZULyBUNzFSMTlMNk9MV09RQlkxVVlQRTMwV1E1Ty4u&quot;,&quot;responseId&quot;:676}"/>
    <x v="5"/>
    <s v="29/08/2022"/>
    <x v="2271"/>
    <s v="470000508301_ID"/>
    <s v="Indienststelling"/>
    <m/>
    <m/>
    <n v="25"/>
    <n v="6.25"/>
  </r>
  <r>
    <s v="{&quot;formId&quot;:&quot;iQFfeub0t0aYB7yFUb0bHh8bdeqJbqRCkguVriZULyBUNjVGSFRXWFYzN1dBTE1OUktTRzdBMDZTTS4u&quot;,&quot;responseId&quot;:254}"/>
    <x v="0"/>
    <s v="29/08/2022"/>
    <x v="2272"/>
    <n v="470000478379"/>
    <s v="Gevorderd Elektriciteit"/>
    <s v="Ok"/>
    <m/>
    <n v="96"/>
    <n v="24"/>
  </r>
  <r>
    <s v="{&quot;formId&quot;:&quot;iQFfeub0t0aYB7yFUb0bHh8bdeqJbqRCkguVriZULyBUNzFSMTlMNk9MV09RQlkxVVlQRTMwV1E1Ty4u&quot;,&quot;responseId&quot;:677}"/>
    <x v="5"/>
    <s v="29/08/2022"/>
    <x v="2273"/>
    <s v="470000477577_470000477578_ID"/>
    <s v="Indienststelling"/>
    <m/>
    <m/>
    <n v="25"/>
    <n v="6.25"/>
  </r>
  <r>
    <s v="{&quot;formId&quot;:&quot;iQFfeub0t0aYB7yFUb0bHh8bdeqJbqRCkguVriZULyBUQ00yN05CTE80STYwQVJIMkQ3S0MzTEdJOS4u&quot;,&quot;responseId&quot;:135}"/>
    <x v="2"/>
    <s v="29/08/2022"/>
    <x v="2274"/>
    <s v="470000508296_470000508297"/>
    <s v="Elektriciteit Standaard + Gas"/>
    <s v="Ok"/>
    <m/>
    <n v="79"/>
    <n v="19.75"/>
  </r>
  <r>
    <s v="{&quot;formId&quot;:&quot;iQFfeub0t0aYB7yFUb0bHh8bdeqJbqRCkguVriZULyBUNkc1N1QxWEpYTVlITEVXQzlYWDhESEVDOS4u&quot;,&quot;responseId&quot;:687}"/>
    <x v="3"/>
    <s v="29/08/2022"/>
    <x v="2275"/>
    <n v="470000478379"/>
    <s v="Indienststelling"/>
    <m/>
    <m/>
    <n v="25"/>
    <n v="6.25"/>
  </r>
  <r>
    <s v="{&quot;formId&quot;:&quot;iQFfeub0t0aYB7yFUb0bHh8bdeqJbqRCkguVriZULyBUNjVGSFRXWFYzN1dBTE1OUktTRzdBMDZTTS4u&quot;,&quot;responseId&quot;:255}"/>
    <x v="0"/>
    <s v="29/08/2022"/>
    <x v="2276"/>
    <n v="470000478379"/>
    <s v="Gevorderd Elektriciteit"/>
    <s v="Ok"/>
    <m/>
    <n v="96"/>
    <n v="24"/>
  </r>
  <r>
    <s v="{&quot;formId&quot;:&quot;iQFfeub0t0aYB7yFUb0bHh8bdeqJbqRCkguVriZULyBUNzFSMTlMNk9MV09RQlkxVVlQRTMwV1E1Ty4u&quot;,&quot;responseId&quot;:678}"/>
    <x v="5"/>
    <s v="29/08/2022"/>
    <x v="2277"/>
    <s v="470000508272_ID"/>
    <s v="Indienststelling"/>
    <m/>
    <m/>
    <n v="25"/>
    <n v="6.25"/>
  </r>
  <r>
    <s v="{&quot;formId&quot;:&quot;iQFfeub0t0aYB7yFUb0bHh8bdeqJbqRCkguVriZULyBUNkc1N1QxWEpYTVlITEVXQzlYWDhESEVDOS4u&quot;,&quot;responseId&quot;:688}"/>
    <x v="3"/>
    <s v="29/08/2022"/>
    <x v="2278"/>
    <s v="470000508153_470000508154"/>
    <s v="Indienststelling"/>
    <m/>
    <m/>
    <n v="25"/>
    <n v="6.25"/>
  </r>
  <r>
    <s v="{&quot;formId&quot;:&quot;iQFfeub0t0aYB7yFUb0bHh8bdeqJbqRCkguVriZULyBUNkc1N1QxWEpYTVlITEVXQzlYWDhESEVDOS4u&quot;,&quot;responseId&quot;:689}"/>
    <x v="3"/>
    <s v="29/08/2022"/>
    <x v="2279"/>
    <n v="470000508231"/>
    <s v="Indienststelling"/>
    <m/>
    <m/>
    <n v="25"/>
    <n v="6.25"/>
  </r>
  <r>
    <s v="{&quot;formId&quot;:&quot;iQFfeub0t0aYB7yFUb0bHh8bdeqJbqRCkguVriZULyBUNkc1N1QxWEpYTVlITEVXQzlYWDhESEVDOS4u&quot;,&quot;responseId&quot;:690}"/>
    <x v="3"/>
    <s v="29/08/2022"/>
    <x v="2280"/>
    <n v="470000508231"/>
    <s v="Indienststelling"/>
    <m/>
    <m/>
    <n v="25"/>
    <n v="6.25"/>
  </r>
  <r>
    <s v="{&quot;formId&quot;:&quot;iQFfeub0t0aYB7yFUb0bHh8bdeqJbqRCkguVriZULyBUOFBRU0FQQlZFQzVGTENJQkVZMlZXTU5MQi4u&quot;,&quot;responseId&quot;:123}"/>
    <x v="4"/>
    <s v="29/08/2022"/>
    <x v="2281"/>
    <n v="470000508272"/>
    <s v="Gevorderd Elektriciteit"/>
    <s v="Ok"/>
    <m/>
    <n v="96"/>
    <n v="24"/>
  </r>
  <r>
    <s v="{&quot;formId&quot;:&quot;iQFfeub0t0aYB7yFUb0bHh8bdeqJbqRCkguVriZULyBUNzFSMTlMNk9MV09RQlkxVVlQRTMwV1E1Ty4u&quot;,&quot;responseId&quot;:679}"/>
    <x v="5"/>
    <s v="29/08/2022"/>
    <x v="2282"/>
    <s v="470000453848_470000453849_ID"/>
    <s v="Indienststelling"/>
    <m/>
    <m/>
    <n v="25"/>
    <n v="6.25"/>
  </r>
  <r>
    <s v="{&quot;formId&quot;:&quot;iQFfeub0t0aYB7yFUb0bHh8bdeqJbqRCkguVriZULyBUNzFSMTlMNk9MV09RQlkxVVlQRTMwV1E1Ty4u&quot;,&quot;responseId&quot;:680}"/>
    <x v="5"/>
    <s v="29/08/2022"/>
    <x v="2283"/>
    <s v="470000453845_470000453846_ID"/>
    <s v="Indienststelling"/>
    <m/>
    <m/>
    <n v="25"/>
    <n v="6.25"/>
  </r>
  <r>
    <s v="{&quot;formId&quot;:&quot;iQFfeub0t0aYB7yFUb0bHh8bdeqJbqRCkguVriZULyBUNzFSMTlMNk9MV09RQlkxVVlQRTMwV1E1Ty4u&quot;,&quot;responseId&quot;:681}"/>
    <x v="5"/>
    <s v="29/08/2022"/>
    <x v="2284"/>
    <s v="470000453842_470000453843_ID"/>
    <s v="Indienststelling"/>
    <m/>
    <m/>
    <n v="25"/>
    <n v="6.25"/>
  </r>
  <r>
    <s v="{&quot;formId&quot;:&quot;iQFfeub0t0aYB7yFUb0bHh8bdeqJbqRCkguVriZULyBUNzFSMTlMNk9MV09RQlkxVVlQRTMwV1E1Ty4u&quot;,&quot;responseId&quot;:682}"/>
    <x v="5"/>
    <s v="29/08/2022"/>
    <x v="2285"/>
    <s v="470000453839_470000453840_ID"/>
    <s v="Indienststelling"/>
    <m/>
    <m/>
    <n v="25"/>
    <n v="6.25"/>
  </r>
  <r>
    <s v="{&quot;formId&quot;:&quot;iQFfeub0t0aYB7yFUb0bHh8bdeqJbqRCkguVriZULyBUNzFSMTlMNk9MV09RQlkxVVlQRTMwV1E1Ty4u&quot;,&quot;responseId&quot;:683}"/>
    <x v="5"/>
    <s v="29/08/2022"/>
    <x v="2286"/>
    <s v="470000515556_470000515557_ID"/>
    <s v="Indienststelling"/>
    <m/>
    <m/>
    <n v="25"/>
    <n v="6.25"/>
  </r>
  <r>
    <s v="{&quot;formId&quot;:&quot;iQFfeub0t0aYB7yFUb0bHh8bdeqJbqRCkguVriZULyBUNzFSMTlMNk9MV09RQlkxVVlQRTMwV1E1Ty4u&quot;,&quot;responseId&quot;:684}"/>
    <x v="5"/>
    <s v="29/08/2022"/>
    <x v="2287"/>
    <s v="470000515553_470000515554_ID"/>
    <s v="Indienststelling"/>
    <m/>
    <m/>
    <n v="25"/>
    <n v="6.25"/>
  </r>
  <r>
    <s v="{&quot;formId&quot;:&quot;iQFfeub0t0aYB7yFUb0bHh8bdeqJbqRCkguVriZULyBUNzFSMTlMNk9MV09RQlkxVVlQRTMwV1E1Ty4u&quot;,&quot;responseId&quot;:685}"/>
    <x v="5"/>
    <s v="29/08/2022"/>
    <x v="2288"/>
    <s v="470000515551_ID"/>
    <s v="Indienststelling"/>
    <m/>
    <m/>
    <n v="25"/>
    <n v="6.25"/>
  </r>
  <r>
    <s v="{&quot;formId&quot;:&quot;iQFfeub0t0aYB7yFUb0bHh8bdeqJbqRCkguVriZULyBUNzFSMTlMNk9MV09RQlkxVVlQRTMwV1E1Ty4u&quot;,&quot;responseId&quot;:686}"/>
    <x v="5"/>
    <s v="29/08/2022"/>
    <x v="2289"/>
    <s v="470000515565_470000515566_ID"/>
    <s v="Indienststelling"/>
    <m/>
    <m/>
    <n v="25"/>
    <n v="6.25"/>
  </r>
  <r>
    <s v="{&quot;formId&quot;:&quot;iQFfeub0t0aYB7yFUb0bHh8bdeqJbqRCkguVriZULyBUNzFSMTlMNk9MV09RQlkxVVlQRTMwV1E1Ty4u&quot;,&quot;responseId&quot;:687}"/>
    <x v="5"/>
    <s v="29/08/2022"/>
    <x v="2290"/>
    <s v="470000515562_470000515563_ID"/>
    <s v="Indienststelling"/>
    <m/>
    <m/>
    <n v="25"/>
    <n v="6.25"/>
  </r>
  <r>
    <s v="{&quot;formId&quot;:&quot;iQFfeub0t0aYB7yFUb0bHh8bdeqJbqRCkguVriZULyBUNzFSMTlMNk9MV09RQlkxVVlQRTMwV1E1Ty4u&quot;,&quot;responseId&quot;:688}"/>
    <x v="5"/>
    <s v="29/08/2022"/>
    <x v="2291"/>
    <s v="470000515562_470000515563_ID"/>
    <s v="Indienststelling"/>
    <m/>
    <m/>
    <n v="25"/>
    <n v="6.25"/>
  </r>
  <r>
    <s v="{&quot;formId&quot;:&quot;iQFfeub0t0aYB7yFUb0bHh8bdeqJbqRCkguVriZULyBUNzFSMTlMNk9MV09RQlkxVVlQRTMwV1E1Ty4u&quot;,&quot;responseId&quot;:689}"/>
    <x v="5"/>
    <s v="29/08/2022"/>
    <x v="2292"/>
    <s v="470000515559_470000515560_ID"/>
    <s v="Indienststelling"/>
    <m/>
    <m/>
    <n v="25"/>
    <n v="6.25"/>
  </r>
  <r>
    <s v="{&quot;formId&quot;:&quot;iQFfeub0t0aYB7yFUb0bHh8bdeqJbqRCkguVriZULyBUNzFSMTlMNk9MV09RQlkxVVlQRTMwV1E1Ty4u&quot;,&quot;responseId&quot;:690}"/>
    <x v="5"/>
    <s v="30/08/2022"/>
    <x v="2293"/>
    <s v="470000508433_470000508434_ID"/>
    <s v="Indienststelling"/>
    <m/>
    <m/>
    <n v="25"/>
    <n v="6.25"/>
  </r>
  <r>
    <s v="{&quot;formId&quot;:&quot;iQFfeub0t0aYB7yFUb0bHh8bdeqJbqRCkguVriZULyBUQ00yN05CTE80STYwQVJIMkQ3S0MzTEdJOS4u&quot;,&quot;responseId&quot;:136}"/>
    <x v="2"/>
    <s v="30/08/2022"/>
    <x v="2294"/>
    <s v="470000508992_470000508993"/>
    <s v="Enkel Gas"/>
    <m/>
    <s v="Elek sanrng"/>
    <n v="42.5"/>
    <n v="10.62"/>
  </r>
  <r>
    <s v="{&quot;formId&quot;:&quot;iQFfeub0t0aYB7yFUb0bHh8bdeqJbqRCkguVriZULyBUNzFSMTlMNk9MV09RQlkxVVlQRTMwV1E1Ty4u&quot;,&quot;responseId&quot;:691}"/>
    <x v="5"/>
    <s v="30/08/2022"/>
    <x v="2295"/>
    <s v="470000508992_470000508993_ID"/>
    <s v="Indienststelling"/>
    <m/>
    <m/>
    <n v="25"/>
    <n v="6.25"/>
  </r>
  <r>
    <s v="{&quot;formId&quot;:&quot;iQFfeub0t0aYB7yFUb0bHh8bdeqJbqRCkguVriZULyBUNkc1N1QxWEpYTVlITEVXQzlYWDhESEVDOS4u&quot;,&quot;responseId&quot;:691}"/>
    <x v="3"/>
    <s v="30/08/2022"/>
    <x v="2296"/>
    <s v="470000457860_470000457861"/>
    <s v="Indienststelling"/>
    <m/>
    <m/>
    <n v="25"/>
    <n v="6.25"/>
  </r>
  <r>
    <s v="{&quot;formId&quot;:&quot;iQFfeub0t0aYB7yFUb0bHh8bdeqJbqRCkguVriZULyBUNjVGSFRXWFYzN1dBTE1OUktTRzdBMDZTTS4u&quot;,&quot;responseId&quot;:256}"/>
    <x v="0"/>
    <s v="30/08/2022"/>
    <x v="2297"/>
    <n v="470000509442"/>
    <s v="Sannering / Niets uitgevoerd"/>
    <m/>
    <m/>
    <n v="20"/>
    <n v="5"/>
  </r>
  <r>
    <s v="{&quot;formId&quot;:&quot;iQFfeub0t0aYB7yFUb0bHh8bdeqJbqRCkguVriZULyBUNjVGSFRXWFYzN1dBTE1OUktTRzdBMDZTTS4u&quot;,&quot;responseId&quot;:257}"/>
    <x v="0"/>
    <s v="30/08/2022"/>
    <x v="2298"/>
    <s v="470000507781_470000507782"/>
    <s v="Enkel Gas"/>
    <m/>
    <m/>
    <n v="42.5"/>
    <n v="10.62"/>
  </r>
  <r>
    <s v="{&quot;formId&quot;:&quot;iQFfeub0t0aYB7yFUb0bHh8bdeqJbqRCkguVriZULyBUOFBRU0FQQlZFQzVGTENJQkVZMlZXTU5MQi4u&quot;,&quot;responseId&quot;:124}"/>
    <x v="4"/>
    <s v="30/08/2022"/>
    <x v="2299"/>
    <s v="470000508444_470000508445"/>
    <s v="Enkel Gas"/>
    <m/>
    <m/>
    <n v="42.5"/>
    <n v="10.62"/>
  </r>
  <r>
    <s v="{&quot;formId&quot;:&quot;iQFfeub0t0aYB7yFUb0bHh8bdeqJbqRCkguVriZULyBUNkc1N1QxWEpYTVlITEVXQzlYWDhESEVDOS4u&quot;,&quot;responseId&quot;:692}"/>
    <x v="3"/>
    <s v="30/08/2022"/>
    <x v="2300"/>
    <n v="470000457857"/>
    <s v="Indienststelling"/>
    <m/>
    <m/>
    <n v="25"/>
    <n v="6.25"/>
  </r>
  <r>
    <s v="{&quot;formId&quot;:&quot;iQFfeub0t0aYB7yFUb0bHh8bdeqJbqRCkguVriZULyBUNzFSMTlMNk9MV09RQlkxVVlQRTMwV1E1Ty4u&quot;,&quot;responseId&quot;:692}"/>
    <x v="5"/>
    <s v="30/08/2022"/>
    <x v="2301"/>
    <s v="470000508444_470000508445_ID"/>
    <s v="Indienststelling"/>
    <m/>
    <m/>
    <n v="25"/>
    <n v="6.25"/>
  </r>
  <r>
    <s v="{&quot;formId&quot;:&quot;iQFfeub0t0aYB7yFUb0bHh8bdeqJbqRCkguVriZULyBUNzFSMTlMNk9MV09RQlkxVVlQRTMwV1E1Ty4u&quot;,&quot;responseId&quot;:693}"/>
    <x v="5"/>
    <s v="30/08/2022"/>
    <x v="2302"/>
    <s v="470000508372_470000508373_ID"/>
    <s v="Indienststelling"/>
    <m/>
    <m/>
    <n v="25"/>
    <n v="6.25"/>
  </r>
  <r>
    <s v="{&quot;formId&quot;:&quot;iQFfeub0t0aYB7yFUb0bHh8bdeqJbqRCkguVriZULyBUNzFSMTlMNk9MV09RQlkxVVlQRTMwV1E1Ty4u&quot;,&quot;responseId&quot;:694}"/>
    <x v="5"/>
    <s v="30/08/2022"/>
    <x v="2303"/>
    <s v="470000507781_470000507782_ID"/>
    <s v="Indienststelling"/>
    <m/>
    <m/>
    <n v="25"/>
    <n v="6.25"/>
  </r>
  <r>
    <s v="{&quot;formId&quot;:&quot;iQFfeub0t0aYB7yFUb0bHh8bdeqJbqRCkguVriZULyBUNzFSMTlMNk9MV09RQlkxVVlQRTMwV1E1Ty4u&quot;,&quot;responseId&quot;:695}"/>
    <x v="5"/>
    <s v="30/08/2022"/>
    <x v="2304"/>
    <s v="470000477305_ID"/>
    <s v="Indienststelling"/>
    <m/>
    <m/>
    <n v="25"/>
    <n v="6.25"/>
  </r>
  <r>
    <s v="{&quot;formId&quot;:&quot;iQFfeub0t0aYB7yFUb0bHh8bdeqJbqRCkguVriZULyBUNzFSMTlMNk9MV09RQlkxVVlQRTMwV1E1Ty4u&quot;,&quot;responseId&quot;:696}"/>
    <x v="5"/>
    <s v="30/08/2022"/>
    <x v="2305"/>
    <s v="470000477615_470000477616_ID"/>
    <s v="Indienststelling"/>
    <m/>
    <m/>
    <n v="25"/>
    <n v="6.25"/>
  </r>
  <r>
    <s v="{&quot;formId&quot;:&quot;iQFfeub0t0aYB7yFUb0bHh8bdeqJbqRCkguVriZULyBUNzFSMTlMNk9MV09RQlkxVVlQRTMwV1E1Ty4u&quot;,&quot;responseId&quot;:697}"/>
    <x v="5"/>
    <s v="30/08/2022"/>
    <x v="2306"/>
    <s v="470000478233_470000478234_ID"/>
    <s v="Indienststelling"/>
    <m/>
    <m/>
    <n v="25"/>
    <n v="6.25"/>
  </r>
  <r>
    <s v="{&quot;formId&quot;:&quot;iQFfeub0t0aYB7yFUb0bHh8bdeqJbqRCkguVriZULyBUNzFSMTlMNk9MV09RQlkxVVlQRTMwV1E1Ty4u&quot;,&quot;responseId&quot;:698}"/>
    <x v="5"/>
    <s v="30/08/2022"/>
    <x v="2307"/>
    <s v="470000479012_ID"/>
    <s v="Indienststelling"/>
    <m/>
    <m/>
    <n v="25"/>
    <n v="6.25"/>
  </r>
  <r>
    <s v="{&quot;formId&quot;:&quot;iQFfeub0t0aYB7yFUb0bHh8bdeqJbqRCkguVriZULyBUNzFSMTlMNk9MV09RQlkxVVlQRTMwV1E1Ty4u&quot;,&quot;responseId&quot;:699}"/>
    <x v="5"/>
    <s v="30/08/2022"/>
    <x v="2308"/>
    <s v="470000508046_470000508047_ID"/>
    <s v="Indienststelling"/>
    <m/>
    <m/>
    <n v="25"/>
    <n v="6.25"/>
  </r>
  <r>
    <s v="{&quot;formId&quot;:&quot;iQFfeub0t0aYB7yFUb0bHh8bdeqJbqRCkguVriZULyBUNkc1N1QxWEpYTVlITEVXQzlYWDhESEVDOS4u&quot;,&quot;responseId&quot;:693}"/>
    <x v="3"/>
    <s v="30/08/2022"/>
    <x v="2309"/>
    <s v="470000478335_470000478336"/>
    <s v="Indienststelling"/>
    <m/>
    <m/>
    <n v="25"/>
    <n v="6.25"/>
  </r>
  <r>
    <s v="{&quot;formId&quot;:&quot;iQFfeub0t0aYB7yFUb0bHh8bdeqJbqRCkguVriZULyBUQ00yN05CTE80STYwQVJIMkQ3S0MzTEdJOS4u&quot;,&quot;responseId&quot;:137}"/>
    <x v="2"/>
    <s v="30/08/2022"/>
    <x v="2310"/>
    <s v="470000508046_470000508047"/>
    <s v="Elektriciteit Standaard + Gas"/>
    <s v="Ok"/>
    <m/>
    <n v="79"/>
    <n v="19.75"/>
  </r>
  <r>
    <s v="{&quot;formId&quot;:&quot;iQFfeub0t0aYB7yFUb0bHh8bdeqJbqRCkguVriZULyBUNkc1N1QxWEpYTVlITEVXQzlYWDhESEVDOS4u&quot;,&quot;responseId&quot;:694}"/>
    <x v="3"/>
    <s v="30/08/2022"/>
    <x v="2311"/>
    <n v="470000510364"/>
    <s v="Indienststelling"/>
    <m/>
    <m/>
    <n v="25"/>
    <n v="6.25"/>
  </r>
  <r>
    <s v="{&quot;formId&quot;:&quot;iQFfeub0t0aYB7yFUb0bHh8bdeqJbqRCkguVriZULyBUNkc1N1QxWEpYTVlITEVXQzlYWDhESEVDOS4u&quot;,&quot;responseId&quot;:695}"/>
    <x v="3"/>
    <s v="30/08/2022"/>
    <x v="2312"/>
    <n v="470000508485"/>
    <s v="Indienststelling"/>
    <m/>
    <m/>
    <n v="25"/>
    <n v="6.25"/>
  </r>
  <r>
    <s v="{&quot;formId&quot;:&quot;iQFfeub0t0aYB7yFUb0bHh8bdeqJbqRCkguVriZULyBUNzFSMTlMNk9MV09RQlkxVVlQRTMwV1E1Ty4u&quot;,&quot;responseId&quot;:700}"/>
    <x v="5"/>
    <s v="30/08/2022"/>
    <x v="2313"/>
    <s v="470000478143_ID"/>
    <s v="Indienststelling"/>
    <m/>
    <m/>
    <n v="25"/>
    <n v="6.25"/>
  </r>
  <r>
    <s v="{&quot;formId&quot;:&quot;iQFfeub0t0aYB7yFUb0bHh8bdeqJbqRCkguVriZULyBUNkc1N1QxWEpYTVlITEVXQzlYWDhESEVDOS4u&quot;,&quot;responseId&quot;:696}"/>
    <x v="3"/>
    <s v="30/08/2022"/>
    <x v="2314"/>
    <s v="470000510268_470000510269"/>
    <s v="Indienststelling"/>
    <m/>
    <m/>
    <n v="25"/>
    <n v="6.25"/>
  </r>
  <r>
    <s v="{&quot;formId&quot;:&quot;iQFfeub0t0aYB7yFUb0bHh8bdeqJbqRCkguVriZULyBUNzFSMTlMNk9MV09RQlkxVVlQRTMwV1E1Ty4u&quot;,&quot;responseId&quot;:701}"/>
    <x v="5"/>
    <s v="30/08/2022"/>
    <x v="2315"/>
    <s v="470000510459_470000510460_ID"/>
    <s v="Indienststelling"/>
    <m/>
    <m/>
    <n v="25"/>
    <n v="6.25"/>
  </r>
  <r>
    <s v="{&quot;formId&quot;:&quot;iQFfeub0t0aYB7yFUb0bHh8bdeqJbqRCkguVriZULyBUNkc1N1QxWEpYTVlITEVXQzlYWDhESEVDOS4u&quot;,&quot;responseId&quot;:697}"/>
    <x v="3"/>
    <s v="30/08/2022"/>
    <x v="2316"/>
    <n v="470000508305"/>
    <s v="Indienststelling"/>
    <m/>
    <m/>
    <n v="25"/>
    <n v="6.25"/>
  </r>
  <r>
    <s v="{&quot;formId&quot;:&quot;iQFfeub0t0aYB7yFUb0bHh8bdeqJbqRCkguVriZULyBUNjVGSFRXWFYzN1dBTE1OUktTRzdBMDZTTS4u&quot;,&quot;responseId&quot;:258}"/>
    <x v="0"/>
    <s v="30/08/2022"/>
    <x v="2317"/>
    <s v="470000508004_470000508005"/>
    <s v="Elektriciteit Standaard + Gas"/>
    <s v="Geen"/>
    <m/>
    <n v="68"/>
    <n v="17"/>
  </r>
  <r>
    <s v="{&quot;formId&quot;:&quot;iQFfeub0t0aYB7yFUb0bHh8bdeqJbqRCkguVriZULyBUOFBRU0FQQlZFQzVGTENJQkVZMlZXTU5MQi4u&quot;,&quot;responseId&quot;:125}"/>
    <x v="4"/>
    <s v="30/08/2022"/>
    <x v="2318"/>
    <s v="470000510459_470000510460"/>
    <s v="Elektriciteit Standaard + Gas"/>
    <s v="Ok"/>
    <m/>
    <n v="79"/>
    <n v="19.75"/>
  </r>
  <r>
    <s v="{&quot;formId&quot;:&quot;iQFfeub0t0aYB7yFUb0bHh8bdeqJbqRCkguVriZULyBUNkc1N1QxWEpYTVlITEVXQzlYWDhESEVDOS4u&quot;,&quot;responseId&quot;:698}"/>
    <x v="3"/>
    <s v="30/08/2022"/>
    <x v="2319"/>
    <n v="470000510483"/>
    <s v="Indienststelling"/>
    <m/>
    <m/>
    <n v="25"/>
    <n v="6.25"/>
  </r>
  <r>
    <s v="{&quot;formId&quot;:&quot;iQFfeub0t0aYB7yFUb0bHh8bdeqJbqRCkguVriZULyBUNzFSMTlMNk9MV09RQlkxVVlQRTMwV1E1Ty4u&quot;,&quot;responseId&quot;:702}"/>
    <x v="5"/>
    <s v="30/08/2022"/>
    <x v="2320"/>
    <s v="470000508004_470000508005_ID"/>
    <s v="Indienststelling"/>
    <m/>
    <m/>
    <n v="25"/>
    <n v="6.25"/>
  </r>
  <r>
    <s v="{&quot;formId&quot;:&quot;iQFfeub0t0aYB7yFUb0bHh8bdeqJbqRCkguVriZULyBUQ00yN05CTE80STYwQVJIMkQ3S0MzTEdJOS4u&quot;,&quot;responseId&quot;:138}"/>
    <x v="2"/>
    <s v="30/08/2022"/>
    <x v="2321"/>
    <s v="470000510361_470000510362"/>
    <s v="Elektriciteit Standaard + Gas"/>
    <s v="Ok"/>
    <m/>
    <n v="79"/>
    <n v="19.75"/>
  </r>
  <r>
    <s v="{&quot;formId&quot;:&quot;iQFfeub0t0aYB7yFUb0bHh8bdeqJbqRCkguVriZULyBUNzFSMTlMNk9MV09RQlkxVVlQRTMwV1E1Ty4u&quot;,&quot;responseId&quot;:703}"/>
    <x v="5"/>
    <s v="30/08/2022"/>
    <x v="2322"/>
    <s v="470000508170_470000508171_ID"/>
    <s v="Indienststelling"/>
    <m/>
    <m/>
    <n v="25"/>
    <n v="6.25"/>
  </r>
  <r>
    <s v="{&quot;formId&quot;:&quot;iQFfeub0t0aYB7yFUb0bHh8bdeqJbqRCkguVriZULyBUNkc1N1QxWEpYTVlITEVXQzlYWDhESEVDOS4u&quot;,&quot;responseId&quot;:699}"/>
    <x v="3"/>
    <s v="30/08/2022"/>
    <x v="2323"/>
    <n v="470000510456"/>
    <s v="Indienststelling"/>
    <m/>
    <m/>
    <n v="25"/>
    <n v="6.25"/>
  </r>
  <r>
    <s v="{&quot;formId&quot;:&quot;iQFfeub0t0aYB7yFUb0bHh8bdeqJbqRCkguVriZULyBUNzFSMTlMNk9MV09RQlkxVVlQRTMwV1E1Ty4u&quot;,&quot;responseId&quot;:704}"/>
    <x v="5"/>
    <s v="30/08/2022"/>
    <x v="2324"/>
    <s v="470000510361_470000510362_ID"/>
    <s v="Indienststelling"/>
    <m/>
    <m/>
    <n v="25"/>
    <n v="6.25"/>
  </r>
  <r>
    <s v="{&quot;formId&quot;:&quot;iQFfeub0t0aYB7yFUb0bHh8bdeqJbqRCkguVriZULyBUNzFSMTlMNk9MV09RQlkxVVlQRTMwV1E1Ty4u&quot;,&quot;responseId&quot;:705}"/>
    <x v="5"/>
    <s v="30/08/2022"/>
    <x v="2325"/>
    <s v="470000509363_470000509364_ID"/>
    <s v="Indienststelling"/>
    <m/>
    <m/>
    <n v="25"/>
    <n v="6.25"/>
  </r>
  <r>
    <s v="{&quot;formId&quot;:&quot;iQFfeub0t0aYB7yFUb0bHh8bdeqJbqRCkguVriZULyBUNzFSMTlMNk9MV09RQlkxVVlQRTMwV1E1Ty4u&quot;,&quot;responseId&quot;:706}"/>
    <x v="5"/>
    <s v="30/08/2022"/>
    <x v="2326"/>
    <s v="470000508457_470000508458_ID"/>
    <s v="Indienststelling"/>
    <m/>
    <m/>
    <n v="25"/>
    <n v="6.25"/>
  </r>
  <r>
    <s v="{&quot;formId&quot;:&quot;iQFfeub0t0aYB7yFUb0bHh8bdeqJbqRCkguVriZULyBUOFBRU0FQQlZFQzVGTENJQkVZMlZXTU5MQi4u&quot;,&quot;responseId&quot;:126}"/>
    <x v="4"/>
    <s v="30/08/2022"/>
    <x v="2327"/>
    <s v="470000510453_470000510454"/>
    <s v="Elektriciteit Standaard + Gas"/>
    <s v="Ok"/>
    <m/>
    <n v="79"/>
    <n v="19.75"/>
  </r>
  <r>
    <s v="{&quot;formId&quot;:&quot;iQFfeub0t0aYB7yFUb0bHh8bdeqJbqRCkguVriZULyBUQ00yN05CTE80STYwQVJIMkQ3S0MzTEdJOS4u&quot;,&quot;responseId&quot;:139}"/>
    <x v="2"/>
    <s v="30/08/2022"/>
    <x v="2328"/>
    <n v="470000510554"/>
    <s v="Elektriciteit Standaard"/>
    <s v="Geen"/>
    <m/>
    <n v="42.5"/>
    <n v="10.62"/>
  </r>
  <r>
    <s v="{&quot;formId&quot;:&quot;iQFfeub0t0aYB7yFUb0bHh8bdeqJbqRCkguVriZULyBUNzFSMTlMNk9MV09RQlkxVVlQRTMwV1E1Ty4u&quot;,&quot;responseId&quot;:707}"/>
    <x v="5"/>
    <s v="30/08/2022"/>
    <x v="2329"/>
    <s v="470000510465_470000510466_ID"/>
    <s v="Indienststelling"/>
    <m/>
    <m/>
    <n v="25"/>
    <n v="6.25"/>
  </r>
  <r>
    <s v="{&quot;formId&quot;:&quot;iQFfeub0t0aYB7yFUb0bHh8bdeqJbqRCkguVriZULyBUNkc1N1QxWEpYTVlITEVXQzlYWDhESEVDOS4u&quot;,&quot;responseId&quot;:700}"/>
    <x v="3"/>
    <s v="30/08/2022"/>
    <x v="2330"/>
    <n v="470000508479"/>
    <s v="Indienststelling"/>
    <m/>
    <m/>
    <n v="25"/>
    <n v="6.25"/>
  </r>
  <r>
    <s v="{&quot;formId&quot;:&quot;iQFfeub0t0aYB7yFUb0bHh8bdeqJbqRCkguVriZULyBUNzFSMTlMNk9MV09RQlkxVVlQRTMwV1E1Ty4u&quot;,&quot;responseId&quot;:708}"/>
    <x v="5"/>
    <s v="30/08/2022"/>
    <x v="2331"/>
    <s v="470000510465_470000510466_ID"/>
    <s v="Indienststelling"/>
    <m/>
    <m/>
    <n v="25"/>
    <n v="6.25"/>
  </r>
  <r>
    <s v="{&quot;formId&quot;:&quot;iQFfeub0t0aYB7yFUb0bHh8bdeqJbqRCkguVriZULyBUNjVGSFRXWFYzN1dBTE1OUktTRzdBMDZTTS4u&quot;,&quot;responseId&quot;:259}"/>
    <x v="0"/>
    <s v="30/08/2022"/>
    <x v="2332"/>
    <s v="470000510465_470000510466"/>
    <s v="Elektriciteit Standaard + Gas"/>
    <s v="Ok"/>
    <m/>
    <n v="79"/>
    <n v="19.75"/>
  </r>
  <r>
    <s v="{&quot;formId&quot;:&quot;iQFfeub0t0aYB7yFUb0bHh8bdeqJbqRCkguVriZULyBUNzFSMTlMNk9MV09RQlkxVVlQRTMwV1E1Ty4u&quot;,&quot;responseId&quot;:709}"/>
    <x v="5"/>
    <s v="30/08/2022"/>
    <x v="2333"/>
    <s v="470000479413_470000479414_ID"/>
    <s v="Indienststelling"/>
    <m/>
    <m/>
    <n v="25"/>
    <n v="6.25"/>
  </r>
  <r>
    <s v="{&quot;formId&quot;:&quot;iQFfeub0t0aYB7yFUb0bHh8bdeqJbqRCkguVriZULyBUNzFSMTlMNk9MV09RQlkxVVlQRTMwV1E1Ty4u&quot;,&quot;responseId&quot;:710}"/>
    <x v="5"/>
    <s v="30/08/2022"/>
    <x v="2334"/>
    <s v="470000510939_470000510940_ID"/>
    <s v="Indienststelling"/>
    <m/>
    <m/>
    <n v="25"/>
    <n v="6.25"/>
  </r>
  <r>
    <s v="{&quot;formId&quot;:&quot;iQFfeub0t0aYB7yFUb0bHh8bdeqJbqRCkguVriZULyBUNzFSMTlMNk9MV09RQlkxVVlQRTMwV1E1Ty4u&quot;,&quot;responseId&quot;:711}"/>
    <x v="5"/>
    <s v="30/08/2022"/>
    <x v="2335"/>
    <s v="470000479413_470000479414_ID"/>
    <s v="Indienststelling"/>
    <m/>
    <m/>
    <n v="25"/>
    <n v="6.25"/>
  </r>
  <r>
    <s v="{&quot;formId&quot;:&quot;iQFfeub0t0aYB7yFUb0bHh8bdeqJbqRCkguVriZULyBUNzFSMTlMNk9MV09RQlkxVVlQRTMwV1E1Ty4u&quot;,&quot;responseId&quot;:712}"/>
    <x v="5"/>
    <s v="30/08/2022"/>
    <x v="2336"/>
    <s v="470000510939_470000510940_ID"/>
    <s v="Indienststelling"/>
    <m/>
    <m/>
    <n v="25"/>
    <n v="6.25"/>
  </r>
  <r>
    <s v="{&quot;formId&quot;:&quot;iQFfeub0t0aYB7yFUb0bHh8bdeqJbqRCkguVriZULyBUNzFSMTlMNk9MV09RQlkxVVlQRTMwV1E1Ty4u&quot;,&quot;responseId&quot;:713}"/>
    <x v="5"/>
    <s v="30/08/2022"/>
    <x v="2337"/>
    <s v="470000479432_470000479433_ID"/>
    <s v="Indienststelling"/>
    <m/>
    <m/>
    <n v="25"/>
    <n v="6.25"/>
  </r>
  <r>
    <s v="{&quot;formId&quot;:&quot;iQFfeub0t0aYB7yFUb0bHh8bdeqJbqRCkguVriZULyBUNzFSMTlMNk9MV09RQlkxVVlQRTMwV1E1Ty4u&quot;,&quot;responseId&quot;:714}"/>
    <x v="5"/>
    <s v="30/08/2022"/>
    <x v="2338"/>
    <s v="470000440149_470000440150_ID"/>
    <s v="Indienststelling"/>
    <m/>
    <m/>
    <n v="25"/>
    <n v="6.25"/>
  </r>
  <r>
    <s v="{&quot;formId&quot;:&quot;iQFfeub0t0aYB7yFUb0bHh8bdeqJbqRCkguVriZULyBUNzFSMTlMNk9MV09RQlkxVVlQRTMwV1E1Ty4u&quot;,&quot;responseId&quot;:715}"/>
    <x v="5"/>
    <s v="30/08/2022"/>
    <x v="2339"/>
    <s v="470000439723_470000439724_ID"/>
    <s v="Indienststelling"/>
    <m/>
    <m/>
    <n v="25"/>
    <n v="6.25"/>
  </r>
  <r>
    <s v="{&quot;formId&quot;:&quot;iQFfeub0t0aYB7yFUb0bHh8bdeqJbqRCkguVriZULyBUNzFSMTlMNk9MV09RQlkxVVlQRTMwV1E1Ty4u&quot;,&quot;responseId&quot;:716}"/>
    <x v="5"/>
    <s v="30/08/2022"/>
    <x v="2340"/>
    <s v="470000439721_ID"/>
    <s v="Indienststelling"/>
    <m/>
    <m/>
    <n v="25"/>
    <n v="6.25"/>
  </r>
  <r>
    <s v="{&quot;formId&quot;:&quot;iQFfeub0t0aYB7yFUb0bHh8bdeqJbqRCkguVriZULyBUNzFSMTlMNk9MV09RQlkxVVlQRTMwV1E1Ty4u&quot;,&quot;responseId&quot;:717}"/>
    <x v="5"/>
    <s v="30/08/2022"/>
    <x v="2341"/>
    <s v="470000439718_470000439719_ID"/>
    <s v="Indienststelling"/>
    <m/>
    <m/>
    <n v="25"/>
    <n v="6.25"/>
  </r>
  <r>
    <s v="{&quot;formId&quot;:&quot;iQFfeub0t0aYB7yFUb0bHh8bdeqJbqRCkguVriZULyBUNzFSMTlMNk9MV09RQlkxVVlQRTMwV1E1Ty4u&quot;,&quot;responseId&quot;:718}"/>
    <x v="5"/>
    <s v="30/08/2022"/>
    <x v="2342"/>
    <s v="470000440088_470000440089_ID"/>
    <s v="Indienststelling"/>
    <m/>
    <m/>
    <n v="25"/>
    <n v="6.25"/>
  </r>
  <r>
    <s v="{&quot;formId&quot;:&quot;iQFfeub0t0aYB7yFUb0bHh8bdeqJbqRCkguVriZULyBUNzFSMTlMNk9MV09RQlkxVVlQRTMwV1E1Ty4u&quot;,&quot;responseId&quot;:719}"/>
    <x v="5"/>
    <s v="30/08/2022"/>
    <x v="2343"/>
    <s v="470000440085_470000440086_ID"/>
    <s v="Indienststelling"/>
    <m/>
    <m/>
    <n v="25"/>
    <n v="6.25"/>
  </r>
  <r>
    <s v="{&quot;formId&quot;:&quot;iQFfeub0t0aYB7yFUb0bHh8bdeqJbqRCkguVriZULyBUNzFSMTlMNk9MV09RQlkxVVlQRTMwV1E1Ty4u&quot;,&quot;responseId&quot;:720}"/>
    <x v="5"/>
    <s v="30/08/2022"/>
    <x v="2344"/>
    <s v="470000510465_470000510466_ID"/>
    <s v="Indienststelling"/>
    <m/>
    <m/>
    <n v="25"/>
    <n v="6.25"/>
  </r>
  <r>
    <s v="{&quot;formId&quot;:&quot;iQFfeub0t0aYB7yFUb0bHh8bdeqJbqRCkguVriZULyBUNkc1N1QxWEpYTVlITEVXQzlYWDhESEVDOS4u&quot;,&quot;responseId&quot;:701}"/>
    <x v="3"/>
    <s v="30/08/2022"/>
    <x v="2345"/>
    <s v="470000478676_470000478677"/>
    <s v="Indienststelling"/>
    <m/>
    <m/>
    <n v="25"/>
    <n v="6.25"/>
  </r>
  <r>
    <s v="{&quot;formId&quot;:&quot;iQFfeub0t0aYB7yFUb0bHh8bdeqJbqRCkguVriZULyBUNzFSMTlMNk9MV09RQlkxVVlQRTMwV1E1Ty4u&quot;,&quot;responseId&quot;:721}"/>
    <x v="5"/>
    <s v="30/08/2022"/>
    <x v="2346"/>
    <s v="470000508345_ID"/>
    <s v="Indienststelling"/>
    <m/>
    <m/>
    <n v="25"/>
    <n v="6.25"/>
  </r>
  <r>
    <s v="{&quot;formId&quot;:&quot;iQFfeub0t0aYB7yFUb0bHh8bdeqJbqRCkguVriZULyBUNkc1N1QxWEpYTVlITEVXQzlYWDhESEVDOS4u&quot;,&quot;responseId&quot;:702}"/>
    <x v="3"/>
    <s v="30/08/2022"/>
    <x v="2347"/>
    <n v="470000508462"/>
    <s v="Indienststelling"/>
    <m/>
    <m/>
    <n v="25"/>
    <n v="6.25"/>
  </r>
  <r>
    <s v="{&quot;formId&quot;:&quot;iQFfeub0t0aYB7yFUb0bHh8bdeqJbqRCkguVriZULyBUOFBRU0FQQlZFQzVGTENJQkVZMlZXTU5MQi4u&quot;,&quot;responseId&quot;:127}"/>
    <x v="4"/>
    <s v="30/08/2022"/>
    <x v="2348"/>
    <n v="470000508470"/>
    <s v="Sannering / Niets uitgevoerd"/>
    <m/>
    <m/>
    <n v="20"/>
    <n v="5"/>
  </r>
  <r>
    <s v="{&quot;formId&quot;:&quot;iQFfeub0t0aYB7yFUb0bHh8bdeqJbqRCkguVriZULyBUOFBRU0FQQlZFQzVGTENJQkVZMlZXTU5MQi4u&quot;,&quot;responseId&quot;:128}"/>
    <x v="4"/>
    <s v="30/08/2022"/>
    <x v="2349"/>
    <n v="470000508466"/>
    <s v="Sannering / Niets uitgevoerd"/>
    <m/>
    <m/>
    <n v="20"/>
    <n v="5"/>
  </r>
  <r>
    <s v="{&quot;formId&quot;:&quot;iQFfeub0t0aYB7yFUb0bHh8bdeqJbqRCkguVriZULyBUNkc1N1QxWEpYTVlITEVXQzlYWDhESEVDOS4u&quot;,&quot;responseId&quot;:703}"/>
    <x v="3"/>
    <s v="30/08/2022"/>
    <x v="2350"/>
    <n v="470000479159"/>
    <s v="Indienststelling"/>
    <m/>
    <m/>
    <n v="25"/>
    <n v="6.25"/>
  </r>
  <r>
    <s v="{&quot;formId&quot;:&quot;iQFfeub0t0aYB7yFUb0bHh8bdeqJbqRCkguVriZULyBUNzFSMTlMNk9MV09RQlkxVVlQRTMwV1E1Ty4u&quot;,&quot;responseId&quot;:722}"/>
    <x v="5"/>
    <s v="30/08/2022"/>
    <x v="2351"/>
    <s v="470000510388_470000510389_ID"/>
    <s v="Indienststelling"/>
    <m/>
    <m/>
    <n v="25"/>
    <n v="6.25"/>
  </r>
  <r>
    <s v="{&quot;formId&quot;:&quot;iQFfeub0t0aYB7yFUb0bHh8bdeqJbqRCkguVriZULyBUQ00yN05CTE80STYwQVJIMkQ3S0MzTEdJOS4u&quot;,&quot;responseId&quot;:140}"/>
    <x v="2"/>
    <s v="30/08/2022"/>
    <x v="2352"/>
    <s v="470000510388_470000510389"/>
    <s v="Elektriciteit Standaard + Gas"/>
    <s v="Geen"/>
    <m/>
    <n v="68"/>
    <n v="17"/>
  </r>
  <r>
    <s v="{&quot;formId&quot;:&quot;iQFfeub0t0aYB7yFUb0bHh8bdeqJbqRCkguVriZULyBUNkc1N1QxWEpYTVlITEVXQzlYWDhESEVDOS4u&quot;,&quot;responseId&quot;:704}"/>
    <x v="3"/>
    <s v="30/08/2022"/>
    <x v="2353"/>
    <n v="470000508356"/>
    <s v="Indienststelling"/>
    <m/>
    <m/>
    <n v="25"/>
    <n v="6.25"/>
  </r>
  <r>
    <s v="{&quot;formId&quot;:&quot;iQFfeub0t0aYB7yFUb0bHh8bdeqJbqRCkguVriZULyBUNkc1N1QxWEpYTVlITEVXQzlYWDhESEVDOS4u&quot;,&quot;responseId&quot;:705}"/>
    <x v="3"/>
    <s v="30/08/2022"/>
    <x v="2354"/>
    <n v="470000508338"/>
    <s v="Indienststelling"/>
    <m/>
    <m/>
    <n v="25"/>
    <n v="6.25"/>
  </r>
  <r>
    <s v="{&quot;formId&quot;:&quot;iQFfeub0t0aYB7yFUb0bHh8bdeqJbqRCkguVriZULyBUNzFSMTlMNk9MV09RQlkxVVlQRTMwV1E1Ty4u&quot;,&quot;responseId&quot;:723}"/>
    <x v="5"/>
    <s v="30/08/2022"/>
    <x v="2355"/>
    <s v="470000508362_470000508363_ID"/>
    <s v="Indienststelling"/>
    <m/>
    <m/>
    <n v="25"/>
    <n v="6.25"/>
  </r>
  <r>
    <s v="{&quot;formId&quot;:&quot;iQFfeub0t0aYB7yFUb0bHh8bdeqJbqRCkguVriZULyBUNzFSMTlMNk9MV09RQlkxVVlQRTMwV1E1Ty4u&quot;,&quot;responseId&quot;:724}"/>
    <x v="5"/>
    <s v="30/08/2022"/>
    <x v="2356"/>
    <s v="470000478730_470000478731_ID"/>
    <s v="Indienststelling"/>
    <m/>
    <m/>
    <n v="25"/>
    <n v="6.25"/>
  </r>
  <r>
    <s v="{&quot;formId&quot;:&quot;iQFfeub0t0aYB7yFUb0bHh8bdeqJbqRCkguVriZULyBUNkc1N1QxWEpYTVlITEVXQzlYWDhESEVDOS4u&quot;,&quot;responseId&quot;:706}"/>
    <x v="3"/>
    <s v="30/08/2022"/>
    <x v="2357"/>
    <n v="470000508351"/>
    <s v="Indienststelling"/>
    <m/>
    <m/>
    <n v="25"/>
    <n v="6.25"/>
  </r>
  <r>
    <s v="{&quot;formId&quot;:&quot;iQFfeub0t0aYB7yFUb0bHh8bdeqJbqRCkguVriZULyBUNkc1N1QxWEpYTVlITEVXQzlYWDhESEVDOS4u&quot;,&quot;responseId&quot;:707}"/>
    <x v="3"/>
    <s v="30/08/2022"/>
    <x v="2358"/>
    <s v="470000510491_470000510492"/>
    <s v="Indienststelling"/>
    <m/>
    <m/>
    <n v="25"/>
    <n v="6.25"/>
  </r>
  <r>
    <s v="{&quot;formId&quot;:&quot;iQFfeub0t0aYB7yFUb0bHh8bdeqJbqRCkguVriZULyBUNjVGSFRXWFYzN1dBTE1OUktTRzdBMDZTTS4u&quot;,&quot;responseId&quot;:260}"/>
    <x v="0"/>
    <s v="30/08/2022"/>
    <x v="2359"/>
    <n v="470000508029"/>
    <s v="Gevorderd Elektriciteit"/>
    <s v="Ok"/>
    <m/>
    <n v="96"/>
    <n v="24"/>
  </r>
  <r>
    <s v="{&quot;formId&quot;:&quot;iQFfeub0t0aYB7yFUb0bHh8bdeqJbqRCkguVriZULyBUNkc1N1QxWEpYTVlITEVXQzlYWDhESEVDOS4u&quot;,&quot;responseId&quot;:708}"/>
    <x v="3"/>
    <s v="30/08/2022"/>
    <x v="2360"/>
    <n v="470000508455"/>
    <s v="Indienststelling"/>
    <m/>
    <m/>
    <n v="25"/>
    <n v="6.25"/>
  </r>
  <r>
    <s v="{&quot;formId&quot;:&quot;iQFfeub0t0aYB7yFUb0bHh8bdeqJbqRCkguVriZULyBUQ00yN05CTE80STYwQVJIMkQ3S0MzTEdJOS4u&quot;,&quot;responseId&quot;:141}"/>
    <x v="2"/>
    <s v="30/08/2022"/>
    <x v="2361"/>
    <n v="470000508079"/>
    <s v="Elektriciteit Standaard"/>
    <s v="Ok"/>
    <m/>
    <n v="53.5"/>
    <n v="13.37"/>
  </r>
  <r>
    <s v="{&quot;formId&quot;:&quot;iQFfeub0t0aYB7yFUb0bHh8bdeqJbqRCkguVriZULyBUNzFSMTlMNk9MV09RQlkxVVlQRTMwV1E1Ty4u&quot;,&quot;responseId&quot;:725}"/>
    <x v="5"/>
    <s v="30/08/2022"/>
    <x v="2362"/>
    <s v="470000479016_ID"/>
    <s v="Indienststelling"/>
    <m/>
    <m/>
    <n v="25"/>
    <n v="6.25"/>
  </r>
  <r>
    <s v="{&quot;formId&quot;:&quot;iQFfeub0t0aYB7yFUb0bHh8bdeqJbqRCkguVriZULyBUNzFSMTlMNk9MV09RQlkxVVlQRTMwV1E1Ty4u&quot;,&quot;responseId&quot;:726}"/>
    <x v="5"/>
    <s v="30/08/2022"/>
    <x v="2363"/>
    <s v="470000508079_ID"/>
    <s v="Indienststelling"/>
    <m/>
    <m/>
    <n v="25"/>
    <n v="6.25"/>
  </r>
  <r>
    <s v="{&quot;formId&quot;:&quot;iQFfeub0t0aYB7yFUb0bHh8bdeqJbqRCkguVriZULyBUOFBRU0FQQlZFQzVGTENJQkVZMlZXTU5MQi4u&quot;,&quot;responseId&quot;:129}"/>
    <x v="4"/>
    <s v="30/08/2022"/>
    <x v="2364"/>
    <s v="470000322559_470000322560"/>
    <s v="Gevorderd Elektriciteit + Gas"/>
    <s v="Geen"/>
    <m/>
    <n v="100"/>
    <n v="25"/>
  </r>
  <r>
    <s v="{&quot;formId&quot;:&quot;iQFfeub0t0aYB7yFUb0bHh8bdeqJbqRCkguVriZULyBUNkc1N1QxWEpYTVlITEVXQzlYWDhESEVDOS4u&quot;,&quot;responseId&quot;:709}"/>
    <x v="3"/>
    <s v="30/08/2022"/>
    <x v="2365"/>
    <n v="470000477897"/>
    <s v="Indienststelling"/>
    <m/>
    <m/>
    <n v="25"/>
    <n v="6.25"/>
  </r>
  <r>
    <s v="{&quot;formId&quot;:&quot;iQFfeub0t0aYB7yFUb0bHh8bdeqJbqRCkguVriZULyBUNjVGSFRXWFYzN1dBTE1OUktTRzdBMDZTTS4u&quot;,&quot;responseId&quot;:261}"/>
    <x v="0"/>
    <s v="30/08/2022"/>
    <x v="2366"/>
    <s v="470000477246_470000477247"/>
    <s v="Elektriciteit Standaard + Gas"/>
    <s v="Geen"/>
    <m/>
    <n v="68"/>
    <n v="17"/>
  </r>
  <r>
    <s v="{&quot;formId&quot;:&quot;iQFfeub0t0aYB7yFUb0bHh8bdeqJbqRCkguVriZULyBUNzFSMTlMNk9MV09RQlkxVVlQRTMwV1E1Ty4u&quot;,&quot;responseId&quot;:727}"/>
    <x v="5"/>
    <s v="30/08/2022"/>
    <x v="2367"/>
    <s v="470000477246_470000477247_ID"/>
    <s v="Indienststelling"/>
    <m/>
    <m/>
    <n v="25"/>
    <n v="6.25"/>
  </r>
  <r>
    <s v="{&quot;formId&quot;:&quot;iQFfeub0t0aYB7yFUb0bHh8bdeqJbqRCkguVriZULyBUNkc1N1QxWEpYTVlITEVXQzlYWDhESEVDOS4u&quot;,&quot;responseId&quot;:710}"/>
    <x v="3"/>
    <s v="31/08/2022"/>
    <x v="2368"/>
    <n v="470000508512"/>
    <s v="Indienststelling"/>
    <m/>
    <m/>
    <n v="25"/>
    <n v="6.25"/>
  </r>
  <r>
    <s v="{&quot;formId&quot;:&quot;iQFfeub0t0aYB7yFUb0bHh8bdeqJbqRCkguVriZULyBUQ00yN05CTE80STYwQVJIMkQ3S0MzTEdJOS4u&quot;,&quot;responseId&quot;:142}"/>
    <x v="2"/>
    <s v="31/08/2022"/>
    <x v="2369"/>
    <n v="470000507912"/>
    <s v="Sannering / Niets uitgevoerd"/>
    <m/>
    <m/>
    <n v="20"/>
    <n v="5"/>
  </r>
  <r>
    <s v="{&quot;formId&quot;:&quot;iQFfeub0t0aYB7yFUb0bHh8bdeqJbqRCkguVriZULyBUNzFSMTlMNk9MV09RQlkxVVlQRTMwV1E1Ty4u&quot;,&quot;responseId&quot;:728}"/>
    <x v="5"/>
    <s v="31/08/2022"/>
    <x v="2370"/>
    <s v="470000508365_470000508366_ID"/>
    <s v="Indienststelling"/>
    <m/>
    <m/>
    <n v="25"/>
    <n v="6.25"/>
  </r>
  <r>
    <s v="{&quot;formId&quot;:&quot;iQFfeub0t0aYB7yFUb0bHh8bdeqJbqRCkguVriZULyBUNkc1N1QxWEpYTVlITEVXQzlYWDhESEVDOS4u&quot;,&quot;responseId&quot;:711}"/>
    <x v="3"/>
    <s v="31/08/2022"/>
    <x v="2371"/>
    <n v="470000508514"/>
    <s v="Indienststelling"/>
    <m/>
    <m/>
    <n v="25"/>
    <n v="6.25"/>
  </r>
  <r>
    <s v="{&quot;formId&quot;:&quot;iQFfeub0t0aYB7yFUb0bHh8bdeqJbqRCkguVriZULyBUNkc1N1QxWEpYTVlITEVXQzlYWDhESEVDOS4u&quot;,&quot;responseId&quot;:712}"/>
    <x v="3"/>
    <s v="31/08/2022"/>
    <x v="2372"/>
    <n v="470000508489"/>
    <s v="Indienststelling"/>
    <m/>
    <m/>
    <n v="25"/>
    <n v="6.25"/>
  </r>
  <r>
    <s v="{&quot;formId&quot;:&quot;iQFfeub0t0aYB7yFUb0bHh8bdeqJbqRCkguVriZULyBUNjVGSFRXWFYzN1dBTE1OUktTRzdBMDZTTS4u&quot;,&quot;responseId&quot;:262}"/>
    <x v="0"/>
    <s v="31/08/2022"/>
    <x v="2373"/>
    <n v="470000508489"/>
    <s v="Elektriciteit Standaard"/>
    <s v="Geen"/>
    <m/>
    <n v="42.5"/>
    <n v="10.62"/>
  </r>
  <r>
    <s v="{&quot;formId&quot;:&quot;iQFfeub0t0aYB7yFUb0bHh8bdeqJbqRCkguVriZULyBUNkc1N1QxWEpYTVlITEVXQzlYWDhESEVDOS4u&quot;,&quot;responseId&quot;:713}"/>
    <x v="3"/>
    <s v="31/08/2022"/>
    <x v="2374"/>
    <n v="470000508491"/>
    <s v="Indienststelling"/>
    <m/>
    <m/>
    <n v="25"/>
    <n v="6.25"/>
  </r>
  <r>
    <s v="{&quot;formId&quot;:&quot;iQFfeub0t0aYB7yFUb0bHh8bdeqJbqRCkguVriZULyBUNzFSMTlMNk9MV09RQlkxVVlQRTMwV1E1Ty4u&quot;,&quot;responseId&quot;:729}"/>
    <x v="5"/>
    <s v="31/08/2022"/>
    <x v="2375"/>
    <s v="470000479014_ID"/>
    <s v="Indienststelling"/>
    <m/>
    <m/>
    <n v="25"/>
    <n v="6.25"/>
  </r>
  <r>
    <s v="{&quot;formId&quot;:&quot;iQFfeub0t0aYB7yFUb0bHh8bdeqJbqRCkguVriZULyBUNkc1N1QxWEpYTVlITEVXQzlYWDhESEVDOS4u&quot;,&quot;responseId&quot;:714}"/>
    <x v="3"/>
    <s v="31/08/2022"/>
    <x v="2376"/>
    <n v="470000508516"/>
    <s v="Indienststelling"/>
    <m/>
    <m/>
    <n v="25"/>
    <n v="6.25"/>
  </r>
  <r>
    <s v="{&quot;formId&quot;:&quot;iQFfeub0t0aYB7yFUb0bHh8bdeqJbqRCkguVriZULyBUNkc1N1QxWEpYTVlITEVXQzlYWDhESEVDOS4u&quot;,&quot;responseId&quot;:715}"/>
    <x v="3"/>
    <s v="31/08/2022"/>
    <x v="2377"/>
    <n v="470000508487"/>
    <s v="Indienststelling"/>
    <m/>
    <m/>
    <n v="25"/>
    <n v="6.25"/>
  </r>
  <r>
    <s v="{&quot;formId&quot;:&quot;iQFfeub0t0aYB7yFUb0bHh8bdeqJbqRCkguVriZULyBUNjVGSFRXWFYzN1dBTE1OUktTRzdBMDZTTS4u&quot;,&quot;responseId&quot;:263}"/>
    <x v="0"/>
    <s v="31/08/2022"/>
    <x v="2378"/>
    <n v="470000508487"/>
    <s v="Elektriciteit Standaard"/>
    <s v="Geen"/>
    <m/>
    <n v="42.5"/>
    <n v="10.62"/>
  </r>
  <r>
    <s v="{&quot;formId&quot;:&quot;iQFfeub0t0aYB7yFUb0bHh8bdeqJbqRCkguVriZULyBUNkc1N1QxWEpYTVlITEVXQzlYWDhESEVDOS4u&quot;,&quot;responseId&quot;:716}"/>
    <x v="3"/>
    <s v="31/08/2022"/>
    <x v="2379"/>
    <n v="470000508508"/>
    <s v="Indienststelling"/>
    <m/>
    <m/>
    <n v="25"/>
    <n v="6.25"/>
  </r>
  <r>
    <s v="{&quot;formId&quot;:&quot;iQFfeub0t0aYB7yFUb0bHh8bdeqJbqRCkguVriZULyBUNjVGSFRXWFYzN1dBTE1OUktTRzdBMDZTTS4u&quot;,&quot;responseId&quot;:264}"/>
    <x v="0"/>
    <s v="31/08/2022"/>
    <x v="2380"/>
    <n v="470000508644"/>
    <s v="Elektriciteit Standaard"/>
    <s v="Geen"/>
    <m/>
    <n v="42.5"/>
    <n v="10.62"/>
  </r>
  <r>
    <s v="{&quot;formId&quot;:&quot;iQFfeub0t0aYB7yFUb0bHh8bdeqJbqRCkguVriZULyBUNkc1N1QxWEpYTVlITEVXQzlYWDhESEVDOS4u&quot;,&quot;responseId&quot;:717}"/>
    <x v="3"/>
    <s v="31/08/2022"/>
    <x v="2381"/>
    <n v="470000508510"/>
    <s v="Indienststelling"/>
    <m/>
    <m/>
    <n v="25"/>
    <n v="6.25"/>
  </r>
  <r>
    <s v="{&quot;formId&quot;:&quot;iQFfeub0t0aYB7yFUb0bHh8bdeqJbqRCkguVriZULyBUNkc1N1QxWEpYTVlITEVXQzlYWDhESEVDOS4u&quot;,&quot;responseId&quot;:718}"/>
    <x v="3"/>
    <s v="31/08/2022"/>
    <x v="2382"/>
    <n v="470000508644"/>
    <s v="Indienststelling"/>
    <m/>
    <m/>
    <n v="25"/>
    <n v="6.25"/>
  </r>
  <r>
    <s v="{&quot;formId&quot;:&quot;iQFfeub0t0aYB7yFUb0bHh8bdeqJbqRCkguVriZULyBUOFBRU0FQQlZFQzVGTENJQkVZMlZXTU5MQi4u&quot;,&quot;responseId&quot;:130}"/>
    <x v="4"/>
    <s v="31/08/2022"/>
    <x v="2383"/>
    <s v="470000479462_470000479463"/>
    <s v="Elektriciteit Standaard + Gas"/>
    <s v="Ok"/>
    <m/>
    <n v="79"/>
    <n v="19.75"/>
  </r>
  <r>
    <s v="{&quot;formId&quot;:&quot;iQFfeub0t0aYB7yFUb0bHh8bdeqJbqRCkguVriZULyBUNzFSMTlMNk9MV09RQlkxVVlQRTMwV1E1Ty4u&quot;,&quot;responseId&quot;:730}"/>
    <x v="5"/>
    <s v="31/08/2022"/>
    <x v="2384"/>
    <s v="470000508331_ID"/>
    <s v="Indienststelling"/>
    <m/>
    <m/>
    <n v="25"/>
    <n v="6.25"/>
  </r>
  <r>
    <s v="{&quot;formId&quot;:&quot;iQFfeub0t0aYB7yFUb0bHh8bdeqJbqRCkguVriZULyBUNzFSMTlMNk9MV09RQlkxVVlQRTMwV1E1Ty4u&quot;,&quot;responseId&quot;:731}"/>
    <x v="5"/>
    <s v="31/08/2022"/>
    <x v="2385"/>
    <s v="470000510546_470000510547_ID"/>
    <s v="Indienststelling"/>
    <m/>
    <m/>
    <n v="25"/>
    <n v="6.25"/>
  </r>
  <r>
    <s v="{&quot;formId&quot;:&quot;iQFfeub0t0aYB7yFUb0bHh8bdeqJbqRCkguVriZULyBUQ00yN05CTE80STYwQVJIMkQ3S0MzTEdJOS4u&quot;,&quot;responseId&quot;:143}"/>
    <x v="2"/>
    <s v="31/08/2022"/>
    <x v="2386"/>
    <s v="470000510546_470000510547"/>
    <s v="Elektriciteit Standaard + Gas"/>
    <s v="Geen"/>
    <m/>
    <n v="68"/>
    <n v="17"/>
  </r>
  <r>
    <s v="{&quot;formId&quot;:&quot;iQFfeub0t0aYB7yFUb0bHh8bdeqJbqRCkguVriZULyBUNkc1N1QxWEpYTVlITEVXQzlYWDhESEVDOS4u&quot;,&quot;responseId&quot;:719}"/>
    <x v="3"/>
    <s v="31/08/2022"/>
    <x v="2387"/>
    <n v="470000508368"/>
    <s v="Indienststelling"/>
    <m/>
    <m/>
    <n v="25"/>
    <n v="6.25"/>
  </r>
  <r>
    <s v="{&quot;formId&quot;:&quot;iQFfeub0t0aYB7yFUb0bHh8bdeqJbqRCkguVriZULyBUNzFSMTlMNk9MV09RQlkxVVlQRTMwV1E1Ty4u&quot;,&quot;responseId&quot;:732}"/>
    <x v="5"/>
    <s v="31/08/2022"/>
    <x v="2388"/>
    <s v="470000507769_470000507770_ID"/>
    <s v="Indienststelling"/>
    <m/>
    <m/>
    <n v="25"/>
    <n v="6.25"/>
  </r>
  <r>
    <s v="{&quot;formId&quot;:&quot;iQFfeub0t0aYB7yFUb0bHh8bdeqJbqRCkguVriZULyBUNkc1N1QxWEpYTVlITEVXQzlYWDhESEVDOS4u&quot;,&quot;responseId&quot;:720}"/>
    <x v="3"/>
    <s v="31/08/2022"/>
    <x v="2389"/>
    <n v="470000508606"/>
    <s v="Indienststelling"/>
    <m/>
    <m/>
    <n v="25"/>
    <n v="6.25"/>
  </r>
  <r>
    <s v="{&quot;formId&quot;:&quot;iQFfeub0t0aYB7yFUb0bHh8bdeqJbqRCkguVriZULyBUNzFSMTlMNk9MV09RQlkxVVlQRTMwV1E1Ty4u&quot;,&quot;responseId&quot;:733}"/>
    <x v="5"/>
    <s v="31/08/2022"/>
    <x v="2390"/>
    <s v="470000508430_470000508431_ID"/>
    <s v="Indienststelling"/>
    <m/>
    <m/>
    <n v="25"/>
    <n v="6.25"/>
  </r>
  <r>
    <s v="{&quot;formId&quot;:&quot;iQFfeub0t0aYB7yFUb0bHh8bdeqJbqRCkguVriZULyBUNkc1N1QxWEpYTVlITEVXQzlYWDhESEVDOS4u&quot;,&quot;responseId&quot;:721}"/>
    <x v="3"/>
    <s v="31/08/2022"/>
    <x v="2391"/>
    <s v="470000508383_470000508384"/>
    <s v="Indienststelling"/>
    <m/>
    <m/>
    <n v="25"/>
    <n v="6.25"/>
  </r>
  <r>
    <s v="{&quot;formId&quot;:&quot;iQFfeub0t0aYB7yFUb0bHh8bdeqJbqRCkguVriZULyBUNjVGSFRXWFYzN1dBTE1OUktTRzdBMDZTTS4u&quot;,&quot;responseId&quot;:265}"/>
    <x v="0"/>
    <s v="31/08/2022"/>
    <x v="2392"/>
    <s v="470000508606_470000508607"/>
    <s v="Gevorderd Elektriciteit + Gas"/>
    <s v="Geen"/>
    <m/>
    <n v="100"/>
    <n v="25"/>
  </r>
  <r>
    <s v="{&quot;formId&quot;:&quot;iQFfeub0t0aYB7yFUb0bHh8bdeqJbqRCkguVriZULyBUNzFSMTlMNk9MV09RQlkxVVlQRTMwV1E1Ty4u&quot;,&quot;responseId&quot;:734}"/>
    <x v="5"/>
    <s v="31/08/2022"/>
    <x v="2393"/>
    <s v="470000508425_ID"/>
    <s v="Indienststelling"/>
    <m/>
    <m/>
    <n v="25"/>
    <n v="6.25"/>
  </r>
  <r>
    <s v="{&quot;formId&quot;:&quot;iQFfeub0t0aYB7yFUb0bHh8bdeqJbqRCkguVriZULyBUOFBRU0FQQlZFQzVGTENJQkVZMlZXTU5MQi4u&quot;,&quot;responseId&quot;:131}"/>
    <x v="4"/>
    <s v="31/08/2022"/>
    <x v="2394"/>
    <n v="470000508425"/>
    <s v="Elektriciteit Standaard"/>
    <s v="Geen"/>
    <m/>
    <n v="42.5"/>
    <n v="10.62"/>
  </r>
  <r>
    <s v="{&quot;formId&quot;:&quot;iQFfeub0t0aYB7yFUb0bHh8bdeqJbqRCkguVriZULyBUNzFSMTlMNk9MV09RQlkxVVlQRTMwV1E1Ty4u&quot;,&quot;responseId&quot;:735}"/>
    <x v="5"/>
    <s v="31/08/2022"/>
    <x v="2395"/>
    <s v="470000508416_470000508417_ID"/>
    <s v="Indienststelling"/>
    <m/>
    <m/>
    <n v="25"/>
    <n v="6.25"/>
  </r>
  <r>
    <s v="{&quot;formId&quot;:&quot;iQFfeub0t0aYB7yFUb0bHh8bdeqJbqRCkguVriZULyBUOFBRU0FQQlZFQzVGTENJQkVZMlZXTU5MQi4u&quot;,&quot;responseId&quot;:132}"/>
    <x v="4"/>
    <s v="31/08/2022"/>
    <x v="2396"/>
    <n v="470000508421"/>
    <s v="Sannering / Niets uitgevoerd"/>
    <m/>
    <m/>
    <n v="20"/>
    <n v="5"/>
  </r>
  <r>
    <s v="{&quot;formId&quot;:&quot;iQFfeub0t0aYB7yFUb0bHh8bdeqJbqRCkguVriZULyBUNkc1N1QxWEpYTVlITEVXQzlYWDhESEVDOS4u&quot;,&quot;responseId&quot;:722}"/>
    <x v="3"/>
    <s v="31/08/2022"/>
    <x v="2397"/>
    <n v="470000508378"/>
    <s v="Indienststelling"/>
    <m/>
    <m/>
    <n v="25"/>
    <n v="6.25"/>
  </r>
  <r>
    <s v="{&quot;formId&quot;:&quot;iQFfeub0t0aYB7yFUb0bHh8bdeqJbqRCkguVriZULyBUNzFSMTlMNk9MV09RQlkxVVlQRTMwV1E1Ty4u&quot;,&quot;responseId&quot;:736}"/>
    <x v="5"/>
    <s v="31/08/2022"/>
    <x v="2398"/>
    <s v="470000508409_470000508410_ID"/>
    <s v="Indienststelling"/>
    <m/>
    <m/>
    <n v="25"/>
    <n v="6.25"/>
  </r>
  <r>
    <s v="{&quot;formId&quot;:&quot;iQFfeub0t0aYB7yFUb0bHh8bdeqJbqRCkguVriZULyBUNkc1N1QxWEpYTVlITEVXQzlYWDhESEVDOS4u&quot;,&quot;responseId&quot;:723}"/>
    <x v="3"/>
    <s v="31/08/2022"/>
    <x v="2399"/>
    <n v="470000508389"/>
    <s v="Indienststelling"/>
    <m/>
    <m/>
    <n v="25"/>
    <n v="6.25"/>
  </r>
  <r>
    <s v="{&quot;formId&quot;:&quot;iQFfeub0t0aYB7yFUb0bHh8bdeqJbqRCkguVriZULyBUNzFSMTlMNk9MV09RQlkxVVlQRTMwV1E1Ty4u&quot;,&quot;responseId&quot;:737}"/>
    <x v="5"/>
    <s v="31/08/2022"/>
    <x v="2400"/>
    <s v="470000507908_ID"/>
    <s v="Indienststelling"/>
    <m/>
    <m/>
    <n v="25"/>
    <n v="6.25"/>
  </r>
  <r>
    <s v="{&quot;formId&quot;:&quot;iQFfeub0t0aYB7yFUb0bHh8bdeqJbqRCkguVriZULyBUNzFSMTlMNk9MV09RQlkxVVlQRTMwV1E1Ty4u&quot;,&quot;responseId&quot;:738}"/>
    <x v="5"/>
    <s v="31/08/2022"/>
    <x v="2401"/>
    <s v="470000509027_470000509028_ID"/>
    <s v="Indienststelling"/>
    <m/>
    <m/>
    <n v="25"/>
    <n v="6.25"/>
  </r>
  <r>
    <s v="{&quot;formId&quot;:&quot;iQFfeub0t0aYB7yFUb0bHh8bdeqJbqRCkguVriZULyBUQ00yN05CTE80STYwQVJIMkQ3S0MzTEdJOS4u&quot;,&quot;responseId&quot;:144}"/>
    <x v="2"/>
    <s v="31/08/2022"/>
    <x v="2402"/>
    <n v="470000507908"/>
    <s v="Gevorderd Elektriciteit"/>
    <s v="Ok"/>
    <m/>
    <n v="96"/>
    <n v="24"/>
  </r>
  <r>
    <s v="{&quot;formId&quot;:&quot;iQFfeub0t0aYB7yFUb0bHh8bdeqJbqRCkguVriZULyBUNjVGSFRXWFYzN1dBTE1OUktTRzdBMDZTTS4u&quot;,&quot;responseId&quot;:266}"/>
    <x v="0"/>
    <s v="31/08/2022"/>
    <x v="2403"/>
    <s v="470000509027_470000509028"/>
    <s v="Elektriciteit Standaard + Gas"/>
    <s v="Ok"/>
    <m/>
    <n v="79"/>
    <n v="19.75"/>
  </r>
  <r>
    <s v="{&quot;formId&quot;:&quot;iQFfeub0t0aYB7yFUb0bHh8bdeqJbqRCkguVriZULyBUNkc1N1QxWEpYTVlITEVXQzlYWDhESEVDOS4u&quot;,&quot;responseId&quot;:724}"/>
    <x v="3"/>
    <s v="31/08/2022"/>
    <x v="2404"/>
    <n v="470000508601"/>
    <s v="Indienststelling"/>
    <m/>
    <m/>
    <n v="25"/>
    <n v="6.25"/>
  </r>
  <r>
    <s v="{&quot;formId&quot;:&quot;iQFfeub0t0aYB7yFUb0bHh8bdeqJbqRCkguVriZULyBUNkc1N1QxWEpYTVlITEVXQzlYWDhESEVDOS4u&quot;,&quot;responseId&quot;:725}"/>
    <x v="3"/>
    <s v="31/08/2022"/>
    <x v="2405"/>
    <n v="470000508657"/>
    <s v="Indienststelling"/>
    <m/>
    <m/>
    <n v="25"/>
    <n v="6.25"/>
  </r>
  <r>
    <s v="{&quot;formId&quot;:&quot;iQFfeub0t0aYB7yFUb0bHh8bdeqJbqRCkguVriZULyBUNkc1N1QxWEpYTVlITEVXQzlYWDhESEVDOS4u&quot;,&quot;responseId&quot;:726}"/>
    <x v="3"/>
    <s v="31/08/2022"/>
    <x v="2406"/>
    <n v="470000508648"/>
    <s v="Indienststelling"/>
    <m/>
    <m/>
    <n v="25"/>
    <n v="6.25"/>
  </r>
  <r>
    <s v="{&quot;formId&quot;:&quot;iQFfeub0t0aYB7yFUb0bHh8bdeqJbqRCkguVriZULyBUNkc1N1QxWEpYTVlITEVXQzlYWDhESEVDOS4u&quot;,&quot;responseId&quot;:727}"/>
    <x v="3"/>
    <s v="31/08/2022"/>
    <x v="2407"/>
    <n v="470000508648"/>
    <s v="Indienststelling"/>
    <m/>
    <m/>
    <n v="25"/>
    <n v="6.25"/>
  </r>
  <r>
    <s v="{&quot;formId&quot;:&quot;iQFfeub0t0aYB7yFUb0bHh8bdeqJbqRCkguVriZULyBUOFBRU0FQQlZFQzVGTENJQkVZMlZXTU5MQi4u&quot;,&quot;responseId&quot;:133}"/>
    <x v="4"/>
    <s v="31/08/2022"/>
    <x v="2408"/>
    <n v="470000508601"/>
    <s v="Gevorderd Elektriciteit"/>
    <s v="Ok"/>
    <m/>
    <n v="96"/>
    <n v="24"/>
  </r>
  <r>
    <s v="{&quot;formId&quot;:&quot;iQFfeub0t0aYB7yFUb0bHh8bdeqJbqRCkguVriZULyBUNzFSMTlMNk9MV09RQlkxVVlQRTMwV1E1Ty4u&quot;,&quot;responseId&quot;:739}"/>
    <x v="5"/>
    <s v="31/08/2022"/>
    <x v="2409"/>
    <s v="470000508603_470000508604_ID"/>
    <s v="Indienststelling"/>
    <m/>
    <m/>
    <n v="25"/>
    <n v="6.25"/>
  </r>
  <r>
    <s v="{&quot;formId&quot;:&quot;iQFfeub0t0aYB7yFUb0bHh8bdeqJbqRCkguVriZULyBUNzFSMTlMNk9MV09RQlkxVVlQRTMwV1E1Ty4u&quot;,&quot;responseId&quot;:740}"/>
    <x v="5"/>
    <s v="31/08/2022"/>
    <x v="2410"/>
    <s v="470000508598_470000508599_ID"/>
    <s v="Indienststelling"/>
    <m/>
    <m/>
    <n v="25"/>
    <n v="6.25"/>
  </r>
  <r>
    <s v="{&quot;formId&quot;:&quot;iQFfeub0t0aYB7yFUb0bHh8bdeqJbqRCkguVriZULyBUNjVGSFRXWFYzN1dBTE1OUktTRzdBMDZTTS4u&quot;,&quot;responseId&quot;:267}"/>
    <x v="0"/>
    <s v="31/08/2022"/>
    <x v="2411"/>
    <n v="470000508553"/>
    <s v="Sannering / Niets uitgevoerd"/>
    <m/>
    <m/>
    <n v="20"/>
    <n v="5"/>
  </r>
  <r>
    <s v="{&quot;formId&quot;:&quot;iQFfeub0t0aYB7yFUb0bHh8bdeqJbqRCkguVriZULyBUQ00yN05CTE80STYwQVJIMkQ3S0MzTEdJOS4u&quot;,&quot;responseId&quot;:145}"/>
    <x v="2"/>
    <s v="31/08/2022"/>
    <x v="2412"/>
    <s v="470000508238_470000508239"/>
    <s v="Elektriciteit Standaard + Gas"/>
    <s v="Ok"/>
    <m/>
    <n v="79"/>
    <n v="19.75"/>
  </r>
  <r>
    <s v="{&quot;formId&quot;:&quot;iQFfeub0t0aYB7yFUb0bHh8bdeqJbqRCkguVriZULyBUNkc1N1QxWEpYTVlITEVXQzlYWDhESEVDOS4u&quot;,&quot;responseId&quot;:728}"/>
    <x v="3"/>
    <s v="31/08/2022"/>
    <x v="2413"/>
    <n v="470000508617"/>
    <s v="Indienststelling"/>
    <m/>
    <m/>
    <n v="25"/>
    <n v="6.25"/>
  </r>
  <r>
    <s v="{&quot;formId&quot;:&quot;iQFfeub0t0aYB7yFUb0bHh8bdeqJbqRCkguVriZULyBUNzFSMTlMNk9MV09RQlkxVVlQRTMwV1E1Ty4u&quot;,&quot;responseId&quot;:741}"/>
    <x v="5"/>
    <s v="31/08/2022"/>
    <x v="2414"/>
    <s v="470000508538_ID"/>
    <s v="Indienststelling"/>
    <m/>
    <m/>
    <n v="25"/>
    <n v="6.25"/>
  </r>
  <r>
    <s v="{&quot;formId&quot;:&quot;iQFfeub0t0aYB7yFUb0bHh8bdeqJbqRCkguVriZULyBUNzFSMTlMNk9MV09RQlkxVVlQRTMwV1E1Ty4u&quot;,&quot;responseId&quot;:742}"/>
    <x v="5"/>
    <s v="31/08/2022"/>
    <x v="2415"/>
    <s v="470000508536_ID"/>
    <s v="Indienststelling"/>
    <m/>
    <m/>
    <n v="25"/>
    <n v="6.25"/>
  </r>
  <r>
    <s v="{&quot;formId&quot;:&quot;iQFfeub0t0aYB7yFUb0bHh8bdeqJbqRCkguVriZULyBUNzFSMTlMNk9MV09RQlkxVVlQRTMwV1E1Ty4u&quot;,&quot;responseId&quot;:743}"/>
    <x v="5"/>
    <s v="31/08/2022"/>
    <x v="2416"/>
    <s v="470000508532_ID"/>
    <s v="Indienststelling"/>
    <m/>
    <m/>
    <n v="25"/>
    <n v="6.25"/>
  </r>
  <r>
    <s v="{&quot;formId&quot;:&quot;iQFfeub0t0aYB7yFUb0bHh8bdeqJbqRCkguVriZULyBUNzFSMTlMNk9MV09RQlkxVVlQRTMwV1E1Ty4u&quot;,&quot;responseId&quot;:744}"/>
    <x v="5"/>
    <s v="31/08/2022"/>
    <x v="2417"/>
    <s v="470000508534_ID"/>
    <s v="Indienststelling"/>
    <m/>
    <m/>
    <n v="25"/>
    <n v="6.25"/>
  </r>
  <r>
    <s v="{&quot;formId&quot;:&quot;iQFfeub0t0aYB7yFUb0bHh8bdeqJbqRCkguVriZULyBUNzFSMTlMNk9MV09RQlkxVVlQRTMwV1E1Ty4u&quot;,&quot;responseId&quot;:745}"/>
    <x v="5"/>
    <s v="31/08/2022"/>
    <x v="2418"/>
    <s v="470000508609_470000508610_ID"/>
    <s v="Indienststelling"/>
    <m/>
    <m/>
    <n v="25"/>
    <n v="6.25"/>
  </r>
  <r>
    <s v="{&quot;formId&quot;:&quot;iQFfeub0t0aYB7yFUb0bHh8bdeqJbqRCkguVriZULyBUNzFSMTlMNk9MV09RQlkxVVlQRTMwV1E1Ty4u&quot;,&quot;responseId&quot;:746}"/>
    <x v="5"/>
    <s v="31/08/2022"/>
    <x v="2419"/>
    <s v="470000478188_470000478189_ID"/>
    <s v="Indienststelling"/>
    <m/>
    <m/>
    <n v="25"/>
    <n v="6.25"/>
  </r>
  <r>
    <s v="{&quot;formId&quot;:&quot;iQFfeub0t0aYB7yFUb0bHh8bdeqJbqRCkguVriZULyBUNzFSMTlMNk9MV09RQlkxVVlQRTMwV1E1Ty4u&quot;,&quot;responseId&quot;:747}"/>
    <x v="5"/>
    <s v="31/08/2022"/>
    <x v="2420"/>
    <s v="000055663059_000055663060_ID"/>
    <s v="Indienststelling"/>
    <m/>
    <m/>
    <n v="25"/>
    <n v="6.25"/>
  </r>
  <r>
    <s v="{&quot;formId&quot;:&quot;iQFfeub0t0aYB7yFUb0bHh8bdeqJbqRCkguVriZULyBUNzFSMTlMNk9MV09RQlkxVVlQRTMwV1E1Ty4u&quot;,&quot;responseId&quot;:748}"/>
    <x v="5"/>
    <s v="31/08/2022"/>
    <x v="2421"/>
    <s v="000055663059_000055663060_ID"/>
    <s v="Indienststelling"/>
    <m/>
    <m/>
    <n v="25"/>
    <n v="6.25"/>
  </r>
  <r>
    <s v="{&quot;formId&quot;:&quot;iQFfeub0t0aYB7yFUb0bHh8bdeqJbqRCkguVriZULyBUNzFSMTlMNk9MV09RQlkxVVlQRTMwV1E1Ty4u&quot;,&quot;responseId&quot;:749}"/>
    <x v="5"/>
    <s v="31/08/2022"/>
    <x v="2422"/>
    <s v="000055663061_000055663062_ID"/>
    <s v="Indienststelling"/>
    <m/>
    <m/>
    <n v="25"/>
    <n v="6.25"/>
  </r>
  <r>
    <s v="{&quot;formId&quot;:&quot;iQFfeub0t0aYB7yFUb0bHh8bdeqJbqRCkguVriZULyBUNzFSMTlMNk9MV09RQlkxVVlQRTMwV1E1Ty4u&quot;,&quot;responseId&quot;:750}"/>
    <x v="5"/>
    <s v="31/08/2022"/>
    <x v="2423"/>
    <s v="000055663063_ID"/>
    <s v="Indienststelling"/>
    <m/>
    <m/>
    <n v="25"/>
    <n v="6.25"/>
  </r>
  <r>
    <s v="{&quot;formId&quot;:&quot;iQFfeub0t0aYB7yFUb0bHh8bdeqJbqRCkguVriZULyBUNzFSMTlMNk9MV09RQlkxVVlQRTMwV1E1Ty4u&quot;,&quot;responseId&quot;:751}"/>
    <x v="5"/>
    <s v="31/08/2022"/>
    <x v="2424"/>
    <s v="470000478188_470000478189_ID"/>
    <s v="Indienststelling"/>
    <m/>
    <m/>
    <n v="25"/>
    <n v="6.25"/>
  </r>
  <r>
    <s v="{&quot;formId&quot;:&quot;iQFfeub0t0aYB7yFUb0bHh8bdeqJbqRCkguVriZULyBUNkc1N1QxWEpYTVlITEVXQzlYWDhESEVDOS4u&quot;,&quot;responseId&quot;:729}"/>
    <x v="3"/>
    <s v="31/08/2022"/>
    <x v="2425"/>
    <n v="470000508612"/>
    <s v="Indienststelling"/>
    <m/>
    <m/>
    <n v="25"/>
    <n v="6.25"/>
  </r>
  <r>
    <s v="{&quot;formId&quot;:&quot;iQFfeub0t0aYB7yFUb0bHh8bdeqJbqRCkguVriZULyBUNkc1N1QxWEpYTVlITEVXQzlYWDhESEVDOS4u&quot;,&quot;responseId&quot;:730}"/>
    <x v="3"/>
    <s v="31/08/2022"/>
    <x v="2426"/>
    <n v="470000508620"/>
    <s v="Indienststelling"/>
    <m/>
    <m/>
    <n v="25"/>
    <n v="6.25"/>
  </r>
  <r>
    <s v="{&quot;formId&quot;:&quot;iQFfeub0t0aYB7yFUb0bHh8bdeqJbqRCkguVriZULyBUOFBRU0FQQlZFQzVGTENJQkVZMlZXTU5MQi4u&quot;,&quot;responseId&quot;:134}"/>
    <x v="4"/>
    <s v="31/08/2022"/>
    <x v="2427"/>
    <n v="470000508612"/>
    <s v="Gevorderd Elektriciteit"/>
    <s v="Ok"/>
    <m/>
    <n v="96"/>
    <n v="24"/>
  </r>
  <r>
    <s v="{&quot;formId&quot;:&quot;iQFfeub0t0aYB7yFUb0bHh8bdeqJbqRCkguVriZULyBUQ00yN05CTE80STYwQVJIMkQ3S0MzTEdJOS4u&quot;,&quot;responseId&quot;:146}"/>
    <x v="2"/>
    <s v="31/08/2022"/>
    <x v="2428"/>
    <s v="470000510462_470000510463"/>
    <s v="Elektriciteit Standaard + Gas"/>
    <s v="Geen"/>
    <m/>
    <n v="68"/>
    <n v="17"/>
  </r>
  <r>
    <s v="{&quot;formId&quot;:&quot;iQFfeub0t0aYB7yFUb0bHh8bdeqJbqRCkguVriZULyBUNkc1N1QxWEpYTVlITEVXQzlYWDhESEVDOS4u&quot;,&quot;responseId&quot;:731}"/>
    <x v="3"/>
    <s v="31/08/2022"/>
    <x v="2429"/>
    <n v="470000508590"/>
    <s v="Indienststelling"/>
    <m/>
    <m/>
    <n v="25"/>
    <n v="6.25"/>
  </r>
  <r>
    <s v="{&quot;formId&quot;:&quot;iQFfeub0t0aYB7yFUb0bHh8bdeqJbqRCkguVriZULyBUNkc1N1QxWEpYTVlITEVXQzlYWDhESEVDOS4u&quot;,&quot;responseId&quot;:732}"/>
    <x v="3"/>
    <s v="31/08/2022"/>
    <x v="2430"/>
    <s v="470000510462_470000510463"/>
    <s v="Indienststelling"/>
    <m/>
    <m/>
    <n v="25"/>
    <n v="6.25"/>
  </r>
  <r>
    <s v="{&quot;formId&quot;:&quot;iQFfeub0t0aYB7yFUb0bHh8bdeqJbqRCkguVriZULyBUNkc1N1QxWEpYTVlITEVXQzlYWDhESEVDOS4u&quot;,&quot;responseId&quot;:733}"/>
    <x v="3"/>
    <s v="31/08/2022"/>
    <x v="2431"/>
    <s v="470000508627_470000508628"/>
    <s v="Indienststelling"/>
    <m/>
    <m/>
    <n v="25"/>
    <n v="6.25"/>
  </r>
  <r>
    <s v="{&quot;formId&quot;:&quot;iQFfeub0t0aYB7yFUb0bHh8bdeqJbqRCkguVriZULyBUNkc1N1QxWEpYTVlITEVXQzlYWDhESEVDOS4u&quot;,&quot;responseId&quot;:734}"/>
    <x v="3"/>
    <s v="31/08/2022"/>
    <x v="2432"/>
    <n v="470000508622"/>
    <s v="Indienststelling"/>
    <m/>
    <m/>
    <n v="25"/>
    <n v="6.25"/>
  </r>
  <r>
    <s v="{&quot;formId&quot;:&quot;iQFfeub0t0aYB7yFUb0bHh8bdeqJbqRCkguVriZULyBUNzFSMTlMNk9MV09RQlkxVVlQRTMwV1E1Ty4u&quot;,&quot;responseId&quot;:752}"/>
    <x v="5"/>
    <s v="31/08/2022"/>
    <x v="2433"/>
    <s v="470000508583_470000508584_ID"/>
    <s v="Indienststelling"/>
    <m/>
    <m/>
    <n v="25"/>
    <n v="6.25"/>
  </r>
  <r>
    <s v="{&quot;formId&quot;:&quot;iQFfeub0t0aYB7yFUb0bHh8bdeqJbqRCkguVriZULyBUNjVGSFRXWFYzN1dBTE1OUktTRzdBMDZTTS4u&quot;,&quot;responseId&quot;:268}"/>
    <x v="0"/>
    <s v="31/08/2022"/>
    <x v="2434"/>
    <s v="470000508583_470000508584"/>
    <s v="Elektriciteit Standaard + Gas"/>
    <s v="Ok"/>
    <m/>
    <n v="79"/>
    <n v="19.75"/>
  </r>
  <r>
    <s v="{&quot;formId&quot;:&quot;iQFfeub0t0aYB7yFUb0bHh8bdeqJbqRCkguVriZULyBUOFBRU0FQQlZFQzVGTENJQkVZMlZXTU5MQi4u&quot;,&quot;responseId&quot;:135}"/>
    <x v="4"/>
    <s v="31/08/2022"/>
    <x v="2435"/>
    <s v="470000508622_470000508623"/>
    <s v="Gevorderd Elektriciteit + Gas"/>
    <s v="Ok"/>
    <m/>
    <n v="111"/>
    <n v="27.75"/>
  </r>
  <r>
    <s v="{&quot;formId&quot;:&quot;iQFfeub0t0aYB7yFUb0bHh8bdeqJbqRCkguVriZULyBUNkc1N1QxWEpYTVlITEVXQzlYWDhESEVDOS4u&quot;,&quot;responseId&quot;:735}"/>
    <x v="3"/>
    <s v="31/08/2022"/>
    <x v="2436"/>
    <n v="470000508423"/>
    <s v="Indienststelling"/>
    <m/>
    <m/>
    <n v="25"/>
    <n v="6.25"/>
  </r>
  <r>
    <s v="{&quot;formId&quot;:&quot;iQFfeub0t0aYB7yFUb0bHh8bdeqJbqRCkguVriZULyBUNkc1N1QxWEpYTVlITEVXQzlYWDhESEVDOS4u&quot;,&quot;responseId&quot;:736}"/>
    <x v="3"/>
    <s v="01/09/2022"/>
    <x v="2437"/>
    <s v="470000508500_470000508501"/>
    <s v="Indienststelling"/>
    <m/>
    <m/>
    <n v="25"/>
    <n v="6.25"/>
  </r>
  <r>
    <s v="{&quot;formId&quot;:&quot;iQFfeub0t0aYB7yFUb0bHh8bdeqJbqRCkguVriZULyBUNzFSMTlMNk9MV09RQlkxVVlQRTMwV1E1Ty4u&quot;,&quot;responseId&quot;:753}"/>
    <x v="5"/>
    <s v="01/09/2022"/>
    <x v="2438"/>
    <s v="470000508503_470000508504_ID"/>
    <s v="Indienststelling"/>
    <m/>
    <m/>
    <n v="25"/>
    <n v="6.25"/>
  </r>
  <r>
    <s v="{&quot;formId&quot;:&quot;iQFfeub0t0aYB7yFUb0bHh8bdeqJbqRCkguVriZULyBUNzFSMTlMNk9MV09RQlkxVVlQRTMwV1E1Ty4u&quot;,&quot;responseId&quot;:754}"/>
    <x v="5"/>
    <s v="01/09/2022"/>
    <x v="2439"/>
    <s v="470000508542_470000508543_ID"/>
    <s v="Indienststelling"/>
    <m/>
    <m/>
    <n v="25"/>
    <n v="6.25"/>
  </r>
  <r>
    <s v="{&quot;formId&quot;:&quot;iQFfeub0t0aYB7yFUb0bHh8bdeqJbqRCkguVriZULyBUNzFSMTlMNk9MV09RQlkxVVlQRTMwV1E1Ty4u&quot;,&quot;responseId&quot;:755}"/>
    <x v="5"/>
    <s v="01/09/2022"/>
    <x v="2440"/>
    <s v="470000508503_470000508504_ID"/>
    <s v="Indienststelling"/>
    <m/>
    <m/>
    <n v="25"/>
    <n v="6.25"/>
  </r>
  <r>
    <s v="{&quot;formId&quot;:&quot;iQFfeub0t0aYB7yFUb0bHh8bdeqJbqRCkguVriZULyBUNzFSMTlMNk9MV09RQlkxVVlQRTMwV1E1Ty4u&quot;,&quot;responseId&quot;:756}"/>
    <x v="5"/>
    <s v="01/09/2022"/>
    <x v="2441"/>
    <s v="470000508542_470000508543_ID"/>
    <s v="Indienststelling"/>
    <m/>
    <m/>
    <n v="25"/>
    <n v="6.25"/>
  </r>
  <r>
    <s v="{&quot;formId&quot;:&quot;iQFfeub0t0aYB7yFUb0bHh8bdeqJbqRCkguVriZULyBUNzFSMTlMNk9MV09RQlkxVVlQRTMwV1E1Ty4u&quot;,&quot;responseId&quot;:757}"/>
    <x v="5"/>
    <s v="01/09/2022"/>
    <x v="2442"/>
    <s v="470000454874_470000454875_ID"/>
    <s v="Indienststelling"/>
    <m/>
    <m/>
    <n v="25"/>
    <n v="6.25"/>
  </r>
  <r>
    <s v="{&quot;formId&quot;:&quot;iQFfeub0t0aYB7yFUb0bHh8bdeqJbqRCkguVriZULyBUNzFSMTlMNk9MV09RQlkxVVlQRTMwV1E1Ty4u&quot;,&quot;responseId&quot;:758}"/>
    <x v="5"/>
    <s v="01/09/2022"/>
    <x v="2443"/>
    <s v="470000454469_ID"/>
    <s v="Indienststelling"/>
    <m/>
    <m/>
    <n v="25"/>
    <n v="6.25"/>
  </r>
  <r>
    <s v="{&quot;formId&quot;:&quot;iQFfeub0t0aYB7yFUb0bHh8bdeqJbqRCkguVriZULyBUNzFSMTlMNk9MV09RQlkxVVlQRTMwV1E1Ty4u&quot;,&quot;responseId&quot;:759}"/>
    <x v="5"/>
    <s v="01/09/2022"/>
    <x v="2444"/>
    <s v="470000454877_470000454878_ID"/>
    <s v="Indienststelling"/>
    <m/>
    <m/>
    <n v="25"/>
    <n v="6.25"/>
  </r>
  <r>
    <s v="{&quot;formId&quot;:&quot;iQFfeub0t0aYB7yFUb0bHh8bdeqJbqRCkguVriZULyBUNkc1N1QxWEpYTVlITEVXQzlYWDhESEVDOS4u&quot;,&quot;responseId&quot;:737}"/>
    <x v="3"/>
    <s v="01/09/2022"/>
    <x v="2445"/>
    <n v="470000509167"/>
    <s v="Indienststelling"/>
    <m/>
    <m/>
    <n v="25"/>
    <n v="6.25"/>
  </r>
  <r>
    <s v="{&quot;formId&quot;:&quot;iQFfeub0t0aYB7yFUb0bHh8bdeqJbqRCkguVriZULyBUNjVGSFRXWFYzN1dBTE1OUktTRzdBMDZTTS4u&quot;,&quot;responseId&quot;:269}"/>
    <x v="0"/>
    <s v="01/09/2022"/>
    <x v="2446"/>
    <n v="470000509167"/>
    <s v="Gevorderd Elektriciteit"/>
    <s v="Ok"/>
    <m/>
    <n v="96"/>
    <n v="24"/>
  </r>
  <r>
    <s v="{&quot;formId&quot;:&quot;iQFfeub0t0aYB7yFUb0bHh8bdeqJbqRCkguVriZULyBUNzFSMTlMNk9MV09RQlkxVVlQRTMwV1E1Ty4u&quot;,&quot;responseId&quot;:760}"/>
    <x v="5"/>
    <s v="01/09/2022"/>
    <x v="2447"/>
    <s v="470000508518_ID"/>
    <s v="Indienststelling"/>
    <m/>
    <m/>
    <n v="25"/>
    <n v="6.25"/>
  </r>
  <r>
    <s v="{&quot;formId&quot;:&quot;iQFfeub0t0aYB7yFUb0bHh8bdeqJbqRCkguVriZULyBUNzFSMTlMNk9MV09RQlkxVVlQRTMwV1E1Ty4u&quot;,&quot;responseId&quot;:761}"/>
    <x v="5"/>
    <s v="01/09/2022"/>
    <x v="2448"/>
    <s v="470000508518_ID"/>
    <s v="Indienststelling"/>
    <m/>
    <m/>
    <n v="25"/>
    <n v="6.25"/>
  </r>
  <r>
    <s v="{&quot;formId&quot;:&quot;iQFfeub0t0aYB7yFUb0bHh8bdeqJbqRCkguVriZULyBUNzFSMTlMNk9MV09RQlkxVVlQRTMwV1E1Ty4u&quot;,&quot;responseId&quot;:762}"/>
    <x v="5"/>
    <s v="01/09/2022"/>
    <x v="2449"/>
    <s v="470000479504_470000479505_ID"/>
    <s v="Indienststelling"/>
    <m/>
    <m/>
    <n v="25"/>
    <n v="6.25"/>
  </r>
  <r>
    <s v="{&quot;formId&quot;:&quot;iQFfeub0t0aYB7yFUb0bHh8bdeqJbqRCkguVriZULyBUNkc1N1QxWEpYTVlITEVXQzlYWDhESEVDOS4u&quot;,&quot;responseId&quot;:738}"/>
    <x v="3"/>
    <s v="01/09/2022"/>
    <x v="2450"/>
    <n v="470000477342"/>
    <s v="Indienststelling"/>
    <m/>
    <m/>
    <n v="25"/>
    <n v="6.25"/>
  </r>
  <r>
    <s v="{&quot;formId&quot;:&quot;iQFfeub0t0aYB7yFUb0bHh8bdeqJbqRCkguVriZULyBUNkc1N1QxWEpYTVlITEVXQzlYWDhESEVDOS4u&quot;,&quot;responseId&quot;:739}"/>
    <x v="3"/>
    <s v="01/09/2022"/>
    <x v="2451"/>
    <s v="470000478736_470000478737"/>
    <s v="Indienststelling"/>
    <m/>
    <m/>
    <n v="25"/>
    <n v="6.25"/>
  </r>
  <r>
    <s v="{&quot;formId&quot;:&quot;iQFfeub0t0aYB7yFUb0bHh8bdeqJbqRCkguVriZULyBUOFBRU0FQQlZFQzVGTENJQkVZMlZXTU5MQi4u&quot;,&quot;responseId&quot;:136}"/>
    <x v="4"/>
    <s v="01/09/2022"/>
    <x v="2452"/>
    <s v="000055663065_000055663066"/>
    <s v="Indienststelling"/>
    <m/>
    <m/>
    <n v="25"/>
    <n v="6.25"/>
  </r>
  <r>
    <s v="{&quot;formId&quot;:&quot;iQFfeub0t0aYB7yFUb0bHh8bdeqJbqRCkguVriZULyBUOFBRU0FQQlZFQzVGTENJQkVZMlZXTU5MQi4u&quot;,&quot;responseId&quot;:137}"/>
    <x v="4"/>
    <s v="01/09/2022"/>
    <x v="2453"/>
    <s v="000055663067_000055663068"/>
    <s v="Indienststelling"/>
    <m/>
    <m/>
    <n v="25"/>
    <n v="6.25"/>
  </r>
  <r>
    <s v="{&quot;formId&quot;:&quot;iQFfeub0t0aYB7yFUb0bHh8bdeqJbqRCkguVriZULyBUOFBRU0FQQlZFQzVGTENJQkVZMlZXTU5MQi4u&quot;,&quot;responseId&quot;:138}"/>
    <x v="4"/>
    <s v="01/09/2022"/>
    <x v="2454"/>
    <n v="55663064"/>
    <s v="Indienststelling"/>
    <m/>
    <m/>
    <n v="25"/>
    <n v="6.25"/>
  </r>
  <r>
    <s v="{&quot;formId&quot;:&quot;iQFfeub0t0aYB7yFUb0bHh8bdeqJbqRCkguVriZULyBUNzFSMTlMNk9MV09RQlkxVVlQRTMwV1E1Ty4u&quot;,&quot;responseId&quot;:763}"/>
    <x v="5"/>
    <s v="01/09/2022"/>
    <x v="2455"/>
    <s v="470000461324_470000461325_ID"/>
    <s v="Indienststelling"/>
    <m/>
    <m/>
    <n v="25"/>
    <n v="6.25"/>
  </r>
  <r>
    <s v="{&quot;formId&quot;:&quot;iQFfeub0t0aYB7yFUb0bHh8bdeqJbqRCkguVriZULyBUNzFSMTlMNk9MV09RQlkxVVlQRTMwV1E1Ty4u&quot;,&quot;responseId&quot;:764}"/>
    <x v="5"/>
    <s v="01/09/2022"/>
    <x v="2456"/>
    <s v="470000508520_470000508521_ID"/>
    <s v="Indienststelling"/>
    <m/>
    <m/>
    <n v="25"/>
    <n v="6.25"/>
  </r>
  <r>
    <s v="{&quot;formId&quot;:&quot;iQFfeub0t0aYB7yFUb0bHh8bdeqJbqRCkguVriZULyBUNzFSMTlMNk9MV09RQlkxVVlQRTMwV1E1Ty4u&quot;,&quot;responseId&quot;:765}"/>
    <x v="5"/>
    <s v="01/09/2022"/>
    <x v="2457"/>
    <s v="470000478830_470000478831_ID"/>
    <s v="Indienststelling"/>
    <m/>
    <m/>
    <n v="25"/>
    <n v="6.25"/>
  </r>
  <r>
    <s v="{&quot;formId&quot;:&quot;iQFfeub0t0aYB7yFUb0bHh8bdeqJbqRCkguVriZULyBUNzFSMTlMNk9MV09RQlkxVVlQRTMwV1E1Ty4u&quot;,&quot;responseId&quot;:766}"/>
    <x v="5"/>
    <s v="01/09/2022"/>
    <x v="2458"/>
    <s v="470000508074_470000508075_ID"/>
    <s v="Indienststelling"/>
    <m/>
    <m/>
    <n v="25"/>
    <n v="6.25"/>
  </r>
  <r>
    <s v="{&quot;formId&quot;:&quot;iQFfeub0t0aYB7yFUb0bHh8bdeqJbqRCkguVriZULyBUNkc1N1QxWEpYTVlITEVXQzlYWDhESEVDOS4u&quot;,&quot;responseId&quot;:740}"/>
    <x v="3"/>
    <s v="01/09/2022"/>
    <x v="2459"/>
    <n v="470000508063"/>
    <s v="Indienststelling"/>
    <m/>
    <m/>
    <n v="25"/>
    <n v="6.25"/>
  </r>
  <r>
    <s v="{&quot;formId&quot;:&quot;iQFfeub0t0aYB7yFUb0bHh8bdeqJbqRCkguVriZULyBUNjVGSFRXWFYzN1dBTE1OUktTRzdBMDZTTS4u&quot;,&quot;responseId&quot;:270}"/>
    <x v="0"/>
    <s v="01/09/2022"/>
    <x v="2460"/>
    <s v="470000508063_470000508064"/>
    <s v="Gevorderd Elektriciteit + Gas"/>
    <s v="Ok"/>
    <s v="nieuwe kast 20d55 3faze geplaatst daarom die lange werktijd"/>
    <n v="111"/>
    <n v="27.75"/>
  </r>
  <r>
    <s v="{&quot;formId&quot;:&quot;iQFfeub0t0aYB7yFUb0bHh8bdeqJbqRCkguVriZULyBUNzFSMTlMNk9MV09RQlkxVVlQRTMwV1E1Ty4u&quot;,&quot;responseId&quot;:767}"/>
    <x v="5"/>
    <s v="01/09/2022"/>
    <x v="2461"/>
    <s v="470000510160_470000510161_ID"/>
    <s v="Indienststelling"/>
    <m/>
    <m/>
    <n v="25"/>
    <n v="6.25"/>
  </r>
  <r>
    <s v="{&quot;formId&quot;:&quot;iQFfeub0t0aYB7yFUb0bHh8bdeqJbqRCkguVriZULyBUNzFSMTlMNk9MV09RQlkxVVlQRTMwV1E1Ty4u&quot;,&quot;responseId&quot;:768}"/>
    <x v="5"/>
    <s v="01/09/2022"/>
    <x v="2462"/>
    <s v="470000508525_470000508526_ID"/>
    <s v="Indienststelling"/>
    <m/>
    <m/>
    <n v="25"/>
    <n v="6.25"/>
  </r>
  <r>
    <s v="{&quot;formId&quot;:&quot;iQFfeub0t0aYB7yFUb0bHh8bdeqJbqRCkguVriZULyBUNzFSMTlMNk9MV09RQlkxVVlQRTMwV1E1Ty4u&quot;,&quot;responseId&quot;:769}"/>
    <x v="5"/>
    <s v="01/09/2022"/>
    <x v="2463"/>
    <s v="470000508573_ID"/>
    <s v="Indienststelling"/>
    <m/>
    <m/>
    <n v="25"/>
    <n v="6.25"/>
  </r>
  <r>
    <s v="{&quot;formId&quot;:&quot;iQFfeub0t0aYB7yFUb0bHh8bdeqJbqRCkguVriZULyBUNkc1N1QxWEpYTVlITEVXQzlYWDhESEVDOS4u&quot;,&quot;responseId&quot;:741}"/>
    <x v="3"/>
    <s v="01/09/2022"/>
    <x v="2464"/>
    <n v="470000508545"/>
    <s v="Indienststelling"/>
    <m/>
    <m/>
    <n v="25"/>
    <n v="6.25"/>
  </r>
  <r>
    <s v="{&quot;formId&quot;:&quot;iQFfeub0t0aYB7yFUb0bHh8bdeqJbqRCkguVriZULyBUNkc1N1QxWEpYTVlITEVXQzlYWDhESEVDOS4u&quot;,&quot;responseId&quot;:742}"/>
    <x v="3"/>
    <s v="01/09/2022"/>
    <x v="2465"/>
    <s v="470000508550_470000508551"/>
    <s v="Indienststelling"/>
    <m/>
    <m/>
    <n v="25"/>
    <n v="6.25"/>
  </r>
  <r>
    <s v="{&quot;formId&quot;:&quot;iQFfeub0t0aYB7yFUb0bHh8bdeqJbqRCkguVriZULyBUNkc1N1QxWEpYTVlITEVXQzlYWDhESEVDOS4u&quot;,&quot;responseId&quot;:743}"/>
    <x v="3"/>
    <s v="01/09/2022"/>
    <x v="2466"/>
    <s v="470000508550_470000508551"/>
    <s v="Indienststelling"/>
    <m/>
    <m/>
    <n v="25"/>
    <n v="6.25"/>
  </r>
  <r>
    <s v="{&quot;formId&quot;:&quot;iQFfeub0t0aYB7yFUb0bHh8bdeqJbqRCkguVriZULyBUNkc1N1QxWEpYTVlITEVXQzlYWDhESEVDOS4u&quot;,&quot;responseId&quot;:744}"/>
    <x v="3"/>
    <s v="01/09/2022"/>
    <x v="2467"/>
    <s v="470000508578_470000508579"/>
    <s v="Indienststelling"/>
    <m/>
    <m/>
    <n v="25"/>
    <n v="6.25"/>
  </r>
  <r>
    <s v="{&quot;formId&quot;:&quot;iQFfeub0t0aYB7yFUb0bHh8bdeqJbqRCkguVriZULyBUNkc1N1QxWEpYTVlITEVXQzlYWDhESEVDOS4u&quot;,&quot;responseId&quot;:745}"/>
    <x v="3"/>
    <s v="01/09/2022"/>
    <x v="2468"/>
    <n v="470000508581"/>
    <s v="Indienststelling"/>
    <m/>
    <m/>
    <n v="25"/>
    <n v="6.25"/>
  </r>
  <r>
    <s v="{&quot;formId&quot;:&quot;iQFfeub0t0aYB7yFUb0bHh8bdeqJbqRCkguVriZULyBUNkc1N1QxWEpYTVlITEVXQzlYWDhESEVDOS4u&quot;,&quot;responseId&quot;:746}"/>
    <x v="3"/>
    <s v="01/09/2022"/>
    <x v="2469"/>
    <n v="470000508581"/>
    <s v="Indienststelling"/>
    <m/>
    <m/>
    <n v="25"/>
    <n v="6.25"/>
  </r>
  <r>
    <s v="{&quot;formId&quot;:&quot;iQFfeub0t0aYB7yFUb0bHh8bdeqJbqRCkguVriZULyBUNkc1N1QxWEpYTVlITEVXQzlYWDhESEVDOS4u&quot;,&quot;responseId&quot;:747}"/>
    <x v="3"/>
    <s v="01/09/2022"/>
    <x v="2470"/>
    <n v="470000508557"/>
    <s v="Indienststelling"/>
    <m/>
    <m/>
    <n v="25"/>
    <n v="6.25"/>
  </r>
  <r>
    <s v="{&quot;formId&quot;:&quot;iQFfeub0t0aYB7yFUb0bHh8bdeqJbqRCkguVriZULyBUNkc1N1QxWEpYTVlITEVXQzlYWDhESEVDOS4u&quot;,&quot;responseId&quot;:748}"/>
    <x v="3"/>
    <s v="01/09/2022"/>
    <x v="2471"/>
    <s v="470000508575_470000508576"/>
    <s v="Indienststelling"/>
    <m/>
    <m/>
    <n v="25"/>
    <n v="6.25"/>
  </r>
  <r>
    <s v="{&quot;formId&quot;:&quot;iQFfeub0t0aYB7yFUb0bHh8bdeqJbqRCkguVriZULyBUNkc1N1QxWEpYTVlITEVXQzlYWDhESEVDOS4u&quot;,&quot;responseId&quot;:749}"/>
    <x v="3"/>
    <s v="01/09/2022"/>
    <x v="2472"/>
    <n v="470000508562"/>
    <s v="Indienststelling"/>
    <m/>
    <m/>
    <n v="25"/>
    <n v="6.25"/>
  </r>
  <r>
    <s v="{&quot;formId&quot;:&quot;iQFfeub0t0aYB7yFUb0bHh8bdeqJbqRCkguVriZULyBUNkc1N1QxWEpYTVlITEVXQzlYWDhESEVDOS4u&quot;,&quot;responseId&quot;:750}"/>
    <x v="3"/>
    <s v="01/09/2022"/>
    <x v="2473"/>
    <n v="470000508562"/>
    <s v="Indienststelling"/>
    <m/>
    <m/>
    <n v="25"/>
    <n v="6.25"/>
  </r>
  <r>
    <s v="{&quot;formId&quot;:&quot;iQFfeub0t0aYB7yFUb0bHh8bdeqJbqRCkguVriZULyBUNkc1N1QxWEpYTVlITEVXQzlYWDhESEVDOS4u&quot;,&quot;responseId&quot;:751}"/>
    <x v="3"/>
    <s v="01/09/2022"/>
    <x v="2474"/>
    <n v="470000478945"/>
    <s v="Indienststelling"/>
    <m/>
    <m/>
    <n v="25"/>
    <n v="6.25"/>
  </r>
  <r>
    <s v="{&quot;formId&quot;:&quot;iQFfeub0t0aYB7yFUb0bHh8bdeqJbqRCkguVriZULyBUNkc1N1QxWEpYTVlITEVXQzlYWDhESEVDOS4u&quot;,&quot;responseId&quot;:752}"/>
    <x v="3"/>
    <s v="01/09/2022"/>
    <x v="2475"/>
    <n v="470000508548"/>
    <s v="Indienststelling"/>
    <m/>
    <m/>
    <n v="25"/>
    <n v="6.25"/>
  </r>
  <r>
    <s v="{&quot;formId&quot;:&quot;iQFfeub0t0aYB7yFUb0bHh8bdeqJbqRCkguVriZULyBUNjVGSFRXWFYzN1dBTE1OUktTRzdBMDZTTS4u&quot;,&quot;responseId&quot;:271}"/>
    <x v="0"/>
    <s v="01/09/2022"/>
    <x v="2476"/>
    <n v="470000508685"/>
    <s v="Sannering / Niets uitgevoerd"/>
    <m/>
    <m/>
    <n v="20"/>
    <n v="5"/>
  </r>
  <r>
    <s v="{&quot;formId&quot;:&quot;iQFfeub0t0aYB7yFUb0bHh8bdeqJbqRCkguVriZULyBUNjVGSFRXWFYzN1dBTE1OUktTRzdBMDZTTS4u&quot;,&quot;responseId&quot;:272}"/>
    <x v="0"/>
    <s v="01/09/2022"/>
    <x v="2477"/>
    <n v="470000508588"/>
    <s v="Sannering / Niets uitgevoerd"/>
    <m/>
    <m/>
    <n v="20"/>
    <n v="5"/>
  </r>
  <r>
    <s v="{&quot;formId&quot;:&quot;iQFfeub0t0aYB7yFUb0bHh8bdeqJbqRCkguVriZULyBUOFBRU0FQQlZFQzVGTENJQkVZMlZXTU5MQi4u&quot;,&quot;responseId&quot;:139}"/>
    <x v="4"/>
    <s v="01/09/2022"/>
    <x v="2478"/>
    <n v="55663079"/>
    <s v="Indienststelling"/>
    <m/>
    <m/>
    <n v="25"/>
    <n v="6.25"/>
  </r>
  <r>
    <s v="{&quot;formId&quot;:&quot;iQFfeub0t0aYB7yFUb0bHh8bdeqJbqRCkguVriZULyBUOFBRU0FQQlZFQzVGTENJQkVZMlZXTU5MQi4u&quot;,&quot;responseId&quot;:140}"/>
    <x v="4"/>
    <s v="01/09/2022"/>
    <x v="2479"/>
    <n v="55663080"/>
    <s v="Indienststelling"/>
    <m/>
    <m/>
    <n v="25"/>
    <n v="6.25"/>
  </r>
  <r>
    <s v="{&quot;formId&quot;:&quot;iQFfeub0t0aYB7yFUb0bHh8bdeqJbqRCkguVriZULyBUOFBRU0FQQlZFQzVGTENJQkVZMlZXTU5MQi4u&quot;,&quot;responseId&quot;:141}"/>
    <x v="4"/>
    <s v="01/09/2022"/>
    <x v="2480"/>
    <s v="000055663081_ID"/>
    <s v="Indienststelling"/>
    <m/>
    <m/>
    <n v="25"/>
    <n v="6.25"/>
  </r>
  <r>
    <s v="{&quot;formId&quot;:&quot;iQFfeub0t0aYB7yFUb0bHh8bdeqJbqRCkguVriZULyBUNkc1N1QxWEpYTVlITEVXQzlYWDhESEVDOS4u&quot;,&quot;responseId&quot;:753}"/>
    <x v="3"/>
    <s v="01/09/2022"/>
    <x v="2481"/>
    <n v="470000508233"/>
    <s v="Indienststelling"/>
    <m/>
    <m/>
    <n v="25"/>
    <n v="6.25"/>
  </r>
  <r>
    <s v="{&quot;formId&quot;:&quot;iQFfeub0t0aYB7yFUb0bHh8bdeqJbqRCkguVriZULyBUNzFSMTlMNk9MV09RQlkxVVlQRTMwV1E1Ty4u&quot;,&quot;responseId&quot;:770}"/>
    <x v="5"/>
    <s v="01/09/2022"/>
    <x v="2482"/>
    <s v="470000508770_470000508771_ID"/>
    <s v="Indienststelling"/>
    <m/>
    <m/>
    <n v="25"/>
    <n v="6.25"/>
  </r>
  <r>
    <s v="{&quot;formId&quot;:&quot;iQFfeub0t0aYB7yFUb0bHh8bdeqJbqRCkguVriZULyBUNkc1N1QxWEpYTVlITEVXQzlYWDhESEVDOS4u&quot;,&quot;responseId&quot;:754}"/>
    <x v="3"/>
    <s v="02/09/2022"/>
    <x v="2483"/>
    <n v="470000508721"/>
    <s v="Indienststelling"/>
    <m/>
    <m/>
    <n v="25"/>
    <n v="6.25"/>
  </r>
  <r>
    <s v="{&quot;formId&quot;:&quot;iQFfeub0t0aYB7yFUb0bHh8bdeqJbqRCkguVriZULyBUNkc1N1QxWEpYTVlITEVXQzlYWDhESEVDOS4u&quot;,&quot;responseId&quot;:755}"/>
    <x v="3"/>
    <s v="02/09/2022"/>
    <x v="2484"/>
    <n v="470000508726"/>
    <s v="Indienststelling"/>
    <m/>
    <m/>
    <n v="25"/>
    <n v="6.25"/>
  </r>
  <r>
    <s v="{&quot;formId&quot;:&quot;iQFfeub0t0aYB7yFUb0bHh8bdeqJbqRCkguVriZULyBUNzFSMTlMNk9MV09RQlkxVVlQRTMwV1E1Ty4u&quot;,&quot;responseId&quot;:771}"/>
    <x v="5"/>
    <s v="02/09/2022"/>
    <x v="2485"/>
    <n v="470000508721"/>
    <s v="Indienststelling"/>
    <m/>
    <m/>
    <n v="25"/>
    <n v="6.25"/>
  </r>
  <r>
    <s v="{&quot;formId&quot;:&quot;iQFfeub0t0aYB7yFUb0bHh8bdeqJbqRCkguVriZULyBUNzFSMTlMNk9MV09RQlkxVVlQRTMwV1E1Ty4u&quot;,&quot;responseId&quot;:772}"/>
    <x v="5"/>
    <s v="02/09/2022"/>
    <x v="2486"/>
    <s v="470000508723_470000508724_ID"/>
    <s v="Indienststelling"/>
    <m/>
    <m/>
    <n v="25"/>
    <n v="6.25"/>
  </r>
  <r>
    <s v="{&quot;formId&quot;:&quot;iQFfeub0t0aYB7yFUb0bHh8bdeqJbqRCkguVriZULyBUNzFSMTlMNk9MV09RQlkxVVlQRTMwV1E1Ty4u&quot;,&quot;responseId&quot;:773}"/>
    <x v="5"/>
    <s v="02/09/2022"/>
    <x v="2487"/>
    <s v="470000508714_470000508715_ID"/>
    <s v="Indienststelling"/>
    <m/>
    <m/>
    <n v="25"/>
    <n v="6.25"/>
  </r>
  <r>
    <s v="{&quot;formId&quot;:&quot;iQFfeub0t0aYB7yFUb0bHh8bdeqJbqRCkguVriZULyBUNkc1N1QxWEpYTVlITEVXQzlYWDhESEVDOS4u&quot;,&quot;responseId&quot;:756}"/>
    <x v="3"/>
    <s v="02/09/2022"/>
    <x v="2488"/>
    <n v="470000508736"/>
    <s v="Indienststelling"/>
    <m/>
    <m/>
    <n v="25"/>
    <n v="6.25"/>
  </r>
  <r>
    <s v="{&quot;formId&quot;:&quot;iQFfeub0t0aYB7yFUb0bHh8bdeqJbqRCkguVriZULyBUNjVGSFRXWFYzN1dBTE1OUktTRzdBMDZTTS4u&quot;,&quot;responseId&quot;:273}"/>
    <x v="0"/>
    <s v="02/09/2022"/>
    <x v="2489"/>
    <n v="470000508758"/>
    <s v="Elektriciteit Standaard"/>
    <s v="Geen"/>
    <m/>
    <n v="42.5"/>
    <n v="10.62"/>
  </r>
  <r>
    <s v="{&quot;formId&quot;:&quot;iQFfeub0t0aYB7yFUb0bHh8bdeqJbqRCkguVriZULyBUNkc1N1QxWEpYTVlITEVXQzlYWDhESEVDOS4u&quot;,&quot;responseId&quot;:757}"/>
    <x v="3"/>
    <s v="02/09/2022"/>
    <x v="2490"/>
    <n v="470000508303"/>
    <s v="Indienststelling"/>
    <m/>
    <m/>
    <n v="25"/>
    <n v="6.25"/>
  </r>
  <r>
    <s v="{&quot;formId&quot;:&quot;iQFfeub0t0aYB7yFUb0bHh8bdeqJbqRCkguVriZULyBUNzFSMTlMNk9MV09RQlkxVVlQRTMwV1E1Ty4u&quot;,&quot;responseId&quot;:774}"/>
    <x v="5"/>
    <s v="02/09/2022"/>
    <x v="2491"/>
    <s v="470000508734_ID"/>
    <s v="Indienststelling"/>
    <m/>
    <m/>
    <n v="25"/>
    <n v="6.25"/>
  </r>
  <r>
    <s v="{&quot;formId&quot;:&quot;iQFfeub0t0aYB7yFUb0bHh8bdeqJbqRCkguVriZULyBUNjVGSFRXWFYzN1dBTE1OUktTRzdBMDZTTS4u&quot;,&quot;responseId&quot;:274}"/>
    <x v="0"/>
    <s v="02/09/2022"/>
    <x v="2492"/>
    <n v="470000508740"/>
    <s v="Sannering / Niets uitgevoerd"/>
    <m/>
    <m/>
    <n v="20"/>
    <n v="5"/>
  </r>
  <r>
    <s v="{&quot;formId&quot;:&quot;iQFfeub0t0aYB7yFUb0bHh8bdeqJbqRCkguVriZULyBUNkc1N1QxWEpYTVlITEVXQzlYWDhESEVDOS4u&quot;,&quot;responseId&quot;:758}"/>
    <x v="3"/>
    <s v="02/09/2022"/>
    <x v="2493"/>
    <s v="470000478185_470000478186"/>
    <s v="Indienststelling"/>
    <m/>
    <m/>
    <n v="25"/>
    <n v="6.25"/>
  </r>
  <r>
    <s v="{&quot;formId&quot;:&quot;iQFfeub0t0aYB7yFUb0bHh8bdeqJbqRCkguVriZULyBUNzFSMTlMNk9MV09RQlkxVVlQRTMwV1E1Ty4u&quot;,&quot;responseId&quot;:775}"/>
    <x v="5"/>
    <s v="02/09/2022"/>
    <x v="2494"/>
    <s v="470000508738_ID"/>
    <s v="Indienststelling"/>
    <m/>
    <m/>
    <n v="25"/>
    <n v="6.25"/>
  </r>
  <r>
    <s v="{&quot;formId&quot;:&quot;iQFfeub0t0aYB7yFUb0bHh8bdeqJbqRCkguVriZULyBUNjVGSFRXWFYzN1dBTE1OUktTRzdBMDZTTS4u&quot;,&quot;responseId&quot;:275}"/>
    <x v="0"/>
    <s v="02/09/2022"/>
    <x v="2495"/>
    <n v="470000508742"/>
    <s v="Sannering / Niets uitgevoerd"/>
    <m/>
    <m/>
    <n v="20"/>
    <n v="5"/>
  </r>
  <r>
    <s v="{&quot;formId&quot;:&quot;iQFfeub0t0aYB7yFUb0bHh8bdeqJbqRCkguVriZULyBUNkc1N1QxWEpYTVlITEVXQzlYWDhESEVDOS4u&quot;,&quot;responseId&quot;:759}"/>
    <x v="3"/>
    <s v="02/09/2022"/>
    <x v="2496"/>
    <n v="470000508698"/>
    <s v="Indienststelling"/>
    <m/>
    <m/>
    <n v="25"/>
    <n v="6.25"/>
  </r>
  <r>
    <s v="{&quot;formId&quot;:&quot;iQFfeub0t0aYB7yFUb0bHh8bdeqJbqRCkguVriZULyBUNkc1N1QxWEpYTVlITEVXQzlYWDhESEVDOS4u&quot;,&quot;responseId&quot;:760}"/>
    <x v="3"/>
    <s v="02/09/2022"/>
    <x v="2497"/>
    <n v="470000508670"/>
    <s v="Indienststelling"/>
    <m/>
    <m/>
    <n v="25"/>
    <n v="6.25"/>
  </r>
  <r>
    <s v="{&quot;formId&quot;:&quot;iQFfeub0t0aYB7yFUb0bHh8bdeqJbqRCkguVriZULyBUNkc1N1QxWEpYTVlITEVXQzlYWDhESEVDOS4u&quot;,&quot;responseId&quot;:761}"/>
    <x v="3"/>
    <s v="02/09/2022"/>
    <x v="2498"/>
    <n v="470000508773"/>
    <s v="Indienststelling"/>
    <m/>
    <m/>
    <n v="25"/>
    <n v="6.25"/>
  </r>
  <r>
    <s v="{&quot;formId&quot;:&quot;iQFfeub0t0aYB7yFUb0bHh8bdeqJbqRCkguVriZULyBUNkc1N1QxWEpYTVlITEVXQzlYWDhESEVDOS4u&quot;,&quot;responseId&quot;:762}"/>
    <x v="3"/>
    <s v="02/09/2022"/>
    <x v="2499"/>
    <n v="470000508773"/>
    <s v="Indienststelling"/>
    <m/>
    <m/>
    <n v="25"/>
    <n v="6.25"/>
  </r>
  <r>
    <s v="{&quot;formId&quot;:&quot;iQFfeub0t0aYB7yFUb0bHh8bdeqJbqRCkguVriZULyBUNkc1N1QxWEpYTVlITEVXQzlYWDhESEVDOS4u&quot;,&quot;responseId&quot;:763}"/>
    <x v="3"/>
    <s v="02/09/2022"/>
    <x v="2500"/>
    <n v="470000427618"/>
    <s v="Indienststelling"/>
    <m/>
    <m/>
    <n v="25"/>
    <n v="6.25"/>
  </r>
  <r>
    <s v="{&quot;formId&quot;:&quot;iQFfeub0t0aYB7yFUb0bHh8bdeqJbqRCkguVriZULyBUNjVGSFRXWFYzN1dBTE1OUktTRzdBMDZTTS4u&quot;,&quot;responseId&quot;:276}"/>
    <x v="0"/>
    <s v="02/09/2022"/>
    <x v="2501"/>
    <n v="470000508837"/>
    <s v="Gevorderd Elektriciteit"/>
    <s v="Geen"/>
    <m/>
    <n v="85"/>
    <n v="21.25"/>
  </r>
  <r>
    <s v="{&quot;formId&quot;:&quot;iQFfeub0t0aYB7yFUb0bHh8bdeqJbqRCkguVriZULyBUNkc1N1QxWEpYTVlITEVXQzlYWDhESEVDOS4u&quot;,&quot;responseId&quot;:764}"/>
    <x v="3"/>
    <s v="02/09/2022"/>
    <x v="2502"/>
    <n v="470000508837"/>
    <s v="Indienststelling"/>
    <m/>
    <m/>
    <n v="25"/>
    <n v="6.25"/>
  </r>
  <r>
    <s v="{&quot;formId&quot;:&quot;iQFfeub0t0aYB7yFUb0bHh8bdeqJbqRCkguVriZULyBUNjVGSFRXWFYzN1dBTE1OUktTRzdBMDZTTS4u&quot;,&quot;responseId&quot;:277}"/>
    <x v="0"/>
    <s v="02/09/2022"/>
    <x v="2503"/>
    <n v="470000508837"/>
    <s v="Gevorderd Elektriciteit"/>
    <s v="Geen"/>
    <m/>
    <n v="85"/>
    <n v="21.25"/>
  </r>
  <r>
    <s v="{&quot;formId&quot;:&quot;iQFfeub0t0aYB7yFUb0bHh8bdeqJbqRCkguVriZULyBUNkc1N1QxWEpYTVlITEVXQzlYWDhESEVDOS4u&quot;,&quot;responseId&quot;:765}"/>
    <x v="3"/>
    <s v="02/09/2022"/>
    <x v="2504"/>
    <n v="470000508438"/>
    <s v="Indienststelling"/>
    <m/>
    <m/>
    <n v="25"/>
    <n v="6.25"/>
  </r>
  <r>
    <s v="{&quot;formId&quot;:&quot;iQFfeub0t0aYB7yFUb0bHh8bdeqJbqRCkguVriZULyBUNkc1N1QxWEpYTVlITEVXQzlYWDhESEVDOS4u&quot;,&quot;responseId&quot;:766}"/>
    <x v="3"/>
    <s v="02/09/2022"/>
    <x v="2505"/>
    <n v="470000508687"/>
    <s v="Indienststelling"/>
    <m/>
    <m/>
    <n v="25"/>
    <n v="6.25"/>
  </r>
  <r>
    <s v="{&quot;formId&quot;:&quot;iQFfeub0t0aYB7yFUb0bHh8bdeqJbqRCkguVriZULyBUOFBRU0FQQlZFQzVGTENJQkVZMlZXTU5MQi4u&quot;,&quot;responseId&quot;:142}"/>
    <x v="4"/>
    <s v="02/09/2022"/>
    <x v="2506"/>
    <s v="000055663095_ID"/>
    <s v="Indienststelling"/>
    <m/>
    <m/>
    <n v="25"/>
    <n v="6.25"/>
  </r>
  <r>
    <s v="{&quot;formId&quot;:&quot;iQFfeub0t0aYB7yFUb0bHh8bdeqJbqRCkguVriZULyBUOFBRU0FQQlZFQzVGTENJQkVZMlZXTU5MQi4u&quot;,&quot;responseId&quot;:143}"/>
    <x v="4"/>
    <s v="02/09/2022"/>
    <x v="2507"/>
    <s v="000055663097_ID"/>
    <s v="Indienststelling"/>
    <m/>
    <m/>
    <n v="25"/>
    <n v="6.25"/>
  </r>
  <r>
    <s v="{&quot;formId&quot;:&quot;iQFfeub0t0aYB7yFUb0bHh8bdeqJbqRCkguVriZULyBUOFBRU0FQQlZFQzVGTENJQkVZMlZXTU5MQi4u&quot;,&quot;responseId&quot;:144}"/>
    <x v="4"/>
    <s v="02/09/2022"/>
    <x v="2508"/>
    <s v="000055663096_ID"/>
    <s v="Indienststelling"/>
    <m/>
    <m/>
    <n v="25"/>
    <n v="6.25"/>
  </r>
  <r>
    <s v="{&quot;formId&quot;:&quot;iQFfeub0t0aYB7yFUb0bHh8bdeqJbqRCkguVriZULyBUOFBRU0FQQlZFQzVGTENJQkVZMlZXTU5MQi4u&quot;,&quot;responseId&quot;:145}"/>
    <x v="4"/>
    <s v="02/09/2022"/>
    <x v="2509"/>
    <s v="000055663089_000055663090_ID"/>
    <s v="Indienststelling"/>
    <m/>
    <m/>
    <n v="25"/>
    <n v="6.25"/>
  </r>
  <r>
    <s v="{&quot;formId&quot;:&quot;iQFfeub0t0aYB7yFUb0bHh8bdeqJbqRCkguVriZULyBUOFBRU0FQQlZFQzVGTENJQkVZMlZXTU5MQi4u&quot;,&quot;responseId&quot;:146}"/>
    <x v="4"/>
    <s v="02/09/2022"/>
    <x v="2510"/>
    <s v="000055663093_000055663094_ID"/>
    <s v="Indienststelling"/>
    <m/>
    <m/>
    <n v="25"/>
    <n v="6.25"/>
  </r>
  <r>
    <s v="{&quot;formId&quot;:&quot;iQFfeub0t0aYB7yFUb0bHh8bdeqJbqRCkguVriZULyBUOFBRU0FQQlZFQzVGTENJQkVZMlZXTU5MQi4u&quot;,&quot;responseId&quot;:147}"/>
    <x v="4"/>
    <s v="02/09/2022"/>
    <x v="2511"/>
    <s v="000055663091_000055663092_ID"/>
    <s v="Indienststelling"/>
    <m/>
    <m/>
    <n v="25"/>
    <n v="6.25"/>
  </r>
  <r>
    <s v="{&quot;formId&quot;:&quot;iQFfeub0t0aYB7yFUb0bHh8bdeqJbqRCkguVriZULyBUNkc1N1QxWEpYTVlITEVXQzlYWDhESEVDOS4u&quot;,&quot;responseId&quot;:767}"/>
    <x v="3"/>
    <s v="02/09/2022"/>
    <x v="2512"/>
    <n v="470000478786"/>
    <s v="Indienststelling"/>
    <m/>
    <m/>
    <n v="25"/>
    <n v="6.25"/>
  </r>
  <r>
    <s v="{&quot;formId&quot;:&quot;iQFfeub0t0aYB7yFUb0bHh8bdeqJbqRCkguVriZULyBUNkc1N1QxWEpYTVlITEVXQzlYWDhESEVDOS4u&quot;,&quot;responseId&quot;:768}"/>
    <x v="3"/>
    <s v="02/09/2022"/>
    <x v="2513"/>
    <s v="470000510601_470000510602"/>
    <s v="Indienststelling"/>
    <m/>
    <m/>
    <n v="25"/>
    <n v="6.25"/>
  </r>
  <r>
    <s v="{&quot;formId&quot;:&quot;iQFfeub0t0aYB7yFUb0bHh8bdeqJbqRCkguVriZULyBUNkc1N1QxWEpYTVlITEVXQzlYWDhESEVDOS4u&quot;,&quot;responseId&quot;:769}"/>
    <x v="3"/>
    <s v="02/09/2022"/>
    <x v="2514"/>
    <s v="470000510601_470000510602"/>
    <s v="Indienststelling"/>
    <m/>
    <m/>
    <n v="25"/>
    <n v="6.25"/>
  </r>
  <r>
    <s v="{&quot;formId&quot;:&quot;iQFfeub0t0aYB7yFUb0bHh8bdeqJbqRCkguVriZULyBUNzFSMTlMNk9MV09RQlkxVVlQRTMwV1E1Ty4u&quot;,&quot;responseId&quot;:776}"/>
    <x v="5"/>
    <s v="02/09/2022"/>
    <x v="2515"/>
    <s v="470000508758_ID"/>
    <s v="Indienststelling"/>
    <m/>
    <m/>
    <n v="25"/>
    <n v="6.25"/>
  </r>
  <r>
    <s v="{&quot;formId&quot;:&quot;iQFfeub0t0aYB7yFUb0bHh8bdeqJbqRCkguVriZULyBUNzFSMTlMNk9MV09RQlkxVVlQRTMwV1E1Ty4u&quot;,&quot;responseId&quot;:777}"/>
    <x v="5"/>
    <s v="02/09/2022"/>
    <x v="2516"/>
    <s v="470000508734_ID"/>
    <s v="Indienststelling"/>
    <m/>
    <m/>
    <n v="25"/>
    <n v="6.25"/>
  </r>
  <r>
    <s v="{&quot;formId&quot;:&quot;iQFfeub0t0aYB7yFUb0bHh8bdeqJbqRCkguVriZULyBUNzFSMTlMNk9MV09RQlkxVVlQRTMwV1E1Ty4u&quot;,&quot;responseId&quot;:778}"/>
    <x v="5"/>
    <s v="02/09/2022"/>
    <x v="2517"/>
    <s v="470000508738_ID"/>
    <s v="Indienststelling"/>
    <m/>
    <m/>
    <n v="25"/>
    <n v="6.25"/>
  </r>
  <r>
    <s v="{&quot;formId&quot;:&quot;iQFfeub0t0aYB7yFUb0bHh8bdeqJbqRCkguVriZULyBUNzFSMTlMNk9MV09RQlkxVVlQRTMwV1E1Ty4u&quot;,&quot;responseId&quot;:779}"/>
    <x v="5"/>
    <s v="02/09/2022"/>
    <x v="2518"/>
    <s v="470000478185_470000478186_ID"/>
    <s v="Indienststelling"/>
    <m/>
    <m/>
    <n v="25"/>
    <n v="6.25"/>
  </r>
  <r>
    <s v="{&quot;formId&quot;:&quot;iQFfeub0t0aYB7yFUb0bHh8bdeqJbqRCkguVriZULyBUNzFSMTlMNk9MV09RQlkxVVlQRTMwV1E1Ty4u&quot;,&quot;responseId&quot;:780}"/>
    <x v="5"/>
    <s v="02/09/2022"/>
    <x v="2519"/>
    <s v="470000478615_ID"/>
    <s v="Indienststelling"/>
    <m/>
    <m/>
    <n v="25"/>
    <n v="6.25"/>
  </r>
  <r>
    <s v="{&quot;formId&quot;:&quot;iQFfeub0t0aYB7yFUb0bHh8bdeqJbqRCkguVriZULyBUNzFSMTlMNk9MV09RQlkxVVlQRTMwV1E1Ty4u&quot;,&quot;responseId&quot;:781}"/>
    <x v="5"/>
    <s v="02/09/2022"/>
    <x v="2520"/>
    <s v="470000510804_470000510805_ID"/>
    <s v="Indienststelling"/>
    <m/>
    <m/>
    <n v="25"/>
    <n v="6.25"/>
  </r>
  <r>
    <s v="{&quot;formId&quot;:&quot;iQFfeub0t0aYB7yFUb0bHh8bdeqJbqRCkguVriZULyBUNzFSMTlMNk9MV09RQlkxVVlQRTMwV1E1Ty4u&quot;,&quot;responseId&quot;:782}"/>
    <x v="5"/>
    <s v="02/09/2022"/>
    <x v="2521"/>
    <s v="470000478937_ID"/>
    <s v="Indienststelling"/>
    <m/>
    <m/>
    <n v="25"/>
    <n v="6.25"/>
  </r>
  <r>
    <s v="{&quot;formId&quot;:&quot;iQFfeub0t0aYB7yFUb0bHh8bdeqJbqRCkguVriZULyBUNzFSMTlMNk9MV09RQlkxVVlQRTMwV1E1Ty4u&quot;,&quot;responseId&quot;:783}"/>
    <x v="5"/>
    <s v="02/09/2022"/>
    <x v="2522"/>
    <s v="470000477855_470000477856_ID"/>
    <s v="Indienststelling"/>
    <m/>
    <m/>
    <n v="25"/>
    <n v="6.25"/>
  </r>
  <r>
    <s v="{&quot;formId&quot;:&quot;iQFfeub0t0aYB7yFUb0bHh8bdeqJbqRCkguVriZULyBUNjVGSFRXWFYzN1dBTE1OUktTRzdBMDZTTS4u&quot;,&quot;responseId&quot;:278}"/>
    <x v="0"/>
    <s v="02/09/2022"/>
    <x v="2523"/>
    <s v="470000369304_470000369306"/>
    <s v="Enkel Gas"/>
    <m/>
    <m/>
    <n v="42.5"/>
    <n v="10.62"/>
  </r>
  <r>
    <s v="{&quot;formId&quot;:&quot;iQFfeub0t0aYB7yFUb0bHh8bdeqJbqRCkguVriZULyBUNzFSMTlMNk9MV09RQlkxVVlQRTMwV1E1Ty4u&quot;,&quot;responseId&quot;:784}"/>
    <x v="5"/>
    <s v="02/09/2022"/>
    <x v="2524"/>
    <s v="470000477089_ID"/>
    <s v="Indienststelling"/>
    <m/>
    <m/>
    <n v="25"/>
    <n v="6.25"/>
  </r>
  <r>
    <s v="{&quot;formId&quot;:&quot;iQFfeub0t0aYB7yFUb0bHh8bdeqJbqRCkguVriZULyBUNzFSMTlMNk9MV09RQlkxVVlQRTMwV1E1Ty4u&quot;,&quot;responseId&quot;:785}"/>
    <x v="5"/>
    <s v="02/09/2022"/>
    <x v="2525"/>
    <s v="470000477096_470000477097_ID"/>
    <s v="Indienststelling"/>
    <m/>
    <m/>
    <n v="25"/>
    <n v="6.25"/>
  </r>
  <r>
    <s v="{&quot;formId&quot;:&quot;iQFfeub0t0aYB7yFUb0bHh8bdeqJbqRCkguVriZULyBUNzFSMTlMNk9MV09RQlkxVVlQRTMwV1E1Ty4u&quot;,&quot;responseId&quot;:786}"/>
    <x v="5"/>
    <s v="02/09/2022"/>
    <x v="2526"/>
    <s v="470000507853_470000507854_ID"/>
    <s v="Indienststelling"/>
    <m/>
    <m/>
    <n v="25"/>
    <n v="6.25"/>
  </r>
  <r>
    <s v="{&quot;formId&quot;:&quot;iQFfeub0t0aYB7yFUb0bHh8bdeqJbqRCkguVriZULyBUNzFSMTlMNk9MV09RQlkxVVlQRTMwV1E1Ty4u&quot;,&quot;responseId&quot;:787}"/>
    <x v="5"/>
    <s v="02/09/2022"/>
    <x v="2527"/>
    <s v="470000508674_470000508675_ID"/>
    <s v="Indienststelling"/>
    <m/>
    <m/>
    <n v="25"/>
    <n v="6.25"/>
  </r>
  <r>
    <s v="{&quot;formId&quot;:&quot;iQFfeub0t0aYB7yFUb0bHh8bdeqJbqRCkguVriZULyBUNzFSMTlMNk9MV09RQlkxVVlQRTMwV1E1Ty4u&quot;,&quot;responseId&quot;:788}"/>
    <x v="5"/>
    <s v="02/09/2022"/>
    <x v="2528"/>
    <s v="470000508319_470000508320_ID"/>
    <s v="Indienststelling"/>
    <m/>
    <m/>
    <n v="25"/>
    <n v="6.25"/>
  </r>
  <r>
    <s v="{&quot;formId&quot;:&quot;iQFfeub0t0aYB7yFUb0bHh8bdeqJbqRCkguVriZULyBUNkc1N1QxWEpYTVlITEVXQzlYWDhESEVDOS4u&quot;,&quot;responseId&quot;:770}"/>
    <x v="3"/>
    <s v="02/09/2022"/>
    <x v="2529"/>
    <n v="470000508322"/>
    <s v="Indienststelling"/>
    <m/>
    <m/>
    <n v="25"/>
    <n v="6.25"/>
  </r>
  <r>
    <s v="{&quot;formId&quot;:&quot;iQFfeub0t0aYB7yFUb0bHh8bdeqJbqRCkguVriZULyBUNzFSMTlMNk9MV09RQlkxVVlQRTMwV1E1Ty4u&quot;,&quot;responseId&quot;:789}"/>
    <x v="5"/>
    <s v="02/09/2022"/>
    <x v="2530"/>
    <s v="470000369304_470000369306_ID"/>
    <s v="Indienststelling"/>
    <m/>
    <m/>
    <n v="25"/>
    <n v="6.25"/>
  </r>
  <r>
    <s v="{&quot;formId&quot;:&quot;iQFfeub0t0aYB7yFUb0bHh8bdeqJbqRCkguVriZULyBUOFBRU0FQQlZFQzVGTENJQkVZMlZXTU5MQi4u&quot;,&quot;responseId&quot;:148}"/>
    <x v="4"/>
    <s v="02/09/2022"/>
    <x v="2531"/>
    <s v="000055663087_000055663088_ID"/>
    <s v="Indienststelling"/>
    <m/>
    <m/>
    <n v="25"/>
    <n v="6.25"/>
  </r>
  <r>
    <s v="{&quot;formId&quot;:&quot;iQFfeub0t0aYB7yFUb0bHh8bdeqJbqRCkguVriZULyBUOFBRU0FQQlZFQzVGTENJQkVZMlZXTU5MQi4u&quot;,&quot;responseId&quot;:149}"/>
    <x v="4"/>
    <s v="02/09/2022"/>
    <x v="2532"/>
    <s v="000055663085_000055663086_ID"/>
    <s v="Indienststelling"/>
    <m/>
    <m/>
    <n v="25"/>
    <n v="6.25"/>
  </r>
  <r>
    <s v="{&quot;formId&quot;:&quot;iQFfeub0t0aYB7yFUb0bHh8bdeqJbqRCkguVriZULyBUNkc1N1QxWEpYTVlITEVXQzlYWDhESEVDOS4u&quot;,&quot;responseId&quot;:771}"/>
    <x v="3"/>
    <s v="02/09/2022"/>
    <x v="2533"/>
    <s v="470000510708_470000510709"/>
    <s v="Indienststelling"/>
    <m/>
    <m/>
    <n v="25"/>
    <n v="6.25"/>
  </r>
  <r>
    <s v="{&quot;formId&quot;:&quot;iQFfeub0t0aYB7yFUb0bHh8bdeqJbqRCkguVriZULyBUNzFSMTlMNk9MV09RQlkxVVlQRTMwV1E1Ty4u&quot;,&quot;responseId&quot;:790}"/>
    <x v="5"/>
    <s v="02/09/2022"/>
    <x v="2534"/>
    <s v="470000451021_470000451022_ID"/>
    <s v="Indienststelling"/>
    <m/>
    <m/>
    <n v="25"/>
    <n v="6.25"/>
  </r>
  <r>
    <s v="{&quot;formId&quot;:&quot;iQFfeub0t0aYB7yFUb0bHh8bdeqJbqRCkguVriZULyBUNjVGSFRXWFYzN1dBTE1OUktTRzdBMDZTTS4u&quot;,&quot;responseId&quot;:279}"/>
    <x v="0"/>
    <s v="02/09/2022"/>
    <x v="2535"/>
    <n v="470000369300"/>
    <s v="Sannering / Niets uitgevoerd"/>
    <m/>
    <m/>
    <n v="20"/>
    <n v="5"/>
  </r>
  <r>
    <s v="{&quot;formId&quot;:&quot;iQFfeub0t0aYB7yFUb0bHh8bdeqJbqRCkguVriZULyBUNkc1N1QxWEpYTVlITEVXQzlYWDhESEVDOS4u&quot;,&quot;responseId&quot;:772}"/>
    <x v="3"/>
    <s v="02/09/2022"/>
    <x v="2536"/>
    <n v="470000508692"/>
    <s v="Indienststelling"/>
    <m/>
    <m/>
    <n v="25"/>
    <n v="6.25"/>
  </r>
  <r>
    <s v="{&quot;formId&quot;:&quot;iQFfeub0t0aYB7yFUb0bHh8bdeqJbqRCkguVriZULyBUQ00yN05CTE80STYwQVJIMkQ3S0MzTEdJOS4u&quot;,&quot;responseId&quot;:147}"/>
    <x v="2"/>
    <s v="05/09/2022"/>
    <x v="2537"/>
    <n v="470000508809"/>
    <s v="Sannering / Niets uitgevoerd"/>
    <m/>
    <m/>
    <n v="20"/>
    <n v="5"/>
  </r>
  <r>
    <s v="{&quot;formId&quot;:&quot;iQFfeub0t0aYB7yFUb0bHh8bdeqJbqRCkguVriZULyBUNzFSMTlMNk9MV09RQlkxVVlQRTMwV1E1Ty4u&quot;,&quot;responseId&quot;:791}"/>
    <x v="5"/>
    <s v="05/09/2022"/>
    <x v="2538"/>
    <s v="470000510673_ID"/>
    <s v="Indienststelling"/>
    <m/>
    <m/>
    <n v="25"/>
    <n v="6.25"/>
  </r>
  <r>
    <s v="{&quot;formId&quot;:&quot;iQFfeub0t0aYB7yFUb0bHh8bdeqJbqRCkguVriZULyBUNkc1N1QxWEpYTVlITEVXQzlYWDhESEVDOS4u&quot;,&quot;responseId&quot;:773}"/>
    <x v="3"/>
    <s v="05/09/2022"/>
    <x v="2539"/>
    <n v="470000508861"/>
    <s v="Indienststelling"/>
    <m/>
    <m/>
    <n v="25"/>
    <n v="6.25"/>
  </r>
  <r>
    <s v="{&quot;formId&quot;:&quot;iQFfeub0t0aYB7yFUb0bHh8bdeqJbqRCkguVriZULyBUOFBRU0FQQlZFQzVGTENJQkVZMlZXTU5MQi4u&quot;,&quot;responseId&quot;:150}"/>
    <x v="4"/>
    <s v="05/09/2022"/>
    <x v="2540"/>
    <s v="470000508689_470000508690"/>
    <s v="Elektriciteit Standaard"/>
    <s v="Ok"/>
    <m/>
    <n v="53.5"/>
    <n v="13.37"/>
  </r>
  <r>
    <s v="{&quot;formId&quot;:&quot;iQFfeub0t0aYB7yFUb0bHh8bdeqJbqRCkguVriZULyBUNkc1N1QxWEpYTVlITEVXQzlYWDhESEVDOS4u&quot;,&quot;responseId&quot;:774}"/>
    <x v="3"/>
    <s v="05/09/2022"/>
    <x v="2541"/>
    <n v="470000508800"/>
    <s v="Indienststelling"/>
    <m/>
    <m/>
    <n v="25"/>
    <n v="6.25"/>
  </r>
  <r>
    <s v="{&quot;formId&quot;:&quot;iQFfeub0t0aYB7yFUb0bHh8bdeqJbqRCkguVriZULyBUNjVGSFRXWFYzN1dBTE1OUktTRzdBMDZTTS4u&quot;,&quot;responseId&quot;:280}"/>
    <x v="0"/>
    <s v="05/09/2022"/>
    <x v="2542"/>
    <n v="470000508861"/>
    <s v="Gevorderd Elektriciteit + Gas"/>
    <s v="Geen"/>
    <m/>
    <n v="100"/>
    <n v="25"/>
  </r>
  <r>
    <s v="{&quot;formId&quot;:&quot;iQFfeub0t0aYB7yFUb0bHh8bdeqJbqRCkguVriZULyBUNzFSMTlMNk9MV09RQlkxVVlQRTMwV1E1Ty4u&quot;,&quot;responseId&quot;:792}"/>
    <x v="5"/>
    <s v="05/09/2022"/>
    <x v="2543"/>
    <s v="470000508763_ID"/>
    <s v="Indienststelling"/>
    <m/>
    <m/>
    <n v="25"/>
    <n v="6.25"/>
  </r>
  <r>
    <s v="{&quot;formId&quot;:&quot;iQFfeub0t0aYB7yFUb0bHh8bdeqJbqRCkguVriZULyBUNzFSMTlMNk9MV09RQlkxVVlQRTMwV1E1Ty4u&quot;,&quot;responseId&quot;:793}"/>
    <x v="5"/>
    <s v="05/09/2022"/>
    <x v="2544"/>
    <s v="470000508689_470000508690_ID"/>
    <s v="Indienststelling"/>
    <m/>
    <m/>
    <n v="25"/>
    <n v="6.25"/>
  </r>
  <r>
    <s v="{&quot;formId&quot;:&quot;iQFfeub0t0aYB7yFUb0bHh8bdeqJbqRCkguVriZULyBUNzFSMTlMNk9MV09RQlkxVVlQRTMwV1E1Ty4u&quot;,&quot;responseId&quot;:794}"/>
    <x v="5"/>
    <s v="05/09/2022"/>
    <x v="2545"/>
    <s v="470000508702_470000508703_ID"/>
    <s v="Indienststelling"/>
    <m/>
    <m/>
    <n v="25"/>
    <n v="6.25"/>
  </r>
  <r>
    <s v="{&quot;formId&quot;:&quot;iQFfeub0t0aYB7yFUb0bHh8bdeqJbqRCkguVriZULyBUNkc1N1QxWEpYTVlITEVXQzlYWDhESEVDOS4u&quot;,&quot;responseId&quot;:775}"/>
    <x v="3"/>
    <s v="05/09/2022"/>
    <x v="2546"/>
    <s v="470000510370_470000510371"/>
    <s v="Indienststelling"/>
    <m/>
    <m/>
    <n v="25"/>
    <n v="6.25"/>
  </r>
  <r>
    <s v="{&quot;formId&quot;:&quot;iQFfeub0t0aYB7yFUb0bHh8bdeqJbqRCkguVriZULyBUNzFSMTlMNk9MV09RQlkxVVlQRTMwV1E1Ty4u&quot;,&quot;responseId&quot;:795}"/>
    <x v="5"/>
    <s v="05/09/2022"/>
    <x v="2547"/>
    <s v="470000508402_ID"/>
    <s v="Indienststelling"/>
    <m/>
    <m/>
    <n v="25"/>
    <n v="6.25"/>
  </r>
  <r>
    <s v="{&quot;formId&quot;:&quot;iQFfeub0t0aYB7yFUb0bHh8bdeqJbqRCkguVriZULyBUNkc1N1QxWEpYTVlITEVXQzlYWDhESEVDOS4u&quot;,&quot;responseId&quot;:776}"/>
    <x v="3"/>
    <s v="05/09/2022"/>
    <x v="2548"/>
    <s v="470000508705_470000508706"/>
    <s v="Indienststelling"/>
    <m/>
    <m/>
    <n v="25"/>
    <n v="6.25"/>
  </r>
  <r>
    <s v="{&quot;formId&quot;:&quot;iQFfeub0t0aYB7yFUb0bHh8bdeqJbqRCkguVriZULyBUNkc1N1QxWEpYTVlITEVXQzlYWDhESEVDOS4u&quot;,&quot;responseId&quot;:777}"/>
    <x v="3"/>
    <s v="05/09/2022"/>
    <x v="2549"/>
    <s v="470000508705_470000508706"/>
    <s v="Indienststelling"/>
    <m/>
    <m/>
    <n v="25"/>
    <n v="6.25"/>
  </r>
  <r>
    <s v="{&quot;formId&quot;:&quot;iQFfeub0t0aYB7yFUb0bHh8bdeqJbqRCkguVriZULyBUOFBRU0FQQlZFQzVGTENJQkVZMlZXTU5MQi4u&quot;,&quot;responseId&quot;:151}"/>
    <x v="4"/>
    <s v="05/09/2022"/>
    <x v="2550"/>
    <n v="470000507759"/>
    <s v="Elektriciteit Standaard"/>
    <s v="Geen"/>
    <s v="Werfkast, moest wachte op stij vr sleutel. En controle vn yuksel abi._x000a_Drm duurde het ff"/>
    <n v="42.5"/>
    <n v="10.62"/>
  </r>
  <r>
    <s v="{&quot;formId&quot;:&quot;iQFfeub0t0aYB7yFUb0bHh8bdeqJbqRCkguVriZULyBUQ00yN05CTE80STYwQVJIMkQ3S0MzTEdJOS4u&quot;,&quot;responseId&quot;:148}"/>
    <x v="2"/>
    <s v="05/09/2022"/>
    <x v="2551"/>
    <s v="470000478769_470000478770"/>
    <s v="Gevorderd Elektriciteit + Gas"/>
    <s v="Ok"/>
    <m/>
    <n v="111"/>
    <n v="27.75"/>
  </r>
  <r>
    <s v="{&quot;formId&quot;:&quot;iQFfeub0t0aYB7yFUb0bHh8bdeqJbqRCkguVriZULyBUNkc1N1QxWEpYTVlITEVXQzlYWDhESEVDOS4u&quot;,&quot;responseId&quot;:778}"/>
    <x v="3"/>
    <s v="05/09/2022"/>
    <x v="2552"/>
    <s v="470000478769_470000478770"/>
    <s v="Indienststelling"/>
    <m/>
    <m/>
    <n v="25"/>
    <n v="6.25"/>
  </r>
  <r>
    <s v="{&quot;formId&quot;:&quot;iQFfeub0t0aYB7yFUb0bHh8bdeqJbqRCkguVriZULyBUNzFSMTlMNk9MV09RQlkxVVlQRTMwV1E1Ty4u&quot;,&quot;responseId&quot;:796}"/>
    <x v="5"/>
    <s v="05/09/2022"/>
    <x v="2553"/>
    <s v="470000510579_470000510580_ID"/>
    <s v="Indienststelling"/>
    <m/>
    <m/>
    <n v="25"/>
    <n v="6.25"/>
  </r>
  <r>
    <s v="{&quot;formId&quot;:&quot;iQFfeub0t0aYB7yFUb0bHh8bdeqJbqRCkguVriZULyBUNkc1N1QxWEpYTVlITEVXQzlYWDhESEVDOS4u&quot;,&quot;responseId&quot;:779}"/>
    <x v="3"/>
    <s v="05/09/2022"/>
    <x v="2554"/>
    <n v="470000508789"/>
    <s v="Indienststelling"/>
    <m/>
    <m/>
    <n v="25"/>
    <n v="6.25"/>
  </r>
  <r>
    <s v="{&quot;formId&quot;:&quot;iQFfeub0t0aYB7yFUb0bHh8bdeqJbqRCkguVriZULyBUNkc1N1QxWEpYTVlITEVXQzlYWDhESEVDOS4u&quot;,&quot;responseId&quot;:780}"/>
    <x v="3"/>
    <s v="05/09/2022"/>
    <x v="2555"/>
    <n v="470000510526"/>
    <s v="Indienststelling"/>
    <m/>
    <m/>
    <n v="25"/>
    <n v="6.25"/>
  </r>
  <r>
    <s v="{&quot;formId&quot;:&quot;iQFfeub0t0aYB7yFUb0bHh8bdeqJbqRCkguVriZULyBUNzFSMTlMNk9MV09RQlkxVVlQRTMwV1E1Ty4u&quot;,&quot;responseId&quot;:797}"/>
    <x v="5"/>
    <s v="05/09/2022"/>
    <x v="2556"/>
    <s v="470000508711_470000508712_ID"/>
    <s v="Indienststelling"/>
    <m/>
    <m/>
    <n v="25"/>
    <n v="6.25"/>
  </r>
  <r>
    <s v="{&quot;formId&quot;:&quot;iQFfeub0t0aYB7yFUb0bHh8bdeqJbqRCkguVriZULyBUNjVGSFRXWFYzN1dBTE1OUktTRzdBMDZTTS4u&quot;,&quot;responseId&quot;:281}"/>
    <x v="0"/>
    <s v="05/09/2022"/>
    <x v="2557"/>
    <n v="470000508798"/>
    <s v="Gevorderd Elektriciteit"/>
    <s v="Ok"/>
    <m/>
    <n v="96"/>
    <n v="24"/>
  </r>
  <r>
    <s v="{&quot;formId&quot;:&quot;iQFfeub0t0aYB7yFUb0bHh8bdeqJbqRCkguVriZULyBUOFBRU0FQQlZFQzVGTENJQkVZMlZXTU5MQi4u&quot;,&quot;responseId&quot;:152}"/>
    <x v="4"/>
    <s v="05/09/2022"/>
    <x v="2558"/>
    <n v="470000508325"/>
    <s v="Elektriciteit Standaard"/>
    <s v="Sannering"/>
    <m/>
    <n v="42.5"/>
    <n v="10.62"/>
  </r>
  <r>
    <s v="{&quot;formId&quot;:&quot;iQFfeub0t0aYB7yFUb0bHh8bdeqJbqRCkguVriZULyBUNzFSMTlMNk9MV09RQlkxVVlQRTMwV1E1Ty4u&quot;,&quot;responseId&quot;:798}"/>
    <x v="5"/>
    <s v="05/09/2022"/>
    <x v="2559"/>
    <s v="470000508711_470000508712_ID"/>
    <s v="Indienststelling"/>
    <m/>
    <m/>
    <n v="25"/>
    <n v="6.25"/>
  </r>
  <r>
    <s v="{&quot;formId&quot;:&quot;iQFfeub0t0aYB7yFUb0bHh8bdeqJbqRCkguVriZULyBUNzFSMTlMNk9MV09RQlkxVVlQRTMwV1E1Ty4u&quot;,&quot;responseId&quot;:799}"/>
    <x v="5"/>
    <s v="05/09/2022"/>
    <x v="2560"/>
    <s v="470000508696_ID"/>
    <s v="Indienststelling"/>
    <m/>
    <m/>
    <n v="25"/>
    <n v="6.25"/>
  </r>
  <r>
    <s v="{&quot;formId&quot;:&quot;iQFfeub0t0aYB7yFUb0bHh8bdeqJbqRCkguVriZULyBUNzFSMTlMNk9MV09RQlkxVVlQRTMwV1E1Ty4u&quot;,&quot;responseId&quot;:800}"/>
    <x v="5"/>
    <s v="05/09/2022"/>
    <x v="2561"/>
    <s v="470000508841_ID"/>
    <s v="Indienststelling"/>
    <m/>
    <m/>
    <n v="25"/>
    <n v="6.25"/>
  </r>
  <r>
    <s v="{&quot;formId&quot;:&quot;iQFfeub0t0aYB7yFUb0bHh8bdeqJbqRCkguVriZULyBUNkc1N1QxWEpYTVlITEVXQzlYWDhESEVDOS4u&quot;,&quot;responseId&quot;:781}"/>
    <x v="3"/>
    <s v="05/09/2022"/>
    <x v="2562"/>
    <n v="470000508798"/>
    <s v="Indienststelling"/>
    <m/>
    <m/>
    <n v="25"/>
    <n v="6.25"/>
  </r>
  <r>
    <s v="{&quot;formId&quot;:&quot;iQFfeub0t0aYB7yFUb0bHh8bdeqJbqRCkguVriZULyBUNzFSMTlMNk9MV09RQlkxVVlQRTMwV1E1Ty4u&quot;,&quot;responseId&quot;:801}"/>
    <x v="5"/>
    <s v="05/09/2022"/>
    <x v="2563"/>
    <s v="470000508708_470000508709_ID"/>
    <s v="Indienststelling"/>
    <m/>
    <m/>
    <n v="25"/>
    <n v="6.25"/>
  </r>
  <r>
    <s v="{&quot;formId&quot;:&quot;iQFfeub0t0aYB7yFUb0bHh8bdeqJbqRCkguVriZULyBUNkc1N1QxWEpYTVlITEVXQzlYWDhESEVDOS4u&quot;,&quot;responseId&quot;:782}"/>
    <x v="3"/>
    <s v="05/09/2022"/>
    <x v="2564"/>
    <n v="470000510432"/>
    <s v="Indienststelling"/>
    <m/>
    <m/>
    <n v="25"/>
    <n v="6.25"/>
  </r>
  <r>
    <s v="{&quot;formId&quot;:&quot;iQFfeub0t0aYB7yFUb0bHh8bdeqJbqRCkguVriZULyBUNzFSMTlMNk9MV09RQlkxVVlQRTMwV1E1Ty4u&quot;,&quot;responseId&quot;:802}"/>
    <x v="5"/>
    <s v="05/09/2022"/>
    <x v="2565"/>
    <s v="470000508779_ID"/>
    <s v="Indienststelling"/>
    <m/>
    <m/>
    <n v="25"/>
    <n v="6.25"/>
  </r>
  <r>
    <s v="{&quot;formId&quot;:&quot;iQFfeub0t0aYB7yFUb0bHh8bdeqJbqRCkguVriZULyBUNzFSMTlMNk9MV09RQlkxVVlQRTMwV1E1Ty4u&quot;,&quot;responseId&quot;:803}"/>
    <x v="5"/>
    <s v="05/09/2022"/>
    <x v="2566"/>
    <s v="470000508826_470000508827_ID"/>
    <s v="Indienststelling"/>
    <m/>
    <m/>
    <n v="25"/>
    <n v="6.25"/>
  </r>
  <r>
    <s v="{&quot;formId&quot;:&quot;iQFfeub0t0aYB7yFUb0bHh8bdeqJbqRCkguVriZULyBUNzFSMTlMNk9MV09RQlkxVVlQRTMwV1E1Ty4u&quot;,&quot;responseId&quot;:804}"/>
    <x v="5"/>
    <s v="05/09/2022"/>
    <x v="2567"/>
    <s v="470000508824_ID"/>
    <s v="Indienststelling"/>
    <m/>
    <m/>
    <n v="25"/>
    <n v="6.25"/>
  </r>
  <r>
    <s v="{&quot;formId&quot;:&quot;iQFfeub0t0aYB7yFUb0bHh8bdeqJbqRCkguVriZULyBUNkc1N1QxWEpYTVlITEVXQzlYWDhESEVDOS4u&quot;,&quot;responseId&quot;:783}"/>
    <x v="3"/>
    <s v="05/09/2022"/>
    <x v="2568"/>
    <n v="470000510752"/>
    <s v="Indienststelling"/>
    <m/>
    <m/>
    <n v="25"/>
    <n v="6.25"/>
  </r>
  <r>
    <s v="{&quot;formId&quot;:&quot;iQFfeub0t0aYB7yFUb0bHh8bdeqJbqRCkguVriZULyBUNkc1N1QxWEpYTVlITEVXQzlYWDhESEVDOS4u&quot;,&quot;responseId&quot;:784}"/>
    <x v="3"/>
    <s v="05/09/2022"/>
    <x v="2569"/>
    <n v="470000508890"/>
    <s v="Indienststelling"/>
    <m/>
    <m/>
    <n v="25"/>
    <n v="6.25"/>
  </r>
  <r>
    <s v="{&quot;formId&quot;:&quot;iQFfeub0t0aYB7yFUb0bHh8bdeqJbqRCkguVriZULyBUNkc1N1QxWEpYTVlITEVXQzlYWDhESEVDOS4u&quot;,&quot;responseId&quot;:785}"/>
    <x v="3"/>
    <s v="05/09/2022"/>
    <x v="2570"/>
    <n v="470000508873"/>
    <s v="Indienststelling"/>
    <m/>
    <m/>
    <n v="25"/>
    <n v="6.25"/>
  </r>
  <r>
    <s v="{&quot;formId&quot;:&quot;iQFfeub0t0aYB7yFUb0bHh8bdeqJbqRCkguVriZULyBUNjVGSFRXWFYzN1dBTE1OUktTRzdBMDZTTS4u&quot;,&quot;responseId&quot;:282}"/>
    <x v="0"/>
    <s v="05/09/2022"/>
    <x v="2571"/>
    <s v="470000508814_470000508815"/>
    <s v="Elektriciteit Standaard + Gas"/>
    <s v="Ok"/>
    <m/>
    <n v="79"/>
    <n v="19.75"/>
  </r>
  <r>
    <s v="{&quot;formId&quot;:&quot;iQFfeub0t0aYB7yFUb0bHh8bdeqJbqRCkguVriZULyBUNjVGSFRXWFYzN1dBTE1OUktTRzdBMDZTTS4u&quot;,&quot;responseId&quot;:283}"/>
    <x v="0"/>
    <s v="05/09/2022"/>
    <x v="2572"/>
    <s v="470000508814_470000508815"/>
    <s v="Elektriciteit Standaard + Gas"/>
    <s v="Ok"/>
    <m/>
    <n v="79"/>
    <n v="19.75"/>
  </r>
  <r>
    <s v="{&quot;formId&quot;:&quot;iQFfeub0t0aYB7yFUb0bHh8bdeqJbqRCkguVriZULyBUNkc1N1QxWEpYTVlITEVXQzlYWDhESEVDOS4u&quot;,&quot;responseId&quot;:786}"/>
    <x v="3"/>
    <s v="05/09/2022"/>
    <x v="2573"/>
    <n v="470000508783"/>
    <s v="Indienststelling"/>
    <m/>
    <m/>
    <n v="25"/>
    <n v="6.25"/>
  </r>
  <r>
    <s v="{&quot;formId&quot;:&quot;iQFfeub0t0aYB7yFUb0bHh8bdeqJbqRCkguVriZULyBUNkc1N1QxWEpYTVlITEVXQzlYWDhESEVDOS4u&quot;,&quot;responseId&quot;:787}"/>
    <x v="3"/>
    <s v="05/09/2022"/>
    <x v="2574"/>
    <n v="470000508882"/>
    <s v="Indienststelling"/>
    <m/>
    <m/>
    <n v="25"/>
    <n v="6.25"/>
  </r>
  <r>
    <s v="{&quot;formId&quot;:&quot;iQFfeub0t0aYB7yFUb0bHh8bdeqJbqRCkguVriZULyBUNkc1N1QxWEpYTVlITEVXQzlYWDhESEVDOS4u&quot;,&quot;responseId&quot;:788}"/>
    <x v="3"/>
    <s v="05/09/2022"/>
    <x v="2575"/>
    <n v="470000508888"/>
    <s v="Indienststelling"/>
    <m/>
    <m/>
    <n v="25"/>
    <n v="6.25"/>
  </r>
  <r>
    <s v="{&quot;formId&quot;:&quot;iQFfeub0t0aYB7yFUb0bHh8bdeqJbqRCkguVriZULyBUNkc1N1QxWEpYTVlITEVXQzlYWDhESEVDOS4u&quot;,&quot;responseId&quot;:789}"/>
    <x v="3"/>
    <s v="05/09/2022"/>
    <x v="2576"/>
    <n v="470000508888"/>
    <s v="Indienststelling"/>
    <m/>
    <m/>
    <n v="25"/>
    <n v="6.25"/>
  </r>
  <r>
    <s v="{&quot;formId&quot;:&quot;iQFfeub0t0aYB7yFUb0bHh8bdeqJbqRCkguVriZULyBUOFBRU0FQQlZFQzVGTENJQkVZMlZXTU5MQi4u&quot;,&quot;responseId&quot;:153}"/>
    <x v="4"/>
    <s v="05/09/2022"/>
    <x v="2577"/>
    <n v="470000508882"/>
    <s v="Gevorderd Elektriciteit"/>
    <s v="Ok"/>
    <m/>
    <n v="96"/>
    <n v="24"/>
  </r>
  <r>
    <s v="{&quot;formId&quot;:&quot;iQFfeub0t0aYB7yFUb0bHh8bdeqJbqRCkguVriZULyBUNkc1N1QxWEpYTVlITEVXQzlYWDhESEVDOS4u&quot;,&quot;responseId&quot;:790}"/>
    <x v="3"/>
    <s v="05/09/2022"/>
    <x v="2578"/>
    <n v="470000479115"/>
    <s v="Indienststelling"/>
    <m/>
    <m/>
    <n v="25"/>
    <n v="6.25"/>
  </r>
  <r>
    <s v="{&quot;formId&quot;:&quot;iQFfeub0t0aYB7yFUb0bHh8bdeqJbqRCkguVriZULyBUNzFSMTlMNk9MV09RQlkxVVlQRTMwV1E1Ty4u&quot;,&quot;responseId&quot;:805}"/>
    <x v="5"/>
    <s v="05/09/2022"/>
    <x v="2579"/>
    <s v="470000508792_470000508793_ID"/>
    <s v="Indienststelling"/>
    <m/>
    <m/>
    <n v="25"/>
    <n v="6.25"/>
  </r>
  <r>
    <s v="{&quot;formId&quot;:&quot;iQFfeub0t0aYB7yFUb0bHh8bdeqJbqRCkguVriZULyBUNkc1N1QxWEpYTVlITEVXQzlYWDhESEVDOS4u&quot;,&quot;responseId&quot;:791}"/>
    <x v="3"/>
    <s v="05/09/2022"/>
    <x v="2580"/>
    <n v="470000510559"/>
    <s v="Indienststelling"/>
    <m/>
    <m/>
    <n v="25"/>
    <n v="6.25"/>
  </r>
  <r>
    <s v="{&quot;formId&quot;:&quot;iQFfeub0t0aYB7yFUb0bHh8bdeqJbqRCkguVriZULyBUNzFSMTlMNk9MV09RQlkxVVlQRTMwV1E1Ty4u&quot;,&quot;responseId&quot;:806}"/>
    <x v="5"/>
    <s v="05/09/2022"/>
    <x v="2581"/>
    <s v="470000508892_470000508893_ID"/>
    <s v="Indienststelling"/>
    <m/>
    <m/>
    <n v="25"/>
    <n v="6.25"/>
  </r>
  <r>
    <s v="{&quot;formId&quot;:&quot;iQFfeub0t0aYB7yFUb0bHh8bdeqJbqRCkguVriZULyBUOFBRU0FQQlZFQzVGTENJQkVZMlZXTU5MQi4u&quot;,&quot;responseId&quot;:154}"/>
    <x v="4"/>
    <s v="05/09/2022"/>
    <x v="2582"/>
    <s v="470000510812_470000510813"/>
    <s v="Elektriciteit Standaard + Gas"/>
    <s v="Ok"/>
    <m/>
    <n v="79"/>
    <n v="19.75"/>
  </r>
  <r>
    <s v="{&quot;formId&quot;:&quot;iQFfeub0t0aYB7yFUb0bHh8bdeqJbqRCkguVriZULyBUNkc1N1QxWEpYTVlITEVXQzlYWDhESEVDOS4u&quot;,&quot;responseId&quot;:792}"/>
    <x v="3"/>
    <s v="05/09/2022"/>
    <x v="2583"/>
    <n v="470000508817"/>
    <s v="Indienststelling"/>
    <m/>
    <m/>
    <n v="25"/>
    <n v="6.25"/>
  </r>
  <r>
    <s v="{&quot;formId&quot;:&quot;iQFfeub0t0aYB7yFUb0bHh8bdeqJbqRCkguVriZULyBUNzFSMTlMNk9MV09RQlkxVVlQRTMwV1E1Ty4u&quot;,&quot;responseId&quot;:807}"/>
    <x v="5"/>
    <s v="05/09/2022"/>
    <x v="2584"/>
    <s v="470000508877_470000508878_ID"/>
    <s v="Indienststelling"/>
    <m/>
    <m/>
    <n v="25"/>
    <n v="6.25"/>
  </r>
  <r>
    <s v="{&quot;formId&quot;:&quot;iQFfeub0t0aYB7yFUb0bHh8bdeqJbqRCkguVriZULyBUNzFSMTlMNk9MV09RQlkxVVlQRTMwV1E1Ty4u&quot;,&quot;responseId&quot;:808}"/>
    <x v="5"/>
    <s v="05/09/2022"/>
    <x v="2585"/>
    <s v="470000508880_ID"/>
    <s v="Indienststelling"/>
    <m/>
    <m/>
    <n v="25"/>
    <n v="6.25"/>
  </r>
  <r>
    <s v="{&quot;formId&quot;:&quot;iQFfeub0t0aYB7yFUb0bHh8bdeqJbqRCkguVriZULyBUOFBRU0FQQlZFQzVGTENJQkVZMlZXTU5MQi4u&quot;,&quot;responseId&quot;:155}"/>
    <x v="4"/>
    <s v="05/09/2022"/>
    <x v="2586"/>
    <n v="470000420224"/>
    <s v="Elektriciteit Standaard"/>
    <s v="Geen"/>
    <m/>
    <n v="42.5"/>
    <n v="10.62"/>
  </r>
  <r>
    <s v="{&quot;formId&quot;:&quot;iQFfeub0t0aYB7yFUb0bHh8bdeqJbqRCkguVriZULyBUNjVGSFRXWFYzN1dBTE1OUktTRzdBMDZTTS4u&quot;,&quot;responseId&quot;:284}"/>
    <x v="0"/>
    <s v="05/09/2022"/>
    <x v="2587"/>
    <s v="470000508817_470000508818"/>
    <s v="Gevorderd Elektriciteit + Gas"/>
    <s v="Ok"/>
    <m/>
    <n v="111"/>
    <n v="27.75"/>
  </r>
  <r>
    <s v="{&quot;formId&quot;:&quot;iQFfeub0t0aYB7yFUb0bHh8bdeqJbqRCkguVriZULyBUNkc1N1QxWEpYTVlITEVXQzlYWDhESEVDOS4u&quot;,&quot;responseId&quot;:793}"/>
    <x v="3"/>
    <s v="06/09/2022"/>
    <x v="2588"/>
    <n v="470000508975"/>
    <s v="Indienststelling"/>
    <m/>
    <m/>
    <n v="25"/>
    <n v="6.25"/>
  </r>
  <r>
    <s v="{&quot;formId&quot;:&quot;iQFfeub0t0aYB7yFUb0bHh8bdeqJbqRCkguVriZULyBUNkc1N1QxWEpYTVlITEVXQzlYWDhESEVDOS4u&quot;,&quot;responseId&quot;:794}"/>
    <x v="3"/>
    <s v="06/09/2022"/>
    <x v="2589"/>
    <n v="470000508380"/>
    <s v="Indienststelling"/>
    <m/>
    <m/>
    <n v="25"/>
    <n v="6.25"/>
  </r>
  <r>
    <s v="{&quot;formId&quot;:&quot;iQFfeub0t0aYB7yFUb0bHh8bdeqJbqRCkguVriZULyBUNzFSMTlMNk9MV09RQlkxVVlQRTMwV1E1Ty4u&quot;,&quot;responseId&quot;:809}"/>
    <x v="5"/>
    <s v="06/09/2022"/>
    <x v="2590"/>
    <s v="470000510278_470000510279_ID"/>
    <s v="Indienststelling"/>
    <m/>
    <m/>
    <n v="25"/>
    <n v="6.25"/>
  </r>
  <r>
    <s v="{&quot;formId&quot;:&quot;iQFfeub0t0aYB7yFUb0bHh8bdeqJbqRCkguVriZULyBUOFBRU0FQQlZFQzVGTENJQkVZMlZXTU5MQi4u&quot;,&quot;responseId&quot;:156}"/>
    <x v="4"/>
    <s v="06/09/2022"/>
    <x v="2591"/>
    <n v="470000508899"/>
    <s v="Gevorderd Elektriciteit"/>
    <s v="Ok"/>
    <m/>
    <n v="96"/>
    <n v="24"/>
  </r>
  <r>
    <s v="{&quot;formId&quot;:&quot;iQFfeub0t0aYB7yFUb0bHh8bdeqJbqRCkguVriZULyBUNzFSMTlMNk9MV09RQlkxVVlQRTMwV1E1Ty4u&quot;,&quot;responseId&quot;:810}"/>
    <x v="5"/>
    <s v="06/09/2022"/>
    <x v="2592"/>
    <s v="470000508386_470000508387_ID"/>
    <s v="Indienststelling"/>
    <m/>
    <m/>
    <n v="25"/>
    <n v="6.25"/>
  </r>
  <r>
    <s v="{&quot;formId&quot;:&quot;iQFfeub0t0aYB7yFUb0bHh8bdeqJbqRCkguVriZULyBUNzFSMTlMNk9MV09RQlkxVVlQRTMwV1E1Ty4u&quot;,&quot;responseId&quot;:811}"/>
    <x v="5"/>
    <s v="06/09/2022"/>
    <x v="2593"/>
    <s v="470000510278_470000510279_ID"/>
    <s v="Indienststelling"/>
    <m/>
    <m/>
    <n v="25"/>
    <n v="6.25"/>
  </r>
  <r>
    <s v="{&quot;formId&quot;:&quot;iQFfeub0t0aYB7yFUb0bHh8bdeqJbqRCkguVriZULyBUOFBRU0FQQlZFQzVGTENJQkVZMlZXTU5MQi4u&quot;,&quot;responseId&quot;:157}"/>
    <x v="4"/>
    <s v="06/09/2022"/>
    <x v="2594"/>
    <n v="470000508967"/>
    <s v="Sannering / Niets uitgevoerd"/>
    <m/>
    <m/>
    <n v="20"/>
    <n v="5"/>
  </r>
  <r>
    <s v="{&quot;formId&quot;:&quot;iQFfeub0t0aYB7yFUb0bHh8bdeqJbqRCkguVriZULyBUNjVGSFRXWFYzN1dBTE1OUktTRzdBMDZTTS4u&quot;,&quot;responseId&quot;:285}"/>
    <x v="0"/>
    <s v="06/09/2022"/>
    <x v="2595"/>
    <s v="470000508097_470000508098"/>
    <s v="Gevorderd Elektriciteit + Gas"/>
    <s v="Geen"/>
    <m/>
    <n v="100"/>
    <n v="25"/>
  </r>
  <r>
    <s v="{&quot;formId&quot;:&quot;iQFfeub0t0aYB7yFUb0bHh8bdeqJbqRCkguVriZULyBUOFBRU0FQQlZFQzVGTENJQkVZMlZXTU5MQi4u&quot;,&quot;responseId&quot;:158}"/>
    <x v="4"/>
    <s v="06/09/2022"/>
    <x v="2596"/>
    <s v="470000508964_470000508965"/>
    <s v="Enkel Gas"/>
    <m/>
    <m/>
    <n v="42.5"/>
    <n v="10.62"/>
  </r>
  <r>
    <s v="{&quot;formId&quot;:&quot;iQFfeub0t0aYB7yFUb0bHh8bdeqJbqRCkguVriZULyBUNkc1N1QxWEpYTVlITEVXQzlYWDhESEVDOS4u&quot;,&quot;responseId&quot;:795}"/>
    <x v="3"/>
    <s v="06/09/2022"/>
    <x v="2597"/>
    <s v="470000427239_470000427240"/>
    <s v="Gevorderd Elektriciteit + Gas"/>
    <s v="Sannering"/>
    <m/>
    <n v="100"/>
    <n v="25"/>
  </r>
  <r>
    <s v="{&quot;formId&quot;:&quot;iQFfeub0t0aYB7yFUb0bHh8bdeqJbqRCkguVriZULyBUNzFSMTlMNk9MV09RQlkxVVlQRTMwV1E1Ty4u&quot;,&quot;responseId&quot;:812}"/>
    <x v="5"/>
    <s v="06/09/2022"/>
    <x v="2598"/>
    <s v="470000510273_ID"/>
    <s v="Indienststelling"/>
    <m/>
    <m/>
    <n v="25"/>
    <n v="6.25"/>
  </r>
  <r>
    <s v="{&quot;formId&quot;:&quot;iQFfeub0t0aYB7yFUb0bHh8bdeqJbqRCkguVriZULyBUNzFSMTlMNk9MV09RQlkxVVlQRTMwV1E1Ty4u&quot;,&quot;responseId&quot;:813}"/>
    <x v="5"/>
    <s v="06/09/2022"/>
    <x v="2599"/>
    <s v="470000508955_470000508956_ID"/>
    <s v="Indienststelling"/>
    <m/>
    <m/>
    <n v="25"/>
    <n v="6.25"/>
  </r>
  <r>
    <s v="{&quot;formId&quot;:&quot;iQFfeub0t0aYB7yFUb0bHh8bdeqJbqRCkguVriZULyBUNzFSMTlMNk9MV09RQlkxVVlQRTMwV1E1Ty4u&quot;,&quot;responseId&quot;:814}"/>
    <x v="5"/>
    <s v="06/09/2022"/>
    <x v="2600"/>
    <s v="470000508972_470000508973_ID"/>
    <s v="Indienststelling"/>
    <m/>
    <m/>
    <n v="25"/>
    <n v="6.25"/>
  </r>
  <r>
    <s v="{&quot;formId&quot;:&quot;iQFfeub0t0aYB7yFUb0bHh8bdeqJbqRCkguVriZULyBUNzFSMTlMNk9MV09RQlkxVVlQRTMwV1E1Ty4u&quot;,&quot;responseId&quot;:815}"/>
    <x v="5"/>
    <s v="06/09/2022"/>
    <x v="2601"/>
    <s v="470000510968_470000510969_ID"/>
    <s v="Indienststelling"/>
    <m/>
    <m/>
    <n v="25"/>
    <n v="6.25"/>
  </r>
  <r>
    <s v="{&quot;formId&quot;:&quot;iQFfeub0t0aYB7yFUb0bHh8bdeqJbqRCkguVriZULyBUNzFSMTlMNk9MV09RQlkxVVlQRTMwV1E1Ty4u&quot;,&quot;responseId&quot;:816}"/>
    <x v="5"/>
    <s v="06/09/2022"/>
    <x v="2602"/>
    <s v="470000510971_470000510972_ID"/>
    <s v="Indienststelling"/>
    <m/>
    <m/>
    <n v="25"/>
    <n v="6.25"/>
  </r>
  <r>
    <s v="{&quot;formId&quot;:&quot;iQFfeub0t0aYB7yFUb0bHh8bdeqJbqRCkguVriZULyBUOFBRU0FQQlZFQzVGTENJQkVZMlZXTU5MQi4u&quot;,&quot;responseId&quot;:159}"/>
    <x v="4"/>
    <s v="06/09/2022"/>
    <x v="2603"/>
    <s v="470000508972_470000508973"/>
    <s v="Elektriciteit Standaard + Gas"/>
    <s v="Geen"/>
    <m/>
    <n v="68"/>
    <n v="17"/>
  </r>
  <r>
    <s v="{&quot;formId&quot;:&quot;iQFfeub0t0aYB7yFUb0bHh8bdeqJbqRCkguVriZULyBUNjVGSFRXWFYzN1dBTE1OUktTRzdBMDZTTS4u&quot;,&quot;responseId&quot;:286}"/>
    <x v="0"/>
    <s v="06/09/2022"/>
    <x v="2604"/>
    <s v="470000510275_470000510276"/>
    <s v="Elektriciteit Standaard + Gas"/>
    <s v="Geen"/>
    <m/>
    <n v="68"/>
    <n v="17"/>
  </r>
  <r>
    <s v="{&quot;formId&quot;:&quot;iQFfeub0t0aYB7yFUb0bHh8bdeqJbqRCkguVriZULyBUOFBRU0FQQlZFQzVGTENJQkVZMlZXTU5MQi4u&quot;,&quot;responseId&quot;:160}"/>
    <x v="4"/>
    <s v="06/09/2022"/>
    <x v="2605"/>
    <s v="470000508939_470000508940"/>
    <s v="Elektriciteit Standaard + Gas"/>
    <s v="Ok"/>
    <m/>
    <n v="79"/>
    <n v="19.75"/>
  </r>
  <r>
    <s v="{&quot;formId&quot;:&quot;iQFfeub0t0aYB7yFUb0bHh8bdeqJbqRCkguVriZULyBUNkc1N1QxWEpYTVlITEVXQzlYWDhESEVDOS4u&quot;,&quot;responseId&quot;:796}"/>
    <x v="3"/>
    <s v="06/09/2022"/>
    <x v="2606"/>
    <n v="470000508912"/>
    <s v="Elektriciteit Standaard"/>
    <s v="Sannering"/>
    <m/>
    <n v="42.5"/>
    <n v="10.62"/>
  </r>
  <r>
    <s v="{&quot;formId&quot;:&quot;iQFfeub0t0aYB7yFUb0bHh8bdeqJbqRCkguVriZULyBUNzFSMTlMNk9MV09RQlkxVVlQRTMwV1E1Ty4u&quot;,&quot;responseId&quot;:817}"/>
    <x v="5"/>
    <s v="06/09/2022"/>
    <x v="2607"/>
    <s v="470000508912_ID"/>
    <s v="Indienststelling"/>
    <m/>
    <m/>
    <n v="25"/>
    <n v="6.25"/>
  </r>
  <r>
    <s v="{&quot;formId&quot;:&quot;iQFfeub0t0aYB7yFUb0bHh8bdeqJbqRCkguVriZULyBUNzFSMTlMNk9MV09RQlkxVVlQRTMwV1E1Ty4u&quot;,&quot;responseId&quot;:818}"/>
    <x v="5"/>
    <s v="06/09/2022"/>
    <x v="2608"/>
    <s v="470000508950_470000508951_ID"/>
    <s v="Indienststelling"/>
    <m/>
    <m/>
    <n v="25"/>
    <n v="6.25"/>
  </r>
  <r>
    <s v="{&quot;formId&quot;:&quot;iQFfeub0t0aYB7yFUb0bHh8bdeqJbqRCkguVriZULyBUNjVGSFRXWFYzN1dBTE1OUktTRzdBMDZTTS4u&quot;,&quot;responseId&quot;:287}"/>
    <x v="0"/>
    <s v="06/09/2022"/>
    <x v="2609"/>
    <s v="470000508950_470000508951"/>
    <s v="Gevorderd Elektriciteit + Gas"/>
    <s v="Geen"/>
    <m/>
    <n v="100"/>
    <n v="25"/>
  </r>
  <r>
    <s v="{&quot;formId&quot;:&quot;iQFfeub0t0aYB7yFUb0bHh8bdeqJbqRCkguVriZULyBUNzFSMTlMNk9MV09RQlkxVVlQRTMwV1E1Ty4u&quot;,&quot;responseId&quot;:819}"/>
    <x v="5"/>
    <s v="06/09/2022"/>
    <x v="2610"/>
    <s v="470000508950_470000508951_ID"/>
    <s v="Indienststelling"/>
    <m/>
    <m/>
    <n v="25"/>
    <n v="6.25"/>
  </r>
  <r>
    <s v="{&quot;formId&quot;:&quot;iQFfeub0t0aYB7yFUb0bHh8bdeqJbqRCkguVriZULyBUOFBRU0FQQlZFQzVGTENJQkVZMlZXTU5MQi4u&quot;,&quot;responseId&quot;:161}"/>
    <x v="4"/>
    <s v="06/09/2022"/>
    <x v="2611"/>
    <n v="470000508655"/>
    <s v="Elektriciteit Standaard"/>
    <s v="Ok"/>
    <m/>
    <n v="53.5"/>
    <n v="13.37"/>
  </r>
  <r>
    <s v="{&quot;formId&quot;:&quot;iQFfeub0t0aYB7yFUb0bHh8bdeqJbqRCkguVriZULyBUNkc1N1QxWEpYTVlITEVXQzlYWDhESEVDOS4u&quot;,&quot;responseId&quot;:797}"/>
    <x v="3"/>
    <s v="06/09/2022"/>
    <x v="2612"/>
    <n v="470000508914"/>
    <s v="Elektriciteit Standaard"/>
    <s v="Ok"/>
    <m/>
    <n v="53.5"/>
    <n v="13.37"/>
  </r>
  <r>
    <s v="{&quot;formId&quot;:&quot;iQFfeub0t0aYB7yFUb0bHh8bdeqJbqRCkguVriZULyBUNzFSMTlMNk9MV09RQlkxVVlQRTMwV1E1Ty4u&quot;,&quot;responseId&quot;:820}"/>
    <x v="5"/>
    <s v="06/09/2022"/>
    <x v="2613"/>
    <s v="470000479082_470000479083_ID"/>
    <s v="Indienststelling"/>
    <m/>
    <m/>
    <n v="25"/>
    <n v="6.25"/>
  </r>
  <r>
    <s v="{&quot;formId&quot;:&quot;iQFfeub0t0aYB7yFUb0bHh8bdeqJbqRCkguVriZULyBUNzFSMTlMNk9MV09RQlkxVVlQRTMwV1E1Ty4u&quot;,&quot;responseId&quot;:821}"/>
    <x v="5"/>
    <s v="06/09/2022"/>
    <x v="2614"/>
    <s v="470000509009_ID"/>
    <s v="Indienststelling"/>
    <m/>
    <m/>
    <n v="25"/>
    <n v="6.25"/>
  </r>
  <r>
    <s v="{&quot;formId&quot;:&quot;iQFfeub0t0aYB7yFUb0bHh8bdeqJbqRCkguVriZULyBUOFBRU0FQQlZFQzVGTENJQkVZMlZXTU5MQi4u&quot;,&quot;responseId&quot;:162}"/>
    <x v="4"/>
    <s v="06/09/2022"/>
    <x v="2615"/>
    <s v="470000394753_470000394756"/>
    <s v="Elektriciteit Standaard + Gas"/>
    <s v="Ok"/>
    <m/>
    <n v="79"/>
    <n v="19.75"/>
  </r>
  <r>
    <s v="{&quot;formId&quot;:&quot;iQFfeub0t0aYB7yFUb0bHh8bdeqJbqRCkguVriZULyBUNzFSMTlMNk9MV09RQlkxVVlQRTMwV1E1Ty4u&quot;,&quot;responseId&quot;:822}"/>
    <x v="5"/>
    <s v="06/09/2022"/>
    <x v="2616"/>
    <s v="470000508904_470000508905_ID"/>
    <s v="Indienststelling"/>
    <m/>
    <m/>
    <n v="25"/>
    <n v="6.25"/>
  </r>
  <r>
    <s v="{&quot;formId&quot;:&quot;iQFfeub0t0aYB7yFUb0bHh8bdeqJbqRCkguVriZULyBUNkc1N1QxWEpYTVlITEVXQzlYWDhESEVDOS4u&quot;,&quot;responseId&quot;:798}"/>
    <x v="3"/>
    <s v="06/09/2022"/>
    <x v="2617"/>
    <s v="470000508904_470000508905"/>
    <s v="Elektriciteit Standaard + Gas"/>
    <s v="Geen"/>
    <m/>
    <n v="68"/>
    <n v="17"/>
  </r>
  <r>
    <s v="{&quot;formId&quot;:&quot;iQFfeub0t0aYB7yFUb0bHh8bdeqJbqRCkguVriZULyBUNzFSMTlMNk9MV09RQlkxVVlQRTMwV1E1Ty4u&quot;,&quot;responseId&quot;:823}"/>
    <x v="5"/>
    <s v="06/09/2022"/>
    <x v="2618"/>
    <s v="470000509006_470000509007_ID"/>
    <s v="Indienststelling"/>
    <m/>
    <m/>
    <n v="25"/>
    <n v="6.25"/>
  </r>
  <r>
    <s v="{&quot;formId&quot;:&quot;iQFfeub0t0aYB7yFUb0bHh8bdeqJbqRCkguVriZULyBUNzFSMTlMNk9MV09RQlkxVVlQRTMwV1E1Ty4u&quot;,&quot;responseId&quot;:824}"/>
    <x v="5"/>
    <s v="06/09/2022"/>
    <x v="2619"/>
    <s v="470000509006_470000509007_ID"/>
    <s v="Indienststelling"/>
    <m/>
    <m/>
    <n v="25"/>
    <n v="6.25"/>
  </r>
  <r>
    <s v="{&quot;formId&quot;:&quot;iQFfeub0t0aYB7yFUb0bHh8bdeqJbqRCkguVriZULyBUNzFSMTlMNk9MV09RQlkxVVlQRTMwV1E1Ty4u&quot;,&quot;responseId&quot;:825}"/>
    <x v="5"/>
    <s v="06/09/2022"/>
    <x v="2620"/>
    <s v="470000509006_470000509007_ID"/>
    <s v="Indienststelling"/>
    <m/>
    <m/>
    <n v="25"/>
    <n v="6.25"/>
  </r>
  <r>
    <s v="{&quot;formId&quot;:&quot;iQFfeub0t0aYB7yFUb0bHh8bdeqJbqRCkguVriZULyBUNjVGSFRXWFYzN1dBTE1OUktTRzdBMDZTTS4u&quot;,&quot;responseId&quot;:288}"/>
    <x v="0"/>
    <s v="06/09/2022"/>
    <x v="2621"/>
    <s v="470000509006_470000509007"/>
    <s v="Gevorderd Elektriciteit + Gas"/>
    <s v="Ok"/>
    <m/>
    <n v="111"/>
    <n v="27.75"/>
  </r>
  <r>
    <s v="{&quot;formId&quot;:&quot;iQFfeub0t0aYB7yFUb0bHh8bdeqJbqRCkguVriZULyBUNkc1N1QxWEpYTVlITEVXQzlYWDhESEVDOS4u&quot;,&quot;responseId&quot;:799}"/>
    <x v="3"/>
    <s v="06/09/2022"/>
    <x v="2622"/>
    <n v="470000508049"/>
    <s v="Indienststelling"/>
    <m/>
    <m/>
    <n v="25"/>
    <n v="6.25"/>
  </r>
  <r>
    <s v="{&quot;formId&quot;:&quot;iQFfeub0t0aYB7yFUb0bHh8bdeqJbqRCkguVriZULyBUNkc1N1QxWEpYTVlITEVXQzlYWDhESEVDOS4u&quot;,&quot;responseId&quot;:800}"/>
    <x v="3"/>
    <s v="06/09/2022"/>
    <x v="2623"/>
    <n v="470000477379"/>
    <s v="Indienststelling"/>
    <m/>
    <m/>
    <n v="25"/>
    <n v="6.25"/>
  </r>
  <r>
    <s v="{&quot;formId&quot;:&quot;iQFfeub0t0aYB7yFUb0bHh8bdeqJbqRCkguVriZULyBUNzFSMTlMNk9MV09RQlkxVVlQRTMwV1E1Ty4u&quot;,&quot;responseId&quot;:826}"/>
    <x v="5"/>
    <s v="06/09/2022"/>
    <x v="2624"/>
    <s v="470000482895_470000482896_ID"/>
    <s v="Indienststelling"/>
    <m/>
    <m/>
    <n v="25"/>
    <n v="6.25"/>
  </r>
  <r>
    <s v="{&quot;formId&quot;:&quot;iQFfeub0t0aYB7yFUb0bHh8bdeqJbqRCkguVriZULyBUNzFSMTlMNk9MV09RQlkxVVlQRTMwV1E1Ty4u&quot;,&quot;responseId&quot;:827}"/>
    <x v="5"/>
    <s v="06/09/2022"/>
    <x v="2625"/>
    <s v="470000482898_470000482899_ID"/>
    <s v="Indienststelling"/>
    <m/>
    <m/>
    <n v="25"/>
    <n v="6.25"/>
  </r>
  <r>
    <s v="{&quot;formId&quot;:&quot;iQFfeub0t0aYB7yFUb0bHh8bdeqJbqRCkguVriZULyBUNzFSMTlMNk9MV09RQlkxVVlQRTMwV1E1Ty4u&quot;,&quot;responseId&quot;:828}"/>
    <x v="5"/>
    <s v="06/09/2022"/>
    <x v="2626"/>
    <s v="470000483192_470000483193_ID"/>
    <s v="Indienststelling"/>
    <m/>
    <m/>
    <n v="25"/>
    <n v="6.25"/>
  </r>
  <r>
    <s v="{&quot;formId&quot;:&quot;iQFfeub0t0aYB7yFUb0bHh8bdeqJbqRCkguVriZULyBUNzFSMTlMNk9MV09RQlkxVVlQRTMwV1E1Ty4u&quot;,&quot;responseId&quot;:829}"/>
    <x v="5"/>
    <s v="06/09/2022"/>
    <x v="2627"/>
    <s v="470000483195_470000483196_ID"/>
    <s v="Indienststelling"/>
    <m/>
    <m/>
    <n v="25"/>
    <n v="6.25"/>
  </r>
  <r>
    <s v="{&quot;formId&quot;:&quot;iQFfeub0t0aYB7yFUb0bHh8bdeqJbqRCkguVriZULyBUNzFSMTlMNk9MV09RQlkxVVlQRTMwV1E1Ty4u&quot;,&quot;responseId&quot;:830}"/>
    <x v="5"/>
    <s v="06/09/2022"/>
    <x v="2628"/>
    <s v="470000483140_ID"/>
    <s v="Indienststelling"/>
    <m/>
    <m/>
    <n v="25"/>
    <n v="6.25"/>
  </r>
  <r>
    <s v="{&quot;formId&quot;:&quot;iQFfeub0t0aYB7yFUb0bHh8bdeqJbqRCkguVriZULyBUNzFSMTlMNk9MV09RQlkxVVlQRTMwV1E1Ty4u&quot;,&quot;responseId&quot;:831}"/>
    <x v="5"/>
    <s v="06/09/2022"/>
    <x v="2629"/>
    <s v="470000515513_470000515514_ID"/>
    <s v="Indienststelling"/>
    <m/>
    <m/>
    <n v="25"/>
    <n v="6.25"/>
  </r>
  <r>
    <s v="{&quot;formId&quot;:&quot;iQFfeub0t0aYB7yFUb0bHh8bdeqJbqRCkguVriZULyBUNzFSMTlMNk9MV09RQlkxVVlQRTMwV1E1Ty4u&quot;,&quot;responseId&quot;:832}"/>
    <x v="5"/>
    <s v="06/09/2022"/>
    <x v="2630"/>
    <s v="470000515508_ID"/>
    <s v="Indienststelling"/>
    <m/>
    <m/>
    <n v="25"/>
    <n v="6.25"/>
  </r>
  <r>
    <s v="{&quot;formId&quot;:&quot;iQFfeub0t0aYB7yFUb0bHh8bdeqJbqRCkguVriZULyBUNzFSMTlMNk9MV09RQlkxVVlQRTMwV1E1Ty4u&quot;,&quot;responseId&quot;:833}"/>
    <x v="5"/>
    <s v="06/09/2022"/>
    <x v="2631"/>
    <s v="470000515510_470000515511_ID"/>
    <s v="Indienststelling"/>
    <m/>
    <m/>
    <n v="25"/>
    <n v="6.25"/>
  </r>
  <r>
    <s v="{&quot;formId&quot;:&quot;iQFfeub0t0aYB7yFUb0bHh8bdeqJbqRCkguVriZULyBUNzFSMTlMNk9MV09RQlkxVVlQRTMwV1E1Ty4u&quot;,&quot;responseId&quot;:834}"/>
    <x v="5"/>
    <s v="06/09/2022"/>
    <x v="2632"/>
    <s v="470000515516_470000515517_ID"/>
    <s v="Indienststelling"/>
    <m/>
    <m/>
    <n v="25"/>
    <n v="6.25"/>
  </r>
  <r>
    <s v="{&quot;formId&quot;:&quot;iQFfeub0t0aYB7yFUb0bHh8bdeqJbqRCkguVriZULyBUNzFSMTlMNk9MV09RQlkxVVlQRTMwV1E1Ty4u&quot;,&quot;responseId&quot;:835}"/>
    <x v="5"/>
    <s v="06/09/2022"/>
    <x v="2633"/>
    <s v="470000515617_470000515618_ID"/>
    <s v="Indienststelling"/>
    <m/>
    <m/>
    <n v="25"/>
    <n v="6.25"/>
  </r>
  <r>
    <s v="{&quot;formId&quot;:&quot;iQFfeub0t0aYB7yFUb0bHh8bdeqJbqRCkguVriZULyBUNzFSMTlMNk9MV09RQlkxVVlQRTMwV1E1Ty4u&quot;,&quot;responseId&quot;:836}"/>
    <x v="5"/>
    <s v="06/09/2022"/>
    <x v="2634"/>
    <s v="470000515614_470000515615_ID"/>
    <s v="Indienststelling"/>
    <m/>
    <m/>
    <n v="25"/>
    <n v="6.25"/>
  </r>
  <r>
    <s v="{&quot;formId&quot;:&quot;iQFfeub0t0aYB7yFUb0bHh8bdeqJbqRCkguVriZULyBUNzFSMTlMNk9MV09RQlkxVVlQRTMwV1E1Ty4u&quot;,&quot;responseId&quot;:837}"/>
    <x v="5"/>
    <s v="06/09/2022"/>
    <x v="2635"/>
    <s v="470000515620_470000515621_ID"/>
    <s v="Indienststelling"/>
    <m/>
    <m/>
    <n v="25"/>
    <n v="6.25"/>
  </r>
  <r>
    <s v="{&quot;formId&quot;:&quot;iQFfeub0t0aYB7yFUb0bHh8bdeqJbqRCkguVriZULyBUNzFSMTlMNk9MV09RQlkxVVlQRTMwV1E1Ty4u&quot;,&quot;responseId&quot;:838}"/>
    <x v="5"/>
    <s v="06/09/2022"/>
    <x v="2636"/>
    <s v="470000515623_470000515624_ID"/>
    <s v="Indienststelling"/>
    <m/>
    <m/>
    <n v="25"/>
    <n v="6.25"/>
  </r>
  <r>
    <s v="{&quot;formId&quot;:&quot;iQFfeub0t0aYB7yFUb0bHh8bdeqJbqRCkguVriZULyBUNjVGSFRXWFYzN1dBTE1OUktTRzdBMDZTTS4u&quot;,&quot;responseId&quot;:289}"/>
    <x v="0"/>
    <s v="07/09/2022"/>
    <x v="2637"/>
    <n v="470000509101"/>
    <s v="Elektriciteit Standaard"/>
    <s v="Sannering"/>
    <m/>
    <n v="42.5"/>
    <n v="10.62"/>
  </r>
  <r>
    <s v="{&quot;formId&quot;:&quot;iQFfeub0t0aYB7yFUb0bHh8bdeqJbqRCkguVriZULyBUNzFSMTlMNk9MV09RQlkxVVlQRTMwV1E1Ty4u&quot;,&quot;responseId&quot;:839}"/>
    <x v="5"/>
    <s v="07/09/2022"/>
    <x v="2638"/>
    <s v="470000507748_ID"/>
    <s v="Indienststelling"/>
    <m/>
    <m/>
    <n v="25"/>
    <n v="6.25"/>
  </r>
  <r>
    <s v="{&quot;formId&quot;:&quot;iQFfeub0t0aYB7yFUb0bHh8bdeqJbqRCkguVriZULyBUNzFSMTlMNk9MV09RQlkxVVlQRTMwV1E1Ty4u&quot;,&quot;responseId&quot;:840}"/>
    <x v="5"/>
    <s v="07/09/2022"/>
    <x v="2639"/>
    <s v="470000507746_ID"/>
    <s v="Indienststelling"/>
    <m/>
    <m/>
    <n v="25"/>
    <n v="6.25"/>
  </r>
  <r>
    <s v="{&quot;formId&quot;:&quot;iQFfeub0t0aYB7yFUb0bHh8bdeqJbqRCkguVriZULyBUNzFSMTlMNk9MV09RQlkxVVlQRTMwV1E1Ty4u&quot;,&quot;responseId&quot;:841}"/>
    <x v="5"/>
    <s v="07/09/2022"/>
    <x v="2640"/>
    <s v="470000509101_ID"/>
    <s v="Indienststelling"/>
    <m/>
    <m/>
    <n v="25"/>
    <n v="6.25"/>
  </r>
  <r>
    <s v="{&quot;formId&quot;:&quot;iQFfeub0t0aYB7yFUb0bHh8bdeqJbqRCkguVriZULyBUNzFSMTlMNk9MV09RQlkxVVlQRTMwV1E1Ty4u&quot;,&quot;responseId&quot;:842}"/>
    <x v="5"/>
    <s v="07/09/2022"/>
    <x v="2641"/>
    <s v="470000509076_ID"/>
    <s v="Indienststelling"/>
    <m/>
    <m/>
    <n v="25"/>
    <n v="6.25"/>
  </r>
  <r>
    <s v="{&quot;formId&quot;:&quot;iQFfeub0t0aYB7yFUb0bHh8bdeqJbqRCkguVriZULyBUNkc1N1QxWEpYTVlITEVXQzlYWDhESEVDOS4u&quot;,&quot;responseId&quot;:801}"/>
    <x v="3"/>
    <s v="07/09/2022"/>
    <x v="2642"/>
    <s v="470000508497_470000508498"/>
    <s v="Elektriciteit Standaard + Gas"/>
    <s v="Ok"/>
    <m/>
    <n v="79"/>
    <n v="19.75"/>
  </r>
  <r>
    <s v="{&quot;formId&quot;:&quot;iQFfeub0t0aYB7yFUb0bHh8bdeqJbqRCkguVriZULyBUOFBRU0FQQlZFQzVGTENJQkVZMlZXTU5MQi4u&quot;,&quot;responseId&quot;:163}"/>
    <x v="4"/>
    <s v="07/09/2022"/>
    <x v="2643"/>
    <s v="470000510784_470000510785"/>
    <s v="Elektriciteit Standaard + Gas"/>
    <s v="Ok"/>
    <m/>
    <n v="79"/>
    <n v="19.75"/>
  </r>
  <r>
    <s v="{&quot;formId&quot;:&quot;iQFfeub0t0aYB7yFUb0bHh8bdeqJbqRCkguVriZULyBUNzFSMTlMNk9MV09RQlkxVVlQRTMwV1E1Ty4u&quot;,&quot;responseId&quot;:843}"/>
    <x v="5"/>
    <s v="07/09/2022"/>
    <x v="2644"/>
    <s v="470000508839_ID"/>
    <s v="Indienststelling"/>
    <m/>
    <m/>
    <n v="25"/>
    <n v="6.25"/>
  </r>
  <r>
    <s v="{&quot;formId&quot;:&quot;iQFfeub0t0aYB7yFUb0bHh8bdeqJbqRCkguVriZULyBUNjVGSFRXWFYzN1dBTE1OUktTRzdBMDZTTS4u&quot;,&quot;responseId&quot;:290}"/>
    <x v="0"/>
    <s v="07/09/2022"/>
    <x v="2645"/>
    <n v="470000509103"/>
    <s v="Elektriciteit Standaard"/>
    <s v="Ok"/>
    <m/>
    <n v="53.5"/>
    <n v="13.37"/>
  </r>
  <r>
    <s v="{&quot;formId&quot;:&quot;iQFfeub0t0aYB7yFUb0bHh8bdeqJbqRCkguVriZULyBUNzFSMTlMNk9MV09RQlkxVVlQRTMwV1E1Ty4u&quot;,&quot;responseId&quot;:844}"/>
    <x v="5"/>
    <s v="07/09/2022"/>
    <x v="2646"/>
    <s v="470000508839_ID"/>
    <s v="Indienststelling"/>
    <m/>
    <m/>
    <n v="25"/>
    <n v="6.25"/>
  </r>
  <r>
    <s v="{&quot;formId&quot;:&quot;iQFfeub0t0aYB7yFUb0bHh8bdeqJbqRCkguVriZULyBUNzFSMTlMNk9MV09RQlkxVVlQRTMwV1E1Ty4u&quot;,&quot;responseId&quot;:845}"/>
    <x v="5"/>
    <s v="07/09/2022"/>
    <x v="2647"/>
    <s v="470000510321_ID"/>
    <s v="Indienststelling"/>
    <m/>
    <m/>
    <n v="25"/>
    <n v="6.25"/>
  </r>
  <r>
    <s v="{&quot;formId&quot;:&quot;iQFfeub0t0aYB7yFUb0bHh8bdeqJbqRCkguVriZULyBUNzFSMTlMNk9MV09RQlkxVVlQRTMwV1E1Ty4u&quot;,&quot;responseId&quot;:846}"/>
    <x v="5"/>
    <s v="07/09/2022"/>
    <x v="2648"/>
    <s v="470000509103_ID"/>
    <s v="Indienststelling"/>
    <m/>
    <m/>
    <n v="25"/>
    <n v="6.25"/>
  </r>
  <r>
    <s v="{&quot;formId&quot;:&quot;iQFfeub0t0aYB7yFUb0bHh8bdeqJbqRCkguVriZULyBUNkc1N1QxWEpYTVlITEVXQzlYWDhESEVDOS4u&quot;,&quot;responseId&quot;:802}"/>
    <x v="3"/>
    <s v="07/09/2022"/>
    <x v="2649"/>
    <n v="470000508569"/>
    <s v="Elektriciteit Standaard"/>
    <s v="Ok"/>
    <m/>
    <n v="53.5"/>
    <n v="13.37"/>
  </r>
  <r>
    <s v="{&quot;formId&quot;:&quot;iQFfeub0t0aYB7yFUb0bHh8bdeqJbqRCkguVriZULyBUNzFSMTlMNk9MV09RQlkxVVlQRTMwV1E1Ty4u&quot;,&quot;responseId&quot;:847}"/>
    <x v="5"/>
    <s v="07/09/2022"/>
    <x v="2650"/>
    <s v="470000509072_ID"/>
    <s v="Indienststelling"/>
    <m/>
    <m/>
    <n v="25"/>
    <n v="6.25"/>
  </r>
  <r>
    <s v="{&quot;formId&quot;:&quot;iQFfeub0t0aYB7yFUb0bHh8bdeqJbqRCkguVriZULyBUNzFSMTlMNk9MV09RQlkxVVlQRTMwV1E1Ty4u&quot;,&quot;responseId&quot;:848}"/>
    <x v="5"/>
    <s v="07/09/2022"/>
    <x v="2651"/>
    <s v="470000509072_ID"/>
    <s v="Indienststelling"/>
    <m/>
    <m/>
    <n v="25"/>
    <n v="6.25"/>
  </r>
  <r>
    <s v="{&quot;formId&quot;:&quot;iQFfeub0t0aYB7yFUb0bHh8bdeqJbqRCkguVriZULyBUNzFSMTlMNk9MV09RQlkxVVlQRTMwV1E1Ty4u&quot;,&quot;responseId&quot;:849}"/>
    <x v="5"/>
    <s v="07/09/2022"/>
    <x v="2652"/>
    <s v="470000509114_ID"/>
    <s v="Indienststelling"/>
    <m/>
    <m/>
    <n v="25"/>
    <n v="6.25"/>
  </r>
  <r>
    <s v="{&quot;formId&quot;:&quot;iQFfeub0t0aYB7yFUb0bHh8bdeqJbqRCkguVriZULyBUOFBRU0FQQlZFQzVGTENJQkVZMlZXTU5MQi4u&quot;,&quot;responseId&quot;:164}"/>
    <x v="4"/>
    <s v="07/09/2022"/>
    <x v="2653"/>
    <n v="470000478951"/>
    <s v="Gevorderd Elektriciteit"/>
    <s v="Geen"/>
    <m/>
    <n v="85"/>
    <n v="21.25"/>
  </r>
  <r>
    <s v="{&quot;formId&quot;:&quot;iQFfeub0t0aYB7yFUb0bHh8bdeqJbqRCkguVriZULyBUNkc1N1QxWEpYTVlITEVXQzlYWDhESEVDOS4u&quot;,&quot;responseId&quot;:803}"/>
    <x v="3"/>
    <s v="07/09/2022"/>
    <x v="2654"/>
    <s v="470000510818_470000510819"/>
    <s v="Elektriciteit Standaard + Gas"/>
    <s v="Ok"/>
    <m/>
    <n v="79"/>
    <n v="19.75"/>
  </r>
  <r>
    <s v="{&quot;formId&quot;:&quot;iQFfeub0t0aYB7yFUb0bHh8bdeqJbqRCkguVriZULyBUNzFSMTlMNk9MV09RQlkxVVlQRTMwV1E1Ty4u&quot;,&quot;responseId&quot;:850}"/>
    <x v="5"/>
    <s v="07/09/2022"/>
    <x v="2655"/>
    <s v="470000508068_470000508069_ID"/>
    <s v="Indienststelling"/>
    <m/>
    <m/>
    <n v="25"/>
    <n v="6.25"/>
  </r>
  <r>
    <s v="{&quot;formId&quot;:&quot;iQFfeub0t0aYB7yFUb0bHh8bdeqJbqRCkguVriZULyBUNjVGSFRXWFYzN1dBTE1OUktTRzdBMDZTTS4u&quot;,&quot;responseId&quot;:291}"/>
    <x v="0"/>
    <s v="07/09/2022"/>
    <x v="2656"/>
    <s v="470000508068_470000508069"/>
    <s v="Elektriciteit Standaard + Gas"/>
    <s v="Ok"/>
    <m/>
    <n v="79"/>
    <n v="19.75"/>
  </r>
  <r>
    <s v="{&quot;formId&quot;:&quot;iQFfeub0t0aYB7yFUb0bHh8bdeqJbqRCkguVriZULyBUNjVGSFRXWFYzN1dBTE1OUktTRzdBMDZTTS4u&quot;,&quot;responseId&quot;:292}"/>
    <x v="0"/>
    <s v="07/09/2022"/>
    <x v="2657"/>
    <n v="470000509114"/>
    <s v="Gevorderd Elektriciteit"/>
    <s v="Ok"/>
    <m/>
    <n v="96"/>
    <n v="24"/>
  </r>
  <r>
    <s v="{&quot;formId&quot;:&quot;iQFfeub0t0aYB7yFUb0bHh8bdeqJbqRCkguVriZULyBUNjVGSFRXWFYzN1dBTE1OUktTRzdBMDZTTS4u&quot;,&quot;responseId&quot;:293}"/>
    <x v="0"/>
    <s v="07/09/2022"/>
    <x v="2658"/>
    <n v="470000509103"/>
    <s v="Elektriciteit Standaard"/>
    <s v="Ok"/>
    <m/>
    <n v="53.5"/>
    <n v="13.37"/>
  </r>
  <r>
    <s v="{&quot;formId&quot;:&quot;iQFfeub0t0aYB7yFUb0bHh8bdeqJbqRCkguVriZULyBUOFBRU0FQQlZFQzVGTENJQkVZMlZXTU5MQi4u&quot;,&quot;responseId&quot;:165}"/>
    <x v="4"/>
    <s v="07/09/2022"/>
    <x v="2659"/>
    <n v="470000477552"/>
    <s v="Elektriciteit Standaard"/>
    <s v="Ok"/>
    <m/>
    <n v="53.5"/>
    <n v="13.37"/>
  </r>
  <r>
    <s v="{&quot;formId&quot;:&quot;iQFfeub0t0aYB7yFUb0bHh8bdeqJbqRCkguVriZULyBUNzFSMTlMNk9MV09RQlkxVVlQRTMwV1E1Ty4u&quot;,&quot;responseId&quot;:851}"/>
    <x v="5"/>
    <s v="07/09/2022"/>
    <x v="2660"/>
    <s v="470000508068_470000508069_ID"/>
    <s v="Indienststelling"/>
    <m/>
    <m/>
    <n v="25"/>
    <n v="6.25"/>
  </r>
  <r>
    <s v="{&quot;formId&quot;:&quot;iQFfeub0t0aYB7yFUb0bHh8bdeqJbqRCkguVriZULyBUNzFSMTlMNk9MV09RQlkxVVlQRTMwV1E1Ty4u&quot;,&quot;responseId&quot;:852}"/>
    <x v="5"/>
    <s v="07/09/2022"/>
    <x v="2661"/>
    <s v="470000477552_ID"/>
    <s v="Indienststelling"/>
    <m/>
    <m/>
    <n v="25"/>
    <n v="6.25"/>
  </r>
  <r>
    <s v="{&quot;formId&quot;:&quot;iQFfeub0t0aYB7yFUb0bHh8bdeqJbqRCkguVriZULyBUNzFSMTlMNk9MV09RQlkxVVlQRTMwV1E1Ty4u&quot;,&quot;responseId&quot;:853}"/>
    <x v="5"/>
    <s v="07/09/2022"/>
    <x v="2662"/>
    <s v="470000509137_ID"/>
    <s v="Indienststelling"/>
    <m/>
    <m/>
    <n v="25"/>
    <n v="6.25"/>
  </r>
  <r>
    <s v="{&quot;formId&quot;:&quot;iQFfeub0t0aYB7yFUb0bHh8bdeqJbqRCkguVriZULyBUNzFSMTlMNk9MV09RQlkxVVlQRTMwV1E1Ty4u&quot;,&quot;responseId&quot;:854}"/>
    <x v="5"/>
    <s v="07/09/2022"/>
    <x v="2663"/>
    <s v="470000515647_470000515648_ID"/>
    <s v="Indienststelling"/>
    <m/>
    <m/>
    <n v="25"/>
    <n v="6.25"/>
  </r>
  <r>
    <s v="{&quot;formId&quot;:&quot;iQFfeub0t0aYB7yFUb0bHh8bdeqJbqRCkguVriZULyBUNzFSMTlMNk9MV09RQlkxVVlQRTMwV1E1Ty4u&quot;,&quot;responseId&quot;:855}"/>
    <x v="5"/>
    <s v="07/09/2022"/>
    <x v="2664"/>
    <s v="470000515650_470000515651_ID"/>
    <s v="Indienststelling"/>
    <m/>
    <m/>
    <n v="25"/>
    <n v="6.25"/>
  </r>
  <r>
    <s v="{&quot;formId&quot;:&quot;iQFfeub0t0aYB7yFUb0bHh8bdeqJbqRCkguVriZULyBUNzFSMTlMNk9MV09RQlkxVVlQRTMwV1E1Ty4u&quot;,&quot;responseId&quot;:856}"/>
    <x v="5"/>
    <s v="07/09/2022"/>
    <x v="2665"/>
    <s v="470000515653_470000515654_ID"/>
    <s v="Indienststelling"/>
    <m/>
    <m/>
    <n v="25"/>
    <n v="6.25"/>
  </r>
  <r>
    <s v="{&quot;formId&quot;:&quot;iQFfeub0t0aYB7yFUb0bHh8bdeqJbqRCkguVriZULyBUNjVGSFRXWFYzN1dBTE1OUktTRzdBMDZTTS4u&quot;,&quot;responseId&quot;:294}"/>
    <x v="0"/>
    <s v="07/09/2022"/>
    <x v="2666"/>
    <n v="470000509169"/>
    <s v="Sannering / Niets uitgevoerd"/>
    <m/>
    <m/>
    <n v="20"/>
    <n v="5"/>
  </r>
  <r>
    <s v="{&quot;formId&quot;:&quot;iQFfeub0t0aYB7yFUb0bHh8bdeqJbqRCkguVriZULyBUNzFSMTlMNk9MV09RQlkxVVlQRTMwV1E1Ty4u&quot;,&quot;responseId&quot;:857}"/>
    <x v="5"/>
    <s v="07/09/2022"/>
    <x v="2667"/>
    <s v="470000477676_470000477677_ID"/>
    <s v="Indienststelling"/>
    <m/>
    <m/>
    <n v="25"/>
    <n v="6.25"/>
  </r>
  <r>
    <s v="{&quot;formId&quot;:&quot;iQFfeub0t0aYB7yFUb0bHh8bdeqJbqRCkguVriZULyBUNzFSMTlMNk9MV09RQlkxVVlQRTMwV1E1Ty4u&quot;,&quot;responseId&quot;:858}"/>
    <x v="5"/>
    <s v="07/09/2022"/>
    <x v="2668"/>
    <s v="470000509192_ID"/>
    <s v="Indienststelling"/>
    <m/>
    <m/>
    <n v="25"/>
    <n v="6.25"/>
  </r>
  <r>
    <s v="{&quot;formId&quot;:&quot;iQFfeub0t0aYB7yFUb0bHh8bdeqJbqRCkguVriZULyBUNkc1N1QxWEpYTVlITEVXQzlYWDhESEVDOS4u&quot;,&quot;responseId&quot;:804}"/>
    <x v="3"/>
    <s v="07/09/2022"/>
    <x v="2669"/>
    <n v="470000508897"/>
    <s v="Gevorderd Elektriciteit"/>
    <s v="Sannering"/>
    <m/>
    <n v="85"/>
    <n v="21.25"/>
  </r>
  <r>
    <s v="{&quot;formId&quot;:&quot;iQFfeub0t0aYB7yFUb0bHh8bdeqJbqRCkguVriZULyBUOFBRU0FQQlZFQzVGTENJQkVZMlZXTU5MQi4u&quot;,&quot;responseId&quot;:166}"/>
    <x v="4"/>
    <s v="07/09/2022"/>
    <x v="2670"/>
    <s v="470000326311_470000326312"/>
    <s v="Elektriciteit Standaard + Gas"/>
    <s v="Geen"/>
    <m/>
    <n v="68"/>
    <n v="17"/>
  </r>
  <r>
    <s v="{&quot;formId&quot;:&quot;iQFfeub0t0aYB7yFUb0bHh8bdeqJbqRCkguVriZULyBUNjVGSFRXWFYzN1dBTE1OUktTRzdBMDZTTS4u&quot;,&quot;responseId&quot;:295}"/>
    <x v="0"/>
    <s v="07/09/2022"/>
    <x v="2671"/>
    <n v="470000509161"/>
    <s v="Sannering / Niets uitgevoerd"/>
    <m/>
    <m/>
    <n v="20"/>
    <n v="5"/>
  </r>
  <r>
    <s v="{&quot;formId&quot;:&quot;iQFfeub0t0aYB7yFUb0bHh8bdeqJbqRCkguVriZULyBUNzFSMTlMNk9MV09RQlkxVVlQRTMwV1E1Ty4u&quot;,&quot;responseId&quot;:859}"/>
    <x v="5"/>
    <s v="07/09/2022"/>
    <x v="2672"/>
    <s v="470000509163_ID"/>
    <s v="Indienststelling"/>
    <m/>
    <m/>
    <n v="25"/>
    <n v="6.25"/>
  </r>
  <r>
    <s v="{&quot;formId&quot;:&quot;iQFfeub0t0aYB7yFUb0bHh8bdeqJbqRCkguVriZULyBUNjVGSFRXWFYzN1dBTE1OUktTRzdBMDZTTS4u&quot;,&quot;responseId&quot;:296}"/>
    <x v="0"/>
    <s v="07/09/2022"/>
    <x v="2673"/>
    <n v="470000508875"/>
    <s v="Elektriciteit Standaard"/>
    <s v="Ok"/>
    <m/>
    <n v="53.5"/>
    <n v="13.37"/>
  </r>
  <r>
    <s v="{&quot;formId&quot;:&quot;iQFfeub0t0aYB7yFUb0bHh8bdeqJbqRCkguVriZULyBUNzFSMTlMNk9MV09RQlkxVVlQRTMwV1E1Ty4u&quot;,&quot;responseId&quot;:860}"/>
    <x v="5"/>
    <s v="07/09/2022"/>
    <x v="2674"/>
    <s v="470000508875_ID"/>
    <s v="Indienststelling"/>
    <m/>
    <m/>
    <n v="25"/>
    <n v="6.25"/>
  </r>
  <r>
    <s v="{&quot;formId&quot;:&quot;iQFfeub0t0aYB7yFUb0bHh8bdeqJbqRCkguVriZULyBUNzFSMTlMNk9MV09RQlkxVVlQRTMwV1E1Ty4u&quot;,&quot;responseId&quot;:861}"/>
    <x v="5"/>
    <s v="07/09/2022"/>
    <x v="2675"/>
    <s v="470000508786_470000508787_ID"/>
    <s v="Indienststelling"/>
    <m/>
    <m/>
    <n v="25"/>
    <n v="6.25"/>
  </r>
  <r>
    <s v="{&quot;formId&quot;:&quot;iQFfeub0t0aYB7yFUb0bHh8bdeqJbqRCkguVriZULyBUNkc1N1QxWEpYTVlITEVXQzlYWDhESEVDOS4u&quot;,&quot;responseId&quot;:805}"/>
    <x v="3"/>
    <s v="07/09/2022"/>
    <x v="2676"/>
    <n v="470000478792"/>
    <s v="Gevorderd Elektriciteit"/>
    <s v="Ok"/>
    <m/>
    <n v="96"/>
    <n v="24"/>
  </r>
  <r>
    <s v="{&quot;formId&quot;:&quot;iQFfeub0t0aYB7yFUb0bHh8bdeqJbqRCkguVriZULyBUOFBRU0FQQlZFQzVGTENJQkVZMlZXTU5MQi4u&quot;,&quot;responseId&quot;:167}"/>
    <x v="4"/>
    <s v="07/09/2022"/>
    <x v="2677"/>
    <n v="470000290852"/>
    <s v="Gevorderd Elektriciteit"/>
    <s v="Geen"/>
    <m/>
    <n v="85"/>
    <n v="21.25"/>
  </r>
  <r>
    <s v="{&quot;formId&quot;:&quot;iQFfeub0t0aYB7yFUb0bHh8bdeqJbqRCkguVriZULyBUNzFSMTlMNk9MV09RQlkxVVlQRTMwV1E1Ty4u&quot;,&quot;responseId&quot;:862}"/>
    <x v="5"/>
    <s v="07/09/2022"/>
    <x v="2678"/>
    <s v="470000509165_ID"/>
    <s v="Indienststelling"/>
    <m/>
    <m/>
    <n v="25"/>
    <n v="6.25"/>
  </r>
  <r>
    <s v="{&quot;formId&quot;:&quot;iQFfeub0t0aYB7yFUb0bHh8bdeqJbqRCkguVriZULyBUNzFSMTlMNk9MV09RQlkxVVlQRTMwV1E1Ty4u&quot;,&quot;responseId&quot;:863}"/>
    <x v="5"/>
    <s v="07/09/2022"/>
    <x v="2679"/>
    <s v="470000477684_470000477685_ID"/>
    <s v="Indienststelling"/>
    <m/>
    <m/>
    <n v="25"/>
    <n v="6.25"/>
  </r>
  <r>
    <s v="{&quot;formId&quot;:&quot;iQFfeub0t0aYB7yFUb0bHh8bdeqJbqRCkguVriZULyBUNkc1N1QxWEpYTVlITEVXQzlYWDhESEVDOS4u&quot;,&quot;responseId&quot;:806}"/>
    <x v="3"/>
    <s v="08/09/2022"/>
    <x v="2680"/>
    <n v="470000509251"/>
    <s v="Indienststelling"/>
    <m/>
    <m/>
    <n v="25"/>
    <n v="6.25"/>
  </r>
  <r>
    <s v="{&quot;formId&quot;:&quot;iQFfeub0t0aYB7yFUb0bHh8bdeqJbqRCkguVriZULyBUNkc1N1QxWEpYTVlITEVXQzlYWDhESEVDOS4u&quot;,&quot;responseId&quot;:807}"/>
    <x v="3"/>
    <s v="08/09/2022"/>
    <x v="2681"/>
    <n v="470000509251"/>
    <s v="Indienststelling"/>
    <m/>
    <m/>
    <n v="25"/>
    <n v="6.25"/>
  </r>
  <r>
    <s v="{&quot;formId&quot;:&quot;iQFfeub0t0aYB7yFUb0bHh8bdeqJbqRCkguVriZULyBUNkc1N1QxWEpYTVlITEVXQzlYWDhESEVDOS4u&quot;,&quot;responseId&quot;:808}"/>
    <x v="3"/>
    <s v="08/09/2022"/>
    <x v="2682"/>
    <n v="470000509200"/>
    <s v="Indienststelling"/>
    <m/>
    <m/>
    <n v="25"/>
    <n v="6.25"/>
  </r>
  <r>
    <s v="{&quot;formId&quot;:&quot;iQFfeub0t0aYB7yFUb0bHh8bdeqJbqRCkguVriZULyBUNzFSMTlMNk9MV09RQlkxVVlQRTMwV1E1Ty4u&quot;,&quot;responseId&quot;:864}"/>
    <x v="5"/>
    <s v="08/09/2022"/>
    <x v="2683"/>
    <s v="470000510650_ID"/>
    <s v="Indienststelling"/>
    <m/>
    <m/>
    <n v="25"/>
    <n v="6.25"/>
  </r>
  <r>
    <s v="{&quot;formId&quot;:&quot;iQFfeub0t0aYB7yFUb0bHh8bdeqJbqRCkguVriZULyBUNkc1N1QxWEpYTVlITEVXQzlYWDhESEVDOS4u&quot;,&quot;responseId&quot;:809}"/>
    <x v="3"/>
    <s v="08/09/2022"/>
    <x v="2684"/>
    <n v="470000509200"/>
    <s v="Indienststelling"/>
    <m/>
    <m/>
    <n v="25"/>
    <n v="6.25"/>
  </r>
  <r>
    <s v="{&quot;formId&quot;:&quot;iQFfeub0t0aYB7yFUb0bHh8bdeqJbqRCkguVriZULyBUOFBRU0FQQlZFQzVGTENJQkVZMlZXTU5MQi4u&quot;,&quot;responseId&quot;:168}"/>
    <x v="4"/>
    <s v="08/09/2022"/>
    <x v="2685"/>
    <s v="470000422004_470000422005"/>
    <s v="Elektriciteit Standaard + Gas"/>
    <s v="Ok"/>
    <m/>
    <n v="79"/>
    <n v="19.75"/>
  </r>
  <r>
    <s v="{&quot;formId&quot;:&quot;iQFfeub0t0aYB7yFUb0bHh8bdeqJbqRCkguVriZULyBUNjVGSFRXWFYzN1dBTE1OUktTRzdBMDZTTS4u&quot;,&quot;responseId&quot;:297}"/>
    <x v="0"/>
    <s v="08/09/2022"/>
    <x v="2686"/>
    <n v="470000510650"/>
    <s v="Elektriciteit Standaard"/>
    <s v="Ok"/>
    <m/>
    <n v="53.5"/>
    <n v="13.37"/>
  </r>
  <r>
    <s v="{&quot;formId&quot;:&quot;iQFfeub0t0aYB7yFUb0bHh8bdeqJbqRCkguVriZULyBUNkc1N1QxWEpYTVlITEVXQzlYWDhESEVDOS4u&quot;,&quot;responseId&quot;:810}"/>
    <x v="3"/>
    <s v="08/09/2022"/>
    <x v="2687"/>
    <n v="470000509261"/>
    <s v="Indienststelling"/>
    <m/>
    <m/>
    <n v="25"/>
    <n v="6.25"/>
  </r>
  <r>
    <s v="{&quot;formId&quot;:&quot;iQFfeub0t0aYB7yFUb0bHh8bdeqJbqRCkguVriZULyBUNzFSMTlMNk9MV09RQlkxVVlQRTMwV1E1Ty4u&quot;,&quot;responseId&quot;:865}"/>
    <x v="5"/>
    <s v="08/09/2022"/>
    <x v="2688"/>
    <s v="470000510650_ID"/>
    <s v="Indienststelling"/>
    <m/>
    <m/>
    <n v="25"/>
    <n v="6.25"/>
  </r>
  <r>
    <s v="{&quot;formId&quot;:&quot;iQFfeub0t0aYB7yFUb0bHh8bdeqJbqRCkguVriZULyBUNzFSMTlMNk9MV09RQlkxVVlQRTMwV1E1Ty4u&quot;,&quot;responseId&quot;:866}"/>
    <x v="5"/>
    <s v="08/09/2022"/>
    <x v="2689"/>
    <s v="470000509236_ID"/>
    <s v="Indienststelling"/>
    <m/>
    <m/>
    <n v="25"/>
    <n v="6.25"/>
  </r>
  <r>
    <s v="{&quot;formId&quot;:&quot;iQFfeub0t0aYB7yFUb0bHh8bdeqJbqRCkguVriZULyBUNzFSMTlMNk9MV09RQlkxVVlQRTMwV1E1Ty4u&quot;,&quot;responseId&quot;:867}"/>
    <x v="5"/>
    <s v="08/09/2022"/>
    <x v="2690"/>
    <s v="470000509246_ID"/>
    <s v="Indienststelling"/>
    <m/>
    <m/>
    <n v="25"/>
    <n v="6.25"/>
  </r>
  <r>
    <s v="{&quot;formId&quot;:&quot;iQFfeub0t0aYB7yFUb0bHh8bdeqJbqRCkguVriZULyBUNzFSMTlMNk9MV09RQlkxVVlQRTMwV1E1Ty4u&quot;,&quot;responseId&quot;:868}"/>
    <x v="5"/>
    <s v="08/09/2022"/>
    <x v="2691"/>
    <s v="470000509244_ID"/>
    <s v="Indienststelling"/>
    <m/>
    <m/>
    <n v="25"/>
    <n v="6.25"/>
  </r>
  <r>
    <s v="{&quot;formId&quot;:&quot;iQFfeub0t0aYB7yFUb0bHh8bdeqJbqRCkguVriZULyBUNkc1N1QxWEpYTVlITEVXQzlYWDhESEVDOS4u&quot;,&quot;responseId&quot;:811}"/>
    <x v="3"/>
    <s v="08/09/2022"/>
    <x v="2692"/>
    <s v="470000510438_470000510439"/>
    <s v="Indienststelling"/>
    <m/>
    <m/>
    <n v="25"/>
    <n v="6.25"/>
  </r>
  <r>
    <s v="{&quot;formId&quot;:&quot;iQFfeub0t0aYB7yFUb0bHh8bdeqJbqRCkguVriZULyBUNkc1N1QxWEpYTVlITEVXQzlYWDhESEVDOS4u&quot;,&quot;responseId&quot;:812}"/>
    <x v="3"/>
    <s v="08/09/2022"/>
    <x v="2693"/>
    <n v="470000509253"/>
    <s v="Indienststelling"/>
    <m/>
    <m/>
    <n v="25"/>
    <n v="6.25"/>
  </r>
  <r>
    <s v="{&quot;formId&quot;:&quot;iQFfeub0t0aYB7yFUb0bHh8bdeqJbqRCkguVriZULyBUNkc1N1QxWEpYTVlITEVXQzlYWDhESEVDOS4u&quot;,&quot;responseId&quot;:813}"/>
    <x v="3"/>
    <s v="08/09/2022"/>
    <x v="2694"/>
    <s v="470000509253_470000509254"/>
    <s v="Indienststelling"/>
    <m/>
    <m/>
    <n v="25"/>
    <n v="6.25"/>
  </r>
  <r>
    <s v="{&quot;formId&quot;:&quot;iQFfeub0t0aYB7yFUb0bHh8bdeqJbqRCkguVriZULyBUNzFSMTlMNk9MV09RQlkxVVlQRTMwV1E1Ty4u&quot;,&quot;responseId&quot;:869}"/>
    <x v="5"/>
    <s v="08/09/2022"/>
    <x v="2695"/>
    <s v="470000509184_470000509185_ID"/>
    <s v="Indienststelling"/>
    <m/>
    <m/>
    <n v="25"/>
    <n v="6.25"/>
  </r>
  <r>
    <s v="{&quot;formId&quot;:&quot;iQFfeub0t0aYB7yFUb0bHh8bdeqJbqRCkguVriZULyBUNjVGSFRXWFYzN1dBTE1OUktTRzdBMDZTTS4u&quot;,&quot;responseId&quot;:298}"/>
    <x v="0"/>
    <s v="08/09/2022"/>
    <x v="2696"/>
    <s v="470000509184_470000509185"/>
    <s v="Gevorderd Elektriciteit + Gas"/>
    <s v="Ok"/>
    <m/>
    <n v="111"/>
    <n v="27.75"/>
  </r>
  <r>
    <s v="{&quot;formId&quot;:&quot;iQFfeub0t0aYB7yFUb0bHh8bdeqJbqRCkguVriZULyBUNjVGSFRXWFYzN1dBTE1OUktTRzdBMDZTTS4u&quot;,&quot;responseId&quot;:299}"/>
    <x v="0"/>
    <s v="08/09/2022"/>
    <x v="2697"/>
    <n v="470000509187"/>
    <s v="Gevorderd Elektriciteit"/>
    <s v="Geen"/>
    <m/>
    <n v="85"/>
    <n v="21.25"/>
  </r>
  <r>
    <s v="{&quot;formId&quot;:&quot;iQFfeub0t0aYB7yFUb0bHh8bdeqJbqRCkguVriZULyBUOFBRU0FQQlZFQzVGTENJQkVZMlZXTU5MQi4u&quot;,&quot;responseId&quot;:169}"/>
    <x v="4"/>
    <s v="08/09/2022"/>
    <x v="2698"/>
    <s v="470000509253_470000509254"/>
    <s v="Gevorderd Elektriciteit + Gas"/>
    <s v="Geen"/>
    <m/>
    <n v="100"/>
    <n v="25"/>
  </r>
  <r>
    <s v="{&quot;formId&quot;:&quot;iQFfeub0t0aYB7yFUb0bHh8bdeqJbqRCkguVriZULyBUNzFSMTlMNk9MV09RQlkxVVlQRTMwV1E1Ty4u&quot;,&quot;responseId&quot;:870}"/>
    <x v="5"/>
    <s v="08/09/2022"/>
    <x v="2699"/>
    <s v="470000509238_470000509239_ID"/>
    <s v="Indienststelling"/>
    <m/>
    <m/>
    <n v="25"/>
    <n v="6.25"/>
  </r>
  <r>
    <s v="{&quot;formId&quot;:&quot;iQFfeub0t0aYB7yFUb0bHh8bdeqJbqRCkguVriZULyBUNzFSMTlMNk9MV09RQlkxVVlQRTMwV1E1Ty4u&quot;,&quot;responseId&quot;:871}"/>
    <x v="5"/>
    <s v="08/09/2022"/>
    <x v="2700"/>
    <s v="470000509187_ID"/>
    <s v="Indienststelling"/>
    <m/>
    <m/>
    <n v="25"/>
    <n v="6.25"/>
  </r>
  <r>
    <s v="{&quot;formId&quot;:&quot;iQFfeub0t0aYB7yFUb0bHh8bdeqJbqRCkguVriZULyBUNzFSMTlMNk9MV09RQlkxVVlQRTMwV1E1Ty4u&quot;,&quot;responseId&quot;:872}"/>
    <x v="5"/>
    <s v="08/09/2022"/>
    <x v="2701"/>
    <s v="470000509217_470000509218_ID"/>
    <s v="Indienststelling"/>
    <m/>
    <m/>
    <n v="25"/>
    <n v="6.25"/>
  </r>
  <r>
    <s v="{&quot;formId&quot;:&quot;iQFfeub0t0aYB7yFUb0bHh8bdeqJbqRCkguVriZULyBUOFBRU0FQQlZFQzVGTENJQkVZMlZXTU5MQi4u&quot;,&quot;responseId&quot;:170}"/>
    <x v="4"/>
    <s v="08/09/2022"/>
    <x v="2702"/>
    <s v="470000509217_470000509218"/>
    <s v="Elektriciteit Standaard + Gas"/>
    <s v="Ok"/>
    <m/>
    <n v="79"/>
    <n v="19.75"/>
  </r>
  <r>
    <s v="{&quot;formId&quot;:&quot;iQFfeub0t0aYB7yFUb0bHh8bdeqJbqRCkguVriZULyBUOFBRU0FQQlZFQzVGTENJQkVZMlZXTU5MQi4u&quot;,&quot;responseId&quot;:171}"/>
    <x v="4"/>
    <s v="08/09/2022"/>
    <x v="2703"/>
    <s v="470000509217_470000509218"/>
    <s v="Elektriciteit Standaard + Gas"/>
    <s v="Ok"/>
    <m/>
    <n v="79"/>
    <n v="19.75"/>
  </r>
  <r>
    <s v="{&quot;formId&quot;:&quot;iQFfeub0t0aYB7yFUb0bHh8bdeqJbqRCkguVriZULyBUNkc1N1QxWEpYTVlITEVXQzlYWDhESEVDOS4u&quot;,&quot;responseId&quot;:814}"/>
    <x v="3"/>
    <s v="08/09/2022"/>
    <x v="2704"/>
    <n v="470000508901"/>
    <s v="Indienststelling"/>
    <m/>
    <m/>
    <n v="25"/>
    <n v="6.25"/>
  </r>
  <r>
    <s v="{&quot;formId&quot;:&quot;iQFfeub0t0aYB7yFUb0bHh8bdeqJbqRCkguVriZULyBUNjVGSFRXWFYzN1dBTE1OUktTRzdBMDZTTS4u&quot;,&quot;responseId&quot;:300}"/>
    <x v="0"/>
    <s v="08/09/2022"/>
    <x v="2705"/>
    <s v="470000509181_470000509182"/>
    <s v="Elektriciteit Standaard + Gas"/>
    <s v="Ok"/>
    <m/>
    <n v="79"/>
    <n v="19.75"/>
  </r>
  <r>
    <s v="{&quot;formId&quot;:&quot;iQFfeub0t0aYB7yFUb0bHh8bdeqJbqRCkguVriZULyBUNzFSMTlMNk9MV09RQlkxVVlQRTMwV1E1Ty4u&quot;,&quot;responseId&quot;:873}"/>
    <x v="5"/>
    <s v="08/09/2022"/>
    <x v="2706"/>
    <s v="470000509181_470000509182_ID"/>
    <s v="Indienststelling"/>
    <m/>
    <m/>
    <n v="25"/>
    <n v="6.25"/>
  </r>
  <r>
    <s v="{&quot;formId&quot;:&quot;iQFfeub0t0aYB7yFUb0bHh8bdeqJbqRCkguVriZULyBUNkc1N1QxWEpYTVlITEVXQzlYWDhESEVDOS4u&quot;,&quot;responseId&quot;:815}"/>
    <x v="3"/>
    <s v="08/09/2022"/>
    <x v="2707"/>
    <n v="470000510376"/>
    <s v="Indienststelling"/>
    <m/>
    <m/>
    <n v="25"/>
    <n v="6.25"/>
  </r>
  <r>
    <s v="{&quot;formId&quot;:&quot;iQFfeub0t0aYB7yFUb0bHh8bdeqJbqRCkguVriZULyBUNzFSMTlMNk9MV09RQlkxVVlQRTMwV1E1Ty4u&quot;,&quot;responseId&quot;:874}"/>
    <x v="5"/>
    <s v="08/09/2022"/>
    <x v="2708"/>
    <s v="470000509294_470000509295_ID"/>
    <s v="Indienststelling"/>
    <m/>
    <m/>
    <n v="25"/>
    <n v="6.25"/>
  </r>
  <r>
    <s v="{&quot;formId&quot;:&quot;iQFfeub0t0aYB7yFUb0bHh8bdeqJbqRCkguVriZULyBUNzFSMTlMNk9MV09RQlkxVVlQRTMwV1E1Ty4u&quot;,&quot;responseId&quot;:875}"/>
    <x v="5"/>
    <s v="08/09/2022"/>
    <x v="2709"/>
    <s v="470000509284_470000509285_ID"/>
    <s v="Indienststelling"/>
    <m/>
    <m/>
    <n v="25"/>
    <n v="6.25"/>
  </r>
  <r>
    <s v="{&quot;formId&quot;:&quot;iQFfeub0t0aYB7yFUb0bHh8bdeqJbqRCkguVriZULyBUNzFSMTlMNk9MV09RQlkxVVlQRTMwV1E1Ty4u&quot;,&quot;responseId&quot;:876}"/>
    <x v="5"/>
    <s v="08/09/2022"/>
    <x v="2710"/>
    <s v="470000509282_ID"/>
    <s v="Indienststelling"/>
    <m/>
    <m/>
    <n v="25"/>
    <n v="6.25"/>
  </r>
  <r>
    <s v="{&quot;formId&quot;:&quot;iQFfeub0t0aYB7yFUb0bHh8bdeqJbqRCkguVriZULyBUNzFSMTlMNk9MV09RQlkxVVlQRTMwV1E1Ty4u&quot;,&quot;responseId&quot;:877}"/>
    <x v="5"/>
    <s v="08/09/2022"/>
    <x v="2711"/>
    <s v="470000510740_470000510741_ID"/>
    <s v="Indienststelling"/>
    <m/>
    <m/>
    <n v="25"/>
    <n v="6.25"/>
  </r>
  <r>
    <s v="{&quot;formId&quot;:&quot;iQFfeub0t0aYB7yFUb0bHh8bdeqJbqRCkguVriZULyBUOFBRU0FQQlZFQzVGTENJQkVZMlZXTU5MQi4u&quot;,&quot;responseId&quot;:172}"/>
    <x v="4"/>
    <s v="08/09/2022"/>
    <x v="2712"/>
    <s v="470000510376_470000510377"/>
    <s v="Elektriciteit Standaard + Gas"/>
    <s v="Ok"/>
    <m/>
    <n v="79"/>
    <n v="19.75"/>
  </r>
  <r>
    <s v="{&quot;formId&quot;:&quot;iQFfeub0t0aYB7yFUb0bHh8bdeqJbqRCkguVriZULyBUNzFSMTlMNk9MV09RQlkxVVlQRTMwV1E1Ty4u&quot;,&quot;responseId&quot;:878}"/>
    <x v="5"/>
    <s v="08/09/2022"/>
    <x v="2713"/>
    <s v="470000510740_470000510741_ID"/>
    <s v="Indienststelling"/>
    <m/>
    <m/>
    <n v="25"/>
    <n v="6.25"/>
  </r>
  <r>
    <s v="{&quot;formId&quot;:&quot;iQFfeub0t0aYB7yFUb0bHh8bdeqJbqRCkguVriZULyBUNjVGSFRXWFYzN1dBTE1OUktTRzdBMDZTTS4u&quot;,&quot;responseId&quot;:301}"/>
    <x v="0"/>
    <s v="08/09/2022"/>
    <x v="2714"/>
    <s v="470000510102_470000510103"/>
    <s v="Gevorderd Elektriciteit + Gas"/>
    <s v="Ok"/>
    <m/>
    <n v="111"/>
    <n v="27.75"/>
  </r>
  <r>
    <s v="{&quot;formId&quot;:&quot;iQFfeub0t0aYB7yFUb0bHh8bdeqJbqRCkguVriZULyBUNkc1N1QxWEpYTVlITEVXQzlYWDhESEVDOS4u&quot;,&quot;responseId&quot;:816}"/>
    <x v="3"/>
    <s v="08/09/2022"/>
    <x v="2715"/>
    <n v="470000509274"/>
    <s v="Indienststelling"/>
    <m/>
    <m/>
    <n v="25"/>
    <n v="6.25"/>
  </r>
  <r>
    <s v="{&quot;formId&quot;:&quot;iQFfeub0t0aYB7yFUb0bHh8bdeqJbqRCkguVriZULyBUNkc1N1QxWEpYTVlITEVXQzlYWDhESEVDOS4u&quot;,&quot;responseId&quot;:817}"/>
    <x v="3"/>
    <s v="08/09/2022"/>
    <x v="2716"/>
    <n v="470000508370"/>
    <s v="Indienststelling"/>
    <m/>
    <m/>
    <n v="25"/>
    <n v="6.25"/>
  </r>
  <r>
    <s v="{&quot;formId&quot;:&quot;iQFfeub0t0aYB7yFUb0bHh8bdeqJbqRCkguVriZULyBUNzFSMTlMNk9MV09RQlkxVVlQRTMwV1E1Ty4u&quot;,&quot;responseId&quot;:879}"/>
    <x v="5"/>
    <s v="08/09/2022"/>
    <x v="2717"/>
    <s v="470000508523_ID"/>
    <s v="Indienststelling"/>
    <m/>
    <m/>
    <n v="25"/>
    <n v="6.25"/>
  </r>
  <r>
    <s v="{&quot;formId&quot;:&quot;iQFfeub0t0aYB7yFUb0bHh8bdeqJbqRCkguVriZULyBUNzFSMTlMNk9MV09RQlkxVVlQRTMwV1E1Ty4u&quot;,&quot;responseId&quot;:880}"/>
    <x v="5"/>
    <s v="08/09/2022"/>
    <x v="2718"/>
    <s v="470000508523_ID"/>
    <s v="Indienststelling"/>
    <m/>
    <m/>
    <n v="25"/>
    <n v="6.25"/>
  </r>
  <r>
    <s v="{&quot;formId&quot;:&quot;iQFfeub0t0aYB7yFUb0bHh8bdeqJbqRCkguVriZULyBUOFBRU0FQQlZFQzVGTENJQkVZMlZXTU5MQi4u&quot;,&quot;responseId&quot;:173}"/>
    <x v="4"/>
    <s v="08/09/2022"/>
    <x v="2719"/>
    <n v="470000508523"/>
    <s v="Gevorderd Elektriciteit"/>
    <s v="Ok"/>
    <m/>
    <n v="96"/>
    <n v="24"/>
  </r>
  <r>
    <s v="{&quot;formId&quot;:&quot;iQFfeub0t0aYB7yFUb0bHh8bdeqJbqRCkguVriZULyBUNkc1N1QxWEpYTVlITEVXQzlYWDhESEVDOS4u&quot;,&quot;responseId&quot;:818}"/>
    <x v="3"/>
    <s v="08/09/2022"/>
    <x v="2720"/>
    <n v="470000369004"/>
    <s v="Indienststelling"/>
    <m/>
    <m/>
    <n v="25"/>
    <n v="6.25"/>
  </r>
  <r>
    <s v="{&quot;formId&quot;:&quot;iQFfeub0t0aYB7yFUb0bHh8bdeqJbqRCkguVriZULyBUNkc1N1QxWEpYTVlITEVXQzlYWDhESEVDOS4u&quot;,&quot;responseId&quot;:819}"/>
    <x v="3"/>
    <s v="09/09/2022"/>
    <x v="2721"/>
    <s v="470000508867_470000508868"/>
    <s v="Indienststelling"/>
    <m/>
    <m/>
    <n v="25"/>
    <n v="6.25"/>
  </r>
  <r>
    <s v="{&quot;formId&quot;:&quot;iQFfeub0t0aYB7yFUb0bHh8bdeqJbqRCkguVriZULyBUNkc1N1QxWEpYTVlITEVXQzlYWDhESEVDOS4u&quot;,&quot;responseId&quot;:820}"/>
    <x v="3"/>
    <s v="09/09/2022"/>
    <x v="2722"/>
    <n v="470000478482"/>
    <s v="Indienststelling"/>
    <m/>
    <m/>
    <n v="25"/>
    <n v="6.25"/>
  </r>
  <r>
    <s v="{&quot;formId&quot;:&quot;iQFfeub0t0aYB7yFUb0bHh8bdeqJbqRCkguVriZULyBUNkc1N1QxWEpYTVlITEVXQzlYWDhESEVDOS4u&quot;,&quot;responseId&quot;:821}"/>
    <x v="3"/>
    <s v="09/09/2022"/>
    <x v="2723"/>
    <n v="470000509620"/>
    <s v="Indienststelling"/>
    <m/>
    <m/>
    <n v="25"/>
    <n v="6.25"/>
  </r>
  <r>
    <s v="{&quot;formId&quot;:&quot;iQFfeub0t0aYB7yFUb0bHh8bdeqJbqRCkguVriZULyBUNzFSMTlMNk9MV09RQlkxVVlQRTMwV1E1Ty4u&quot;,&quot;responseId&quot;:881}"/>
    <x v="5"/>
    <s v="09/09/2022"/>
    <x v="2724"/>
    <s v="470000509397_ID"/>
    <s v="Indienststelling"/>
    <m/>
    <m/>
    <n v="25"/>
    <n v="6.25"/>
  </r>
  <r>
    <s v="{&quot;formId&quot;:&quot;iQFfeub0t0aYB7yFUb0bHh8bdeqJbqRCkguVriZULyBUOFBRU0FQQlZFQzVGTENJQkVZMlZXTU5MQi4u&quot;,&quot;responseId&quot;:174}"/>
    <x v="4"/>
    <s v="09/09/2022"/>
    <x v="2725"/>
    <n v="470000509397"/>
    <s v="Gevorderd Elektriciteit"/>
    <s v="Ok"/>
    <m/>
    <n v="96"/>
    <n v="24"/>
  </r>
  <r>
    <s v="{&quot;formId&quot;:&quot;iQFfeub0t0aYB7yFUb0bHh8bdeqJbqRCkguVriZULyBUNkc1N1QxWEpYTVlITEVXQzlYWDhESEVDOS4u&quot;,&quot;responseId&quot;:822}"/>
    <x v="3"/>
    <s v="09/09/2022"/>
    <x v="2726"/>
    <n v="470000509404"/>
    <s v="Indienststelling"/>
    <m/>
    <m/>
    <n v="25"/>
    <n v="6.25"/>
  </r>
  <r>
    <s v="{&quot;formId&quot;:&quot;iQFfeub0t0aYB7yFUb0bHh8bdeqJbqRCkguVriZULyBUNzFSMTlMNk9MV09RQlkxVVlQRTMwV1E1Ty4u&quot;,&quot;responseId&quot;:882}"/>
    <x v="5"/>
    <s v="09/09/2022"/>
    <x v="2727"/>
    <s v="470000508870_470000508871_ID"/>
    <s v="Indienststelling"/>
    <m/>
    <m/>
    <n v="25"/>
    <n v="6.25"/>
  </r>
  <r>
    <s v="{&quot;formId&quot;:&quot;iQFfeub0t0aYB7yFUb0bHh8bdeqJbqRCkguVriZULyBUNzFSMTlMNk9MV09RQlkxVVlQRTMwV1E1Ty4u&quot;,&quot;responseId&quot;:883}"/>
    <x v="5"/>
    <s v="09/09/2022"/>
    <x v="2728"/>
    <s v="470000479034_ID"/>
    <s v="Indienststelling"/>
    <m/>
    <m/>
    <n v="25"/>
    <n v="6.25"/>
  </r>
  <r>
    <s v="{&quot;formId&quot;:&quot;iQFfeub0t0aYB7yFUb0bHh8bdeqJbqRCkguVriZULyBUNzFSMTlMNk9MV09RQlkxVVlQRTMwV1E1Ty4u&quot;,&quot;responseId&quot;:884}"/>
    <x v="5"/>
    <s v="09/09/2022"/>
    <x v="2729"/>
    <s v="470000465763_ID"/>
    <s v="Indienststelling"/>
    <m/>
    <m/>
    <n v="25"/>
    <n v="6.25"/>
  </r>
  <r>
    <s v="{&quot;formId&quot;:&quot;iQFfeub0t0aYB7yFUb0bHh8bdeqJbqRCkguVriZULyBUNzFSMTlMNk9MV09RQlkxVVlQRTMwV1E1Ty4u&quot;,&quot;responseId&quot;:885}"/>
    <x v="5"/>
    <s v="09/09/2022"/>
    <x v="2730"/>
    <s v="470000465757_470000465758_ID"/>
    <s v="Indienststelling"/>
    <m/>
    <m/>
    <n v="25"/>
    <n v="6.25"/>
  </r>
  <r>
    <s v="{&quot;formId&quot;:&quot;iQFfeub0t0aYB7yFUb0bHh8bdeqJbqRCkguVriZULyBUNzFSMTlMNk9MV09RQlkxVVlQRTMwV1E1Ty4u&quot;,&quot;responseId&quot;:886}"/>
    <x v="5"/>
    <s v="09/09/2022"/>
    <x v="2731"/>
    <s v="470000465760_470000465761_ID"/>
    <s v="Indienststelling"/>
    <m/>
    <m/>
    <n v="25"/>
    <n v="6.25"/>
  </r>
  <r>
    <s v="{&quot;formId&quot;:&quot;iQFfeub0t0aYB7yFUb0bHh8bdeqJbqRCkguVriZULyBUNkc1N1QxWEpYTVlITEVXQzlYWDhESEVDOS4u&quot;,&quot;responseId&quot;:823}"/>
    <x v="3"/>
    <s v="09/09/2022"/>
    <x v="2732"/>
    <s v="470000510821_470000510822"/>
    <s v="Indienststelling"/>
    <m/>
    <m/>
    <n v="25"/>
    <n v="6.25"/>
  </r>
  <r>
    <s v="{&quot;formId&quot;:&quot;iQFfeub0t0aYB7yFUb0bHh8bdeqJbqRCkguVriZULyBUOFBRU0FQQlZFQzVGTENJQkVZMlZXTU5MQi4u&quot;,&quot;responseId&quot;:175}"/>
    <x v="4"/>
    <s v="09/09/2022"/>
    <x v="2733"/>
    <s v="470000510821_470000510822"/>
    <s v="Elektriciteit Standaard + Gas"/>
    <s v="Ok"/>
    <m/>
    <n v="79"/>
    <n v="19.75"/>
  </r>
  <r>
    <s v="{&quot;formId&quot;:&quot;iQFfeub0t0aYB7yFUb0bHh8bdeqJbqRCkguVriZULyBUOFBRU0FQQlZFQzVGTENJQkVZMlZXTU5MQi4u&quot;,&quot;responseId&quot;:176}"/>
    <x v="4"/>
    <s v="09/09/2022"/>
    <x v="2734"/>
    <n v="470000509453"/>
    <s v="Sannering / Niets uitgevoerd"/>
    <m/>
    <m/>
    <n v="20"/>
    <n v="5"/>
  </r>
  <r>
    <s v="{&quot;formId&quot;:&quot;iQFfeub0t0aYB7yFUb0bHh8bdeqJbqRCkguVriZULyBUNzFSMTlMNk9MV09RQlkxVVlQRTMwV1E1Ty4u&quot;,&quot;responseId&quot;:887}"/>
    <x v="5"/>
    <s v="09/09/2022"/>
    <x v="2735"/>
    <s v="470000509444_470000509445_ID"/>
    <s v="Indienststelling"/>
    <m/>
    <m/>
    <n v="25"/>
    <n v="6.25"/>
  </r>
  <r>
    <s v="{&quot;formId&quot;:&quot;iQFfeub0t0aYB7yFUb0bHh8bdeqJbqRCkguVriZULyBUNkc1N1QxWEpYTVlITEVXQzlYWDhESEVDOS4u&quot;,&quot;responseId&quot;:824}"/>
    <x v="3"/>
    <s v="09/09/2022"/>
    <x v="2736"/>
    <n v="470000510503"/>
    <s v="Indienststelling"/>
    <m/>
    <m/>
    <n v="25"/>
    <n v="6.25"/>
  </r>
  <r>
    <s v="{&quot;formId&quot;:&quot;iQFfeub0t0aYB7yFUb0bHh8bdeqJbqRCkguVriZULyBUNzFSMTlMNk9MV09RQlkxVVlQRTMwV1E1Ty4u&quot;,&quot;responseId&quot;:888}"/>
    <x v="5"/>
    <s v="09/09/2022"/>
    <x v="2737"/>
    <s v="470000482929_470000482930_ID"/>
    <s v="Indienststelling"/>
    <m/>
    <m/>
    <n v="25"/>
    <n v="6.25"/>
  </r>
  <r>
    <s v="{&quot;formId&quot;:&quot;iQFfeub0t0aYB7yFUb0bHh8bdeqJbqRCkguVriZULyBUNzFSMTlMNk9MV09RQlkxVVlQRTMwV1E1Ty4u&quot;,&quot;responseId&quot;:889}"/>
    <x v="5"/>
    <s v="09/09/2022"/>
    <x v="2738"/>
    <s v="470000482932_470000482933_ID"/>
    <s v="Indienststelling"/>
    <m/>
    <m/>
    <n v="25"/>
    <n v="6.25"/>
  </r>
  <r>
    <s v="{&quot;formId&quot;:&quot;iQFfeub0t0aYB7yFUb0bHh8bdeqJbqRCkguVriZULyBUNzFSMTlMNk9MV09RQlkxVVlQRTMwV1E1Ty4u&quot;,&quot;responseId&quot;:890}"/>
    <x v="5"/>
    <s v="09/09/2022"/>
    <x v="2739"/>
    <s v="470000482935_470000482936_ID"/>
    <s v="Indienststelling"/>
    <m/>
    <m/>
    <n v="25"/>
    <n v="6.25"/>
  </r>
  <r>
    <s v="{&quot;formId&quot;:&quot;iQFfeub0t0aYB7yFUb0bHh8bdeqJbqRCkguVriZULyBUNzFSMTlMNk9MV09RQlkxVVlQRTMwV1E1Ty4u&quot;,&quot;responseId&quot;:891}"/>
    <x v="5"/>
    <s v="09/09/2022"/>
    <x v="2740"/>
    <s v="470000516091_470000516092_ID"/>
    <s v="Indienststelling"/>
    <m/>
    <m/>
    <n v="25"/>
    <n v="6.25"/>
  </r>
  <r>
    <s v="{&quot;formId&quot;:&quot;iQFfeub0t0aYB7yFUb0bHh8bdeqJbqRCkguVriZULyBUNzFSMTlMNk9MV09RQlkxVVlQRTMwV1E1Ty4u&quot;,&quot;responseId&quot;:892}"/>
    <x v="5"/>
    <s v="09/09/2022"/>
    <x v="2741"/>
    <s v="470000516103_470000516104_ID"/>
    <s v="Indienststelling"/>
    <m/>
    <m/>
    <n v="25"/>
    <n v="6.25"/>
  </r>
  <r>
    <s v="{&quot;formId&quot;:&quot;iQFfeub0t0aYB7yFUb0bHh8bdeqJbqRCkguVriZULyBUNzFSMTlMNk9MV09RQlkxVVlQRTMwV1E1Ty4u&quot;,&quot;responseId&quot;:893}"/>
    <x v="5"/>
    <s v="09/09/2022"/>
    <x v="2742"/>
    <s v="470000516100_470000516101_ID"/>
    <s v="Indienststelling"/>
    <m/>
    <m/>
    <n v="25"/>
    <n v="6.25"/>
  </r>
  <r>
    <s v="{&quot;formId&quot;:&quot;iQFfeub0t0aYB7yFUb0bHh8bdeqJbqRCkguVriZULyBUNzFSMTlMNk9MV09RQlkxVVlQRTMwV1E1Ty4u&quot;,&quot;responseId&quot;:894}"/>
    <x v="5"/>
    <s v="09/09/2022"/>
    <x v="2743"/>
    <s v="470000516097_470000516098_ID"/>
    <s v="Indienststelling"/>
    <m/>
    <m/>
    <n v="25"/>
    <n v="6.25"/>
  </r>
  <r>
    <s v="{&quot;formId&quot;:&quot;iQFfeub0t0aYB7yFUb0bHh8bdeqJbqRCkguVriZULyBUNzFSMTlMNk9MV09RQlkxVVlQRTMwV1E1Ty4u&quot;,&quot;responseId&quot;:895}"/>
    <x v="5"/>
    <s v="09/09/2022"/>
    <x v="2744"/>
    <s v="470000516094_470000516095_ID"/>
    <s v="Indienststelling"/>
    <m/>
    <m/>
    <n v="25"/>
    <n v="6.25"/>
  </r>
  <r>
    <s v="{&quot;formId&quot;:&quot;iQFfeub0t0aYB7yFUb0bHh8bdeqJbqRCkguVriZULyBUNzFSMTlMNk9MV09RQlkxVVlQRTMwV1E1Ty4u&quot;,&quot;responseId&quot;:896}"/>
    <x v="5"/>
    <s v="09/09/2022"/>
    <x v="2745"/>
    <s v="470000509466_ID"/>
    <s v="Indienststelling"/>
    <m/>
    <m/>
    <n v="25"/>
    <n v="6.25"/>
  </r>
  <r>
    <s v="{&quot;formId&quot;:&quot;iQFfeub0t0aYB7yFUb0bHh8bdeqJbqRCkguVriZULyBUNkc1N1QxWEpYTVlITEVXQzlYWDhESEVDOS4u&quot;,&quot;responseId&quot;:825}"/>
    <x v="3"/>
    <s v="09/09/2022"/>
    <x v="2746"/>
    <s v="470000509455_470000509456"/>
    <s v="Indienststelling"/>
    <m/>
    <m/>
    <n v="25"/>
    <n v="6.25"/>
  </r>
  <r>
    <s v="{&quot;formId&quot;:&quot;iQFfeub0t0aYB7yFUb0bHh8bdeqJbqRCkguVriZULyBUNkc1N1QxWEpYTVlITEVXQzlYWDhESEVDOS4u&quot;,&quot;responseId&quot;:826}"/>
    <x v="3"/>
    <s v="09/09/2022"/>
    <x v="2747"/>
    <n v="470000509430"/>
    <s v="Indienststelling"/>
    <m/>
    <m/>
    <n v="25"/>
    <n v="6.25"/>
  </r>
  <r>
    <s v="{&quot;formId&quot;:&quot;iQFfeub0t0aYB7yFUb0bHh8bdeqJbqRCkguVriZULyBUNzFSMTlMNk9MV09RQlkxVVlQRTMwV1E1Ty4u&quot;,&quot;responseId&quot;:897}"/>
    <x v="5"/>
    <s v="09/09/2022"/>
    <x v="2748"/>
    <s v="470000509477_470000509478_ID"/>
    <s v="Indienststelling"/>
    <m/>
    <m/>
    <n v="25"/>
    <n v="6.25"/>
  </r>
  <r>
    <s v="{&quot;formId&quot;:&quot;iQFfeub0t0aYB7yFUb0bHh8bdeqJbqRCkguVriZULyBUOFBRU0FQQlZFQzVGTENJQkVZMlZXTU5MQi4u&quot;,&quot;responseId&quot;:177}"/>
    <x v="4"/>
    <s v="09/09/2022"/>
    <x v="2749"/>
    <s v="470000509477_470000509478"/>
    <s v="Gevorderd Elektriciteit + Gas"/>
    <s v="Sannering"/>
    <m/>
    <n v="100"/>
    <n v="25"/>
  </r>
  <r>
    <s v="{&quot;formId&quot;:&quot;iQFfeub0t0aYB7yFUb0bHh8bdeqJbqRCkguVriZULyBUNzFSMTlMNk9MV09RQlkxVVlQRTMwV1E1Ty4u&quot;,&quot;responseId&quot;:898}"/>
    <x v="5"/>
    <s v="09/09/2022"/>
    <x v="2750"/>
    <s v="470000509480_ID"/>
    <s v="Indienststelling"/>
    <m/>
    <m/>
    <n v="25"/>
    <n v="6.25"/>
  </r>
  <r>
    <s v="{&quot;formId&quot;:&quot;iQFfeub0t0aYB7yFUb0bHh8bdeqJbqRCkguVriZULyBUNkc1N1QxWEpYTVlITEVXQzlYWDhESEVDOS4u&quot;,&quot;responseId&quot;:827}"/>
    <x v="3"/>
    <s v="09/09/2022"/>
    <x v="2751"/>
    <n v="470000509470"/>
    <s v="Indienststelling"/>
    <m/>
    <m/>
    <n v="25"/>
    <n v="6.25"/>
  </r>
  <r>
    <s v="{&quot;formId&quot;:&quot;iQFfeub0t0aYB7yFUb0bHh8bdeqJbqRCkguVriZULyBUNkc1N1QxWEpYTVlITEVXQzlYWDhESEVDOS4u&quot;,&quot;responseId&quot;:828}"/>
    <x v="3"/>
    <s v="09/09/2022"/>
    <x v="2752"/>
    <n v="470000509470"/>
    <s v="Indienststelling"/>
    <m/>
    <m/>
    <n v="25"/>
    <n v="6.25"/>
  </r>
  <r>
    <s v="{&quot;formId&quot;:&quot;iQFfeub0t0aYB7yFUb0bHh8bdeqJbqRCkguVriZULyBUOFBRU0FQQlZFQzVGTENJQkVZMlZXTU5MQi4u&quot;,&quot;responseId&quot;:178}"/>
    <x v="4"/>
    <s v="09/09/2022"/>
    <x v="2753"/>
    <s v="470000510335_470000510336"/>
    <s v="Elektriciteit Standaard + Gas"/>
    <s v="Geen"/>
    <m/>
    <n v="68"/>
    <n v="17"/>
  </r>
  <r>
    <s v="{&quot;formId&quot;:&quot;iQFfeub0t0aYB7yFUb0bHh8bdeqJbqRCkguVriZULyBUNkc1N1QxWEpYTVlITEVXQzlYWDhESEVDOS4u&quot;,&quot;responseId&quot;:829}"/>
    <x v="3"/>
    <s v="09/09/2022"/>
    <x v="2754"/>
    <s v="470000510332_470000510333"/>
    <s v="Indienststelling"/>
    <m/>
    <m/>
    <n v="25"/>
    <n v="6.25"/>
  </r>
  <r>
    <s v="{&quot;formId&quot;:&quot;iQFfeub0t0aYB7yFUb0bHh8bdeqJbqRCkguVriZULyBUNzFSMTlMNk9MV09RQlkxVVlQRTMwV1E1Ty4u&quot;,&quot;responseId&quot;:899}"/>
    <x v="5"/>
    <s v="09/09/2022"/>
    <x v="2755"/>
    <s v="470000482808_ID"/>
    <s v="Indienststelling"/>
    <m/>
    <m/>
    <n v="25"/>
    <n v="6.25"/>
  </r>
  <r>
    <s v="{&quot;formId&quot;:&quot;iQFfeub0t0aYB7yFUb0bHh8bdeqJbqRCkguVriZULyBUNzFSMTlMNk9MV09RQlkxVVlQRTMwV1E1Ty4u&quot;,&quot;responseId&quot;:900}"/>
    <x v="5"/>
    <s v="09/09/2022"/>
    <x v="2756"/>
    <s v="470000482808_ID"/>
    <s v="Indienststelling"/>
    <m/>
    <m/>
    <n v="25"/>
    <n v="6.25"/>
  </r>
  <r>
    <s v="{&quot;formId&quot;:&quot;iQFfeub0t0aYB7yFUb0bHh8bdeqJbqRCkguVriZULyBUNzFSMTlMNk9MV09RQlkxVVlQRTMwV1E1Ty4u&quot;,&quot;responseId&quot;:901}"/>
    <x v="5"/>
    <s v="09/09/2022"/>
    <x v="2757"/>
    <s v="470000483167_470000483168_ID"/>
    <s v="Indienststelling"/>
    <m/>
    <m/>
    <n v="25"/>
    <n v="6.25"/>
  </r>
  <r>
    <s v="{&quot;formId&quot;:&quot;iQFfeub0t0aYB7yFUb0bHh8bdeqJbqRCkguVriZULyBUOFBRU0FQQlZFQzVGTENJQkVZMlZXTU5MQi4u&quot;,&quot;responseId&quot;:179}"/>
    <x v="4"/>
    <s v="09/09/2022"/>
    <x v="2758"/>
    <s v="470000510332_470000510333"/>
    <s v="Elektriciteit Standaard + Gas"/>
    <s v="Geen"/>
    <m/>
    <n v="68"/>
    <n v="17"/>
  </r>
  <r>
    <s v="{&quot;formId&quot;:&quot;iQFfeub0t0aYB7yFUb0bHh8bdeqJbqRCkguVriZULyBUNzFSMTlMNk9MV09RQlkxVVlQRTMwV1E1Ty4u&quot;,&quot;responseId&quot;:902}"/>
    <x v="5"/>
    <s v="09/09/2022"/>
    <x v="2759"/>
    <s v="470000454625_470000454626_ID"/>
    <s v="Indienststelling"/>
    <m/>
    <m/>
    <n v="25"/>
    <n v="6.25"/>
  </r>
  <r>
    <s v="{&quot;formId&quot;:&quot;iQFfeub0t0aYB7yFUb0bHh8bdeqJbqRCkguVriZULyBUNzFSMTlMNk9MV09RQlkxVVlQRTMwV1E1Ty4u&quot;,&quot;responseId&quot;:903}"/>
    <x v="5"/>
    <s v="09/09/2022"/>
    <x v="2760"/>
    <s v="470000454622_470000454623_ID"/>
    <s v="Indienststelling"/>
    <m/>
    <m/>
    <n v="25"/>
    <n v="6.25"/>
  </r>
  <r>
    <s v="{&quot;formId&quot;:&quot;iQFfeub0t0aYB7yFUb0bHh8bdeqJbqRCkguVriZULyBUNzFSMTlMNk9MV09RQlkxVVlQRTMwV1E1Ty4u&quot;,&quot;responseId&quot;:904}"/>
    <x v="5"/>
    <s v="09/09/2022"/>
    <x v="2761"/>
    <s v="470000454619_470000454620_ID"/>
    <s v="Indienststelling"/>
    <m/>
    <m/>
    <n v="25"/>
    <n v="6.25"/>
  </r>
  <r>
    <s v="{&quot;formId&quot;:&quot;iQFfeub0t0aYB7yFUb0bHh8bdeqJbqRCkguVriZULyBUNzFSMTlMNk9MV09RQlkxVVlQRTMwV1E1Ty4u&quot;,&quot;responseId&quot;:905}"/>
    <x v="5"/>
    <s v="09/09/2022"/>
    <x v="2762"/>
    <s v="470000483170_470000483171_ID"/>
    <s v="Indienststelling"/>
    <m/>
    <m/>
    <n v="25"/>
    <n v="6.25"/>
  </r>
  <r>
    <s v="{&quot;formId&quot;:&quot;iQFfeub0t0aYB7yFUb0bHh8bdeqJbqRCkguVriZULyBUOFBRU0FQQlZFQzVGTENJQkVZMlZXTU5MQi4u&quot;,&quot;responseId&quot;:180}"/>
    <x v="4"/>
    <s v="12/09/2022"/>
    <x v="2763"/>
    <n v="470000509501"/>
    <s v="Sannering / Niets uitgevoerd"/>
    <m/>
    <m/>
    <n v="20"/>
    <n v="5"/>
  </r>
  <r>
    <s v="{&quot;formId&quot;:&quot;iQFfeub0t0aYB7yFUb0bHh8bdeqJbqRCkguVriZULyBUNzFSMTlMNk9MV09RQlkxVVlQRTMwV1E1Ty4u&quot;,&quot;responseId&quot;:906}"/>
    <x v="5"/>
    <s v="12/09/2022"/>
    <x v="2764"/>
    <s v="470000509550_470000509551_ID"/>
    <s v="Indienststelling"/>
    <m/>
    <m/>
    <n v="25"/>
    <n v="6.25"/>
  </r>
  <r>
    <s v="{&quot;formId&quot;:&quot;iQFfeub0t0aYB7yFUb0bHh8bdeqJbqRCkguVriZULyBUNzFSMTlMNk9MV09RQlkxVVlQRTMwV1E1Ty4u&quot;,&quot;responseId&quot;:907}"/>
    <x v="5"/>
    <s v="12/09/2022"/>
    <x v="2765"/>
    <s v="470000510520_470000510521_ID"/>
    <s v="Indienststelling"/>
    <m/>
    <m/>
    <n v="25"/>
    <n v="6.25"/>
  </r>
  <r>
    <s v="{&quot;formId&quot;:&quot;iQFfeub0t0aYB7yFUb0bHh8bdeqJbqRCkguVriZULyBUNkc1N1QxWEpYTVlITEVXQzlYWDhESEVDOS4u&quot;,&quot;responseId&quot;:830}"/>
    <x v="3"/>
    <s v="12/09/2022"/>
    <x v="2766"/>
    <n v="470000510182"/>
    <s v="Sannering / Niets uitgevoerd"/>
    <m/>
    <m/>
    <n v="20"/>
    <n v="5"/>
  </r>
  <r>
    <s v="{&quot;formId&quot;:&quot;iQFfeub0t0aYB7yFUb0bHh8bdeqJbqRCkguVriZULyBUQ00yN05CTE80STYwQVJIMkQ3S0MzTEdJOS4u&quot;,&quot;responseId&quot;:149}"/>
    <x v="2"/>
    <s v="12/09/2022"/>
    <x v="2767"/>
    <s v="470000510687_470000510688"/>
    <s v="Elektriciteit Standaard + Gas"/>
    <s v="Ok"/>
    <m/>
    <n v="79"/>
    <n v="19.75"/>
  </r>
  <r>
    <s v="{&quot;formId&quot;:&quot;iQFfeub0t0aYB7yFUb0bHh8bdeqJbqRCkguVriZULyBUNkc1N1QxWEpYTVlITEVXQzlYWDhESEVDOS4u&quot;,&quot;responseId&quot;:831}"/>
    <x v="3"/>
    <s v="12/09/2022"/>
    <x v="2768"/>
    <n v="470000508528"/>
    <s v="Indienststelling"/>
    <m/>
    <m/>
    <n v="25"/>
    <n v="6.25"/>
  </r>
  <r>
    <s v="{&quot;formId&quot;:&quot;iQFfeub0t0aYB7yFUb0bHh8bdeqJbqRCkguVriZULyBUNkc1N1QxWEpYTVlITEVXQzlYWDhESEVDOS4u&quot;,&quot;responseId&quot;:832}"/>
    <x v="3"/>
    <s v="12/09/2022"/>
    <x v="2769"/>
    <n v="470000508528"/>
    <s v="Sannering / Niets uitgevoerd"/>
    <m/>
    <m/>
    <n v="20"/>
    <n v="5"/>
  </r>
  <r>
    <s v="{&quot;formId&quot;:&quot;iQFfeub0t0aYB7yFUb0bHh8bdeqJbqRCkguVriZULyBUNjVGSFRXWFYzN1dBTE1OUktTRzdBMDZTTS4u&quot;,&quot;responseId&quot;:302}"/>
    <x v="0"/>
    <s v="12/09/2022"/>
    <x v="2770"/>
    <n v="470000509556"/>
    <s v="Elektriciteit Standaard"/>
    <s v="Ok"/>
    <m/>
    <n v="53.5"/>
    <n v="13.37"/>
  </r>
  <r>
    <s v="{&quot;formId&quot;:&quot;iQFfeub0t0aYB7yFUb0bHh8bdeqJbqRCkguVriZULyBUNzFSMTlMNk9MV09RQlkxVVlQRTMwV1E1Ty4u&quot;,&quot;responseId&quot;:908}"/>
    <x v="5"/>
    <s v="12/09/2022"/>
    <x v="2771"/>
    <s v="470000509550_470000509551_ID"/>
    <s v="Indienststelling"/>
    <m/>
    <m/>
    <n v="25"/>
    <n v="6.25"/>
  </r>
  <r>
    <s v="{&quot;formId&quot;:&quot;iQFfeub0t0aYB7yFUb0bHh8bdeqJbqRCkguVriZULyBUNkc1N1QxWEpYTVlITEVXQzlYWDhESEVDOS4u&quot;,&quot;responseId&quot;:833}"/>
    <x v="3"/>
    <s v="12/09/2022"/>
    <x v="2772"/>
    <s v="470000509534_470000509535"/>
    <s v="Sannering / Niets uitgevoerd"/>
    <m/>
    <m/>
    <n v="20"/>
    <n v="5"/>
  </r>
  <r>
    <s v="{&quot;formId&quot;:&quot;iQFfeub0t0aYB7yFUb0bHh8bdeqJbqRCkguVriZULyBUNzFSMTlMNk9MV09RQlkxVVlQRTMwV1E1Ty4u&quot;,&quot;responseId&quot;:909}"/>
    <x v="5"/>
    <s v="12/09/2022"/>
    <x v="2773"/>
    <s v="470000510520_470000510521_ID"/>
    <s v="Indienststelling"/>
    <m/>
    <m/>
    <n v="25"/>
    <n v="6.25"/>
  </r>
  <r>
    <s v="{&quot;formId&quot;:&quot;iQFfeub0t0aYB7yFUb0bHh8bdeqJbqRCkguVriZULyBUNzFSMTlMNk9MV09RQlkxVVlQRTMwV1E1Ty4u&quot;,&quot;responseId&quot;:910}"/>
    <x v="5"/>
    <s v="12/09/2022"/>
    <x v="2774"/>
    <s v="470000509556_ID"/>
    <s v="Indienststelling"/>
    <m/>
    <m/>
    <n v="25"/>
    <n v="6.25"/>
  </r>
  <r>
    <s v="{&quot;formId&quot;:&quot;iQFfeub0t0aYB7yFUb0bHh8bdeqJbqRCkguVriZULyBUNzFSMTlMNk9MV09RQlkxVVlQRTMwV1E1Ty4u&quot;,&quot;responseId&quot;:911}"/>
    <x v="5"/>
    <s v="12/09/2022"/>
    <x v="2775"/>
    <s v="470000509540_ID"/>
    <s v="Indienststelling"/>
    <m/>
    <m/>
    <n v="25"/>
    <n v="6.25"/>
  </r>
  <r>
    <s v="{&quot;formId&quot;:&quot;iQFfeub0t0aYB7yFUb0bHh8bdeqJbqRCkguVriZULyBUNzFSMTlMNk9MV09RQlkxVVlQRTMwV1E1Ty4u&quot;,&quot;responseId&quot;:912}"/>
    <x v="5"/>
    <s v="12/09/2022"/>
    <x v="2776"/>
    <s v="470000510500_470000510501_ID"/>
    <s v="Indienststelling"/>
    <m/>
    <m/>
    <n v="25"/>
    <n v="6.25"/>
  </r>
  <r>
    <s v="{&quot;formId&quot;:&quot;iQFfeub0t0aYB7yFUb0bHh8bdeqJbqRCkguVriZULyBUNzFSMTlMNk9MV09RQlkxVVlQRTMwV1E1Ty4u&quot;,&quot;responseId&quot;:913}"/>
    <x v="5"/>
    <s v="12/09/2022"/>
    <x v="2777"/>
    <s v="470000509553_470000509554_ID"/>
    <s v="Indienststelling"/>
    <m/>
    <m/>
    <n v="25"/>
    <n v="6.25"/>
  </r>
  <r>
    <s v="{&quot;formId&quot;:&quot;iQFfeub0t0aYB7yFUb0bHh8bdeqJbqRCkguVriZULyBUOFBRU0FQQlZFQzVGTENJQkVZMlZXTU5MQi4u&quot;,&quot;responseId&quot;:181}"/>
    <x v="4"/>
    <s v="12/09/2022"/>
    <x v="2778"/>
    <n v="470000510019"/>
    <s v="Gevorderd Elektriciteit"/>
    <s v="Ok"/>
    <m/>
    <n v="96"/>
    <n v="24"/>
  </r>
  <r>
    <s v="{&quot;formId&quot;:&quot;iQFfeub0t0aYB7yFUb0bHh8bdeqJbqRCkguVriZULyBUNzFSMTlMNk9MV09RQlkxVVlQRTMwV1E1Ty4u&quot;,&quot;responseId&quot;:914}"/>
    <x v="5"/>
    <s v="12/09/2022"/>
    <x v="2779"/>
    <s v="470000510562_470000510563_ID"/>
    <s v="Indienststelling"/>
    <m/>
    <m/>
    <n v="25"/>
    <n v="6.25"/>
  </r>
  <r>
    <s v="{&quot;formId&quot;:&quot;iQFfeub0t0aYB7yFUb0bHh8bdeqJbqRCkguVriZULyBUNzFSMTlMNk9MV09RQlkxVVlQRTMwV1E1Ty4u&quot;,&quot;responseId&quot;:915}"/>
    <x v="5"/>
    <s v="12/09/2022"/>
    <x v="2780"/>
    <s v="470000510562_470000510563_ID"/>
    <s v="Indienststelling"/>
    <m/>
    <m/>
    <n v="25"/>
    <n v="6.25"/>
  </r>
  <r>
    <s v="{&quot;formId&quot;:&quot;iQFfeub0t0aYB7yFUb0bHh8bdeqJbqRCkguVriZULyBUQ00yN05CTE80STYwQVJIMkQ3S0MzTEdJOS4u&quot;,&quot;responseId&quot;:150}"/>
    <x v="2"/>
    <s v="12/09/2022"/>
    <x v="2781"/>
    <s v="470000509069_470000509070"/>
    <s v="Elektriciteit Standaard + Gas"/>
    <s v="Ok"/>
    <m/>
    <n v="79"/>
    <n v="19.75"/>
  </r>
  <r>
    <s v="{&quot;formId&quot;:&quot;iQFfeub0t0aYB7yFUb0bHh8bdeqJbqRCkguVriZULyBUNzFSMTlMNk9MV09RQlkxVVlQRTMwV1E1Ty4u&quot;,&quot;responseId&quot;:916}"/>
    <x v="5"/>
    <s v="12/09/2022"/>
    <x v="2782"/>
    <s v="470000479501_470000479502_ID"/>
    <s v="Indienststelling"/>
    <m/>
    <m/>
    <n v="25"/>
    <n v="6.25"/>
  </r>
  <r>
    <s v="{&quot;formId&quot;:&quot;iQFfeub0t0aYB7yFUb0bHh8bdeqJbqRCkguVriZULyBUNkc1N1QxWEpYTVlITEVXQzlYWDhESEVDOS4u&quot;,&quot;responseId&quot;:834}"/>
    <x v="3"/>
    <s v="12/09/2022"/>
    <x v="2783"/>
    <n v="470000509542"/>
    <s v="Gevorderd Elektriciteit"/>
    <s v="Geen"/>
    <m/>
    <n v="85"/>
    <n v="21.25"/>
  </r>
  <r>
    <s v="{&quot;formId&quot;:&quot;iQFfeub0t0aYB7yFUb0bHh8bdeqJbqRCkguVriZULyBUQ00yN05CTE80STYwQVJIMkQ3S0MzTEdJOS4u&quot;,&quot;responseId&quot;:151}"/>
    <x v="2"/>
    <s v="12/09/2022"/>
    <x v="2784"/>
    <n v="470000507987"/>
    <s v="Sannering / Niets uitgevoerd"/>
    <m/>
    <m/>
    <n v="20"/>
    <n v="5"/>
  </r>
  <r>
    <s v="{&quot;formId&quot;:&quot;iQFfeub0t0aYB7yFUb0bHh8bdeqJbqRCkguVriZULyBUOFBRU0FQQlZFQzVGTENJQkVZMlZXTU5MQi4u&quot;,&quot;responseId&quot;:182}"/>
    <x v="4"/>
    <s v="12/09/2022"/>
    <x v="2785"/>
    <s v="470000508094_470000508095"/>
    <s v="Enkel Gas"/>
    <m/>
    <m/>
    <n v="42.5"/>
    <n v="10.62"/>
  </r>
  <r>
    <s v="{&quot;formId&quot;:&quot;iQFfeub0t0aYB7yFUb0bHh8bdeqJbqRCkguVriZULyBUNkc1N1QxWEpYTVlITEVXQzlYWDhESEVDOS4u&quot;,&quot;responseId&quot;:835}"/>
    <x v="3"/>
    <s v="12/09/2022"/>
    <x v="2786"/>
    <n v="470000509613"/>
    <s v="Sannering / Niets uitgevoerd"/>
    <m/>
    <m/>
    <n v="20"/>
    <n v="5"/>
  </r>
  <r>
    <s v="{&quot;formId&quot;:&quot;iQFfeub0t0aYB7yFUb0bHh8bdeqJbqRCkguVriZULyBUNkc1N1QxWEpYTVlITEVXQzlYWDhESEVDOS4u&quot;,&quot;responseId&quot;:836}"/>
    <x v="3"/>
    <s v="12/09/2022"/>
    <x v="2787"/>
    <n v="470000472307"/>
    <s v="Sannering / Niets uitgevoerd"/>
    <m/>
    <m/>
    <n v="20"/>
    <n v="5"/>
  </r>
  <r>
    <s v="{&quot;formId&quot;:&quot;iQFfeub0t0aYB7yFUb0bHh8bdeqJbqRCkguVriZULyBUNzFSMTlMNk9MV09RQlkxVVlQRTMwV1E1Ty4u&quot;,&quot;responseId&quot;:917}"/>
    <x v="5"/>
    <s v="12/09/2022"/>
    <x v="2788"/>
    <s v="470000509584_ID"/>
    <s v="Indienststelling"/>
    <m/>
    <m/>
    <n v="25"/>
    <n v="6.25"/>
  </r>
  <r>
    <s v="{&quot;formId&quot;:&quot;iQFfeub0t0aYB7yFUb0bHh8bdeqJbqRCkguVriZULyBUNkc1N1QxWEpYTVlITEVXQzlYWDhESEVDOS4u&quot;,&quot;responseId&quot;:837}"/>
    <x v="3"/>
    <s v="12/09/2022"/>
    <x v="2789"/>
    <s v="470000478399_470000478400"/>
    <s v="Sannering / Niets uitgevoerd"/>
    <m/>
    <m/>
    <n v="20"/>
    <n v="5"/>
  </r>
  <r>
    <s v="{&quot;formId&quot;:&quot;iQFfeub0t0aYB7yFUb0bHh8bdeqJbqRCkguVriZULyBUNzFSMTlMNk9MV09RQlkxVVlQRTMwV1E1Ty4u&quot;,&quot;responseId&quot;:918}"/>
    <x v="5"/>
    <s v="12/09/2022"/>
    <x v="2790"/>
    <s v="470000509547_470000509548_ID"/>
    <s v="Indienststelling"/>
    <m/>
    <m/>
    <n v="25"/>
    <n v="6.25"/>
  </r>
  <r>
    <s v="{&quot;formId&quot;:&quot;iQFfeub0t0aYB7yFUb0bHh8bdeqJbqRCkguVriZULyBUQ00yN05CTE80STYwQVJIMkQ3S0MzTEdJOS4u&quot;,&quot;responseId&quot;:152}"/>
    <x v="2"/>
    <s v="12/09/2022"/>
    <x v="2791"/>
    <n v="470000509681"/>
    <s v="Gevorderd Elektriciteit"/>
    <s v="Geen"/>
    <m/>
    <n v="85"/>
    <n v="21.25"/>
  </r>
  <r>
    <s v="{&quot;formId&quot;:&quot;iQFfeub0t0aYB7yFUb0bHh8bdeqJbqRCkguVriZULyBUOFBRU0FQQlZFQzVGTENJQkVZMlZXTU5MQi4u&quot;,&quot;responseId&quot;:183}"/>
    <x v="4"/>
    <s v="12/09/2022"/>
    <x v="2792"/>
    <n v="470000325067"/>
    <s v="Gevorderd Elektriciteit"/>
    <s v="Geen"/>
    <m/>
    <n v="85"/>
    <n v="21.25"/>
  </r>
  <r>
    <s v="{&quot;formId&quot;:&quot;iQFfeub0t0aYB7yFUb0bHh8bdeqJbqRCkguVriZULyBUNzFSMTlMNk9MV09RQlkxVVlQRTMwV1E1Ty4u&quot;,&quot;responseId&quot;:919}"/>
    <x v="5"/>
    <s v="12/09/2022"/>
    <x v="2793"/>
    <s v="470000509598_ID"/>
    <s v="Indienststelling"/>
    <m/>
    <m/>
    <n v="25"/>
    <n v="6.25"/>
  </r>
  <r>
    <s v="{&quot;formId&quot;:&quot;iQFfeub0t0aYB7yFUb0bHh8bdeqJbqRCkguVriZULyBUNkc1N1QxWEpYTVlITEVXQzlYWDhESEVDOS4u&quot;,&quot;responseId&quot;:838}"/>
    <x v="3"/>
    <s v="12/09/2022"/>
    <x v="2794"/>
    <s v="470000510450_470000510451"/>
    <s v="Elektriciteit Standaard + Gas"/>
    <s v="Ok"/>
    <m/>
    <n v="79"/>
    <n v="19.75"/>
  </r>
  <r>
    <s v="{&quot;formId&quot;:&quot;iQFfeub0t0aYB7yFUb0bHh8bdeqJbqRCkguVriZULyBUNjVGSFRXWFYzN1dBTE1OUktTRzdBMDZTTS4u&quot;,&quot;responseId&quot;:303}"/>
    <x v="0"/>
    <s v="12/09/2022"/>
    <x v="2795"/>
    <n v="470000509508"/>
    <s v="Gevorderd Elektriciteit"/>
    <s v="Geen"/>
    <m/>
    <n v="85"/>
    <n v="21.25"/>
  </r>
  <r>
    <s v="{&quot;formId&quot;:&quot;iQFfeub0t0aYB7yFUb0bHh8bdeqJbqRCkguVriZULyBUNjVGSFRXWFYzN1dBTE1OUktTRzdBMDZTTS4u&quot;,&quot;responseId&quot;:304}"/>
    <x v="0"/>
    <s v="12/09/2022"/>
    <x v="2796"/>
    <s v="470000509547_470000509548"/>
    <s v="Gevorderd Elektriciteit + Gas"/>
    <s v="Ok"/>
    <m/>
    <n v="111"/>
    <n v="27.75"/>
  </r>
  <r>
    <s v="{&quot;formId&quot;:&quot;iQFfeub0t0aYB7yFUb0bHh8bdeqJbqRCkguVriZULyBUNzFSMTlMNk9MV09RQlkxVVlQRTMwV1E1Ty4u&quot;,&quot;responseId&quot;:920}"/>
    <x v="5"/>
    <s v="12/09/2022"/>
    <x v="2797"/>
    <s v="470000509598_ID"/>
    <s v="Indienststelling"/>
    <m/>
    <m/>
    <n v="25"/>
    <n v="6.25"/>
  </r>
  <r>
    <s v="{&quot;formId&quot;:&quot;iQFfeub0t0aYB7yFUb0bHh8bdeqJbqRCkguVriZULyBUNzFSMTlMNk9MV09RQlkxVVlQRTMwV1E1Ty4u&quot;,&quot;responseId&quot;:921}"/>
    <x v="5"/>
    <s v="12/09/2022"/>
    <x v="2798"/>
    <s v="470000510450_470000510451_ID"/>
    <s v="Indienststelling"/>
    <m/>
    <m/>
    <n v="25"/>
    <n v="6.25"/>
  </r>
  <r>
    <s v="{&quot;formId&quot;:&quot;iQFfeub0t0aYB7yFUb0bHh8bdeqJbqRCkguVriZULyBUNzFSMTlMNk9MV09RQlkxVVlQRTMwV1E1Ty4u&quot;,&quot;responseId&quot;:922}"/>
    <x v="5"/>
    <s v="12/09/2022"/>
    <x v="2799"/>
    <s v="470000509508_ID"/>
    <s v="Indienststelling"/>
    <m/>
    <m/>
    <n v="25"/>
    <n v="6.25"/>
  </r>
  <r>
    <s v="{&quot;formId&quot;:&quot;iQFfeub0t0aYB7yFUb0bHh8bdeqJbqRCkguVriZULyBUOFBRU0FQQlZFQzVGTENJQkVZMlZXTU5MQi4u&quot;,&quot;responseId&quot;:184}"/>
    <x v="4"/>
    <s v="12/09/2022"/>
    <x v="2800"/>
    <s v="470000326148_470000326149"/>
    <s v="Elektriciteit Standaard + Gas"/>
    <s v="Geen"/>
    <m/>
    <n v="68"/>
    <n v="17"/>
  </r>
  <r>
    <s v="{&quot;formId&quot;:&quot;iQFfeub0t0aYB7yFUb0bHh8bdeqJbqRCkguVriZULyBUNzFSMTlMNk9MV09RQlkxVVlQRTMwV1E1Ty4u&quot;,&quot;responseId&quot;:923}"/>
    <x v="5"/>
    <s v="12/09/2022"/>
    <x v="2801"/>
    <s v="470000509645_ID"/>
    <s v="Indienststelling"/>
    <m/>
    <m/>
    <n v="25"/>
    <n v="6.25"/>
  </r>
  <r>
    <s v="{&quot;formId&quot;:&quot;iQFfeub0t0aYB7yFUb0bHh8bdeqJbqRCkguVriZULyBUNzFSMTlMNk9MV09RQlkxVVlQRTMwV1E1Ty4u&quot;,&quot;responseId&quot;:924}"/>
    <x v="5"/>
    <s v="12/09/2022"/>
    <x v="2802"/>
    <s v="470000509586_470000509587_ID"/>
    <s v="Indienststelling"/>
    <m/>
    <m/>
    <n v="25"/>
    <n v="6.25"/>
  </r>
  <r>
    <s v="{&quot;formId&quot;:&quot;iQFfeub0t0aYB7yFUb0bHh8bdeqJbqRCkguVriZULyBUNzFSMTlMNk9MV09RQlkxVVlQRTMwV1E1Ty4u&quot;,&quot;responseId&quot;:925}"/>
    <x v="5"/>
    <s v="12/09/2022"/>
    <x v="2803"/>
    <s v="470000509589_470000509590_ID"/>
    <s v="Indienststelling"/>
    <m/>
    <m/>
    <n v="25"/>
    <n v="6.25"/>
  </r>
  <r>
    <s v="{&quot;formId&quot;:&quot;iQFfeub0t0aYB7yFUb0bHh8bdeqJbqRCkguVriZULyBUNkc1N1QxWEpYTVlITEVXQzlYWDhESEVDOS4u&quot;,&quot;responseId&quot;:839}"/>
    <x v="3"/>
    <s v="12/09/2022"/>
    <x v="2804"/>
    <s v="470000509647_470000509648"/>
    <s v="Enkel Gas"/>
    <m/>
    <m/>
    <n v="42.5"/>
    <n v="10.62"/>
  </r>
  <r>
    <s v="{&quot;formId&quot;:&quot;iQFfeub0t0aYB7yFUb0bHh8bdeqJbqRCkguVriZULyBUNzFSMTlMNk9MV09RQlkxVVlQRTMwV1E1Ty4u&quot;,&quot;responseId&quot;:926}"/>
    <x v="5"/>
    <s v="12/09/2022"/>
    <x v="2805"/>
    <s v="470000509634_470000509635_ID"/>
    <s v="Indienststelling"/>
    <m/>
    <m/>
    <n v="25"/>
    <n v="6.25"/>
  </r>
  <r>
    <s v="{&quot;formId&quot;:&quot;iQFfeub0t0aYB7yFUb0bHh8bdeqJbqRCkguVriZULyBUQ00yN05CTE80STYwQVJIMkQ3S0MzTEdJOS4u&quot;,&quot;responseId&quot;:153}"/>
    <x v="2"/>
    <s v="12/09/2022"/>
    <x v="2806"/>
    <s v="470000509634_470000509635"/>
    <s v="Gevorderd Elektriciteit + Gas"/>
    <s v="Ok"/>
    <m/>
    <n v="111"/>
    <n v="27.75"/>
  </r>
  <r>
    <s v="{&quot;formId&quot;:&quot;iQFfeub0t0aYB7yFUb0bHh8bdeqJbqRCkguVriZULyBUOFBRU0FQQlZFQzVGTENJQkVZMlZXTU5MQi4u&quot;,&quot;responseId&quot;:185}"/>
    <x v="4"/>
    <s v="12/09/2022"/>
    <x v="2807"/>
    <s v="470000381189_470000381190"/>
    <s v="Elektriciteit Standaard + Gas"/>
    <s v="Geen"/>
    <m/>
    <n v="68"/>
    <n v="17"/>
  </r>
  <r>
    <s v="{&quot;formId&quot;:&quot;iQFfeub0t0aYB7yFUb0bHh8bdeqJbqRCkguVriZULyBUNzFSMTlMNk9MV09RQlkxVVlQRTMwV1E1Ty4u&quot;,&quot;responseId&quot;:927}"/>
    <x v="5"/>
    <s v="12/09/2022"/>
    <x v="2808"/>
    <s v="470000509565_ID"/>
    <s v="Indienststelling"/>
    <m/>
    <m/>
    <n v="25"/>
    <n v="6.25"/>
  </r>
  <r>
    <s v="{&quot;formId&quot;:&quot;iQFfeub0t0aYB7yFUb0bHh8bdeqJbqRCkguVriZULyBUNjVGSFRXWFYzN1dBTE1OUktTRzdBMDZTTS4u&quot;,&quot;responseId&quot;:305}"/>
    <x v="0"/>
    <s v="12/09/2022"/>
    <x v="2809"/>
    <n v="470000509567"/>
    <s v="Sannering / Niets uitgevoerd"/>
    <m/>
    <m/>
    <n v="20"/>
    <n v="5"/>
  </r>
  <r>
    <s v="{&quot;formId&quot;:&quot;iQFfeub0t0aYB7yFUb0bHh8bdeqJbqRCkguVriZULyBUNjVGSFRXWFYzN1dBTE1OUktTRzdBMDZTTS4u&quot;,&quot;responseId&quot;:306}"/>
    <x v="0"/>
    <s v="12/09/2022"/>
    <x v="2810"/>
    <n v="470000509565"/>
    <s v="Gevorderd Elektriciteit"/>
    <s v="Ok"/>
    <m/>
    <n v="96"/>
    <n v="24"/>
  </r>
  <r>
    <s v="{&quot;formId&quot;:&quot;iQFfeub0t0aYB7yFUb0bHh8bdeqJbqRCkguVriZULyBUNzFSMTlMNk9MV09RQlkxVVlQRTMwV1E1Ty4u&quot;,&quot;responseId&quot;:928}"/>
    <x v="5"/>
    <s v="12/09/2022"/>
    <x v="2811"/>
    <s v="470000509663_470000509664_ID"/>
    <s v="Indienststelling"/>
    <m/>
    <m/>
    <n v="25"/>
    <n v="6.25"/>
  </r>
  <r>
    <s v="{&quot;formId&quot;:&quot;iQFfeub0t0aYB7yFUb0bHh8bdeqJbqRCkguVriZULyBUNEE3VkFXWjBLQUlFS0tFTU9GSUtXQldFUi4u&quot;,&quot;responseId&quot;:172}"/>
    <x v="1"/>
    <s v="12/09/2022"/>
    <x v="2812"/>
    <s v="470000515677_470000515678_ID"/>
    <s v="Indienststelling"/>
    <m/>
    <m/>
    <n v="25"/>
    <n v="6.25"/>
  </r>
  <r>
    <s v="{&quot;formId&quot;:&quot;iQFfeub0t0aYB7yFUb0bHh8bdeqJbqRCkguVriZULyBUNEE3VkFXWjBLQUlFS0tFTU9GSUtXQldFUi4u&quot;,&quot;responseId&quot;:173}"/>
    <x v="1"/>
    <s v="12/09/2022"/>
    <x v="2813"/>
    <s v="470000517654_470000517655_ID"/>
    <s v="Indienststelling"/>
    <m/>
    <m/>
    <n v="25"/>
    <n v="6.25"/>
  </r>
  <r>
    <s v="{&quot;formId&quot;:&quot;iQFfeub0t0aYB7yFUb0bHh8bdeqJbqRCkguVriZULyBUNEE3VkFXWjBLQUlFS0tFTU9GSUtXQldFUi4u&quot;,&quot;responseId&quot;:174}"/>
    <x v="1"/>
    <s v="12/09/2022"/>
    <x v="2814"/>
    <s v="470000517651_470000517652_ID"/>
    <s v="Indienststelling"/>
    <m/>
    <m/>
    <n v="25"/>
    <n v="6.25"/>
  </r>
  <r>
    <s v="{&quot;formId&quot;:&quot;iQFfeub0t0aYB7yFUb0bHh8bdeqJbqRCkguVriZULyBUNEE3VkFXWjBLQUlFS0tFTU9GSUtXQldFUi4u&quot;,&quot;responseId&quot;:175}"/>
    <x v="1"/>
    <s v="12/09/2022"/>
    <x v="2815"/>
    <s v="470000517648_470000517649_ID"/>
    <s v="Indienststelling"/>
    <m/>
    <m/>
    <n v="25"/>
    <n v="6.25"/>
  </r>
  <r>
    <s v="{&quot;formId&quot;:&quot;iQFfeub0t0aYB7yFUb0bHh8bdeqJbqRCkguVriZULyBUNEE3VkFXWjBLQUlFS0tFTU9GSUtXQldFUi4u&quot;,&quot;responseId&quot;:176}"/>
    <x v="1"/>
    <s v="12/09/2022"/>
    <x v="2816"/>
    <s v="470000517648_470000517649_ID"/>
    <s v="Indienststelling"/>
    <m/>
    <m/>
    <n v="25"/>
    <n v="6.25"/>
  </r>
  <r>
    <s v="{&quot;formId&quot;:&quot;iQFfeub0t0aYB7yFUb0bHh8bdeqJbqRCkguVriZULyBUNEE3VkFXWjBLQUlFS0tFTU9GSUtXQldFUi4u&quot;,&quot;responseId&quot;:177}"/>
    <x v="1"/>
    <s v="12/09/2022"/>
    <x v="2817"/>
    <s v="470000517646_ID"/>
    <s v="Indienststelling"/>
    <m/>
    <m/>
    <n v="25"/>
    <n v="6.25"/>
  </r>
  <r>
    <s v="{&quot;formId&quot;:&quot;iQFfeub0t0aYB7yFUb0bHh8bdeqJbqRCkguVriZULyBUNEE3VkFXWjBLQUlFS0tFTU9GSUtXQldFUi4u&quot;,&quot;responseId&quot;:178}"/>
    <x v="1"/>
    <s v="12/09/2022"/>
    <x v="2818"/>
    <s v="470000454868_470000454869_ID"/>
    <s v="Indienststelling"/>
    <m/>
    <m/>
    <n v="25"/>
    <n v="6.25"/>
  </r>
  <r>
    <s v="{&quot;formId&quot;:&quot;iQFfeub0t0aYB7yFUb0bHh8bdeqJbqRCkguVriZULyBUNEE3VkFXWjBLQUlFS0tFTU9GSUtXQldFUi4u&quot;,&quot;responseId&quot;:179}"/>
    <x v="1"/>
    <s v="12/09/2022"/>
    <x v="2819"/>
    <s v="470000454871_470000454872_ID"/>
    <s v="Indienststelling"/>
    <m/>
    <m/>
    <n v="25"/>
    <n v="6.25"/>
  </r>
  <r>
    <s v="{&quot;formId&quot;:&quot;iQFfeub0t0aYB7yFUb0bHh8bdeqJbqRCkguVriZULyBUNEE3VkFXWjBLQUlFS0tFTU9GSUtXQldFUi4u&quot;,&quot;responseId&quot;:180}"/>
    <x v="1"/>
    <s v="12/09/2022"/>
    <x v="2820"/>
    <s v="470000454865_470000454866_ID"/>
    <s v="Indienststelling"/>
    <m/>
    <m/>
    <n v="25"/>
    <n v="6.25"/>
  </r>
  <r>
    <s v="{&quot;formId&quot;:&quot;iQFfeub0t0aYB7yFUb0bHh8bdeqJbqRCkguVriZULyBUNEE3VkFXWjBLQUlFS0tFTU9GSUtXQldFUi4u&quot;,&quot;responseId&quot;:181}"/>
    <x v="1"/>
    <s v="12/09/2022"/>
    <x v="2821"/>
    <s v="470000454613_ID"/>
    <s v="Indienststelling"/>
    <m/>
    <m/>
    <n v="25"/>
    <n v="6.25"/>
  </r>
  <r>
    <s v="{&quot;formId&quot;:&quot;iQFfeub0t0aYB7yFUb0bHh8bdeqJbqRCkguVriZULyBUNEE3VkFXWjBLQUlFS0tFTU9GSUtXQldFUi4u&quot;,&quot;responseId&quot;:182}"/>
    <x v="1"/>
    <s v="12/09/2022"/>
    <x v="2822"/>
    <s v="470000483592_470000483593_ID"/>
    <s v="Indienststelling"/>
    <m/>
    <m/>
    <n v="25"/>
    <n v="6.25"/>
  </r>
  <r>
    <s v="{&quot;formId&quot;:&quot;iQFfeub0t0aYB7yFUb0bHh8bdeqJbqRCkguVriZULyBUNEE3VkFXWjBLQUlFS0tFTU9GSUtXQldFUi4u&quot;,&quot;responseId&quot;:183}"/>
    <x v="1"/>
    <s v="12/09/2022"/>
    <x v="2823"/>
    <s v="470000483595_470000483596_ID"/>
    <s v="Indienststelling"/>
    <m/>
    <m/>
    <n v="25"/>
    <n v="6.25"/>
  </r>
  <r>
    <s v="{&quot;formId&quot;:&quot;iQFfeub0t0aYB7yFUb0bHh8bdeqJbqRCkguVriZULyBUNEE3VkFXWjBLQUlFS0tFTU9GSUtXQldFUi4u&quot;,&quot;responseId&quot;:184}"/>
    <x v="1"/>
    <s v="12/09/2022"/>
    <x v="2824"/>
    <s v="470000483598_470000483599_ID"/>
    <s v="Indienststelling"/>
    <m/>
    <m/>
    <n v="25"/>
    <n v="6.25"/>
  </r>
  <r>
    <s v="{&quot;formId&quot;:&quot;iQFfeub0t0aYB7yFUb0bHh8bdeqJbqRCkguVriZULyBUNEE3VkFXWjBLQUlFS0tFTU9GSUtXQldFUi4u&quot;,&quot;responseId&quot;:185}"/>
    <x v="1"/>
    <s v="12/09/2022"/>
    <x v="2825"/>
    <s v="470000459936_470000459937_ID"/>
    <s v="Indienststelling"/>
    <m/>
    <m/>
    <n v="25"/>
    <n v="6.25"/>
  </r>
  <r>
    <s v="{&quot;formId&quot;:&quot;iQFfeub0t0aYB7yFUb0bHh8bdeqJbqRCkguVriZULyBUNEE3VkFXWjBLQUlFS0tFTU9GSUtXQldFUi4u&quot;,&quot;responseId&quot;:186}"/>
    <x v="1"/>
    <s v="12/09/2022"/>
    <x v="2826"/>
    <s v="470000460021_470000460022_ID"/>
    <s v="Indienststelling"/>
    <m/>
    <m/>
    <n v="25"/>
    <n v="6.25"/>
  </r>
  <r>
    <s v="{&quot;formId&quot;:&quot;iQFfeub0t0aYB7yFUb0bHh8bdeqJbqRCkguVriZULyBUNEE3VkFXWjBLQUlFS0tFTU9GSUtXQldFUi4u&quot;,&quot;responseId&quot;:187}"/>
    <x v="1"/>
    <s v="12/09/2022"/>
    <x v="2827"/>
    <s v="470000460019_ID"/>
    <s v="Indienststelling"/>
    <m/>
    <m/>
    <n v="25"/>
    <n v="6.25"/>
  </r>
  <r>
    <s v="{&quot;formId&quot;:&quot;iQFfeub0t0aYB7yFUb0bHh8bdeqJbqRCkguVriZULyBUNjVGSFRXWFYzN1dBTE1OUktTRzdBMDZTTS4u&quot;,&quot;responseId&quot;:307}"/>
    <x v="0"/>
    <s v="13/09/2022"/>
    <x v="2828"/>
    <s v="470000510616_470000510617"/>
    <s v="Elektriciteit Standaard + Gas"/>
    <s v="Geen"/>
    <m/>
    <n v="68"/>
    <n v="17"/>
  </r>
  <r>
    <s v="{&quot;formId&quot;:&quot;iQFfeub0t0aYB7yFUb0bHh8bdeqJbqRCkguVriZULyBUNkc1N1QxWEpYTVlITEVXQzlYWDhESEVDOS4u&quot;,&quot;responseId&quot;:840}"/>
    <x v="3"/>
    <s v="13/09/2022"/>
    <x v="2829"/>
    <s v="470000509686_470000509687"/>
    <s v="Indienststelling"/>
    <m/>
    <m/>
    <n v="25"/>
    <n v="6.25"/>
  </r>
  <r>
    <s v="{&quot;formId&quot;:&quot;iQFfeub0t0aYB7yFUb0bHh8bdeqJbqRCkguVriZULyBUNkc1N1QxWEpYTVlITEVXQzlYWDhESEVDOS4u&quot;,&quot;responseId&quot;:841}"/>
    <x v="3"/>
    <s v="13/09/2022"/>
    <x v="2830"/>
    <n v="470000509734"/>
    <s v="Indienststelling"/>
    <m/>
    <m/>
    <n v="25"/>
    <n v="6.25"/>
  </r>
  <r>
    <s v="{&quot;formId&quot;:&quot;iQFfeub0t0aYB7yFUb0bHh8bdeqJbqRCkguVriZULyBUOFBRU0FQQlZFQzVGTENJQkVZMlZXTU5MQi4u&quot;,&quot;responseId&quot;:186}"/>
    <x v="4"/>
    <s v="13/09/2022"/>
    <x v="2831"/>
    <s v="470000509686_470000509687"/>
    <s v="Gevorderd Elektriciteit + Gas"/>
    <s v="Geen"/>
    <m/>
    <n v="100"/>
    <n v="25"/>
  </r>
  <r>
    <s v="{&quot;formId&quot;:&quot;iQFfeub0t0aYB7yFUb0bHh8bdeqJbqRCkguVriZULyBUNkc1N1QxWEpYTVlITEVXQzlYWDhESEVDOS4u&quot;,&quot;responseId&quot;:842}"/>
    <x v="3"/>
    <s v="13/09/2022"/>
    <x v="2832"/>
    <n v="470000478441"/>
    <s v="Indienststelling"/>
    <m/>
    <m/>
    <n v="25"/>
    <n v="6.25"/>
  </r>
  <r>
    <s v="{&quot;formId&quot;:&quot;iQFfeub0t0aYB7yFUb0bHh8bdeqJbqRCkguVriZULyBUQ00yN05CTE80STYwQVJIMkQ3S0MzTEdJOS4u&quot;,&quot;responseId&quot;:154}"/>
    <x v="2"/>
    <s v="13/09/2022"/>
    <x v="2833"/>
    <n v="470000509734"/>
    <s v="Gevorderd Elektriciteit"/>
    <s v="Ok"/>
    <m/>
    <n v="96"/>
    <n v="24"/>
  </r>
  <r>
    <s v="{&quot;formId&quot;:&quot;iQFfeub0t0aYB7yFUb0bHh8bdeqJbqRCkguVriZULyBUNkc1N1QxWEpYTVlITEVXQzlYWDhESEVDOS4u&quot;,&quot;responseId&quot;:843}"/>
    <x v="3"/>
    <s v="13/09/2022"/>
    <x v="2834"/>
    <n v="470000478441"/>
    <s v="Indienststelling"/>
    <m/>
    <m/>
    <n v="25"/>
    <n v="6.25"/>
  </r>
  <r>
    <s v="{&quot;formId&quot;:&quot;iQFfeub0t0aYB7yFUb0bHh8bdeqJbqRCkguVriZULyBUNjVGSFRXWFYzN1dBTE1OUktTRzdBMDZTTS4u&quot;,&quot;responseId&quot;:308}"/>
    <x v="0"/>
    <s v="13/09/2022"/>
    <x v="2835"/>
    <s v="470000509766_470000509767"/>
    <s v="Enkel Gas"/>
    <m/>
    <m/>
    <n v="42.5"/>
    <n v="10.62"/>
  </r>
  <r>
    <s v="{&quot;formId&quot;:&quot;iQFfeub0t0aYB7yFUb0bHh8bdeqJbqRCkguVriZULyBUNkc1N1QxWEpYTVlITEVXQzlYWDhESEVDOS4u&quot;,&quot;responseId&quot;:844}"/>
    <x v="3"/>
    <s v="13/09/2022"/>
    <x v="2836"/>
    <s v="470000510596_470000510597"/>
    <s v="Indienststelling"/>
    <m/>
    <m/>
    <n v="25"/>
    <n v="6.25"/>
  </r>
  <r>
    <s v="{&quot;formId&quot;:&quot;iQFfeub0t0aYB7yFUb0bHh8bdeqJbqRCkguVriZULyBUNkc1N1QxWEpYTVlITEVXQzlYWDhESEVDOS4u&quot;,&quot;responseId&quot;:845}"/>
    <x v="3"/>
    <s v="13/09/2022"/>
    <x v="2837"/>
    <n v="470000509669"/>
    <s v="Indienststelling"/>
    <m/>
    <m/>
    <n v="25"/>
    <n v="6.25"/>
  </r>
  <r>
    <s v="{&quot;formId&quot;:&quot;iQFfeub0t0aYB7yFUb0bHh8bdeqJbqRCkguVriZULyBUNkc1N1QxWEpYTVlITEVXQzlYWDhESEVDOS4u&quot;,&quot;responseId&quot;:846}"/>
    <x v="3"/>
    <s v="13/09/2022"/>
    <x v="2838"/>
    <n v="470000509802"/>
    <s v="Indienststelling"/>
    <m/>
    <m/>
    <n v="25"/>
    <n v="6.25"/>
  </r>
  <r>
    <s v="{&quot;formId&quot;:&quot;iQFfeub0t0aYB7yFUb0bHh8bdeqJbqRCkguVriZULyBUNkc1N1QxWEpYTVlITEVXQzlYWDhESEVDOS4u&quot;,&quot;responseId&quot;:847}"/>
    <x v="3"/>
    <s v="13/09/2022"/>
    <x v="2839"/>
    <n v="470000509802"/>
    <s v="Indienststelling"/>
    <m/>
    <m/>
    <n v="25"/>
    <n v="6.25"/>
  </r>
  <r>
    <s v="{&quot;formId&quot;:&quot;iQFfeub0t0aYB7yFUb0bHh8bdeqJbqRCkguVriZULyBUNkc1N1QxWEpYTVlITEVXQzlYWDhESEVDOS4u&quot;,&quot;responseId&quot;:848}"/>
    <x v="3"/>
    <s v="13/09/2022"/>
    <x v="2840"/>
    <s v="470000509736_470000509737"/>
    <s v="Indienststelling"/>
    <m/>
    <m/>
    <n v="25"/>
    <n v="6.25"/>
  </r>
  <r>
    <s v="{&quot;formId&quot;:&quot;iQFfeub0t0aYB7yFUb0bHh8bdeqJbqRCkguVriZULyBUQ00yN05CTE80STYwQVJIMkQ3S0MzTEdJOS4u&quot;,&quot;responseId&quot;:155}"/>
    <x v="2"/>
    <s v="13/09/2022"/>
    <x v="2841"/>
    <s v="470000509736_470000509737"/>
    <s v="Enkel Gas"/>
    <m/>
    <s v="Elek sanering "/>
    <n v="42.5"/>
    <n v="10.62"/>
  </r>
  <r>
    <s v="{&quot;formId&quot;:&quot;iQFfeub0t0aYB7yFUb0bHh8bdeqJbqRCkguVriZULyBUNzFSMTlMNk9MV09RQlkxVVlQRTMwV1E1Ty4u&quot;,&quot;responseId&quot;:929}"/>
    <x v="5"/>
    <s v="13/09/2022"/>
    <x v="2842"/>
    <s v="470000510616_470000510617_ID"/>
    <s v="Indienststelling"/>
    <m/>
    <m/>
    <n v="25"/>
    <n v="6.25"/>
  </r>
  <r>
    <s v="{&quot;formId&quot;:&quot;iQFfeub0t0aYB7yFUb0bHh8bdeqJbqRCkguVriZULyBUNzFSMTlMNk9MV09RQlkxVVlQRTMwV1E1Ty4u&quot;,&quot;responseId&quot;:930}"/>
    <x v="5"/>
    <s v="13/09/2022"/>
    <x v="2843"/>
    <s v="470000509766_470000509767_ID"/>
    <s v="Indienststelling"/>
    <m/>
    <m/>
    <n v="25"/>
    <n v="6.25"/>
  </r>
  <r>
    <s v="{&quot;formId&quot;:&quot;iQFfeub0t0aYB7yFUb0bHh8bdeqJbqRCkguVriZULyBUNjVGSFRXWFYzN1dBTE1OUktTRzdBMDZTTS4u&quot;,&quot;responseId&quot;:309}"/>
    <x v="0"/>
    <s v="13/09/2022"/>
    <x v="2844"/>
    <s v="470000510345_470000510346"/>
    <s v="Elektriciteit Standaard + Gas"/>
    <s v="Ok"/>
    <m/>
    <n v="79"/>
    <n v="19.75"/>
  </r>
  <r>
    <s v="{&quot;formId&quot;:&quot;iQFfeub0t0aYB7yFUb0bHh8bdeqJbqRCkguVriZULyBUOFBRU0FQQlZFQzVGTENJQkVZMlZXTU5MQi4u&quot;,&quot;responseId&quot;:187}"/>
    <x v="4"/>
    <s v="13/09/2022"/>
    <x v="2845"/>
    <s v="470000509675_470000509676"/>
    <s v="Gevorderd Elektriciteit + Gas"/>
    <s v="Ok"/>
    <m/>
    <n v="111"/>
    <n v="27.75"/>
  </r>
  <r>
    <s v="{&quot;formId&quot;:&quot;iQFfeub0t0aYB7yFUb0bHh8bdeqJbqRCkguVriZULyBUNkc1N1QxWEpYTVlITEVXQzlYWDhESEVDOS4u&quot;,&quot;responseId&quot;:849}"/>
    <x v="3"/>
    <s v="13/09/2022"/>
    <x v="2846"/>
    <n v="470000510865"/>
    <s v="Indienststelling"/>
    <m/>
    <m/>
    <n v="25"/>
    <n v="6.25"/>
  </r>
  <r>
    <s v="{&quot;formId&quot;:&quot;iQFfeub0t0aYB7yFUb0bHh8bdeqJbqRCkguVriZULyBUNkc1N1QxWEpYTVlITEVXQzlYWDhESEVDOS4u&quot;,&quot;responseId&quot;:850}"/>
    <x v="3"/>
    <s v="13/09/2022"/>
    <x v="2847"/>
    <s v="470000509666_470000509667"/>
    <s v="Indienststelling"/>
    <m/>
    <m/>
    <n v="25"/>
    <n v="6.25"/>
  </r>
  <r>
    <s v="{&quot;formId&quot;:&quot;iQFfeub0t0aYB7yFUb0bHh8bdeqJbqRCkguVriZULyBUNzFSMTlMNk9MV09RQlkxVVlQRTMwV1E1Ty4u&quot;,&quot;responseId&quot;:931}"/>
    <x v="5"/>
    <s v="13/09/2022"/>
    <x v="2848"/>
    <s v="470000509672_470000509673_ID"/>
    <s v="Indienststelling"/>
    <m/>
    <m/>
    <n v="25"/>
    <n v="6.25"/>
  </r>
  <r>
    <s v="{&quot;formId&quot;:&quot;iQFfeub0t0aYB7yFUb0bHh8bdeqJbqRCkguVriZULyBUNzFSMTlMNk9MV09RQlkxVVlQRTMwV1E1Ty4u&quot;,&quot;responseId&quot;:932}"/>
    <x v="5"/>
    <s v="13/09/2022"/>
    <x v="2849"/>
    <s v="470000509678_470000509679_ID"/>
    <s v="Indienststelling"/>
    <m/>
    <m/>
    <n v="25"/>
    <n v="6.25"/>
  </r>
  <r>
    <s v="{&quot;formId&quot;:&quot;iQFfeub0t0aYB7yFUb0bHh8bdeqJbqRCkguVriZULyBUQ00yN05CTE80STYwQVJIMkQ3S0MzTEdJOS4u&quot;,&quot;responseId&quot;:156}"/>
    <x v="2"/>
    <s v="13/09/2022"/>
    <x v="2850"/>
    <s v="470000510711_470000510712"/>
    <s v="Elektriciteit Standaard + Gas"/>
    <s v="Ok"/>
    <m/>
    <n v="79"/>
    <n v="19.75"/>
  </r>
  <r>
    <s v="{&quot;formId&quot;:&quot;iQFfeub0t0aYB7yFUb0bHh8bdeqJbqRCkguVriZULyBUNkc1N1QxWEpYTVlITEVXQzlYWDhESEVDOS4u&quot;,&quot;responseId&quot;:851}"/>
    <x v="3"/>
    <s v="13/09/2022"/>
    <x v="2851"/>
    <s v="470000510711_470000510712"/>
    <s v="Indienststelling"/>
    <m/>
    <m/>
    <n v="25"/>
    <n v="6.25"/>
  </r>
  <r>
    <s v="{&quot;formId&quot;:&quot;iQFfeub0t0aYB7yFUb0bHh8bdeqJbqRCkguVriZULyBUOFBRU0FQQlZFQzVGTENJQkVZMlZXTU5MQi4u&quot;,&quot;responseId&quot;:188}"/>
    <x v="4"/>
    <s v="13/09/2022"/>
    <x v="2852"/>
    <s v="470000509698_470000509699"/>
    <s v="Gevorderd Elektriciteit + Gas"/>
    <s v="Geen"/>
    <m/>
    <n v="100"/>
    <n v="25"/>
  </r>
  <r>
    <s v="{&quot;formId&quot;:&quot;iQFfeub0t0aYB7yFUb0bHh8bdeqJbqRCkguVriZULyBUNkc1N1QxWEpYTVlITEVXQzlYWDhESEVDOS4u&quot;,&quot;responseId&quot;:852}"/>
    <x v="3"/>
    <s v="13/09/2022"/>
    <x v="2853"/>
    <n v="470000510868"/>
    <s v="Indienststelling"/>
    <m/>
    <m/>
    <n v="25"/>
    <n v="6.25"/>
  </r>
  <r>
    <s v="{&quot;formId&quot;:&quot;iQFfeub0t0aYB7yFUb0bHh8bdeqJbqRCkguVriZULyBUNzFSMTlMNk9MV09RQlkxVVlQRTMwV1E1Ty4u&quot;,&quot;responseId&quot;:933}"/>
    <x v="5"/>
    <s v="13/09/2022"/>
    <x v="2854"/>
    <s v="470000510287_ID"/>
    <s v="Indienststelling"/>
    <m/>
    <m/>
    <n v="25"/>
    <n v="6.25"/>
  </r>
  <r>
    <s v="{&quot;formId&quot;:&quot;iQFfeub0t0aYB7yFUb0bHh8bdeqJbqRCkguVriZULyBUOFBRU0FQQlZFQzVGTENJQkVZMlZXTU5MQi4u&quot;,&quot;responseId&quot;:189}"/>
    <x v="4"/>
    <s v="13/09/2022"/>
    <x v="2855"/>
    <n v="470000510287"/>
    <s v="Elektriciteit Standaard"/>
    <s v="Ok"/>
    <m/>
    <n v="53.5"/>
    <n v="13.37"/>
  </r>
  <r>
    <s v="{&quot;formId&quot;:&quot;iQFfeub0t0aYB7yFUb0bHh8bdeqJbqRCkguVriZULyBUNzFSMTlMNk9MV09RQlkxVVlQRTMwV1E1Ty4u&quot;,&quot;responseId&quot;:934}"/>
    <x v="5"/>
    <s v="13/09/2022"/>
    <x v="2856"/>
    <s v="470000509139_ID"/>
    <s v="Indienststelling"/>
    <m/>
    <m/>
    <n v="25"/>
    <n v="6.25"/>
  </r>
  <r>
    <s v="{&quot;formId&quot;:&quot;iQFfeub0t0aYB7yFUb0bHh8bdeqJbqRCkguVriZULyBUNkc1N1QxWEpYTVlITEVXQzlYWDhESEVDOS4u&quot;,&quot;responseId&quot;:853}"/>
    <x v="3"/>
    <s v="13/09/2022"/>
    <x v="2857"/>
    <n v="470000510359"/>
    <s v="Indienststelling"/>
    <m/>
    <m/>
    <n v="25"/>
    <n v="6.25"/>
  </r>
  <r>
    <s v="{&quot;formId&quot;:&quot;iQFfeub0t0aYB7yFUb0bHh8bdeqJbqRCkguVriZULyBUQ00yN05CTE80STYwQVJIMkQ3S0MzTEdJOS4u&quot;,&quot;responseId&quot;:157}"/>
    <x v="2"/>
    <s v="13/09/2022"/>
    <x v="2858"/>
    <n v="470000509139"/>
    <s v="Gevorderd Elektriciteit"/>
    <s v="Ok"/>
    <m/>
    <n v="96"/>
    <n v="24"/>
  </r>
  <r>
    <s v="{&quot;formId&quot;:&quot;iQFfeub0t0aYB7yFUb0bHh8bdeqJbqRCkguVriZULyBUNkc1N1QxWEpYTVlITEVXQzlYWDhESEVDOS4u&quot;,&quot;responseId&quot;:854}"/>
    <x v="3"/>
    <s v="13/09/2022"/>
    <x v="2859"/>
    <s v="470000508864_470000508865"/>
    <s v="Indienststelling"/>
    <m/>
    <m/>
    <n v="25"/>
    <n v="6.25"/>
  </r>
  <r>
    <s v="{&quot;formId&quot;:&quot;iQFfeub0t0aYB7yFUb0bHh8bdeqJbqRCkguVriZULyBUNkc1N1QxWEpYTVlITEVXQzlYWDhESEVDOS4u&quot;,&quot;responseId&quot;:855}"/>
    <x v="3"/>
    <s v="13/09/2022"/>
    <x v="2860"/>
    <s v="470000509719_470000509720"/>
    <s v="Indienststelling"/>
    <m/>
    <m/>
    <n v="25"/>
    <n v="6.25"/>
  </r>
  <r>
    <s v="{&quot;formId&quot;:&quot;iQFfeub0t0aYB7yFUb0bHh8bdeqJbqRCkguVriZULyBUNzFSMTlMNk9MV09RQlkxVVlQRTMwV1E1Ty4u&quot;,&quot;responseId&quot;:935}"/>
    <x v="5"/>
    <s v="13/09/2022"/>
    <x v="2861"/>
    <s v="470000509775_ID"/>
    <s v="Indienststelling"/>
    <m/>
    <m/>
    <n v="25"/>
    <n v="6.25"/>
  </r>
  <r>
    <s v="{&quot;formId&quot;:&quot;iQFfeub0t0aYB7yFUb0bHh8bdeqJbqRCkguVriZULyBUNzFSMTlMNk9MV09RQlkxVVlQRTMwV1E1Ty4u&quot;,&quot;responseId&quot;:936}"/>
    <x v="5"/>
    <s v="13/09/2022"/>
    <x v="2862"/>
    <s v="470000510340_ID"/>
    <s v="Indienststelling"/>
    <m/>
    <m/>
    <n v="25"/>
    <n v="6.25"/>
  </r>
  <r>
    <s v="{&quot;formId&quot;:&quot;iQFfeub0t0aYB7yFUb0bHh8bdeqJbqRCkguVriZULyBUNjVGSFRXWFYzN1dBTE1OUktTRzdBMDZTTS4u&quot;,&quot;responseId&quot;:310}"/>
    <x v="0"/>
    <s v="13/09/2022"/>
    <x v="2863"/>
    <n v="470000381661"/>
    <s v="Gevorderd Elektriciteit"/>
    <s v="Ok"/>
    <m/>
    <n v="96"/>
    <n v="24"/>
  </r>
  <r>
    <s v="{&quot;formId&quot;:&quot;iQFfeub0t0aYB7yFUb0bHh8bdeqJbqRCkguVriZULyBUOFBRU0FQQlZFQzVGTENJQkVZMlZXTU5MQi4u&quot;,&quot;responseId&quot;:190}"/>
    <x v="4"/>
    <s v="13/09/2022"/>
    <x v="2864"/>
    <n v="470000510340"/>
    <s v="Elektriciteit Standaard"/>
    <s v="Ok"/>
    <m/>
    <n v="53.5"/>
    <n v="13.37"/>
  </r>
  <r>
    <s v="{&quot;formId&quot;:&quot;iQFfeub0t0aYB7yFUb0bHh8bdeqJbqRCkguVriZULyBUNkc1N1QxWEpYTVlITEVXQzlYWDhESEVDOS4u&quot;,&quot;responseId&quot;:856}"/>
    <x v="3"/>
    <s v="13/09/2022"/>
    <x v="2865"/>
    <n v="470000510323"/>
    <s v="Indienststelling"/>
    <m/>
    <m/>
    <n v="25"/>
    <n v="6.25"/>
  </r>
  <r>
    <s v="{&quot;formId&quot;:&quot;iQFfeub0t0aYB7yFUb0bHh8bdeqJbqRCkguVriZULyBUNkc1N1QxWEpYTVlITEVXQzlYWDhESEVDOS4u&quot;,&quot;responseId&quot;:857}"/>
    <x v="3"/>
    <s v="13/09/2022"/>
    <x v="2866"/>
    <s v="470000510474_470000510475"/>
    <s v="Indienststelling"/>
    <m/>
    <m/>
    <n v="25"/>
    <n v="6.25"/>
  </r>
  <r>
    <s v="{&quot;formId&quot;:&quot;iQFfeub0t0aYB7yFUb0bHh8bdeqJbqRCkguVriZULyBUOFBRU0FQQlZFQzVGTENJQkVZMlZXTU5MQi4u&quot;,&quot;responseId&quot;:191}"/>
    <x v="4"/>
    <s v="13/09/2022"/>
    <x v="2867"/>
    <s v="470000510474_470000510475"/>
    <s v="Elektriciteit Standaard + Gas"/>
    <s v="Ok"/>
    <m/>
    <n v="79"/>
    <n v="19.75"/>
  </r>
  <r>
    <s v="{&quot;formId&quot;:&quot;iQFfeub0t0aYB7yFUb0bHh8bdeqJbqRCkguVriZULyBUNkc1N1QxWEpYTVlITEVXQzlYWDhESEVDOS4u&quot;,&quot;responseId&quot;:858}"/>
    <x v="3"/>
    <s v="13/09/2022"/>
    <x v="2868"/>
    <n v="470000478332"/>
    <s v="Indienststelling"/>
    <m/>
    <m/>
    <n v="25"/>
    <n v="6.25"/>
  </r>
  <r>
    <s v="{&quot;formId&quot;:&quot;iQFfeub0t0aYB7yFUb0bHh8bdeqJbqRCkguVriZULyBUQ00yN05CTE80STYwQVJIMkQ3S0MzTEdJOS4u&quot;,&quot;responseId&quot;:158}"/>
    <x v="2"/>
    <s v="13/09/2022"/>
    <x v="2869"/>
    <s v="470000478332_470000478333"/>
    <s v="Elektriciteit Standaard + Gas"/>
    <s v="Ok"/>
    <m/>
    <n v="79"/>
    <n v="19.75"/>
  </r>
  <r>
    <s v="{&quot;formId&quot;:&quot;iQFfeub0t0aYB7yFUb0bHh8bdeqJbqRCkguVriZULyBUNjVGSFRXWFYzN1dBTE1OUktTRzdBMDZTTS4u&quot;,&quot;responseId&quot;:311}"/>
    <x v="0"/>
    <s v="13/09/2022"/>
    <x v="2870"/>
    <s v="470000510471_470000510472"/>
    <s v="Elektriciteit Standaard + Gas"/>
    <s v="Geen"/>
    <m/>
    <n v="68"/>
    <n v="17"/>
  </r>
  <r>
    <s v="{&quot;formId&quot;:&quot;iQFfeub0t0aYB7yFUb0bHh8bdeqJbqRCkguVriZULyBUNzFSMTlMNk9MV09RQlkxVVlQRTMwV1E1Ty4u&quot;,&quot;responseId&quot;:937}"/>
    <x v="5"/>
    <s v="14/09/2022"/>
    <x v="2871"/>
    <s v="470000509815_ID"/>
    <s v="Indienststelling"/>
    <m/>
    <m/>
    <n v="25"/>
    <n v="6.25"/>
  </r>
  <r>
    <s v="{&quot;formId&quot;:&quot;iQFfeub0t0aYB7yFUb0bHh8bdeqJbqRCkguVriZULyBUNkc1N1QxWEpYTVlITEVXQzlYWDhESEVDOS4u&quot;,&quot;responseId&quot;:859}"/>
    <x v="3"/>
    <s v="14/09/2022"/>
    <x v="2872"/>
    <n v="470000510427"/>
    <s v="Elektriciteit Standaard"/>
    <s v="Ok"/>
    <m/>
    <n v="53.5"/>
    <n v="13.37"/>
  </r>
  <r>
    <s v="{&quot;formId&quot;:&quot;iQFfeub0t0aYB7yFUb0bHh8bdeqJbqRCkguVriZULyBUNzFSMTlMNk9MV09RQlkxVVlQRTMwV1E1Ty4u&quot;,&quot;responseId&quot;:938}"/>
    <x v="5"/>
    <s v="14/09/2022"/>
    <x v="2873"/>
    <s v="470000510915_470000510916_ID"/>
    <s v="Indienststelling"/>
    <m/>
    <m/>
    <n v="25"/>
    <n v="6.25"/>
  </r>
  <r>
    <s v="{&quot;formId&quot;:&quot;iQFfeub0t0aYB7yFUb0bHh8bdeqJbqRCkguVriZULyBUNzFSMTlMNk9MV09RQlkxVVlQRTMwV1E1Ty4u&quot;,&quot;responseId&quot;:939}"/>
    <x v="5"/>
    <s v="14/09/2022"/>
    <x v="2874"/>
    <s v="470000510915_470000510916_ID"/>
    <s v="Indienststelling"/>
    <m/>
    <m/>
    <n v="25"/>
    <n v="6.25"/>
  </r>
  <r>
    <s v="{&quot;formId&quot;:&quot;iQFfeub0t0aYB7yFUb0bHh8bdeqJbqRCkguVriZULyBUNzFSMTlMNk9MV09RQlkxVVlQRTMwV1E1Ty4u&quot;,&quot;responseId&quot;:940}"/>
    <x v="5"/>
    <s v="14/09/2022"/>
    <x v="2875"/>
    <s v="470000509861_470000509862_ID"/>
    <s v="Indienststelling"/>
    <m/>
    <m/>
    <n v="25"/>
    <n v="6.25"/>
  </r>
  <r>
    <s v="{&quot;formId&quot;:&quot;iQFfeub0t0aYB7yFUb0bHh8bdeqJbqRCkguVriZULyBUNjVGSFRXWFYzN1dBTE1OUktTRzdBMDZTTS4u&quot;,&quot;responseId&quot;:312}"/>
    <x v="0"/>
    <s v="14/09/2022"/>
    <x v="2876"/>
    <s v="470000510915_470000510916"/>
    <s v="Elektriciteit Standaard + Gas"/>
    <s v="Ok"/>
    <m/>
    <n v="79"/>
    <n v="19.75"/>
  </r>
  <r>
    <s v="{&quot;formId&quot;:&quot;iQFfeub0t0aYB7yFUb0bHh8bdeqJbqRCkguVriZULyBUOFBRU0FQQlZFQzVGTENJQkVZMlZXTU5MQi4u&quot;,&quot;responseId&quot;:192}"/>
    <x v="4"/>
    <s v="14/09/2022"/>
    <x v="2877"/>
    <n v="470000510348"/>
    <s v="Elektriciteit Standaard"/>
    <s v="Ok"/>
    <m/>
    <n v="53.5"/>
    <n v="13.37"/>
  </r>
  <r>
    <s v="{&quot;formId&quot;:&quot;iQFfeub0t0aYB7yFUb0bHh8bdeqJbqRCkguVriZULyBUNzFSMTlMNk9MV09RQlkxVVlQRTMwV1E1Ty4u&quot;,&quot;responseId&quot;:941}"/>
    <x v="5"/>
    <s v="14/09/2022"/>
    <x v="2878"/>
    <s v="470000509810_ID"/>
    <s v="Indienststelling"/>
    <m/>
    <m/>
    <n v="25"/>
    <n v="6.25"/>
  </r>
  <r>
    <s v="{&quot;formId&quot;:&quot;iQFfeub0t0aYB7yFUb0bHh8bdeqJbqRCkguVriZULyBUNzFSMTlMNk9MV09RQlkxVVlQRTMwV1E1Ty4u&quot;,&quot;responseId&quot;:942}"/>
    <x v="5"/>
    <s v="14/09/2022"/>
    <x v="2879"/>
    <s v="470000510901_470000510902_ID"/>
    <s v="Indienststelling"/>
    <m/>
    <m/>
    <n v="25"/>
    <n v="6.25"/>
  </r>
  <r>
    <s v="{&quot;formId&quot;:&quot;iQFfeub0t0aYB7yFUb0bHh8bdeqJbqRCkguVriZULyBUNjVGSFRXWFYzN1dBTE1OUktTRzdBMDZTTS4u&quot;,&quot;responseId&quot;:313}"/>
    <x v="0"/>
    <s v="14/09/2022"/>
    <x v="2880"/>
    <s v="470000510901_470000510902"/>
    <s v="Elektriciteit Standaard + Gas"/>
    <s v="Ok"/>
    <m/>
    <n v="79"/>
    <n v="19.75"/>
  </r>
  <r>
    <s v="{&quot;formId&quot;:&quot;iQFfeub0t0aYB7yFUb0bHh8bdeqJbqRCkguVriZULyBUNjVGSFRXWFYzN1dBTE1OUktTRzdBMDZTTS4u&quot;,&quot;responseId&quot;:314}"/>
    <x v="0"/>
    <s v="14/09/2022"/>
    <x v="2881"/>
    <s v="470000510904_470000510905"/>
    <s v="Elektriciteit Standaard + Gas"/>
    <s v="Ok"/>
    <m/>
    <n v="79"/>
    <n v="19.75"/>
  </r>
  <r>
    <s v="{&quot;formId&quot;:&quot;iQFfeub0t0aYB7yFUb0bHh8bdeqJbqRCkguVriZULyBUNzFSMTlMNk9MV09RQlkxVVlQRTMwV1E1Ty4u&quot;,&quot;responseId&quot;:943}"/>
    <x v="5"/>
    <s v="14/09/2022"/>
    <x v="2882"/>
    <s v="470000509841_470000509842_ID"/>
    <s v="Indienststelling"/>
    <m/>
    <m/>
    <n v="25"/>
    <n v="6.25"/>
  </r>
  <r>
    <s v="{&quot;formId&quot;:&quot;iQFfeub0t0aYB7yFUb0bHh8bdeqJbqRCkguVriZULyBUNzFSMTlMNk9MV09RQlkxVVlQRTMwV1E1Ty4u&quot;,&quot;responseId&quot;:944}"/>
    <x v="5"/>
    <s v="14/09/2022"/>
    <x v="2883"/>
    <s v="470000509844_470000509845_ID"/>
    <s v="Indienststelling"/>
    <m/>
    <m/>
    <n v="25"/>
    <n v="6.25"/>
  </r>
  <r>
    <s v="{&quot;formId&quot;:&quot;iQFfeub0t0aYB7yFUb0bHh8bdeqJbqRCkguVriZULyBUQ00yN05CTE80STYwQVJIMkQ3S0MzTEdJOS4u&quot;,&quot;responseId&quot;:159}"/>
    <x v="2"/>
    <s v="14/09/2022"/>
    <x v="2884"/>
    <n v="470000509827"/>
    <s v="Gevorderd Elektriciteit"/>
    <s v="Ok"/>
    <m/>
    <n v="96"/>
    <n v="24"/>
  </r>
  <r>
    <s v="{&quot;formId&quot;:&quot;iQFfeub0t0aYB7yFUb0bHh8bdeqJbqRCkguVriZULyBUNzFSMTlMNk9MV09RQlkxVVlQRTMwV1E1Ty4u&quot;,&quot;responseId&quot;:945}"/>
    <x v="5"/>
    <s v="14/09/2022"/>
    <x v="2885"/>
    <s v="470000510901_470000510902_ID"/>
    <s v="Indienststelling"/>
    <m/>
    <m/>
    <n v="25"/>
    <n v="6.25"/>
  </r>
  <r>
    <s v="{&quot;formId&quot;:&quot;iQFfeub0t0aYB7yFUb0bHh8bdeqJbqRCkguVriZULyBUNkc1N1QxWEpYTVlITEVXQzlYWDhESEVDOS4u&quot;,&quot;responseId&quot;:860}"/>
    <x v="3"/>
    <s v="14/09/2022"/>
    <x v="2886"/>
    <s v="470000510179_470000510180"/>
    <s v="Gevorderd Elektriciteit + Gas"/>
    <s v="Ok"/>
    <m/>
    <n v="111"/>
    <n v="27.75"/>
  </r>
  <r>
    <s v="{&quot;formId&quot;:&quot;iQFfeub0t0aYB7yFUb0bHh8bdeqJbqRCkguVriZULyBUNzFSMTlMNk9MV09RQlkxVVlQRTMwV1E1Ty4u&quot;,&quot;responseId&quot;:946}"/>
    <x v="5"/>
    <s v="14/09/2022"/>
    <x v="2887"/>
    <s v="470000510904_470000510905_ID"/>
    <s v="Indienststelling"/>
    <m/>
    <m/>
    <n v="25"/>
    <n v="6.25"/>
  </r>
  <r>
    <s v="{&quot;formId&quot;:&quot;iQFfeub0t0aYB7yFUb0bHh8bdeqJbqRCkguVriZULyBUOFBRU0FQQlZFQzVGTENJQkVZMlZXTU5MQi4u&quot;,&quot;responseId&quot;:193}"/>
    <x v="4"/>
    <s v="14/09/2022"/>
    <x v="2888"/>
    <s v="470000509795_470000509796"/>
    <s v="Gevorderd Elektriciteit + Gas"/>
    <s v="Ok"/>
    <m/>
    <n v="111"/>
    <n v="27.75"/>
  </r>
  <r>
    <s v="{&quot;formId&quot;:&quot;iQFfeub0t0aYB7yFUb0bHh8bdeqJbqRCkguVriZULyBUNjVGSFRXWFYzN1dBTE1OUktTRzdBMDZTTS4u&quot;,&quot;responseId&quot;:315}"/>
    <x v="0"/>
    <s v="14/09/2022"/>
    <x v="2889"/>
    <s v="470000510904_470000510905"/>
    <s v="Elektriciteit Standaard + Gas"/>
    <s v="Ok"/>
    <m/>
    <n v="79"/>
    <n v="19.75"/>
  </r>
  <r>
    <s v="{&quot;formId&quot;:&quot;iQFfeub0t0aYB7yFUb0bHh8bdeqJbqRCkguVriZULyBUNzFSMTlMNk9MV09RQlkxVVlQRTMwV1E1Ty4u&quot;,&quot;responseId&quot;:947}"/>
    <x v="5"/>
    <s v="14/09/2022"/>
    <x v="2890"/>
    <s v="470000509838_470000509839_ID"/>
    <s v="Indienststelling"/>
    <m/>
    <m/>
    <n v="25"/>
    <n v="6.25"/>
  </r>
  <r>
    <s v="{&quot;formId&quot;:&quot;iQFfeub0t0aYB7yFUb0bHh8bdeqJbqRCkguVriZULyBUNkc1N1QxWEpYTVlITEVXQzlYWDhESEVDOS4u&quot;,&quot;responseId&quot;:861}"/>
    <x v="3"/>
    <s v="14/09/2022"/>
    <x v="2891"/>
    <n v="470000509800"/>
    <s v="Sannering / Niets uitgevoerd"/>
    <m/>
    <m/>
    <n v="20"/>
    <n v="5"/>
  </r>
  <r>
    <s v="{&quot;formId&quot;:&quot;iQFfeub0t0aYB7yFUb0bHh8bdeqJbqRCkguVriZULyBUQ00yN05CTE80STYwQVJIMkQ3S0MzTEdJOS4u&quot;,&quot;responseId&quot;:160}"/>
    <x v="2"/>
    <s v="14/09/2022"/>
    <x v="2892"/>
    <n v="470000509847"/>
    <s v="Elektriciteit Standaard"/>
    <s v="Ok"/>
    <m/>
    <n v="53.5"/>
    <n v="13.37"/>
  </r>
  <r>
    <s v="{&quot;formId&quot;:&quot;iQFfeub0t0aYB7yFUb0bHh8bdeqJbqRCkguVriZULyBUNzFSMTlMNk9MV09RQlkxVVlQRTMwV1E1Ty4u&quot;,&quot;responseId&quot;:948}"/>
    <x v="5"/>
    <s v="14/09/2022"/>
    <x v="2893"/>
    <s v="470000509847_ID"/>
    <s v="Indienststelling"/>
    <m/>
    <m/>
    <n v="25"/>
    <n v="6.25"/>
  </r>
  <r>
    <s v="{&quot;formId&quot;:&quot;iQFfeub0t0aYB7yFUb0bHh8bdeqJbqRCkguVriZULyBUNzFSMTlMNk9MV09RQlkxVVlQRTMwV1E1Ty4u&quot;,&quot;responseId&quot;:949}"/>
    <x v="5"/>
    <s v="14/09/2022"/>
    <x v="2894"/>
    <s v="470000509835_470000509836_ID"/>
    <s v="Indienststelling"/>
    <m/>
    <m/>
    <n v="25"/>
    <n v="6.25"/>
  </r>
  <r>
    <s v="{&quot;formId&quot;:&quot;iQFfeub0t0aYB7yFUb0bHh8bdeqJbqRCkguVriZULyBUNzFSMTlMNk9MV09RQlkxVVlQRTMwV1E1Ty4u&quot;,&quot;responseId&quot;:950}"/>
    <x v="5"/>
    <s v="14/09/2022"/>
    <x v="2895"/>
    <s v="470000510506_470000510507_ID"/>
    <s v="Indienststelling"/>
    <m/>
    <m/>
    <n v="25"/>
    <n v="6.25"/>
  </r>
  <r>
    <s v="{&quot;formId&quot;:&quot;iQFfeub0t0aYB7yFUb0bHh8bdeqJbqRCkguVriZULyBUNjVGSFRXWFYzN1dBTE1OUktTRzdBMDZTTS4u&quot;,&quot;responseId&quot;:316}"/>
    <x v="0"/>
    <s v="14/09/2022"/>
    <x v="2896"/>
    <s v="470000509835_470000509836"/>
    <s v="Elektriciteit Standaard + Gas"/>
    <s v="Ok"/>
    <m/>
    <n v="79"/>
    <n v="19.75"/>
  </r>
  <r>
    <s v="{&quot;formId&quot;:&quot;iQFfeub0t0aYB7yFUb0bHh8bdeqJbqRCkguVriZULyBUNzFSMTlMNk9MV09RQlkxVVlQRTMwV1E1Ty4u&quot;,&quot;responseId&quot;:951}"/>
    <x v="5"/>
    <s v="14/09/2022"/>
    <x v="2897"/>
    <s v="470000510506_470000510507_ID"/>
    <s v="Indienststelling"/>
    <m/>
    <m/>
    <n v="25"/>
    <n v="6.25"/>
  </r>
  <r>
    <s v="{&quot;formId&quot;:&quot;iQFfeub0t0aYB7yFUb0bHh8bdeqJbqRCkguVriZULyBUNkc1N1QxWEpYTVlITEVXQzlYWDhESEVDOS4u&quot;,&quot;responseId&quot;:862}"/>
    <x v="3"/>
    <s v="14/09/2022"/>
    <x v="2898"/>
    <s v="470000510763_470000510764"/>
    <s v="Elektriciteit Standaard + Gas"/>
    <s v="Ok"/>
    <m/>
    <n v="79"/>
    <n v="19.75"/>
  </r>
  <r>
    <s v="{&quot;formId&quot;:&quot;iQFfeub0t0aYB7yFUb0bHh8bdeqJbqRCkguVriZULyBUNzFSMTlMNk9MV09RQlkxVVlQRTMwV1E1Ty4u&quot;,&quot;responseId&quot;:952}"/>
    <x v="5"/>
    <s v="14/09/2022"/>
    <x v="2899"/>
    <s v="470000510506_470000510507_ID"/>
    <s v="Indienststelling"/>
    <m/>
    <m/>
    <n v="25"/>
    <n v="6.25"/>
  </r>
  <r>
    <s v="{&quot;formId&quot;:&quot;iQFfeub0t0aYB7yFUb0bHh8bdeqJbqRCkguVriZULyBUNzFSMTlMNk9MV09RQlkxVVlQRTMwV1E1Ty4u&quot;,&quot;responseId&quot;:953}"/>
    <x v="5"/>
    <s v="14/09/2022"/>
    <x v="2900"/>
    <s v="470000510763_470000510764_ID"/>
    <s v="Indienststelling"/>
    <m/>
    <m/>
    <n v="25"/>
    <n v="6.25"/>
  </r>
  <r>
    <s v="{&quot;formId&quot;:&quot;iQFfeub0t0aYB7yFUb0bHh8bdeqJbqRCkguVriZULyBUNjVGSFRXWFYzN1dBTE1OUktTRzdBMDZTTS4u&quot;,&quot;responseId&quot;:317}"/>
    <x v="0"/>
    <s v="14/09/2022"/>
    <x v="2901"/>
    <n v="470000509896"/>
    <s v="Sannering / Niets uitgevoerd"/>
    <m/>
    <m/>
    <n v="20"/>
    <n v="5"/>
  </r>
  <r>
    <s v="{&quot;formId&quot;:&quot;iQFfeub0t0aYB7yFUb0bHh8bdeqJbqRCkguVriZULyBUNkc1N1QxWEpYTVlITEVXQzlYWDhESEVDOS4u&quot;,&quot;responseId&quot;:863}"/>
    <x v="3"/>
    <s v="14/09/2022"/>
    <x v="2902"/>
    <n v="470000509871"/>
    <s v="Sannering / Niets uitgevoerd"/>
    <m/>
    <m/>
    <n v="20"/>
    <n v="5"/>
  </r>
  <r>
    <s v="{&quot;formId&quot;:&quot;iQFfeub0t0aYB7yFUb0bHh8bdeqJbqRCkguVriZULyBUQ00yN05CTE80STYwQVJIMkQ3S0MzTEdJOS4u&quot;,&quot;responseId&quot;:161}"/>
    <x v="2"/>
    <s v="14/09/2022"/>
    <x v="2903"/>
    <s v="470000510147_470000510148"/>
    <s v="Gevorderd Elektriciteit + Gas"/>
    <s v="Geen"/>
    <m/>
    <n v="100"/>
    <n v="25"/>
  </r>
  <r>
    <s v="{&quot;formId&quot;:&quot;iQFfeub0t0aYB7yFUb0bHh8bdeqJbqRCkguVriZULyBUNkc1N1QxWEpYTVlITEVXQzlYWDhESEVDOS4u&quot;,&quot;responseId&quot;:864}"/>
    <x v="3"/>
    <s v="14/09/2022"/>
    <x v="2904"/>
    <n v="470000509269"/>
    <s v="Sannering / Niets uitgevoerd"/>
    <m/>
    <m/>
    <n v="20"/>
    <n v="5"/>
  </r>
  <r>
    <s v="{&quot;formId&quot;:&quot;iQFfeub0t0aYB7yFUb0bHh8bdeqJbqRCkguVriZULyBUNkc1N1QxWEpYTVlITEVXQzlYWDhESEVDOS4u&quot;,&quot;responseId&quot;:865}"/>
    <x v="3"/>
    <s v="14/09/2022"/>
    <x v="2905"/>
    <s v="470000509318_470000509319"/>
    <s v="Sannering / Niets uitgevoerd"/>
    <m/>
    <m/>
    <n v="20"/>
    <n v="5"/>
  </r>
  <r>
    <s v="{&quot;formId&quot;:&quot;iQFfeub0t0aYB7yFUb0bHh8bdeqJbqRCkguVriZULyBUNzFSMTlMNk9MV09RQlkxVVlQRTMwV1E1Ty4u&quot;,&quot;responseId&quot;:954}"/>
    <x v="5"/>
    <s v="14/09/2022"/>
    <x v="2906"/>
    <s v="470000472065_470000472066_ID"/>
    <s v="Indienststelling"/>
    <m/>
    <m/>
    <n v="25"/>
    <n v="6.25"/>
  </r>
  <r>
    <s v="{&quot;formId&quot;:&quot;iQFfeub0t0aYB7yFUb0bHh8bdeqJbqRCkguVriZULyBUNzFSMTlMNk9MV09RQlkxVVlQRTMwV1E1Ty4u&quot;,&quot;responseId&quot;:955}"/>
    <x v="5"/>
    <s v="14/09/2022"/>
    <x v="2907"/>
    <s v="470000510147_470000510148_ID"/>
    <s v="Indienststelling"/>
    <m/>
    <m/>
    <n v="25"/>
    <n v="6.25"/>
  </r>
  <r>
    <s v="{&quot;formId&quot;:&quot;iQFfeub0t0aYB7yFUb0bHh8bdeqJbqRCkguVriZULyBUNkc1N1QxWEpYTVlITEVXQzlYWDhESEVDOS4u&quot;,&quot;responseId&quot;:866}"/>
    <x v="3"/>
    <s v="14/09/2022"/>
    <x v="2908"/>
    <s v="470000509318_470000509319"/>
    <s v="Elektriciteit Standaard + Gas"/>
    <s v="Ok"/>
    <m/>
    <n v="79"/>
    <n v="19.75"/>
  </r>
  <r>
    <s v="{&quot;formId&quot;:&quot;iQFfeub0t0aYB7yFUb0bHh8bdeqJbqRCkguVriZULyBUNzFSMTlMNk9MV09RQlkxVVlQRTMwV1E1Ty4u&quot;,&quot;responseId&quot;:956}"/>
    <x v="5"/>
    <s v="14/09/2022"/>
    <x v="2909"/>
    <s v="470000509909_ID"/>
    <s v="Indienststelling"/>
    <m/>
    <m/>
    <n v="25"/>
    <n v="6.25"/>
  </r>
  <r>
    <s v="{&quot;formId&quot;:&quot;iQFfeub0t0aYB7yFUb0bHh8bdeqJbqRCkguVriZULyBUNjVGSFRXWFYzN1dBTE1OUktTRzdBMDZTTS4u&quot;,&quot;responseId&quot;:318}"/>
    <x v="0"/>
    <s v="14/09/2022"/>
    <x v="2910"/>
    <n v="470000509909"/>
    <s v="Gevorderd Elektriciteit"/>
    <s v="Ok"/>
    <m/>
    <n v="96"/>
    <n v="24"/>
  </r>
  <r>
    <s v="{&quot;formId&quot;:&quot;iQFfeub0t0aYB7yFUb0bHh8bdeqJbqRCkguVriZULyBUNjVGSFRXWFYzN1dBTE1OUktTRzdBMDZTTS4u&quot;,&quot;responseId&quot;:319}"/>
    <x v="0"/>
    <s v="14/09/2022"/>
    <x v="2911"/>
    <s v="470000510342_470000510343"/>
    <s v="Enkel Gas"/>
    <m/>
    <m/>
    <n v="42.5"/>
    <n v="10.62"/>
  </r>
  <r>
    <s v="{&quot;formId&quot;:&quot;iQFfeub0t0aYB7yFUb0bHh8bdeqJbqRCkguVriZULyBUNkc1N1QxWEpYTVlITEVXQzlYWDhESEVDOS4u&quot;,&quot;responseId&quot;:867}"/>
    <x v="3"/>
    <s v="14/09/2022"/>
    <x v="2912"/>
    <s v="470000510342_470000510343"/>
    <s v="Indienststelling"/>
    <m/>
    <m/>
    <n v="25"/>
    <n v="6.25"/>
  </r>
  <r>
    <s v="{&quot;formId&quot;:&quot;iQFfeub0t0aYB7yFUb0bHh8bdeqJbqRCkguVriZULyBUNkc1N1QxWEpYTVlITEVXQzlYWDhESEVDOS4u&quot;,&quot;responseId&quot;:868}"/>
    <x v="3"/>
    <s v="14/09/2022"/>
    <x v="2913"/>
    <n v="470000508822"/>
    <s v="Indienststelling"/>
    <m/>
    <m/>
    <n v="25"/>
    <n v="6.25"/>
  </r>
  <r>
    <s v="{&quot;formId&quot;:&quot;iQFfeub0t0aYB7yFUb0bHh8bdeqJbqRCkguVriZULyBUQ00yN05CTE80STYwQVJIMkQ3S0MzTEdJOS4u&quot;,&quot;responseId&quot;:162}"/>
    <x v="2"/>
    <s v="14/09/2022"/>
    <x v="2914"/>
    <n v="470000508822"/>
    <s v="Gevorderd Elektriciteit"/>
    <s v="Ok"/>
    <m/>
    <n v="96"/>
    <n v="24"/>
  </r>
  <r>
    <s v="{&quot;formId&quot;:&quot;iQFfeub0t0aYB7yFUb0bHh8bdeqJbqRCkguVriZULyBUNkc1N1QxWEpYTVlITEVXQzlYWDhESEVDOS4u&quot;,&quot;responseId&quot;:869}"/>
    <x v="3"/>
    <s v="14/09/2022"/>
    <x v="2915"/>
    <n v="470000509384"/>
    <s v="Indienststelling"/>
    <m/>
    <m/>
    <n v="25"/>
    <n v="6.25"/>
  </r>
  <r>
    <s v="{&quot;formId&quot;:&quot;iQFfeub0t0aYB7yFUb0bHh8bdeqJbqRCkguVriZULyBUQ00yN05CTE80STYwQVJIMkQ3S0MzTEdJOS4u&quot;,&quot;responseId&quot;:163}"/>
    <x v="2"/>
    <s v="15/09/2022"/>
    <x v="2916"/>
    <n v="470000509926"/>
    <s v="Gevorderd Elektriciteit"/>
    <s v="Ok"/>
    <m/>
    <n v="96"/>
    <n v="24"/>
  </r>
  <r>
    <s v="{&quot;formId&quot;:&quot;iQFfeub0t0aYB7yFUb0bHh8bdeqJbqRCkguVriZULyBUNzFSMTlMNk9MV09RQlkxVVlQRTMwV1E1Ty4u&quot;,&quot;responseId&quot;:957}"/>
    <x v="5"/>
    <s v="15/09/2022"/>
    <x v="2917"/>
    <s v="470000509931_470000509932_ID"/>
    <s v="Indienststelling"/>
    <m/>
    <m/>
    <n v="25"/>
    <n v="6.25"/>
  </r>
  <r>
    <s v="{&quot;formId&quot;:&quot;iQFfeub0t0aYB7yFUb0bHh8bdeqJbqRCkguVriZULyBUNzFSMTlMNk9MV09RQlkxVVlQRTMwV1E1Ty4u&quot;,&quot;responseId&quot;:958}"/>
    <x v="5"/>
    <s v="15/09/2022"/>
    <x v="2918"/>
    <s v="470000509926_ID"/>
    <s v="Indienststelling"/>
    <m/>
    <m/>
    <n v="25"/>
    <n v="6.25"/>
  </r>
  <r>
    <s v="{&quot;formId&quot;:&quot;iQFfeub0t0aYB7yFUb0bHh8bdeqJbqRCkguVriZULyBUOFBRU0FQQlZFQzVGTENJQkVZMlZXTU5MQi4u&quot;,&quot;responseId&quot;:194}"/>
    <x v="4"/>
    <s v="15/09/2022"/>
    <x v="2919"/>
    <n v="470000479065"/>
    <s v="Elektriciteit Standaard"/>
    <s v="Ok"/>
    <m/>
    <n v="53.5"/>
    <n v="13.37"/>
  </r>
  <r>
    <s v="{&quot;formId&quot;:&quot;iQFfeub0t0aYB7yFUb0bHh8bdeqJbqRCkguVriZULyBUNkc1N1QxWEpYTVlITEVXQzlYWDhESEVDOS4u&quot;,&quot;responseId&quot;:870}"/>
    <x v="3"/>
    <s v="15/09/2022"/>
    <x v="2920"/>
    <s v="470000509707_470000509708"/>
    <s v="Elektriciteit Standaard + Gas"/>
    <s v="Ok"/>
    <m/>
    <n v="79"/>
    <n v="19.75"/>
  </r>
  <r>
    <s v="{&quot;formId&quot;:&quot;iQFfeub0t0aYB7yFUb0bHh8bdeqJbqRCkguVriZULyBUNzFSMTlMNk9MV09RQlkxVVlQRTMwV1E1Ty4u&quot;,&quot;responseId&quot;:959}"/>
    <x v="5"/>
    <s v="15/09/2022"/>
    <x v="2921"/>
    <s v="470000509983_470000509984_ID"/>
    <s v="Indienststelling"/>
    <m/>
    <m/>
    <n v="25"/>
    <n v="6.25"/>
  </r>
  <r>
    <s v="{&quot;formId&quot;:&quot;iQFfeub0t0aYB7yFUb0bHh8bdeqJbqRCkguVriZULyBUNzFSMTlMNk9MV09RQlkxVVlQRTMwV1E1Ty4u&quot;,&quot;responseId&quot;:960}"/>
    <x v="5"/>
    <s v="15/09/2022"/>
    <x v="2922"/>
    <s v="470000509986_ID"/>
    <s v="Indienststelling"/>
    <m/>
    <m/>
    <n v="25"/>
    <n v="6.25"/>
  </r>
  <r>
    <s v="{&quot;formId&quot;:&quot;iQFfeub0t0aYB7yFUb0bHh8bdeqJbqRCkguVriZULyBUNzFSMTlMNk9MV09RQlkxVVlQRTMwV1E1Ty4u&quot;,&quot;responseId&quot;:961}"/>
    <x v="5"/>
    <s v="15/09/2022"/>
    <x v="2923"/>
    <s v="470000509975_470000509976_ID"/>
    <s v="Indienststelling"/>
    <m/>
    <m/>
    <n v="25"/>
    <n v="6.25"/>
  </r>
  <r>
    <s v="{&quot;formId&quot;:&quot;iQFfeub0t0aYB7yFUb0bHh8bdeqJbqRCkguVriZULyBUNzFSMTlMNk9MV09RQlkxVVlQRTMwV1E1Ty4u&quot;,&quot;responseId&quot;:962}"/>
    <x v="5"/>
    <s v="15/09/2022"/>
    <x v="2924"/>
    <s v="470000510023_ID"/>
    <s v="Indienststelling"/>
    <m/>
    <m/>
    <n v="25"/>
    <n v="6.25"/>
  </r>
  <r>
    <s v="{&quot;formId&quot;:&quot;iQFfeub0t0aYB7yFUb0bHh8bdeqJbqRCkguVriZULyBUNzFSMTlMNk9MV09RQlkxVVlQRTMwV1E1Ty4u&quot;,&quot;responseId&quot;:963}"/>
    <x v="5"/>
    <s v="15/09/2022"/>
    <x v="2925"/>
    <s v="470000510310_470000510311_ID"/>
    <s v="Indienststelling"/>
    <m/>
    <m/>
    <n v="25"/>
    <n v="6.25"/>
  </r>
  <r>
    <s v="{&quot;formId&quot;:&quot;iQFfeub0t0aYB7yFUb0bHh8bdeqJbqRCkguVriZULyBUNzFSMTlMNk9MV09RQlkxVVlQRTMwV1E1Ty4u&quot;,&quot;responseId&quot;:964}"/>
    <x v="5"/>
    <s v="15/09/2022"/>
    <x v="2926"/>
    <s v="470000510000_470000510001_ID"/>
    <s v="Indienststelling"/>
    <m/>
    <m/>
    <n v="25"/>
    <n v="6.25"/>
  </r>
  <r>
    <s v="{&quot;formId&quot;:&quot;iQFfeub0t0aYB7yFUb0bHh8bdeqJbqRCkguVriZULyBUNkc1N1QxWEpYTVlITEVXQzlYWDhESEVDOS4u&quot;,&quot;responseId&quot;:871}"/>
    <x v="3"/>
    <s v="15/09/2022"/>
    <x v="2927"/>
    <s v="470000509704_470000509705"/>
    <s v="Elektriciteit Standaard + Gas"/>
    <s v="Ok"/>
    <m/>
    <n v="79"/>
    <n v="19.75"/>
  </r>
  <r>
    <s v="{&quot;formId&quot;:&quot;iQFfeub0t0aYB7yFUb0bHh8bdeqJbqRCkguVriZULyBUNjVGSFRXWFYzN1dBTE1OUktTRzdBMDZTTS4u&quot;,&quot;responseId&quot;:320}"/>
    <x v="0"/>
    <s v="15/09/2022"/>
    <x v="2928"/>
    <n v="470000510023"/>
    <s v="Gevorderd Elektriciteit"/>
    <s v="Ok"/>
    <m/>
    <n v="96"/>
    <n v="24"/>
  </r>
  <r>
    <s v="{&quot;formId&quot;:&quot;iQFfeub0t0aYB7yFUb0bHh8bdeqJbqRCkguVriZULyBUQ00yN05CTE80STYwQVJIMkQ3S0MzTEdJOS4u&quot;,&quot;responseId&quot;:164}"/>
    <x v="2"/>
    <s v="15/09/2022"/>
    <x v="2929"/>
    <s v="470000510000_470000510001"/>
    <s v="Elektriciteit Standaard + Gas"/>
    <s v="Ok"/>
    <m/>
    <n v="79"/>
    <n v="19.75"/>
  </r>
  <r>
    <s v="{&quot;formId&quot;:&quot;iQFfeub0t0aYB7yFUb0bHh8bdeqJbqRCkguVriZULyBUNzFSMTlMNk9MV09RQlkxVVlQRTMwV1E1Ty4u&quot;,&quot;responseId&quot;:965}"/>
    <x v="5"/>
    <s v="15/09/2022"/>
    <x v="2930"/>
    <s v="470000510016_470000510017_ID"/>
    <s v="Indienststelling"/>
    <m/>
    <m/>
    <n v="25"/>
    <n v="6.25"/>
  </r>
  <r>
    <s v="{&quot;formId&quot;:&quot;iQFfeub0t0aYB7yFUb0bHh8bdeqJbqRCkguVriZULyBUNzFSMTlMNk9MV09RQlkxVVlQRTMwV1E1Ty4u&quot;,&quot;responseId&quot;:966}"/>
    <x v="5"/>
    <s v="15/09/2022"/>
    <x v="2931"/>
    <s v="470000509973_ID"/>
    <s v="Indienststelling"/>
    <m/>
    <m/>
    <n v="25"/>
    <n v="6.25"/>
  </r>
  <r>
    <s v="{&quot;formId&quot;:&quot;iQFfeub0t0aYB7yFUb0bHh8bdeqJbqRCkguVriZULyBUNzFSMTlMNk9MV09RQlkxVVlQRTMwV1E1Ty4u&quot;,&quot;responseId&quot;:967}"/>
    <x v="5"/>
    <s v="15/09/2022"/>
    <x v="2932"/>
    <s v="470000510639_470000510640_ID"/>
    <s v="Indienststelling"/>
    <m/>
    <m/>
    <n v="25"/>
    <n v="6.25"/>
  </r>
  <r>
    <s v="{&quot;formId&quot;:&quot;iQFfeub0t0aYB7yFUb0bHh8bdeqJbqRCkguVriZULyBUOFBRU0FQQlZFQzVGTENJQkVZMlZXTU5MQi4u&quot;,&quot;responseId&quot;:195}"/>
    <x v="4"/>
    <s v="15/09/2022"/>
    <x v="2933"/>
    <n v="470000509973"/>
    <s v="Gevorderd Elektriciteit"/>
    <s v="Ok"/>
    <m/>
    <n v="96"/>
    <n v="24"/>
  </r>
  <r>
    <s v="{&quot;formId&quot;:&quot;iQFfeub0t0aYB7yFUb0bHh8bdeqJbqRCkguVriZULyBUNkc1N1QxWEpYTVlITEVXQzlYWDhESEVDOS4u&quot;,&quot;responseId&quot;:872}"/>
    <x v="3"/>
    <s v="15/09/2022"/>
    <x v="2934"/>
    <s v="470000509701_470000509702"/>
    <s v="Elektriciteit Standaard + Gas"/>
    <s v="Ok"/>
    <m/>
    <n v="79"/>
    <n v="19.75"/>
  </r>
  <r>
    <s v="{&quot;formId&quot;:&quot;iQFfeub0t0aYB7yFUb0bHh8bdeqJbqRCkguVriZULyBUQ00yN05CTE80STYwQVJIMkQ3S0MzTEdJOS4u&quot;,&quot;responseId&quot;:165}"/>
    <x v="2"/>
    <s v="15/09/2022"/>
    <x v="2935"/>
    <s v="470000510642_470000510643"/>
    <s v="Elektriciteit Standaard + Gas"/>
    <s v="Ok"/>
    <m/>
    <n v="79"/>
    <n v="19.75"/>
  </r>
  <r>
    <s v="{&quot;formId&quot;:&quot;iQFfeub0t0aYB7yFUb0bHh8bdeqJbqRCkguVriZULyBUNzFSMTlMNk9MV09RQlkxVVlQRTMwV1E1Ty4u&quot;,&quot;responseId&quot;:968}"/>
    <x v="5"/>
    <s v="15/09/2022"/>
    <x v="2936"/>
    <s v="470000510642_470000510643_ID"/>
    <s v="Indienststelling"/>
    <m/>
    <m/>
    <n v="25"/>
    <n v="6.25"/>
  </r>
  <r>
    <s v="{&quot;formId&quot;:&quot;iQFfeub0t0aYB7yFUb0bHh8bdeqJbqRCkguVriZULyBUNzFSMTlMNk9MV09RQlkxVVlQRTMwV1E1Ty4u&quot;,&quot;responseId&quot;:969}"/>
    <x v="5"/>
    <s v="15/09/2022"/>
    <x v="2937"/>
    <s v="470000510060_470000510061_ID"/>
    <s v="Indienststelling"/>
    <m/>
    <m/>
    <n v="25"/>
    <n v="6.25"/>
  </r>
  <r>
    <s v="{&quot;formId&quot;:&quot;iQFfeub0t0aYB7yFUb0bHh8bdeqJbqRCkguVriZULyBUNzFSMTlMNk9MV09RQlkxVVlQRTMwV1E1Ty4u&quot;,&quot;responseId&quot;:970}"/>
    <x v="5"/>
    <s v="15/09/2022"/>
    <x v="2938"/>
    <s v="470000510021_ID"/>
    <s v="Indienststelling"/>
    <m/>
    <m/>
    <n v="25"/>
    <n v="6.25"/>
  </r>
  <r>
    <s v="{&quot;formId&quot;:&quot;iQFfeub0t0aYB7yFUb0bHh8bdeqJbqRCkguVriZULyBUNzFSMTlMNk9MV09RQlkxVVlQRTMwV1E1Ty4u&quot;,&quot;responseId&quot;:971}"/>
    <x v="5"/>
    <s v="15/09/2022"/>
    <x v="2939"/>
    <s v="470000510021_ID"/>
    <s v="Indienststelling"/>
    <m/>
    <m/>
    <n v="25"/>
    <n v="6.25"/>
  </r>
  <r>
    <s v="{&quot;formId&quot;:&quot;iQFfeub0t0aYB7yFUb0bHh8bdeqJbqRCkguVriZULyBUNjVGSFRXWFYzN1dBTE1OUktTRzdBMDZTTS4u&quot;,&quot;responseId&quot;:321}"/>
    <x v="0"/>
    <s v="15/09/2022"/>
    <x v="2940"/>
    <n v="470000510021"/>
    <s v="Gevorderd Elektriciteit"/>
    <s v="Ok"/>
    <m/>
    <n v="96"/>
    <n v="24"/>
  </r>
  <r>
    <s v="{&quot;formId&quot;:&quot;iQFfeub0t0aYB7yFUb0bHh8bdeqJbqRCkguVriZULyBUQ00yN05CTE80STYwQVJIMkQ3S0MzTEdJOS4u&quot;,&quot;responseId&quot;:166}"/>
    <x v="2"/>
    <s v="15/09/2022"/>
    <x v="2941"/>
    <s v="470000510009_470000510010"/>
    <s v="Elektriciteit Standaard + Gas"/>
    <s v="Ok"/>
    <m/>
    <n v="79"/>
    <n v="19.75"/>
  </r>
  <r>
    <s v="{&quot;formId&quot;:&quot;iQFfeub0t0aYB7yFUb0bHh8bdeqJbqRCkguVriZULyBUNzFSMTlMNk9MV09RQlkxVVlQRTMwV1E1Ty4u&quot;,&quot;responseId&quot;:972}"/>
    <x v="5"/>
    <s v="15/09/2022"/>
    <x v="2942"/>
    <s v="470000509011_470000509012_ID"/>
    <s v="Indienststelling"/>
    <m/>
    <m/>
    <n v="25"/>
    <n v="6.25"/>
  </r>
  <r>
    <s v="{&quot;formId&quot;:&quot;iQFfeub0t0aYB7yFUb0bHh8bdeqJbqRCkguVriZULyBUNzFSMTlMNk9MV09RQlkxVVlQRTMwV1E1Ty4u&quot;,&quot;responseId&quot;:973}"/>
    <x v="5"/>
    <s v="15/09/2022"/>
    <x v="2943"/>
    <s v="470000509938_470000509939_ID"/>
    <s v="Indienststelling"/>
    <m/>
    <m/>
    <n v="25"/>
    <n v="6.25"/>
  </r>
  <r>
    <s v="{&quot;formId&quot;:&quot;iQFfeub0t0aYB7yFUb0bHh8bdeqJbqRCkguVriZULyBUNzFSMTlMNk9MV09RQlkxVVlQRTMwV1E1Ty4u&quot;,&quot;responseId&quot;:974}"/>
    <x v="5"/>
    <s v="15/09/2022"/>
    <x v="2944"/>
    <s v="470000509951_ID"/>
    <s v="Indienststelling"/>
    <m/>
    <m/>
    <n v="25"/>
    <n v="6.25"/>
  </r>
  <r>
    <s v="{&quot;formId&quot;:&quot;iQFfeub0t0aYB7yFUb0bHh8bdeqJbqRCkguVriZULyBUOFBRU0FQQlZFQzVGTENJQkVZMlZXTU5MQi4u&quot;,&quot;responseId&quot;:196}"/>
    <x v="4"/>
    <s v="15/09/2022"/>
    <x v="2945"/>
    <s v="470000509938_470000509939"/>
    <s v="Gevorderd Elektriciteit + Gas"/>
    <s v="Ok"/>
    <m/>
    <n v="111"/>
    <n v="27.75"/>
  </r>
  <r>
    <s v="{&quot;formId&quot;:&quot;iQFfeub0t0aYB7yFUb0bHh8bdeqJbqRCkguVriZULyBUNzFSMTlMNk9MV09RQlkxVVlQRTMwV1E1Ty4u&quot;,&quot;responseId&quot;:975}"/>
    <x v="5"/>
    <s v="15/09/2022"/>
    <x v="2946"/>
    <s v="470000510047_ID"/>
    <s v="Indienststelling"/>
    <m/>
    <m/>
    <n v="25"/>
    <n v="6.25"/>
  </r>
  <r>
    <s v="{&quot;formId&quot;:&quot;iQFfeub0t0aYB7yFUb0bHh8bdeqJbqRCkguVriZULyBUNzFSMTlMNk9MV09RQlkxVVlQRTMwV1E1Ty4u&quot;,&quot;responseId&quot;:976}"/>
    <x v="5"/>
    <s v="15/09/2022"/>
    <x v="2947"/>
    <s v="470000509951_ID"/>
    <s v="Indienststelling"/>
    <m/>
    <m/>
    <n v="25"/>
    <n v="6.25"/>
  </r>
  <r>
    <s v="{&quot;formId&quot;:&quot;iQFfeub0t0aYB7yFUb0bHh8bdeqJbqRCkguVriZULyBUNjVGSFRXWFYzN1dBTE1OUktTRzdBMDZTTS4u&quot;,&quot;responseId&quot;:322}"/>
    <x v="0"/>
    <s v="15/09/2022"/>
    <x v="2948"/>
    <s v="470000509988_470000509989 "/>
    <s v="Elektriciteit Standaard + Gas"/>
    <s v="Ok"/>
    <m/>
    <n v="79"/>
    <n v="19.75"/>
  </r>
  <r>
    <s v="{&quot;formId&quot;:&quot;iQFfeub0t0aYB7yFUb0bHh8bdeqJbqRCkguVriZULyBUNzFSMTlMNk9MV09RQlkxVVlQRTMwV1E1Ty4u&quot;,&quot;responseId&quot;:977}"/>
    <x v="5"/>
    <s v="15/09/2022"/>
    <x v="2949"/>
    <s v="470000510775_470000510776_ID"/>
    <s v="Indienststelling"/>
    <m/>
    <m/>
    <n v="25"/>
    <n v="6.25"/>
  </r>
  <r>
    <s v="{&quot;formId&quot;:&quot;iQFfeub0t0aYB7yFUb0bHh8bdeqJbqRCkguVriZULyBUNkc1N1QxWEpYTVlITEVXQzlYWDhESEVDOS4u&quot;,&quot;responseId&quot;:873}"/>
    <x v="3"/>
    <s v="15/09/2022"/>
    <x v="2950"/>
    <s v="470000522167_470000522168"/>
    <s v="Gevorderd Elektriciteit + Gas"/>
    <s v="Ok"/>
    <m/>
    <n v="111"/>
    <n v="27.75"/>
  </r>
  <r>
    <s v="{&quot;formId&quot;:&quot;iQFfeub0t0aYB7yFUb0bHh8bdeqJbqRCkguVriZULyBUQ00yN05CTE80STYwQVJIMkQ3S0MzTEdJOS4u&quot;,&quot;responseId&quot;:167}"/>
    <x v="2"/>
    <s v="15/09/2022"/>
    <x v="2951"/>
    <n v="470000510040"/>
    <s v="Gevorderd Elektriciteit"/>
    <s v="Geen"/>
    <m/>
    <n v="85"/>
    <n v="21.25"/>
  </r>
  <r>
    <s v="{&quot;formId&quot;:&quot;iQFfeub0t0aYB7yFUb0bHh8bdeqJbqRCkguVriZULyBUNzFSMTlMNk9MV09RQlkxVVlQRTMwV1E1Ty4u&quot;,&quot;responseId&quot;:978}"/>
    <x v="5"/>
    <s v="15/09/2022"/>
    <x v="2952"/>
    <s v="470000510055_470000510056_ID"/>
    <s v="Indienststelling"/>
    <m/>
    <m/>
    <n v="25"/>
    <n v="6.25"/>
  </r>
  <r>
    <s v="{&quot;formId&quot;:&quot;iQFfeub0t0aYB7yFUb0bHh8bdeqJbqRCkguVriZULyBUNzFSMTlMNk9MV09RQlkxVVlQRTMwV1E1Ty4u&quot;,&quot;responseId&quot;:979}"/>
    <x v="5"/>
    <s v="15/09/2022"/>
    <x v="2953"/>
    <s v="470000510040_ID"/>
    <s v="Indienststelling"/>
    <m/>
    <m/>
    <n v="25"/>
    <n v="6.25"/>
  </r>
  <r>
    <s v="{&quot;formId&quot;:&quot;iQFfeub0t0aYB7yFUb0bHh8bdeqJbqRCkguVriZULyBUOFBRU0FQQlZFQzVGTENJQkVZMlZXTU5MQi4u&quot;,&quot;responseId&quot;:197}"/>
    <x v="4"/>
    <s v="15/09/2022"/>
    <x v="2954"/>
    <s v="470000478236_470000478237"/>
    <s v="Elektriciteit Standaard + Gas"/>
    <s v="Ok"/>
    <m/>
    <n v="79"/>
    <n v="19.75"/>
  </r>
  <r>
    <s v="{&quot;formId&quot;:&quot;iQFfeub0t0aYB7yFUb0bHh8bdeqJbqRCkguVriZULyBUNjVGSFRXWFYzN1dBTE1OUktTRzdBMDZTTS4u&quot;,&quot;responseId&quot;:323}"/>
    <x v="0"/>
    <s v="15/09/2022"/>
    <x v="2955"/>
    <s v="470000510424_470000510425"/>
    <s v="Elektriciteit Standaard + Gas"/>
    <s v="Geen"/>
    <m/>
    <n v="68"/>
    <n v="17"/>
  </r>
  <r>
    <s v="{&quot;formId&quot;:&quot;iQFfeub0t0aYB7yFUb0bHh8bdeqJbqRCkguVriZULyBUNzFSMTlMNk9MV09RQlkxVVlQRTMwV1E1Ty4u&quot;,&quot;responseId&quot;:980}"/>
    <x v="5"/>
    <s v="15/09/2022"/>
    <x v="2956"/>
    <s v="470000510749_470000510750_ID"/>
    <s v="Indienststelling"/>
    <m/>
    <m/>
    <n v="25"/>
    <n v="6.25"/>
  </r>
  <r>
    <s v="{&quot;formId&quot;:&quot;iQFfeub0t0aYB7yFUb0bHh8bdeqJbqRCkguVriZULyBUNzFSMTlMNk9MV09RQlkxVVlQRTMwV1E1Ty4u&quot;,&quot;responseId&quot;:981}"/>
    <x v="5"/>
    <s v="15/09/2022"/>
    <x v="2957"/>
    <s v="470000510749_470000510750_ID"/>
    <s v="Indienststelling"/>
    <m/>
    <m/>
    <n v="25"/>
    <n v="6.25"/>
  </r>
  <r>
    <s v="{&quot;formId&quot;:&quot;iQFfeub0t0aYB7yFUb0bHh8bdeqJbqRCkguVriZULyBUNjVGSFRXWFYzN1dBTE1OUktTRzdBMDZTTS4u&quot;,&quot;responseId&quot;:324}"/>
    <x v="0"/>
    <s v="15/09/2022"/>
    <x v="2958"/>
    <n v="470000521189"/>
    <s v="Sannering / Niets uitgevoerd"/>
    <m/>
    <m/>
    <n v="20"/>
    <n v="5"/>
  </r>
  <r>
    <s v="{&quot;formId&quot;:&quot;iQFfeub0t0aYB7yFUb0bHh8bdeqJbqRCkguVriZULyBUNkc1N1QxWEpYTVlITEVXQzlYWDhESEVDOS4u&quot;,&quot;responseId&quot;:874}"/>
    <x v="3"/>
    <s v="15/09/2022"/>
    <x v="2959"/>
    <s v="470000443933_470000443934"/>
    <s v="Elektriciteit Standaard + Gas"/>
    <s v="Ok"/>
    <m/>
    <n v="79"/>
    <n v="19.75"/>
  </r>
  <r>
    <s v="{&quot;formId&quot;:&quot;iQFfeub0t0aYB7yFUb0bHh8bdeqJbqRCkguVriZULyBUNzFSMTlMNk9MV09RQlkxVVlQRTMwV1E1Ty4u&quot;,&quot;responseId&quot;:982}"/>
    <x v="5"/>
    <s v="15/09/2022"/>
    <x v="2960"/>
    <s v="470000510424_470000510425_ID"/>
    <s v="Indienststelling"/>
    <m/>
    <m/>
    <n v="25"/>
    <n v="6.25"/>
  </r>
  <r>
    <s v="{&quot;formId&quot;:&quot;iQFfeub0t0aYB7yFUb0bHh8bdeqJbqRCkguVriZULyBUNzFSMTlMNk9MV09RQlkxVVlQRTMwV1E1Ty4u&quot;,&quot;responseId&quot;:983}"/>
    <x v="5"/>
    <s v="15/09/2022"/>
    <x v="2961"/>
    <s v="470000510141_470000510142_ID"/>
    <s v="Indienststelling"/>
    <m/>
    <m/>
    <n v="25"/>
    <n v="6.25"/>
  </r>
  <r>
    <s v="{&quot;formId&quot;:&quot;iQFfeub0t0aYB7yFUb0bHh8bdeqJbqRCkguVriZULyBUOFBRU0FQQlZFQzVGTENJQkVZMlZXTU5MQi4u&quot;,&quot;responseId&quot;:198}"/>
    <x v="4"/>
    <s v="15/09/2022"/>
    <x v="2962"/>
    <s v="470000510435_470000510436"/>
    <s v="Elektriciteit Standaard + Gas"/>
    <s v="Geen"/>
    <m/>
    <n v="68"/>
    <n v="17"/>
  </r>
  <r>
    <s v="{&quot;formId&quot;:&quot;iQFfeub0t0aYB7yFUb0bHh8bdeqJbqRCkguVriZULyBUQ00yN05CTE80STYwQVJIMkQ3S0MzTEdJOS4u&quot;,&quot;responseId&quot;:168}"/>
    <x v="2"/>
    <s v="15/09/2022"/>
    <x v="2963"/>
    <s v="470000510123_470000510124"/>
    <s v="Gevorderd Elektriciteit + Gas"/>
    <s v="Ok"/>
    <m/>
    <n v="111"/>
    <n v="27.75"/>
  </r>
  <r>
    <s v="{&quot;formId&quot;:&quot;iQFfeub0t0aYB7yFUb0bHh8bdeqJbqRCkguVriZULyBUNjVGSFRXWFYzN1dBTE1OUktTRzdBMDZTTS4u&quot;,&quot;responseId&quot;:325}"/>
    <x v="0"/>
    <s v="15/09/2022"/>
    <x v="2964"/>
    <s v="470000510421_470000510422"/>
    <s v="Elektriciteit Standaard + Gas"/>
    <s v="Ok"/>
    <m/>
    <n v="79"/>
    <n v="19.75"/>
  </r>
  <r>
    <s v="{&quot;formId&quot;:&quot;iQFfeub0t0aYB7yFUb0bHh8bdeqJbqRCkguVriZULyBUNzFSMTlMNk9MV09RQlkxVVlQRTMwV1E1Ty4u&quot;,&quot;responseId&quot;:984}"/>
    <x v="5"/>
    <s v="15/09/2022"/>
    <x v="2965"/>
    <s v="470000510141_470000510142_ID"/>
    <s v="Indienststelling"/>
    <m/>
    <m/>
    <n v="25"/>
    <n v="6.25"/>
  </r>
  <r>
    <s v="{&quot;formId&quot;:&quot;iQFfeub0t0aYB7yFUb0bHh8bdeqJbqRCkguVriZULyBUNzFSMTlMNk9MV09RQlkxVVlQRTMwV1E1Ty4u&quot;,&quot;responseId&quot;:985}"/>
    <x v="5"/>
    <s v="15/09/2022"/>
    <x v="2966"/>
    <s v="470000510696_470000510697_ID"/>
    <s v="Indienststelling"/>
    <m/>
    <m/>
    <n v="25"/>
    <n v="6.25"/>
  </r>
  <r>
    <s v="{&quot;formId&quot;:&quot;iQFfeub0t0aYB7yFUb0bHh8bdeqJbqRCkguVriZULyBUNzFSMTlMNk9MV09RQlkxVVlQRTMwV1E1Ty4u&quot;,&quot;responseId&quot;:986}"/>
    <x v="5"/>
    <s v="15/09/2022"/>
    <x v="2967"/>
    <s v="470000510421_470000510422_ID"/>
    <s v="Indienststelling"/>
    <m/>
    <m/>
    <n v="25"/>
    <n v="6.25"/>
  </r>
  <r>
    <s v="{&quot;formId&quot;:&quot;iQFfeub0t0aYB7yFUb0bHh8bdeqJbqRCkguVriZULyBUOFBRU0FQQlZFQzVGTENJQkVZMlZXTU5MQi4u&quot;,&quot;responseId&quot;:199}"/>
    <x v="4"/>
    <s v="16/09/2022"/>
    <x v="2968"/>
    <s v="470000461105_470000461106"/>
    <s v="Enkel Gas"/>
    <m/>
    <s v="Elek. Sanering"/>
    <n v="42.5"/>
    <n v="10.62"/>
  </r>
  <r>
    <s v="{&quot;formId&quot;:&quot;iQFfeub0t0aYB7yFUb0bHh8bdeqJbqRCkguVriZULyBUQ00yN05CTE80STYwQVJIMkQ3S0MzTEdJOS4u&quot;,&quot;responseId&quot;:169}"/>
    <x v="2"/>
    <s v="16/09/2022"/>
    <x v="2969"/>
    <s v="470000510096_470000510097"/>
    <s v="Gevorderd Elektriciteit + Gas"/>
    <s v="Ok"/>
    <m/>
    <n v="111"/>
    <n v="27.75"/>
  </r>
  <r>
    <s v="{&quot;formId&quot;:&quot;iQFfeub0t0aYB7yFUb0bHh8bdeqJbqRCkguVriZULyBUNzFSMTlMNk9MV09RQlkxVVlQRTMwV1E1Ty4u&quot;,&quot;responseId&quot;:987}"/>
    <x v="5"/>
    <s v="16/09/2022"/>
    <x v="2970"/>
    <s v="470000509966_470000509967_ID"/>
    <s v="Indienststelling"/>
    <m/>
    <m/>
    <n v="25"/>
    <n v="6.25"/>
  </r>
  <r>
    <s v="{&quot;formId&quot;:&quot;iQFfeub0t0aYB7yFUb0bHh8bdeqJbqRCkguVriZULyBUNkc1N1QxWEpYTVlITEVXQzlYWDhESEVDOS4u&quot;,&quot;responseId&quot;:875}"/>
    <x v="3"/>
    <s v="16/09/2022"/>
    <x v="2971"/>
    <s v="470000477006_470000477007"/>
    <s v="Gevorderd Elektriciteit + Gas"/>
    <s v="Ok"/>
    <m/>
    <n v="111"/>
    <n v="27.75"/>
  </r>
  <r>
    <s v="{&quot;formId&quot;:&quot;iQFfeub0t0aYB7yFUb0bHh8bdeqJbqRCkguVriZULyBUOFBRU0FQQlZFQzVGTENJQkVZMlZXTU5MQi4u&quot;,&quot;responseId&quot;:200}"/>
    <x v="4"/>
    <s v="16/09/2022"/>
    <x v="2972"/>
    <s v="470000510120_470000510121"/>
    <s v="Gevorderd Elektriciteit + Gas"/>
    <s v="Ok"/>
    <m/>
    <n v="111"/>
    <n v="27.75"/>
  </r>
  <r>
    <s v="{&quot;formId&quot;:&quot;iQFfeub0t0aYB7yFUb0bHh8bdeqJbqRCkguVriZULyBUQ00yN05CTE80STYwQVJIMkQ3S0MzTEdJOS4u&quot;,&quot;responseId&quot;:170}"/>
    <x v="2"/>
    <s v="16/09/2022"/>
    <x v="2973"/>
    <n v="470000520688"/>
    <s v="Elektriciteit Standaard"/>
    <s v="Ok"/>
    <m/>
    <n v="53.5"/>
    <n v="13.37"/>
  </r>
  <r>
    <s v="{&quot;formId&quot;:&quot;iQFfeub0t0aYB7yFUb0bHh8bdeqJbqRCkguVriZULyBUNkc1N1QxWEpYTVlITEVXQzlYWDhESEVDOS4u&quot;,&quot;responseId&quot;:876}"/>
    <x v="3"/>
    <s v="16/09/2022"/>
    <x v="2974"/>
    <s v="470000509921_470000509922"/>
    <s v="Elektriciteit Standaard + Gas"/>
    <s v="Ok"/>
    <m/>
    <n v="79"/>
    <n v="19.75"/>
  </r>
  <r>
    <s v="{&quot;formId&quot;:&quot;iQFfeub0t0aYB7yFUb0bHh8bdeqJbqRCkguVriZULyBUQ00yN05CTE80STYwQVJIMkQ3S0MzTEdJOS4u&quot;,&quot;responseId&quot;:171}"/>
    <x v="2"/>
    <s v="16/09/2022"/>
    <x v="2975"/>
    <n v="470000509859"/>
    <s v="Sannering / Niets uitgevoerd"/>
    <m/>
    <m/>
    <n v="20"/>
    <n v="5"/>
  </r>
  <r>
    <s v="{&quot;formId&quot;:&quot;iQFfeub0t0aYB7yFUb0bHh8bdeqJbqRCkguVriZULyBUQ00yN05CTE80STYwQVJIMkQ3S0MzTEdJOS4u&quot;,&quot;responseId&quot;:172}"/>
    <x v="2"/>
    <s v="16/09/2022"/>
    <x v="2976"/>
    <n v="470000508935"/>
    <s v="Sannering / Niets uitgevoerd"/>
    <m/>
    <m/>
    <n v="20"/>
    <n v="5"/>
  </r>
  <r>
    <s v="{&quot;formId&quot;:&quot;iQFfeub0t0aYB7yFUb0bHh8bdeqJbqRCkguVriZULyBUOFBRU0FQQlZFQzVGTENJQkVZMlZXTU5MQi4u&quot;,&quot;responseId&quot;:201}"/>
    <x v="4"/>
    <s v="16/09/2022"/>
    <x v="2977"/>
    <s v="470000510129_470000510130"/>
    <s v="Gevorderd Elektriciteit + Gas"/>
    <s v="Ok"/>
    <m/>
    <n v="111"/>
    <n v="27.75"/>
  </r>
  <r>
    <s v="{&quot;formId&quot;:&quot;iQFfeub0t0aYB7yFUb0bHh8bdeqJbqRCkguVriZULyBUNjVGSFRXWFYzN1dBTE1OUktTRzdBMDZTTS4u&quot;,&quot;responseId&quot;:326}"/>
    <x v="0"/>
    <s v="16/09/2022"/>
    <x v="2978"/>
    <s v="470000510138_470000510139"/>
    <s v="Gevorderd Elektriciteit + Gas"/>
    <s v="Ok"/>
    <m/>
    <n v="111"/>
    <n v="27.75"/>
  </r>
  <r>
    <s v="{&quot;formId&quot;:&quot;iQFfeub0t0aYB7yFUb0bHh8bdeqJbqRCkguVriZULyBUQ00yN05CTE80STYwQVJIMkQ3S0MzTEdJOS4u&quot;,&quot;responseId&quot;:173}"/>
    <x v="2"/>
    <s v="16/09/2022"/>
    <x v="2979"/>
    <n v="470000510240"/>
    <s v="Elektriciteit Standaard"/>
    <s v="Sannering"/>
    <m/>
    <n v="42.5"/>
    <n v="10.62"/>
  </r>
  <r>
    <s v="{&quot;formId&quot;:&quot;iQFfeub0t0aYB7yFUb0bHh8bdeqJbqRCkguVriZULyBUNzFSMTlMNk9MV09RQlkxVVlQRTMwV1E1Ty4u&quot;,&quot;responseId&quot;:988}"/>
    <x v="5"/>
    <s v="16/09/2022"/>
    <x v="2980"/>
    <s v="470000509966_470000509967_ID"/>
    <s v="Indienststelling"/>
    <m/>
    <m/>
    <n v="25"/>
    <n v="6.25"/>
  </r>
  <r>
    <s v="{&quot;formId&quot;:&quot;iQFfeub0t0aYB7yFUb0bHh8bdeqJbqRCkguVriZULyBUNzFSMTlMNk9MV09RQlkxVVlQRTMwV1E1Ty4u&quot;,&quot;responseId&quot;:989}"/>
    <x v="5"/>
    <s v="16/09/2022"/>
    <x v="2981"/>
    <s v="470000510135_470000510136_ID"/>
    <s v="Indienststelling"/>
    <m/>
    <m/>
    <n v="25"/>
    <n v="6.25"/>
  </r>
  <r>
    <s v="{&quot;formId&quot;:&quot;iQFfeub0t0aYB7yFUb0bHh8bdeqJbqRCkguVriZULyBUNzFSMTlMNk9MV09RQlkxVVlQRTMwV1E1Ty4u&quot;,&quot;responseId&quot;:990}"/>
    <x v="5"/>
    <s v="16/09/2022"/>
    <x v="2982"/>
    <s v="470000510120_470000510121_ID"/>
    <s v="Indienststelling"/>
    <m/>
    <m/>
    <n v="25"/>
    <n v="6.25"/>
  </r>
  <r>
    <s v="{&quot;formId&quot;:&quot;iQFfeub0t0aYB7yFUb0bHh8bdeqJbqRCkguVriZULyBUNzFSMTlMNk9MV09RQlkxVVlQRTMwV1E1Ty4u&quot;,&quot;responseId&quot;:991}"/>
    <x v="5"/>
    <s v="16/09/2022"/>
    <x v="2983"/>
    <s v="470000479300_470000479301_ID"/>
    <s v="Indienststelling"/>
    <m/>
    <m/>
    <n v="25"/>
    <n v="6.25"/>
  </r>
  <r>
    <s v="{&quot;formId&quot;:&quot;iQFfeub0t0aYB7yFUb0bHh8bdeqJbqRCkguVriZULyBUNzFSMTlMNk9MV09RQlkxVVlQRTMwV1E1Ty4u&quot;,&quot;responseId&quot;:992}"/>
    <x v="5"/>
    <s v="16/09/2022"/>
    <x v="2984"/>
    <s v="470000520688_ID"/>
    <s v="Indienststelling"/>
    <m/>
    <m/>
    <n v="25"/>
    <n v="6.25"/>
  </r>
  <r>
    <s v="{&quot;formId&quot;:&quot;iQFfeub0t0aYB7yFUb0bHh8bdeqJbqRCkguVriZULyBUNzFSMTlMNk9MV09RQlkxVVlQRTMwV1E1Ty4u&quot;,&quot;responseId&quot;:993}"/>
    <x v="5"/>
    <s v="16/09/2022"/>
    <x v="2985"/>
    <s v="470000510129_470000510130_ID"/>
    <s v="Indienststelling"/>
    <m/>
    <m/>
    <n v="25"/>
    <n v="6.25"/>
  </r>
  <r>
    <s v="{&quot;formId&quot;:&quot;iQFfeub0t0aYB7yFUb0bHh8bdeqJbqRCkguVriZULyBUOFBRU0FQQlZFQzVGTENJQkVZMlZXTU5MQi4u&quot;,&quot;responseId&quot;:202}"/>
    <x v="4"/>
    <s v="16/09/2022"/>
    <x v="2986"/>
    <s v="470000510126_470000510127"/>
    <s v="Gevorderd Elektriciteit + Gas"/>
    <s v="Ok"/>
    <m/>
    <n v="111"/>
    <n v="27.75"/>
  </r>
  <r>
    <s v="{&quot;formId&quot;:&quot;iQFfeub0t0aYB7yFUb0bHh8bdeqJbqRCkguVriZULyBUNzFSMTlMNk9MV09RQlkxVVlQRTMwV1E1Ty4u&quot;,&quot;responseId&quot;:995}"/>
    <x v="5"/>
    <s v="16/09/2022"/>
    <x v="2987"/>
    <s v="470000510250_ID"/>
    <s v="Indienststelling"/>
    <m/>
    <m/>
    <n v="25"/>
    <n v="6.25"/>
  </r>
  <r>
    <s v="{&quot;formId&quot;:&quot;iQFfeub0t0aYB7yFUb0bHh8bdeqJbqRCkguVriZULyBUNzFSMTlMNk9MV09RQlkxVVlQRTMwV1E1Ty4u&quot;,&quot;responseId&quot;:994}"/>
    <x v="5"/>
    <s v="16/09/2022"/>
    <x v="2988"/>
    <s v="470000510227_470000510228_ID"/>
    <s v="Indienststelling"/>
    <m/>
    <m/>
    <n v="25"/>
    <n v="6.25"/>
  </r>
  <r>
    <s v="{&quot;formId&quot;:&quot;iQFfeub0t0aYB7yFUb0bHh8bdeqJbqRCkguVriZULyBUNkc1N1QxWEpYTVlITEVXQzlYWDhESEVDOS4u&quot;,&quot;responseId&quot;:877}"/>
    <x v="3"/>
    <s v="16/09/2022"/>
    <x v="2989"/>
    <n v="470000510196"/>
    <s v="Elektriciteit Standaard"/>
    <s v="Ok"/>
    <m/>
    <n v="53.5"/>
    <n v="13.37"/>
  </r>
  <r>
    <s v="{&quot;formId&quot;:&quot;iQFfeub0t0aYB7yFUb0bHh8bdeqJbqRCkguVriZULyBUNjVGSFRXWFYzN1dBTE1OUktTRzdBMDZTTS4u&quot;,&quot;responseId&quot;:327}"/>
    <x v="0"/>
    <s v="16/09/2022"/>
    <x v="2990"/>
    <n v="470000510248"/>
    <s v="Gevorderd Elektriciteit"/>
    <s v="Ok"/>
    <m/>
    <n v="96"/>
    <n v="24"/>
  </r>
  <r>
    <s v="{&quot;formId&quot;:&quot;iQFfeub0t0aYB7yFUb0bHh8bdeqJbqRCkguVriZULyBUOFBRU0FQQlZFQzVGTENJQkVZMlZXTU5MQi4u&quot;,&quot;responseId&quot;:203}"/>
    <x v="4"/>
    <s v="16/09/2022"/>
    <x v="2991"/>
    <n v="470000510512"/>
    <s v="Elektriciteit Standaard"/>
    <s v="Geen"/>
    <m/>
    <n v="42.5"/>
    <n v="10.62"/>
  </r>
  <r>
    <s v="{&quot;formId&quot;:&quot;iQFfeub0t0aYB7yFUb0bHh8bdeqJbqRCkguVriZULyBUNzFSMTlMNk9MV09RQlkxVVlQRTMwV1E1Ty4u&quot;,&quot;responseId&quot;:996}"/>
    <x v="5"/>
    <s v="16/09/2022"/>
    <x v="2992"/>
    <s v="470000510248_ID"/>
    <s v="Indienststelling"/>
    <m/>
    <m/>
    <n v="25"/>
    <n v="6.25"/>
  </r>
  <r>
    <s v="{&quot;formId&quot;:&quot;iQFfeub0t0aYB7yFUb0bHh8bdeqJbqRCkguVriZULyBUNzFSMTlMNk9MV09RQlkxVVlQRTMwV1E1Ty4u&quot;,&quot;responseId&quot;:997}"/>
    <x v="5"/>
    <s v="16/09/2022"/>
    <x v="2993"/>
    <s v="470000510512_ID"/>
    <s v="Indienststelling"/>
    <m/>
    <m/>
    <n v="25"/>
    <n v="6.25"/>
  </r>
  <r>
    <s v="{&quot;formId&quot;:&quot;iQFfeub0t0aYB7yFUb0bHh8bdeqJbqRCkguVriZULyBUNjVGSFRXWFYzN1dBTE1OUktTRzdBMDZTTS4u&quot;,&quot;responseId&quot;:328}"/>
    <x v="0"/>
    <s v="16/09/2022"/>
    <x v="2994"/>
    <n v="470000510030"/>
    <s v="Sannering / Niets uitgevoerd"/>
    <m/>
    <m/>
    <n v="20"/>
    <n v="5"/>
  </r>
  <r>
    <s v="{&quot;formId&quot;:&quot;iQFfeub0t0aYB7yFUb0bHh8bdeqJbqRCkguVriZULyBUOFBRU0FQQlZFQzVGTENJQkVZMlZXTU5MQi4u&quot;,&quot;responseId&quot;:204}"/>
    <x v="4"/>
    <s v="16/09/2022"/>
    <x v="2995"/>
    <n v="470000510512"/>
    <s v="Elektriciteit Standaard"/>
    <s v="Geen"/>
    <m/>
    <n v="42.5"/>
    <n v="10.62"/>
  </r>
  <r>
    <s v="{&quot;formId&quot;:&quot;iQFfeub0t0aYB7yFUb0bHh8bdeqJbqRCkguVriZULyBUQ00yN05CTE80STYwQVJIMkQ3S0MzTEdJOS4u&quot;,&quot;responseId&quot;:174}"/>
    <x v="2"/>
    <s v="16/09/2022"/>
    <x v="2996"/>
    <s v="470000520697_470000520698"/>
    <s v="Gevorderd Elektriciteit + Gas"/>
    <s v="Ok"/>
    <m/>
    <n v="111"/>
    <n v="27.75"/>
  </r>
  <r>
    <s v="{&quot;formId&quot;:&quot;iQFfeub0t0aYB7yFUb0bHh8bdeqJbqRCkguVriZULyBURjM1NElVOU9ZRzVDWkc0RVpNUDcxNkU4UC4u&quot;,&quot;responseId&quot;:48}"/>
    <x v="7"/>
    <s v="16/09/2022"/>
    <x v="2997"/>
    <n v="470000509945"/>
    <s v="Elektriciteit Standaard"/>
    <s v="Ok"/>
    <m/>
    <n v="53.5"/>
    <n v="13.37"/>
  </r>
  <r>
    <s v="{&quot;formId&quot;:&quot;iQFfeub0t0aYB7yFUb0bHh8bdeqJbqRCkguVriZULyBUNzFSMTlMNk9MV09RQlkxVVlQRTMwV1E1Ty4u&quot;,&quot;responseId&quot;:998}"/>
    <x v="5"/>
    <s v="16/09/2022"/>
    <x v="2998"/>
    <s v="aras 1 "/>
    <s v="Indienststelling"/>
    <m/>
    <m/>
    <n v="25"/>
    <n v="6.25"/>
  </r>
  <r>
    <s v="{&quot;formId&quot;:&quot;iQFfeub0t0aYB7yFUb0bHh8bdeqJbqRCkguVriZULyBUNzFSMTlMNk9MV09RQlkxVVlQRTMwV1E1Ty4u&quot;,&quot;responseId&quot;:999}"/>
    <x v="5"/>
    <s v="16/09/2022"/>
    <x v="2999"/>
    <s v="aras 2 "/>
    <s v="Indienststelling"/>
    <m/>
    <m/>
    <n v="25"/>
    <n v="6.25"/>
  </r>
  <r>
    <s v="{&quot;formId&quot;:&quot;iQFfeub0t0aYB7yFUb0bHh8bdeqJbqRCkguVriZULyBUNzFSMTlMNk9MV09RQlkxVVlQRTMwV1E1Ty4u&quot;,&quot;responseId&quot;:1000}"/>
    <x v="5"/>
    <s v="16/09/2022"/>
    <x v="3000"/>
    <s v="aras 3 "/>
    <s v="Indienststelling"/>
    <m/>
    <m/>
    <n v="25"/>
    <n v="6.25"/>
  </r>
  <r>
    <s v="{&quot;formId&quot;:&quot;iQFfeub0t0aYB7yFUb0bHh8bdeqJbqRCkguVriZULyBUNzFSMTlMNk9MV09RQlkxVVlQRTMwV1E1Ty4u&quot;,&quot;responseId&quot;:1001}"/>
    <x v="5"/>
    <s v="16/09/2022"/>
    <x v="3001"/>
    <s v="aras 4 "/>
    <s v="Indienststelling"/>
    <m/>
    <m/>
    <n v="25"/>
    <n v="6.25"/>
  </r>
  <r>
    <s v="{&quot;formId&quot;:&quot;iQFfeub0t0aYB7yFUb0bHh8bdeqJbqRCkguVriZULyBUNzFSMTlMNk9MV09RQlkxVVlQRTMwV1E1Ty4u&quot;,&quot;responseId&quot;:1002}"/>
    <x v="5"/>
    <s v="16/09/2022"/>
    <x v="3002"/>
    <s v="aras 5 "/>
    <s v="Indienststelling"/>
    <m/>
    <m/>
    <n v="25"/>
    <n v="6.25"/>
  </r>
  <r>
    <s v="{&quot;formId&quot;:&quot;iQFfeub0t0aYB7yFUb0bHh8bdeqJbqRCkguVriZULyBUNzFSMTlMNk9MV09RQlkxVVlQRTMwV1E1Ty4u&quot;,&quot;responseId&quot;:1003}"/>
    <x v="5"/>
    <s v="16/09/2022"/>
    <x v="3003"/>
    <s v="aras 6 "/>
    <s v="Indienststelling"/>
    <m/>
    <m/>
    <n v="25"/>
    <n v="6.25"/>
  </r>
  <r>
    <s v="{&quot;formId&quot;:&quot;iQFfeub0t0aYB7yFUb0bHh8bdeqJbqRCkguVriZULyBUNzFSMTlMNk9MV09RQlkxVVlQRTMwV1E1Ty4u&quot;,&quot;responseId&quot;:1004}"/>
    <x v="5"/>
    <s v="16/09/2022"/>
    <x v="3004"/>
    <s v="aras 7 "/>
    <s v="Indienststelling"/>
    <m/>
    <m/>
    <n v="25"/>
    <n v="6.25"/>
  </r>
  <r>
    <s v="{&quot;formId&quot;:&quot;iQFfeub0t0aYB7yFUb0bHh8bdeqJbqRCkguVriZULyBUNzFSMTlMNk9MV09RQlkxVVlQRTMwV1E1Ty4u&quot;,&quot;responseId&quot;:1005}"/>
    <x v="5"/>
    <s v="16/09/2022"/>
    <x v="3005"/>
    <s v="aras 8 "/>
    <s v="Indienststelling"/>
    <m/>
    <m/>
    <n v="25"/>
    <n v="6.25"/>
  </r>
  <r>
    <s v="{&quot;formId&quot;:&quot;iQFfeub0t0aYB7yFUb0bHh8bdeqJbqRCkguVriZULyBUNzFSMTlMNk9MV09RQlkxVVlQRTMwV1E1Ty4u&quot;,&quot;responseId&quot;:1006}"/>
    <x v="5"/>
    <s v="16/09/2022"/>
    <x v="3006"/>
    <s v="aras 9 "/>
    <s v="Indienststelling"/>
    <m/>
    <m/>
    <n v="25"/>
    <n v="6.25"/>
  </r>
  <r>
    <s v="{&quot;formId&quot;:&quot;iQFfeub0t0aYB7yFUb0bHh8bdeqJbqRCkguVriZULyBUNzFSMTlMNk9MV09RQlkxVVlQRTMwV1E1Ty4u&quot;,&quot;responseId&quot;:1007}"/>
    <x v="5"/>
    <s v="16/09/2022"/>
    <x v="3007"/>
    <s v="aras 10 "/>
    <s v="Indienststelling"/>
    <m/>
    <m/>
    <n v="25"/>
    <n v="6.25"/>
  </r>
  <r>
    <s v="{&quot;formId&quot;:&quot;iQFfeub0t0aYB7yFUb0bHh8bdeqJbqRCkguVriZULyBUNzFSMTlMNk9MV09RQlkxVVlQRTMwV1E1Ty4u&quot;,&quot;responseId&quot;:1008}"/>
    <x v="5"/>
    <s v="16/09/2022"/>
    <x v="3008"/>
    <s v="aras 11 "/>
    <s v="Indienststelling"/>
    <m/>
    <m/>
    <n v="25"/>
    <n v="6.25"/>
  </r>
  <r>
    <s v="{&quot;formId&quot;:&quot;iQFfeub0t0aYB7yFUb0bHh8bdeqJbqRCkguVriZULyBUNzFSMTlMNk9MV09RQlkxVVlQRTMwV1E1Ty4u&quot;,&quot;responseId&quot;:1009}"/>
    <x v="5"/>
    <s v="16/09/2022"/>
    <x v="3009"/>
    <s v="aras  12 "/>
    <s v="Indienststelling"/>
    <m/>
    <m/>
    <n v="25"/>
    <n v="6.25"/>
  </r>
  <r>
    <s v="{&quot;formId&quot;:&quot;iQFfeub0t0aYB7yFUb0bHh8bdeqJbqRCkguVriZULyBUNzFSMTlMNk9MV09RQlkxVVlQRTMwV1E1Ty4u&quot;,&quot;responseId&quot;:1010}"/>
    <x v="5"/>
    <s v="16/09/2022"/>
    <x v="3010"/>
    <s v="aras 13 "/>
    <s v="Indienststelling"/>
    <m/>
    <m/>
    <n v="25"/>
    <n v="6.25"/>
  </r>
  <r>
    <s v="{&quot;formId&quot;:&quot;iQFfeub0t0aYB7yFUb0bHh8bdeqJbqRCkguVriZULyBUNzFSMTlMNk9MV09RQlkxVVlQRTMwV1E1Ty4u&quot;,&quot;responseId&quot;:1011}"/>
    <x v="5"/>
    <s v="16/09/2022"/>
    <x v="3011"/>
    <s v="aras 14 "/>
    <s v="Indienststelling"/>
    <m/>
    <m/>
    <n v="25"/>
    <n v="6.25"/>
  </r>
  <r>
    <s v="{&quot;formId&quot;:&quot;iQFfeub0t0aYB7yFUb0bHh8bdeqJbqRCkguVriZULyBUNzFSMTlMNk9MV09RQlkxVVlQRTMwV1E1Ty4u&quot;,&quot;responseId&quot;:1012}"/>
    <x v="5"/>
    <s v="16/09/2022"/>
    <x v="3012"/>
    <s v="aras 15 "/>
    <s v="Indienststelling"/>
    <m/>
    <m/>
    <n v="25"/>
    <n v="6.25"/>
  </r>
  <r>
    <s v="{&quot;formId&quot;:&quot;iQFfeub0t0aYB7yFUb0bHh8bdeqJbqRCkguVriZULyBUNzFSMTlMNk9MV09RQlkxVVlQRTMwV1E1Ty4u&quot;,&quot;responseId&quot;:1013}"/>
    <x v="5"/>
    <s v="16/09/2022"/>
    <x v="3013"/>
    <s v="aras 16 "/>
    <s v="Indienststelling"/>
    <m/>
    <m/>
    <n v="25"/>
    <n v="6.25"/>
  </r>
  <r>
    <s v="{&quot;formId&quot;:&quot;iQFfeub0t0aYB7yFUb0bHh8bdeqJbqRCkguVriZULyBUNzFSMTlMNk9MV09RQlkxVVlQRTMwV1E1Ty4u&quot;,&quot;responseId&quot;:1014}"/>
    <x v="5"/>
    <s v="16/09/2022"/>
    <x v="3014"/>
    <s v="aras 17 "/>
    <s v="Indienststelling"/>
    <m/>
    <m/>
    <n v="25"/>
    <n v="6.25"/>
  </r>
  <r>
    <s v="{&quot;formId&quot;:&quot;iQFfeub0t0aYB7yFUb0bHh8bdeqJbqRCkguVriZULyBUNzFSMTlMNk9MV09RQlkxVVlQRTMwV1E1Ty4u&quot;,&quot;responseId&quot;:1015}"/>
    <x v="5"/>
    <s v="16/09/2022"/>
    <x v="3015"/>
    <s v="aras 18 "/>
    <s v="Indienststelling"/>
    <m/>
    <m/>
    <n v="25"/>
    <n v="6.25"/>
  </r>
  <r>
    <s v="{&quot;formId&quot;:&quot;iQFfeub0t0aYB7yFUb0bHh8bdeqJbqRCkguVriZULyBUNzFSMTlMNk9MV09RQlkxVVlQRTMwV1E1Ty4u&quot;,&quot;responseId&quot;:1016}"/>
    <x v="5"/>
    <s v="16/09/2022"/>
    <x v="3016"/>
    <s v="aras 19 "/>
    <s v="Indienststelling"/>
    <m/>
    <m/>
    <n v="25"/>
    <n v="6.25"/>
  </r>
  <r>
    <s v="{&quot;formId&quot;:&quot;iQFfeub0t0aYB7yFUb0bHh8bdeqJbqRCkguVriZULyBUNzFSMTlMNk9MV09RQlkxVVlQRTMwV1E1Ty4u&quot;,&quot;responseId&quot;:1017}"/>
    <x v="5"/>
    <s v="16/09/2022"/>
    <x v="3017"/>
    <s v="aras  20 "/>
    <s v="Indienststelling"/>
    <m/>
    <m/>
    <n v="25"/>
    <n v="6.25"/>
  </r>
  <r>
    <s v="{&quot;formId&quot;:&quot;iQFfeub0t0aYB7yFUb0bHh8bdeqJbqRCkguVriZULyBUNzFSMTlMNk9MV09RQlkxVVlQRTMwV1E1Ty4u&quot;,&quot;responseId&quot;:1018}"/>
    <x v="5"/>
    <s v="16/09/2022"/>
    <x v="3018"/>
    <s v="aras 21 "/>
    <s v="Indienststelling"/>
    <m/>
    <m/>
    <n v="25"/>
    <n v="6.25"/>
  </r>
  <r>
    <s v="{&quot;formId&quot;:&quot;iQFfeub0t0aYB7yFUb0bHh8bdeqJbqRCkguVriZULyBUNzFSMTlMNk9MV09RQlkxVVlQRTMwV1E1Ty4u&quot;,&quot;responseId&quot;:1019}"/>
    <x v="5"/>
    <s v="16/09/2022"/>
    <x v="3019"/>
    <s v="aras 22 "/>
    <s v="Indienststelling"/>
    <m/>
    <m/>
    <n v="25"/>
    <n v="6.25"/>
  </r>
  <r>
    <s v="{&quot;formId&quot;:&quot;iQFfeub0t0aYB7yFUb0bHh8bdeqJbqRCkguVriZULyBUNzFSMTlMNk9MV09RQlkxVVlQRTMwV1E1Ty4u&quot;,&quot;responseId&quot;:1020}"/>
    <x v="5"/>
    <s v="16/09/2022"/>
    <x v="3020"/>
    <s v="aras 23 "/>
    <s v="Indienststelling"/>
    <m/>
    <m/>
    <n v="25"/>
    <n v="6.25"/>
  </r>
  <r>
    <s v="{&quot;formId&quot;:&quot;iQFfeub0t0aYB7yFUb0bHh8bdeqJbqRCkguVriZULyBUNzFSMTlMNk9MV09RQlkxVVlQRTMwV1E1Ty4u&quot;,&quot;responseId&quot;:1021}"/>
    <x v="5"/>
    <s v="16/09/2022"/>
    <x v="3021"/>
    <s v="aras 24 "/>
    <s v="Indienststelling"/>
    <m/>
    <m/>
    <n v="25"/>
    <n v="6.25"/>
  </r>
  <r>
    <s v="{&quot;formId&quot;:&quot;iQFfeub0t0aYB7yFUb0bHh8bdeqJbqRCkguVriZULyBUNzFSMTlMNk9MV09RQlkxVVlQRTMwV1E1Ty4u&quot;,&quot;responseId&quot;:1022}"/>
    <x v="5"/>
    <s v="16/09/2022"/>
    <x v="3022"/>
    <s v="aras 25 "/>
    <s v="Indienststelling"/>
    <m/>
    <m/>
    <n v="25"/>
    <n v="6.25"/>
  </r>
  <r>
    <s v="{&quot;formId&quot;:&quot;iQFfeub0t0aYB7yFUb0bHh8bdeqJbqRCkguVriZULyBUNzFSMTlMNk9MV09RQlkxVVlQRTMwV1E1Ty4u&quot;,&quot;responseId&quot;:1023}"/>
    <x v="5"/>
    <s v="16/09/2022"/>
    <x v="3023"/>
    <s v="aras 26 "/>
    <s v="Indienststelling"/>
    <m/>
    <m/>
    <n v="25"/>
    <n v="6.25"/>
  </r>
  <r>
    <s v="{&quot;formId&quot;:&quot;iQFfeub0t0aYB7yFUb0bHh8bdeqJbqRCkguVriZULyBUNzFSMTlMNk9MV09RQlkxVVlQRTMwV1E1Ty4u&quot;,&quot;responseId&quot;:1024}"/>
    <x v="5"/>
    <s v="16/09/2022"/>
    <x v="3024"/>
    <s v="aras 27 "/>
    <s v="Indienststelling"/>
    <m/>
    <m/>
    <n v="25"/>
    <n v="6.25"/>
  </r>
  <r>
    <s v="{&quot;formId&quot;:&quot;iQFfeub0t0aYB7yFUb0bHh8bdeqJbqRCkguVriZULyBUNzFSMTlMNk9MV09RQlkxVVlQRTMwV1E1Ty4u&quot;,&quot;responseId&quot;:1025}"/>
    <x v="5"/>
    <s v="16/09/2022"/>
    <x v="3025"/>
    <s v="aras 28 "/>
    <s v="Indienststelling"/>
    <m/>
    <m/>
    <n v="25"/>
    <n v="6.25"/>
  </r>
  <r>
    <s v="{&quot;formId&quot;:&quot;iQFfeub0t0aYB7yFUb0bHh8bdeqJbqRCkguVriZULyBUNzFSMTlMNk9MV09RQlkxVVlQRTMwV1E1Ty4u&quot;,&quot;responseId&quot;:1026}"/>
    <x v="5"/>
    <s v="16/09/2022"/>
    <x v="3026"/>
    <s v="aras 29 "/>
    <s v="Indienststelling"/>
    <m/>
    <m/>
    <n v="25"/>
    <n v="6.25"/>
  </r>
  <r>
    <s v="{&quot;formId&quot;:&quot;iQFfeub0t0aYB7yFUb0bHh8bdeqJbqRCkguVriZULyBUNzFSMTlMNk9MV09RQlkxVVlQRTMwV1E1Ty4u&quot;,&quot;responseId&quot;:1027}"/>
    <x v="5"/>
    <s v="16/09/2022"/>
    <x v="3027"/>
    <s v="aras 30 "/>
    <s v="Indienststelling"/>
    <m/>
    <m/>
    <n v="25"/>
    <n v="6.25"/>
  </r>
  <r>
    <s v="{&quot;formId&quot;:&quot;iQFfeub0t0aYB7yFUb0bHh8bdeqJbqRCkguVriZULyBUNzFSMTlMNk9MV09RQlkxVVlQRTMwV1E1Ty4u&quot;,&quot;responseId&quot;:1028}"/>
    <x v="5"/>
    <s v="16/09/2022"/>
    <x v="3028"/>
    <s v="aras 31 "/>
    <s v="Indienststelling"/>
    <m/>
    <m/>
    <n v="25"/>
    <n v="6.25"/>
  </r>
  <r>
    <s v="{&quot;formId&quot;:&quot;iQFfeub0t0aYB7yFUb0bHh8bdeqJbqRCkguVriZULyBUNzFSMTlMNk9MV09RQlkxVVlQRTMwV1E1Ty4u&quot;,&quot;responseId&quot;:1029}"/>
    <x v="5"/>
    <s v="16/09/2022"/>
    <x v="3029"/>
    <s v="aras 32 "/>
    <s v="Indienststelling"/>
    <m/>
    <m/>
    <n v="25"/>
    <n v="6.25"/>
  </r>
  <r>
    <s v="{&quot;formId&quot;:&quot;iQFfeub0t0aYB7yFUb0bHh8bdeqJbqRCkguVriZULyBUNzFSMTlMNk9MV09RQlkxVVlQRTMwV1E1Ty4u&quot;,&quot;responseId&quot;:1030}"/>
    <x v="5"/>
    <s v="16/09/2022"/>
    <x v="3030"/>
    <s v="aras 33 "/>
    <s v="Indienststelling"/>
    <m/>
    <m/>
    <n v="25"/>
    <n v="6.25"/>
  </r>
  <r>
    <s v="{&quot;formId&quot;:&quot;iQFfeub0t0aYB7yFUb0bHh8bdeqJbqRCkguVriZULyBUNzFSMTlMNk9MV09RQlkxVVlQRTMwV1E1Ty4u&quot;,&quot;responseId&quot;:1031}"/>
    <x v="5"/>
    <s v="16/09/2022"/>
    <x v="3031"/>
    <s v="aras 34 "/>
    <s v="Indienststelling"/>
    <m/>
    <m/>
    <n v="25"/>
    <n v="6.25"/>
  </r>
  <r>
    <s v="{&quot;formId&quot;:&quot;iQFfeub0t0aYB7yFUb0bHh8bdeqJbqRCkguVriZULyBUNzFSMTlMNk9MV09RQlkxVVlQRTMwV1E1Ty4u&quot;,&quot;responseId&quot;:1032}"/>
    <x v="5"/>
    <s v="16/09/2022"/>
    <x v="3032"/>
    <s v="aras 35 "/>
    <s v="Indienststelling"/>
    <m/>
    <m/>
    <n v="25"/>
    <n v="6.25"/>
  </r>
  <r>
    <s v="{&quot;formId&quot;:&quot;iQFfeub0t0aYB7yFUb0bHh8bdeqJbqRCkguVriZULyBUNzFSMTlMNk9MV09RQlkxVVlQRTMwV1E1Ty4u&quot;,&quot;responseId&quot;:1035}"/>
    <x v="5"/>
    <s v="16/09/2022"/>
    <x v="3033"/>
    <s v="aras 38 "/>
    <s v="Indienststelling"/>
    <m/>
    <m/>
    <n v="25"/>
    <n v="6.25"/>
  </r>
  <r>
    <s v="{&quot;formId&quot;:&quot;iQFfeub0t0aYB7yFUb0bHh8bdeqJbqRCkguVriZULyBUNzFSMTlMNk9MV09RQlkxVVlQRTMwV1E1Ty4u&quot;,&quot;responseId&quot;:1036}"/>
    <x v="5"/>
    <s v="16/09/2022"/>
    <x v="3034"/>
    <s v="aras 39 "/>
    <s v="Indienststelling"/>
    <m/>
    <m/>
    <n v="25"/>
    <n v="6.25"/>
  </r>
  <r>
    <s v="{&quot;formId&quot;:&quot;iQFfeub0t0aYB7yFUb0bHh8bdeqJbqRCkguVriZULyBUNzFSMTlMNk9MV09RQlkxVVlQRTMwV1E1Ty4u&quot;,&quot;responseId&quot;:1037}"/>
    <x v="5"/>
    <s v="16/09/2022"/>
    <x v="3035"/>
    <s v="aras 40 "/>
    <s v="Indienststelling"/>
    <m/>
    <m/>
    <n v="25"/>
    <n v="6.25"/>
  </r>
  <r>
    <s v="{&quot;formId&quot;:&quot;iQFfeub0t0aYB7yFUb0bHh8bdeqJbqRCkguVriZULyBUNzFSMTlMNk9MV09RQlkxVVlQRTMwV1E1Ty4u&quot;,&quot;responseId&quot;:1033}"/>
    <x v="5"/>
    <s v="16/09/2022"/>
    <x v="3036"/>
    <s v="aras 36 "/>
    <s v="Indienststelling"/>
    <m/>
    <m/>
    <n v="25"/>
    <n v="6.25"/>
  </r>
  <r>
    <s v="{&quot;formId&quot;:&quot;iQFfeub0t0aYB7yFUb0bHh8bdeqJbqRCkguVriZULyBUNzFSMTlMNk9MV09RQlkxVVlQRTMwV1E1Ty4u&quot;,&quot;responseId&quot;:1034}"/>
    <x v="5"/>
    <s v="16/09/2022"/>
    <x v="3037"/>
    <s v="aras 37 "/>
    <s v="Indienststelling"/>
    <m/>
    <m/>
    <n v="25"/>
    <n v="6.25"/>
  </r>
  <r>
    <s v="{&quot;formId&quot;:&quot;iQFfeub0t0aYB7yFUb0bHh8bdeqJbqRCkguVriZULyBUNkc1N1QxWEpYTVlITEVXQzlYWDhESEVDOS4u&quot;,&quot;responseId&quot;:878}"/>
    <x v="3"/>
    <s v="19/09/2022"/>
    <x v="3038"/>
    <s v="470000020295_470000020296"/>
    <s v="Indienststelling"/>
    <m/>
    <m/>
    <n v="25"/>
    <n v="6.25"/>
  </r>
  <r>
    <s v="{&quot;formId&quot;:&quot;iQFfeub0t0aYB7yFUb0bHh8bdeqJbqRCkguVriZULyBUOFBRU0FQQlZFQzVGTENJQkVZMlZXTU5MQi4u&quot;,&quot;responseId&quot;:205}"/>
    <x v="4"/>
    <s v="19/09/2022"/>
    <x v="3039"/>
    <n v="470000521544"/>
    <s v="Indienststelling"/>
    <m/>
    <m/>
    <n v="25"/>
    <n v="6.25"/>
  </r>
  <r>
    <s v="{&quot;formId&quot;:&quot;iQFfeub0t0aYB7yFUb0bHh8bdeqJbqRCkguVriZULyBUOFBRU0FQQlZFQzVGTENJQkVZMlZXTU5MQi4u&quot;,&quot;responseId&quot;:206}"/>
    <x v="4"/>
    <s v="19/09/2022"/>
    <x v="3040"/>
    <n v="470000477312"/>
    <s v="Indienststelling"/>
    <m/>
    <m/>
    <n v="25"/>
    <n v="6.25"/>
  </r>
  <r>
    <s v="{&quot;formId&quot;:&quot;iQFfeub0t0aYB7yFUb0bHh8bdeqJbqRCkguVriZULyBUOFBRU0FQQlZFQzVGTENJQkVZMlZXTU5MQi4u&quot;,&quot;responseId&quot;:207}"/>
    <x v="4"/>
    <s v="19/09/2022"/>
    <x v="3041"/>
    <s v="470000477850_470000477851"/>
    <s v="Indienststelling"/>
    <m/>
    <m/>
    <n v="25"/>
    <n v="6.25"/>
  </r>
  <r>
    <s v="{&quot;formId&quot;:&quot;iQFfeub0t0aYB7yFUb0bHh8bdeqJbqRCkguVriZULyBUQ00yN05CTE80STYwQVJIMkQ3S0MzTEdJOS4u&quot;,&quot;responseId&quot;:175}"/>
    <x v="2"/>
    <s v="19/09/2022"/>
    <x v="3042"/>
    <n v="470000393645"/>
    <s v="Elektriciteit Standaard"/>
    <s v="Ok"/>
    <m/>
    <n v="53.5"/>
    <n v="13.37"/>
  </r>
  <r>
    <s v="{&quot;formId&quot;:&quot;iQFfeub0t0aYB7yFUb0bHh8bdeqJbqRCkguVriZULyBUNkc1N1QxWEpYTVlITEVXQzlYWDhESEVDOS4u&quot;,&quot;responseId&quot;:879}"/>
    <x v="3"/>
    <s v="19/09/2022"/>
    <x v="3043"/>
    <s v="470000510037_470000510038"/>
    <s v="Indienststelling"/>
    <m/>
    <m/>
    <n v="25"/>
    <n v="6.25"/>
  </r>
  <r>
    <s v="{&quot;formId&quot;:&quot;iQFfeub0t0aYB7yFUb0bHh8bdeqJbqRCkguVriZULyBUNkc1N1QxWEpYTVlITEVXQzlYWDhESEVDOS4u&quot;,&quot;responseId&quot;:880}"/>
    <x v="3"/>
    <s v="19/09/2022"/>
    <x v="3044"/>
    <n v="470000508677"/>
    <s v="Indienststelling"/>
    <m/>
    <m/>
    <n v="25"/>
    <n v="6.25"/>
  </r>
  <r>
    <s v="{&quot;formId&quot;:&quot;iQFfeub0t0aYB7yFUb0bHh8bdeqJbqRCkguVriZULyBUNkc1N1QxWEpYTVlITEVXQzlYWDhESEVDOS4u&quot;,&quot;responseId&quot;:881}"/>
    <x v="3"/>
    <s v="19/09/2022"/>
    <x v="3045"/>
    <n v="470000510675"/>
    <s v="Indienststelling"/>
    <m/>
    <m/>
    <n v="25"/>
    <n v="6.25"/>
  </r>
  <r>
    <s v="{&quot;formId&quot;:&quot;iQFfeub0t0aYB7yFUb0bHh8bdeqJbqRCkguVriZULyBUOFBRU0FQQlZFQzVGTENJQkVZMlZXTU5MQi4u&quot;,&quot;responseId&quot;:208}"/>
    <x v="4"/>
    <s v="19/09/2022"/>
    <x v="3046"/>
    <n v="470000508483"/>
    <s v="Indienststelling"/>
    <m/>
    <m/>
    <n v="25"/>
    <n v="6.25"/>
  </r>
  <r>
    <s v="{&quot;formId&quot;:&quot;iQFfeub0t0aYB7yFUb0bHh8bdeqJbqRCkguVriZULyBUNjVGSFRXWFYzN1dBTE1OUktTRzdBMDZTTS4u&quot;,&quot;responseId&quot;:329}"/>
    <x v="0"/>
    <s v="19/09/2022"/>
    <x v="3047"/>
    <s v="470000509624_470000509625"/>
    <s v="Gevorderd Elektriciteit + Gas"/>
    <s v="Ok"/>
    <m/>
    <n v="111"/>
    <n v="27.75"/>
  </r>
  <r>
    <s v="{&quot;formId&quot;:&quot;iQFfeub0t0aYB7yFUb0bHh8bdeqJbqRCkguVriZULyBUOFBRU0FQQlZFQzVGTENJQkVZMlZXTU5MQi4u&quot;,&quot;responseId&quot;:209}"/>
    <x v="4"/>
    <s v="19/09/2022"/>
    <x v="3048"/>
    <s v="470000509624_470000509625"/>
    <s v="Indienststelling"/>
    <m/>
    <m/>
    <n v="25"/>
    <n v="6.25"/>
  </r>
  <r>
    <s v="{&quot;formId&quot;:&quot;iQFfeub0t0aYB7yFUb0bHh8bdeqJbqRCkguVriZULyBUNkc1N1QxWEpYTVlITEVXQzlYWDhESEVDOS4u&quot;,&quot;responseId&quot;:882}"/>
    <x v="3"/>
    <s v="19/09/2022"/>
    <x v="3049"/>
    <n v="470000508400"/>
    <s v="Indienststelling"/>
    <m/>
    <m/>
    <n v="25"/>
    <n v="6.25"/>
  </r>
  <r>
    <s v="{&quot;formId&quot;:&quot;iQFfeub0t0aYB7yFUb0bHh8bdeqJbqRCkguVriZULyBUNkc1N1QxWEpYTVlITEVXQzlYWDhESEVDOS4u&quot;,&quot;responseId&quot;:883}"/>
    <x v="3"/>
    <s v="19/09/2022"/>
    <x v="3050"/>
    <n v="470000520708"/>
    <s v="Indienststelling"/>
    <m/>
    <m/>
    <n v="25"/>
    <n v="6.25"/>
  </r>
  <r>
    <s v="{&quot;formId&quot;:&quot;iQFfeub0t0aYB7yFUb0bHh8bdeqJbqRCkguVriZULyBUNjVGSFRXWFYzN1dBTE1OUktTRzdBMDZTTS4u&quot;,&quot;responseId&quot;:330}"/>
    <x v="0"/>
    <s v="19/09/2022"/>
    <x v="3051"/>
    <n v="470000472394"/>
    <s v="Elektriciteit Standaard"/>
    <s v="Geen"/>
    <m/>
    <n v="42.5"/>
    <n v="10.62"/>
  </r>
  <r>
    <s v="{&quot;formId&quot;:&quot;iQFfeub0t0aYB7yFUb0bHh8bdeqJbqRCkguVriZULyBUOFBRU0FQQlZFQzVGTENJQkVZMlZXTU5MQi4u&quot;,&quot;responseId&quot;:210}"/>
    <x v="4"/>
    <s v="19/09/2022"/>
    <x v="3052"/>
    <n v="470000478927"/>
    <s v="Indienststelling"/>
    <m/>
    <m/>
    <n v="25"/>
    <n v="6.25"/>
  </r>
  <r>
    <s v="{&quot;formId&quot;:&quot;iQFfeub0t0aYB7yFUb0bHh8bdeqJbqRCkguVriZULyBUOFBRU0FQQlZFQzVGTENJQkVZMlZXTU5MQi4u&quot;,&quot;responseId&quot;:211}"/>
    <x v="4"/>
    <s v="19/09/2022"/>
    <x v="3053"/>
    <s v="470000507764_470000507765"/>
    <s v="Indienststelling"/>
    <m/>
    <m/>
    <n v="25"/>
    <n v="6.25"/>
  </r>
  <r>
    <s v="{&quot;formId&quot;:&quot;iQFfeub0t0aYB7yFUb0bHh8bdeqJbqRCkguVriZULyBUNkc1N1QxWEpYTVlITEVXQzlYWDhESEVDOS4u&quot;,&quot;responseId&quot;:884}"/>
    <x v="3"/>
    <s v="19/09/2022"/>
    <x v="3054"/>
    <n v="470000472394"/>
    <s v="Indienststelling"/>
    <m/>
    <m/>
    <n v="25"/>
    <n v="6.25"/>
  </r>
  <r>
    <s v="{&quot;formId&quot;:&quot;iQFfeub0t0aYB7yFUb0bHh8bdeqJbqRCkguVriZULyBUOFBRU0FQQlZFQzVGTENJQkVZMlZXTU5MQi4u&quot;,&quot;responseId&quot;:212}"/>
    <x v="4"/>
    <s v="19/09/2022"/>
    <x v="3055"/>
    <n v="470000520729"/>
    <s v="Indienststelling"/>
    <m/>
    <m/>
    <n v="25"/>
    <n v="6.25"/>
  </r>
  <r>
    <s v="{&quot;formId&quot;:&quot;iQFfeub0t0aYB7yFUb0bHh8bdeqJbqRCkguVriZULyBUQ00yN05CTE80STYwQVJIMkQ3S0MzTEdJOS4u&quot;,&quot;responseId&quot;:176}"/>
    <x v="2"/>
    <s v="19/09/2022"/>
    <x v="3056"/>
    <s v="470000239745_470000239746"/>
    <s v="Gevorderd Elektriciteit + Gas"/>
    <s v="Geen"/>
    <m/>
    <n v="100"/>
    <n v="25"/>
  </r>
  <r>
    <s v="{&quot;formId&quot;:&quot;iQFfeub0t0aYB7yFUb0bHh8bdeqJbqRCkguVriZULyBUNjVGSFRXWFYzN1dBTE1OUktTRzdBMDZTTS4u&quot;,&quot;responseId&quot;:331}"/>
    <x v="0"/>
    <s v="19/09/2022"/>
    <x v="3057"/>
    <n v="470000472394"/>
    <s v="Elektriciteit Standaard"/>
    <s v="Geen"/>
    <m/>
    <n v="42.5"/>
    <n v="10.62"/>
  </r>
  <r>
    <s v="{&quot;formId&quot;:&quot;iQFfeub0t0aYB7yFUb0bHh8bdeqJbqRCkguVriZULyBUNkc1N1QxWEpYTVlITEVXQzlYWDhESEVDOS4u&quot;,&quot;responseId&quot;:885}"/>
    <x v="3"/>
    <s v="19/09/2022"/>
    <x v="3058"/>
    <n v="470000472482"/>
    <s v="Indienststelling"/>
    <m/>
    <m/>
    <n v="25"/>
    <n v="6.25"/>
  </r>
  <r>
    <s v="{&quot;formId&quot;:&quot;iQFfeub0t0aYB7yFUb0bHh8bdeqJbqRCkguVriZULyBUNjVGSFRXWFYzN1dBTE1OUktTRzdBMDZTTS4u&quot;,&quot;responseId&quot;:332}"/>
    <x v="0"/>
    <s v="19/09/2022"/>
    <x v="3059"/>
    <n v="470000472482"/>
    <s v="Enkel Gas"/>
    <m/>
    <m/>
    <n v="42.5"/>
    <n v="10.62"/>
  </r>
  <r>
    <s v="{&quot;formId&quot;:&quot;iQFfeub0t0aYB7yFUb0bHh8bdeqJbqRCkguVriZULyBUNkc1N1QxWEpYTVlITEVXQzlYWDhESEVDOS4u&quot;,&quot;responseId&quot;:886}"/>
    <x v="3"/>
    <s v="19/09/2022"/>
    <x v="3060"/>
    <n v="470000507856"/>
    <s v="Indienststelling"/>
    <m/>
    <m/>
    <n v="25"/>
    <n v="6.25"/>
  </r>
  <r>
    <s v="{&quot;formId&quot;:&quot;iQFfeub0t0aYB7yFUb0bHh8bdeqJbqRCkguVriZULyBUNkc1N1QxWEpYTVlITEVXQzlYWDhESEVDOS4u&quot;,&quot;responseId&quot;:887}"/>
    <x v="3"/>
    <s v="19/09/2022"/>
    <x v="3061"/>
    <s v="470000508636_470000508637"/>
    <s v="Indienststelling"/>
    <m/>
    <m/>
    <n v="25"/>
    <n v="6.25"/>
  </r>
  <r>
    <s v="{&quot;formId&quot;:&quot;iQFfeub0t0aYB7yFUb0bHh8bdeqJbqRCkguVriZULyBUOFBRU0FQQlZFQzVGTENJQkVZMlZXTU5MQi4u&quot;,&quot;responseId&quot;:213}"/>
    <x v="4"/>
    <s v="19/09/2022"/>
    <x v="3062"/>
    <n v="470000510255"/>
    <s v="Indienststelling"/>
    <m/>
    <m/>
    <n v="25"/>
    <n v="6.25"/>
  </r>
  <r>
    <s v="{&quot;formId&quot;:&quot;iQFfeub0t0aYB7yFUb0bHh8bdeqJbqRCkguVriZULyBUNkc1N1QxWEpYTVlITEVXQzlYWDhESEVDOS4u&quot;,&quot;responseId&quot;:888}"/>
    <x v="3"/>
    <s v="19/09/2022"/>
    <x v="3063"/>
    <s v="470000508636_470000508637"/>
    <s v="Indienststelling"/>
    <m/>
    <m/>
    <n v="25"/>
    <n v="6.25"/>
  </r>
  <r>
    <s v="{&quot;formId&quot;:&quot;iQFfeub0t0aYB7yFUb0bHh8bdeqJbqRCkguVriZULyBUOFBRU0FQQlZFQzVGTENJQkVZMlZXTU5MQi4u&quot;,&quot;responseId&quot;:214}"/>
    <x v="4"/>
    <s v="19/09/2022"/>
    <x v="3064"/>
    <s v="470000510206_470000510207"/>
    <s v="Indienststelling"/>
    <m/>
    <m/>
    <n v="25"/>
    <n v="6.25"/>
  </r>
  <r>
    <s v="{&quot;formId&quot;:&quot;iQFfeub0t0aYB7yFUb0bHh8bdeqJbqRCkguVriZULyBUOFBRU0FQQlZFQzVGTENJQkVZMlZXTU5MQi4u&quot;,&quot;responseId&quot;:215}"/>
    <x v="4"/>
    <s v="19/09/2022"/>
    <x v="3065"/>
    <s v="470000508113_470000508114"/>
    <s v="Indienststelling"/>
    <m/>
    <m/>
    <n v="25"/>
    <n v="6.25"/>
  </r>
  <r>
    <s v="{&quot;formId&quot;:&quot;iQFfeub0t0aYB7yFUb0bHh8bdeqJbqRCkguVriZULyBUQ00yN05CTE80STYwQVJIMkQ3S0MzTEdJOS4u&quot;,&quot;responseId&quot;:177}"/>
    <x v="2"/>
    <s v="19/09/2022"/>
    <x v="3066"/>
    <s v="470000458458_470000458459"/>
    <s v="Elektriciteit Standaard + Gas"/>
    <s v="Geen"/>
    <m/>
    <n v="68"/>
    <n v="17"/>
  </r>
  <r>
    <s v="{&quot;formId&quot;:&quot;iQFfeub0t0aYB7yFUb0bHh8bdeqJbqRCkguVriZULyBUOFBRU0FQQlZFQzVGTENJQkVZMlZXTU5MQi4u&quot;,&quot;responseId&quot;:216}"/>
    <x v="4"/>
    <s v="19/09/2022"/>
    <x v="3067"/>
    <s v="470000472408_470000472409_ID"/>
    <s v="Indienststelling"/>
    <m/>
    <m/>
    <n v="25"/>
    <n v="6.25"/>
  </r>
  <r>
    <s v="{&quot;formId&quot;:&quot;iQFfeub0t0aYB7yFUb0bHh8bdeqJbqRCkguVriZULyBUNkc1N1QxWEpYTVlITEVXQzlYWDhESEVDOS4u&quot;,&quot;responseId&quot;:889}"/>
    <x v="3"/>
    <s v="19/09/2022"/>
    <x v="3068"/>
    <s v="470000104894_470000104895"/>
    <s v="Indienststelling"/>
    <m/>
    <m/>
    <n v="25"/>
    <n v="6.25"/>
  </r>
  <r>
    <s v="{&quot;formId&quot;:&quot;iQFfeub0t0aYB7yFUb0bHh8bdeqJbqRCkguVriZULyBUNjVGSFRXWFYzN1dBTE1OUktTRzdBMDZTTS4u&quot;,&quot;responseId&quot;:333}"/>
    <x v="0"/>
    <s v="19/09/2022"/>
    <x v="3069"/>
    <n v="470000520731"/>
    <s v="Gevorderd Elektriciteit"/>
    <s v="Ok"/>
    <m/>
    <n v="96"/>
    <n v="24"/>
  </r>
  <r>
    <s v="{&quot;formId&quot;:&quot;iQFfeub0t0aYB7yFUb0bHh8bdeqJbqRCkguVriZULyBUNkc1N1QxWEpYTVlITEVXQzlYWDhESEVDOS4u&quot;,&quot;responseId&quot;:890}"/>
    <x v="3"/>
    <s v="19/09/2022"/>
    <x v="3070"/>
    <n v="470000520722"/>
    <s v="Indienststelling"/>
    <m/>
    <m/>
    <n v="25"/>
    <n v="6.25"/>
  </r>
  <r>
    <s v="{&quot;formId&quot;:&quot;iQFfeub0t0aYB7yFUb0bHh8bdeqJbqRCkguVriZULyBUOFBRU0FQQlZFQzVGTENJQkVZMlZXTU5MQi4u&quot;,&quot;responseId&quot;:217}"/>
    <x v="4"/>
    <s v="19/09/2022"/>
    <x v="3071"/>
    <n v="5.4144920600787098E+17"/>
    <s v="Indienststelling"/>
    <m/>
    <m/>
    <n v="25"/>
    <n v="6.25"/>
  </r>
  <r>
    <s v="{&quot;formId&quot;:&quot;iQFfeub0t0aYB7yFUb0bHh8bdeqJbqRCkguVriZULyBUNkc1N1QxWEpYTVlITEVXQzlYWDhESEVDOS4u&quot;,&quot;responseId&quot;:891}"/>
    <x v="3"/>
    <s v="19/09/2022"/>
    <x v="3072"/>
    <s v="470000520719_470000520720"/>
    <s v="Indienststelling"/>
    <m/>
    <m/>
    <n v="25"/>
    <n v="6.25"/>
  </r>
  <r>
    <s v="{&quot;formId&quot;:&quot;iQFfeub0t0aYB7yFUb0bHh8bdeqJbqRCkguVriZULyBUNjVGSFRXWFYzN1dBTE1OUktTRzdBMDZTTS4u&quot;,&quot;responseId&quot;:334}"/>
    <x v="0"/>
    <s v="19/09/2022"/>
    <x v="3073"/>
    <n v="470000520731"/>
    <s v="Gevorderd Elektriciteit"/>
    <s v="Ok"/>
    <m/>
    <n v="96"/>
    <n v="24"/>
  </r>
  <r>
    <s v="{&quot;formId&quot;:&quot;iQFfeub0t0aYB7yFUb0bHh8bdeqJbqRCkguVriZULyBUNjVGSFRXWFYzN1dBTE1OUktTRzdBMDZTTS4u&quot;,&quot;responseId&quot;:335}"/>
    <x v="0"/>
    <s v="19/09/2022"/>
    <x v="3074"/>
    <n v="470000520733"/>
    <s v="Sannering / Niets uitgevoerd"/>
    <m/>
    <m/>
    <n v="20"/>
    <n v="5"/>
  </r>
  <r>
    <s v="{&quot;formId&quot;:&quot;iQFfeub0t0aYB7yFUb0bHh8bdeqJbqRCkguVriZULyBUOFBRU0FQQlZFQzVGTENJQkVZMlZXTU5MQi4u&quot;,&quot;responseId&quot;:218}"/>
    <x v="4"/>
    <s v="19/09/2022"/>
    <x v="3075"/>
    <s v="470000510153_470000510154"/>
    <s v="Indienststelling"/>
    <m/>
    <m/>
    <n v="25"/>
    <n v="6.25"/>
  </r>
  <r>
    <s v="{&quot;formId&quot;:&quot;iQFfeub0t0aYB7yFUb0bHh8bdeqJbqRCkguVriZULyBUNjVGSFRXWFYzN1dBTE1OUktTRzdBMDZTTS4u&quot;,&quot;responseId&quot;:336}"/>
    <x v="0"/>
    <s v="19/09/2022"/>
    <x v="3076"/>
    <n v="470000520715"/>
    <s v="Sannering / Niets uitgevoerd"/>
    <m/>
    <m/>
    <n v="20"/>
    <n v="5"/>
  </r>
  <r>
    <s v="{&quot;formId&quot;:&quot;iQFfeub0t0aYB7yFUb0bHh8bdeqJbqRCkguVriZULyBUQ00yN05CTE80STYwQVJIMkQ3S0MzTEdJOS4u&quot;,&quot;responseId&quot;:178}"/>
    <x v="2"/>
    <s v="19/09/2022"/>
    <x v="3077"/>
    <s v="470000417809_470000417810"/>
    <s v="Elektriciteit Standaard + Gas"/>
    <s v="Ok"/>
    <m/>
    <n v="79"/>
    <n v="19.75"/>
  </r>
  <r>
    <s v="{&quot;formId&quot;:&quot;iQFfeub0t0aYB7yFUb0bHh8bdeqJbqRCkguVriZULyBUOFBRU0FQQlZFQzVGTENJQkVZMlZXTU5MQi4u&quot;,&quot;responseId&quot;:219}"/>
    <x v="4"/>
    <s v="19/09/2022"/>
    <x v="3078"/>
    <s v="470000472385_470000472386"/>
    <s v="Indienststelling"/>
    <m/>
    <m/>
    <n v="25"/>
    <n v="6.25"/>
  </r>
  <r>
    <s v="{&quot;formId&quot;:&quot;iQFfeub0t0aYB7yFUb0bHh8bdeqJbqRCkguVriZULyBUOFBRU0FQQlZFQzVGTENJQkVZMlZXTU5MQi4u&quot;,&quot;responseId&quot;:220}"/>
    <x v="4"/>
    <s v="19/09/2022"/>
    <x v="3079"/>
    <n v="470000200148"/>
    <s v="Indienststelling"/>
    <m/>
    <m/>
    <n v="25"/>
    <n v="6.25"/>
  </r>
  <r>
    <s v="{&quot;formId&quot;:&quot;iQFfeub0t0aYB7yFUb0bHh8bdeqJbqRCkguVriZULyBUQ00yN05CTE80STYwQVJIMkQ3S0MzTEdJOS4u&quot;,&quot;responseId&quot;:179}"/>
    <x v="2"/>
    <s v="20/09/2022"/>
    <x v="3080"/>
    <s v="470000510760_470000510761"/>
    <s v="Elektriciteit Standaard + Gas"/>
    <s v="Ok"/>
    <m/>
    <n v="79"/>
    <n v="19.75"/>
  </r>
  <r>
    <s v="{&quot;formId&quot;:&quot;iQFfeub0t0aYB7yFUb0bHh8bdeqJbqRCkguVriZULyBUQ00yN05CTE80STYwQVJIMkQ3S0MzTEdJOS4u&quot;,&quot;responseId&quot;:180}"/>
    <x v="2"/>
    <s v="20/09/2022"/>
    <x v="3081"/>
    <n v="470000509817"/>
    <s v="Sannering / Niets uitgevoerd"/>
    <m/>
    <m/>
    <n v="20"/>
    <n v="5"/>
  </r>
  <r>
    <s v="{&quot;formId&quot;:&quot;iQFfeub0t0aYB7yFUb0bHh8bdeqJbqRCkguVriZULyBUNkc1N1QxWEpYTVlITEVXQzlYWDhESEVDOS4u&quot;,&quot;responseId&quot;:892}"/>
    <x v="3"/>
    <s v="20/09/2022"/>
    <x v="3082"/>
    <n v="470000520766"/>
    <s v="Indienststelling"/>
    <m/>
    <m/>
    <n v="25"/>
    <n v="6.25"/>
  </r>
  <r>
    <s v="{&quot;formId&quot;:&quot;iQFfeub0t0aYB7yFUb0bHh8bdeqJbqRCkguVriZULyBUNkc1N1QxWEpYTVlITEVXQzlYWDhESEVDOS4u&quot;,&quot;responseId&quot;:893}"/>
    <x v="3"/>
    <s v="20/09/2022"/>
    <x v="3083"/>
    <n v="470000510895"/>
    <s v="Indienststelling"/>
    <m/>
    <m/>
    <n v="25"/>
    <n v="6.25"/>
  </r>
  <r>
    <s v="{&quot;formId&quot;:&quot;iQFfeub0t0aYB7yFUb0bHh8bdeqJbqRCkguVriZULyBUNjVGSFRXWFYzN1dBTE1OUktTRzdBMDZTTS4u&quot;,&quot;responseId&quot;:337}"/>
    <x v="0"/>
    <s v="20/09/2022"/>
    <x v="3084"/>
    <n v="470000522165"/>
    <s v="Gevorderd Elektriciteit"/>
    <s v="Ok"/>
    <m/>
    <n v="96"/>
    <n v="24"/>
  </r>
  <r>
    <s v="{&quot;formId&quot;:&quot;iQFfeub0t0aYB7yFUb0bHh8bdeqJbqRCkguVriZULyBURjM1NElVOU9ZRzVDWkc0RVpNUDcxNkU4UC4u&quot;,&quot;responseId&quot;:49}"/>
    <x v="7"/>
    <s v="20/09/2022"/>
    <x v="3085"/>
    <s v="470000510895_470000510896"/>
    <s v="Elektriciteit Standaard + Gas"/>
    <s v="Ok"/>
    <m/>
    <n v="79"/>
    <n v="19.75"/>
  </r>
  <r>
    <s v="{&quot;formId&quot;:&quot;iQFfeub0t0aYB7yFUb0bHh8bdeqJbqRCkguVriZULyBUOFBRU0FQQlZFQzVGTENJQkVZMlZXTU5MQi4u&quot;,&quot;responseId&quot;:221}"/>
    <x v="4"/>
    <s v="20/09/2022"/>
    <x v="3086"/>
    <s v="470000321506_470000321507"/>
    <s v="Gevorderd Elektriciteit + Gas"/>
    <s v="Geen"/>
    <m/>
    <n v="100"/>
    <n v="25"/>
  </r>
  <r>
    <s v="{&quot;formId&quot;:&quot;iQFfeub0t0aYB7yFUb0bHh8bdeqJbqRCkguVriZULyBUNkc1N1QxWEpYTVlITEVXQzlYWDhESEVDOS4u&quot;,&quot;responseId&quot;:894}"/>
    <x v="3"/>
    <s v="20/09/2022"/>
    <x v="3087"/>
    <n v="470000508229"/>
    <s v="Indienststelling"/>
    <m/>
    <m/>
    <n v="25"/>
    <n v="6.25"/>
  </r>
  <r>
    <s v="{&quot;formId&quot;:&quot;iQFfeub0t0aYB7yFUb0bHh8bdeqJbqRCkguVriZULyBUNkc1N1QxWEpYTVlITEVXQzlYWDhESEVDOS4u&quot;,&quot;responseId&quot;:895}"/>
    <x v="3"/>
    <s v="20/09/2022"/>
    <x v="3088"/>
    <n v="470000508225"/>
    <s v="Indienststelling"/>
    <m/>
    <m/>
    <n v="25"/>
    <n v="6.25"/>
  </r>
  <r>
    <s v="{&quot;formId&quot;:&quot;iQFfeub0t0aYB7yFUb0bHh8bdeqJbqRCkguVriZULyBUNjVGSFRXWFYzN1dBTE1OUktTRzdBMDZTTS4u&quot;,&quot;responseId&quot;:338}"/>
    <x v="0"/>
    <s v="20/09/2022"/>
    <x v="3089"/>
    <n v="470000520772"/>
    <s v="Elektriciteit Standaard"/>
    <s v="Geen"/>
    <m/>
    <n v="42.5"/>
    <n v="10.62"/>
  </r>
  <r>
    <s v="{&quot;formId&quot;:&quot;iQFfeub0t0aYB7yFUb0bHh8bdeqJbqRCkguVriZULyBUNkc1N1QxWEpYTVlITEVXQzlYWDhESEVDOS4u&quot;,&quot;responseId&quot;:896}"/>
    <x v="3"/>
    <s v="20/09/2022"/>
    <x v="3090"/>
    <n v="470000520754"/>
    <s v="Indienststelling"/>
    <m/>
    <m/>
    <n v="25"/>
    <n v="6.25"/>
  </r>
  <r>
    <s v="{&quot;formId&quot;:&quot;iQFfeub0t0aYB7yFUb0bHh8bdeqJbqRCkguVriZULyBUNkc1N1QxWEpYTVlITEVXQzlYWDhESEVDOS4u&quot;,&quot;responseId&quot;:897}"/>
    <x v="3"/>
    <s v="20/09/2022"/>
    <x v="3091"/>
    <n v="470000520751"/>
    <s v="Indienststelling"/>
    <m/>
    <m/>
    <n v="25"/>
    <n v="6.25"/>
  </r>
  <r>
    <s v="{&quot;formId&quot;:&quot;iQFfeub0t0aYB7yFUb0bHh8bdeqJbqRCkguVriZULyBUNkc1N1QxWEpYTVlITEVXQzlYWDhESEVDOS4u&quot;,&quot;responseId&quot;:898}"/>
    <x v="3"/>
    <s v="20/09/2022"/>
    <x v="3092"/>
    <n v="470000520772"/>
    <s v="Indienststelling"/>
    <m/>
    <m/>
    <n v="25"/>
    <n v="6.25"/>
  </r>
  <r>
    <s v="{&quot;formId&quot;:&quot;iQFfeub0t0aYB7yFUb0bHh8bdeqJbqRCkguVriZULyBUNjVGSFRXWFYzN1dBTE1OUktTRzdBMDZTTS4u&quot;,&quot;responseId&quot;:339}"/>
    <x v="0"/>
    <s v="20/09/2022"/>
    <x v="3093"/>
    <n v="470000520772"/>
    <s v="Elektriciteit Standaard"/>
    <s v="Geen"/>
    <m/>
    <n v="42.5"/>
    <n v="10.62"/>
  </r>
  <r>
    <s v="{&quot;formId&quot;:&quot;iQFfeub0t0aYB7yFUb0bHh8bdeqJbqRCkguVriZULyBUQ00yN05CTE80STYwQVJIMkQ3S0MzTEdJOS4u&quot;,&quot;responseId&quot;:181}"/>
    <x v="2"/>
    <s v="20/09/2022"/>
    <x v="3094"/>
    <s v="470000509544_470000509545"/>
    <s v="Elektriciteit Standaard + Gas"/>
    <s v="Ok"/>
    <m/>
    <n v="79"/>
    <n v="19.75"/>
  </r>
  <r>
    <s v="{&quot;formId&quot;:&quot;iQFfeub0t0aYB7yFUb0bHh8bdeqJbqRCkguVriZULyBUNkc1N1QxWEpYTVlITEVXQzlYWDhESEVDOS4u&quot;,&quot;responseId&quot;:899}"/>
    <x v="3"/>
    <s v="20/09/2022"/>
    <x v="3095"/>
    <n v="470000521139"/>
    <s v="Indienststelling"/>
    <m/>
    <m/>
    <n v="25"/>
    <n v="6.25"/>
  </r>
  <r>
    <s v="{&quot;formId&quot;:&quot;iQFfeub0t0aYB7yFUb0bHh8bdeqJbqRCkguVriZULyBUNkc1N1QxWEpYTVlITEVXQzlYWDhESEVDOS4u&quot;,&quot;responseId&quot;:900}"/>
    <x v="3"/>
    <s v="20/09/2022"/>
    <x v="3096"/>
    <s v="470000509544_470000509545"/>
    <s v="Indienststelling"/>
    <m/>
    <m/>
    <n v="25"/>
    <n v="6.25"/>
  </r>
  <r>
    <s v="{&quot;formId&quot;:&quot;iQFfeub0t0aYB7yFUb0bHh8bdeqJbqRCkguVriZULyBURjM1NElVOU9ZRzVDWkc0RVpNUDcxNkU4UC4u&quot;,&quot;responseId&quot;:50}"/>
    <x v="7"/>
    <s v="20/09/2022"/>
    <x v="3097"/>
    <s v="470000522514_470000522515"/>
    <s v="Elektriciteit Standaard + Gas"/>
    <s v="Ok"/>
    <m/>
    <n v="79"/>
    <n v="19.75"/>
  </r>
  <r>
    <s v="{&quot;formId&quot;:&quot;iQFfeub0t0aYB7yFUb0bHh8bdeqJbqRCkguVriZULyBUOFBRU0FQQlZFQzVGTENJQkVZMlZXTU5MQi4u&quot;,&quot;responseId&quot;:222}"/>
    <x v="4"/>
    <s v="20/09/2022"/>
    <x v="3098"/>
    <n v="470000322075"/>
    <s v="Gevorderd Elektriciteit"/>
    <s v="Geen"/>
    <m/>
    <n v="85"/>
    <n v="21.25"/>
  </r>
  <r>
    <s v="{&quot;formId&quot;:&quot;iQFfeub0t0aYB7yFUb0bHh8bdeqJbqRCkguVriZULyBUNkc1N1QxWEpYTVlITEVXQzlYWDhESEVDOS4u&quot;,&quot;responseId&quot;:901}"/>
    <x v="3"/>
    <s v="20/09/2022"/>
    <x v="3099"/>
    <n v="470000508142"/>
    <s v="Indienststelling"/>
    <m/>
    <m/>
    <n v="25"/>
    <n v="6.25"/>
  </r>
  <r>
    <s v="{&quot;formId&quot;:&quot;iQFfeub0t0aYB7yFUb0bHh8bdeqJbqRCkguVriZULyBUNjVGSFRXWFYzN1dBTE1OUktTRzdBMDZTTS4u&quot;,&quot;responseId&quot;:340}"/>
    <x v="0"/>
    <s v="20/09/2022"/>
    <x v="3100"/>
    <s v="470000510633_470000510634"/>
    <s v="Elektriciteit Standaard + Gas"/>
    <s v="Ok"/>
    <m/>
    <n v="79"/>
    <n v="19.75"/>
  </r>
  <r>
    <s v="{&quot;formId&quot;:&quot;iQFfeub0t0aYB7yFUb0bHh8bdeqJbqRCkguVriZULyBUNkc1N1QxWEpYTVlITEVXQzlYWDhESEVDOS4u&quot;,&quot;responseId&quot;:902}"/>
    <x v="3"/>
    <s v="20/09/2022"/>
    <x v="3101"/>
    <s v="470000510633_470000510634"/>
    <s v="Indienststelling"/>
    <m/>
    <m/>
    <n v="25"/>
    <n v="6.25"/>
  </r>
  <r>
    <s v="{&quot;formId&quot;:&quot;iQFfeub0t0aYB7yFUb0bHh8bdeqJbqRCkguVriZULyBUNkc1N1QxWEpYTVlITEVXQzlYWDhESEVDOS4u&quot;,&quot;responseId&quot;:903}"/>
    <x v="3"/>
    <s v="20/09/2022"/>
    <x v="3102"/>
    <s v="470000510633_470000510634"/>
    <s v="Indienststelling"/>
    <m/>
    <m/>
    <n v="25"/>
    <n v="6.25"/>
  </r>
  <r>
    <s v="{&quot;formId&quot;:&quot;iQFfeub0t0aYB7yFUb0bHh8bdeqJbqRCkguVriZULyBUNkc1N1QxWEpYTVlITEVXQzlYWDhESEVDOS4u&quot;,&quot;responseId&quot;:904}"/>
    <x v="3"/>
    <s v="20/09/2022"/>
    <x v="3103"/>
    <s v="470000520748_470000520749"/>
    <s v="Indienststelling"/>
    <m/>
    <m/>
    <n v="25"/>
    <n v="6.25"/>
  </r>
  <r>
    <s v="{&quot;formId&quot;:&quot;iQFfeub0t0aYB7yFUb0bHh8bdeqJbqRCkguVriZULyBUNkc1N1QxWEpYTVlITEVXQzlYWDhESEVDOS4u&quot;,&quot;responseId&quot;:905}"/>
    <x v="3"/>
    <s v="20/09/2022"/>
    <x v="3104"/>
    <s v="470000510556_470000510557"/>
    <s v="Indienststelling"/>
    <m/>
    <m/>
    <n v="25"/>
    <n v="6.25"/>
  </r>
  <r>
    <s v="{&quot;formId&quot;:&quot;iQFfeub0t0aYB7yFUb0bHh8bdeqJbqRCkguVriZULyBUQ00yN05CTE80STYwQVJIMkQ3S0MzTEdJOS4u&quot;,&quot;responseId&quot;:182}"/>
    <x v="2"/>
    <s v="20/09/2022"/>
    <x v="3105"/>
    <s v="470000510556_470000510557"/>
    <s v="Elektriciteit Standaard + Gas"/>
    <s v="Ok"/>
    <m/>
    <n v="79"/>
    <n v="19.75"/>
  </r>
  <r>
    <s v="{&quot;formId&quot;:&quot;iQFfeub0t0aYB7yFUb0bHh8bdeqJbqRCkguVriZULyBUNkc1N1QxWEpYTVlITEVXQzlYWDhESEVDOS4u&quot;,&quot;responseId&quot;:906}"/>
    <x v="3"/>
    <s v="20/09/2022"/>
    <x v="3106"/>
    <s v="470000522697_470000522698"/>
    <s v="Indienststelling"/>
    <m/>
    <m/>
    <n v="25"/>
    <n v="6.25"/>
  </r>
  <r>
    <s v="{&quot;formId&quot;:&quot;iQFfeub0t0aYB7yFUb0bHh8bdeqJbqRCkguVriZULyBUNkc1N1QxWEpYTVlITEVXQzlYWDhESEVDOS4u&quot;,&quot;responseId&quot;:907}"/>
    <x v="3"/>
    <s v="20/09/2022"/>
    <x v="3107"/>
    <n v="470000520803"/>
    <s v="Indienststelling"/>
    <m/>
    <m/>
    <n v="25"/>
    <n v="6.25"/>
  </r>
  <r>
    <s v="{&quot;formId&quot;:&quot;iQFfeub0t0aYB7yFUb0bHh8bdeqJbqRCkguVriZULyBURjM1NElVOU9ZRzVDWkc0RVpNUDcxNkU4UC4u&quot;,&quot;responseId&quot;:51}"/>
    <x v="7"/>
    <s v="20/09/2022"/>
    <x v="3108"/>
    <s v="470000522697_470000522698"/>
    <s v="Elektriciteit Standaard + Gas"/>
    <s v="Ok"/>
    <m/>
    <n v="79"/>
    <n v="19.75"/>
  </r>
  <r>
    <s v="{&quot;formId&quot;:&quot;iQFfeub0t0aYB7yFUb0bHh8bdeqJbqRCkguVriZULyBUNkc1N1QxWEpYTVlITEVXQzlYWDhESEVDOS4u&quot;,&quot;responseId&quot;:908}"/>
    <x v="3"/>
    <s v="20/09/2022"/>
    <x v="3109"/>
    <n v="470000520892"/>
    <s v="Indienststelling"/>
    <m/>
    <m/>
    <n v="25"/>
    <n v="6.25"/>
  </r>
  <r>
    <s v="{&quot;formId&quot;:&quot;iQFfeub0t0aYB7yFUb0bHh8bdeqJbqRCkguVriZULyBUNkc1N1QxWEpYTVlITEVXQzlYWDhESEVDOS4u&quot;,&quot;responseId&quot;:909}"/>
    <x v="3"/>
    <s v="20/09/2022"/>
    <x v="3110"/>
    <n v="470000508274"/>
    <s v="Indienststelling"/>
    <m/>
    <m/>
    <n v="25"/>
    <n v="6.25"/>
  </r>
  <r>
    <s v="{&quot;formId&quot;:&quot;iQFfeub0t0aYB7yFUb0bHh8bdeqJbqRCkguVriZULyBUQ00yN05CTE80STYwQVJIMkQ3S0MzTEdJOS4u&quot;,&quot;responseId&quot;:183}"/>
    <x v="2"/>
    <s v="20/09/2022"/>
    <x v="3111"/>
    <s v="470000522369_470000522370"/>
    <s v="Elektriciteit Standaard + Gas"/>
    <s v="Ok"/>
    <m/>
    <n v="79"/>
    <n v="19.75"/>
  </r>
  <r>
    <s v="{&quot;formId&quot;:&quot;iQFfeub0t0aYB7yFUb0bHh8bdeqJbqRCkguVriZULyBUNkc1N1QxWEpYTVlITEVXQzlYWDhESEVDOS4u&quot;,&quot;responseId&quot;:910}"/>
    <x v="3"/>
    <s v="20/09/2022"/>
    <x v="3112"/>
    <s v="470000508909_470000508910"/>
    <s v="Indienststelling"/>
    <m/>
    <m/>
    <n v="25"/>
    <n v="6.25"/>
  </r>
  <r>
    <s v="{&quot;formId&quot;:&quot;iQFfeub0t0aYB7yFUb0bHh8bdeqJbqRCkguVriZULyBUNjVGSFRXWFYzN1dBTE1OUktTRzdBMDZTTS4u&quot;,&quot;responseId&quot;:341}"/>
    <x v="0"/>
    <s v="20/09/2022"/>
    <x v="3113"/>
    <s v="470000478269_470000478270"/>
    <s v="Elektriciteit Standaard + Gas"/>
    <s v="Ok"/>
    <m/>
    <n v="79"/>
    <n v="19.75"/>
  </r>
  <r>
    <s v="{&quot;formId&quot;:&quot;iQFfeub0t0aYB7yFUb0bHh8bdeqJbqRCkguVriZULyBUNkc1N1QxWEpYTVlITEVXQzlYWDhESEVDOS4u&quot;,&quot;responseId&quot;:911}"/>
    <x v="3"/>
    <s v="20/09/2022"/>
    <x v="3114"/>
    <s v="470000522369_470000522370"/>
    <s v="Indienststelling"/>
    <m/>
    <m/>
    <n v="25"/>
    <n v="6.25"/>
  </r>
  <r>
    <s v="{&quot;formId&quot;:&quot;iQFfeub0t0aYB7yFUb0bHh8bdeqJbqRCkguVriZULyBURjM1NElVOU9ZRzVDWkc0RVpNUDcxNkU4UC4u&quot;,&quot;responseId&quot;:52}"/>
    <x v="7"/>
    <s v="20/09/2022"/>
    <x v="3115"/>
    <s v="470000508564_470000508565"/>
    <s v="Elektriciteit Standaard + Gas"/>
    <s v="Ok"/>
    <m/>
    <n v="79"/>
    <n v="19.75"/>
  </r>
  <r>
    <s v="{&quot;formId&quot;:&quot;iQFfeub0t0aYB7yFUb0bHh8bdeqJbqRCkguVriZULyBUNkc1N1QxWEpYTVlITEVXQzlYWDhESEVDOS4u&quot;,&quot;responseId&quot;:912}"/>
    <x v="3"/>
    <s v="20/09/2022"/>
    <x v="3116"/>
    <s v="470000478269_470000478270"/>
    <s v="Indienststelling"/>
    <m/>
    <m/>
    <n v="25"/>
    <n v="6.25"/>
  </r>
  <r>
    <s v="{&quot;formId&quot;:&quot;iQFfeub0t0aYB7yFUb0bHh8bdeqJbqRCkguVriZULyBUNkc1N1QxWEpYTVlITEVXQzlYWDhESEVDOS4u&quot;,&quot;responseId&quot;:913}"/>
    <x v="3"/>
    <s v="20/09/2022"/>
    <x v="3117"/>
    <n v="470000477630"/>
    <s v="Indienststelling"/>
    <m/>
    <m/>
    <n v="25"/>
    <n v="6.25"/>
  </r>
  <r>
    <s v="{&quot;formId&quot;:&quot;iQFfeub0t0aYB7yFUb0bHh8bdeqJbqRCkguVriZULyBUNkc1N1QxWEpYTVlITEVXQzlYWDhESEVDOS4u&quot;,&quot;responseId&quot;:914}"/>
    <x v="3"/>
    <s v="20/09/2022"/>
    <x v="3118"/>
    <n v="470000522853"/>
    <s v="Indienststelling"/>
    <m/>
    <m/>
    <n v="25"/>
    <n v="6.25"/>
  </r>
  <r>
    <s v="{&quot;formId&quot;:&quot;iQFfeub0t0aYB7yFUb0bHh8bdeqJbqRCkguVriZULyBUNkc1N1QxWEpYTVlITEVXQzlYWDhESEVDOS4u&quot;,&quot;responseId&quot;:915}"/>
    <x v="3"/>
    <s v="20/09/2022"/>
    <x v="3119"/>
    <n v="470000522857"/>
    <s v="Indienststelling"/>
    <m/>
    <m/>
    <n v="25"/>
    <n v="6.25"/>
  </r>
  <r>
    <s v="{&quot;formId&quot;:&quot;iQFfeub0t0aYB7yFUb0bHh8bdeqJbqRCkguVriZULyBUNkc1N1QxWEpYTVlITEVXQzlYWDhESEVDOS4u&quot;,&quot;responseId&quot;:916}"/>
    <x v="3"/>
    <s v="20/09/2022"/>
    <x v="3120"/>
    <n v="470000477947"/>
    <s v="Indienststelling"/>
    <m/>
    <m/>
    <n v="25"/>
    <n v="6.25"/>
  </r>
  <r>
    <s v="{&quot;formId&quot;:&quot;iQFfeub0t0aYB7yFUb0bHh8bdeqJbqRCkguVriZULyBUQ00yN05CTE80STYwQVJIMkQ3S0MzTEdJOS4u&quot;,&quot;responseId&quot;:184}"/>
    <x v="2"/>
    <s v="20/09/2022"/>
    <x v="3121"/>
    <s v="470000522838_470000522839"/>
    <s v="Elektriciteit Standaard + Gas"/>
    <s v="Ok"/>
    <m/>
    <n v="79"/>
    <n v="19.75"/>
  </r>
  <r>
    <s v="{&quot;formId&quot;:&quot;iQFfeub0t0aYB7yFUb0bHh8bdeqJbqRCkguVriZULyBUNkc1N1QxWEpYTVlITEVXQzlYWDhESEVDOS4u&quot;,&quot;responseId&quot;:917}"/>
    <x v="3"/>
    <s v="20/09/2022"/>
    <x v="3122"/>
    <s v="470000522526_470000522527"/>
    <s v="Indienststelling"/>
    <m/>
    <m/>
    <n v="25"/>
    <n v="6.25"/>
  </r>
  <r>
    <s v="{&quot;formId&quot;:&quot;iQFfeub0t0aYB7yFUb0bHh8bdeqJbqRCkguVriZULyBURjM1NElVOU9ZRzVDWkc0RVpNUDcxNkU4UC4u&quot;,&quot;responseId&quot;:53}"/>
    <x v="7"/>
    <s v="20/09/2022"/>
    <x v="3123"/>
    <s v="470000522526_470000522527"/>
    <s v="Elektriciteit Standaard + Gas"/>
    <s v="Ok"/>
    <m/>
    <n v="79"/>
    <n v="19.75"/>
  </r>
  <r>
    <s v="{&quot;formId&quot;:&quot;iQFfeub0t0aYB7yFUb0bHh8bdeqJbqRCkguVriZULyBUOFBRU0FQQlZFQzVGTENJQkVZMlZXTU5MQi4u&quot;,&quot;responseId&quot;:223}"/>
    <x v="4"/>
    <s v="20/09/2022"/>
    <x v="3124"/>
    <n v="470000324585"/>
    <s v="Gevorderd Elektriciteit"/>
    <s v="Geen"/>
    <m/>
    <n v="85"/>
    <n v="21.25"/>
  </r>
  <r>
    <s v="{&quot;formId&quot;:&quot;iQFfeub0t0aYB7yFUb0bHh8bdeqJbqRCkguVriZULyBUNjVGSFRXWFYzN1dBTE1OUktTRzdBMDZTTS4u&quot;,&quot;responseId&quot;:342}"/>
    <x v="0"/>
    <s v="21/09/2022"/>
    <x v="3125"/>
    <n v="470000510289"/>
    <s v="Elektriciteit Standaard"/>
    <s v="Ok"/>
    <m/>
    <n v="53.5"/>
    <n v="13.37"/>
  </r>
  <r>
    <s v="{&quot;formId&quot;:&quot;iQFfeub0t0aYB7yFUb0bHh8bdeqJbqRCkguVriZULyBUQ00yN05CTE80STYwQVJIMkQ3S0MzTEdJOS4u&quot;,&quot;responseId&quot;:185}"/>
    <x v="2"/>
    <s v="21/09/2022"/>
    <x v="3126"/>
    <s v="470000510892_470000510893"/>
    <s v="Elektriciteit Standaard + Gas"/>
    <s v="Ok"/>
    <m/>
    <n v="79"/>
    <n v="19.75"/>
  </r>
  <r>
    <s v="{&quot;formId&quot;:&quot;iQFfeub0t0aYB7yFUb0bHh8bdeqJbqRCkguVriZULyBUNkc1N1QxWEpYTVlITEVXQzlYWDhESEVDOS4u&quot;,&quot;responseId&quot;:918}"/>
    <x v="3"/>
    <s v="21/09/2022"/>
    <x v="3127"/>
    <n v="470000520850"/>
    <s v="Indienststelling"/>
    <m/>
    <m/>
    <n v="25"/>
    <n v="6.25"/>
  </r>
  <r>
    <s v="{&quot;formId&quot;:&quot;iQFfeub0t0aYB7yFUb0bHh8bdeqJbqRCkguVriZULyBUNkc1N1QxWEpYTVlITEVXQzlYWDhESEVDOS4u&quot;,&quot;responseId&quot;:919}"/>
    <x v="3"/>
    <s v="21/09/2022"/>
    <x v="3128"/>
    <n v="470000520847"/>
    <s v="Indienststelling"/>
    <m/>
    <m/>
    <n v="25"/>
    <n v="6.25"/>
  </r>
  <r>
    <s v="{&quot;formId&quot;:&quot;iQFfeub0t0aYB7yFUb0bHh8bdeqJbqRCkguVriZULyBUNkc1N1QxWEpYTVlITEVXQzlYWDhESEVDOS4u&quot;,&quot;responseId&quot;:920}"/>
    <x v="3"/>
    <s v="21/09/2022"/>
    <x v="3129"/>
    <n v="470000521919"/>
    <s v="Indienststelling"/>
    <m/>
    <m/>
    <n v="25"/>
    <n v="6.25"/>
  </r>
  <r>
    <s v="{&quot;formId&quot;:&quot;iQFfeub0t0aYB7yFUb0bHh8bdeqJbqRCkguVriZULyBUNkc1N1QxWEpYTVlITEVXQzlYWDhESEVDOS4u&quot;,&quot;responseId&quot;:921}"/>
    <x v="3"/>
    <s v="21/09/2022"/>
    <x v="3130"/>
    <n v="470000520843"/>
    <s v="Indienststelling"/>
    <m/>
    <m/>
    <n v="25"/>
    <n v="6.25"/>
  </r>
  <r>
    <s v="{&quot;formId&quot;:&quot;iQFfeub0t0aYB7yFUb0bHh8bdeqJbqRCkguVriZULyBUNkc1N1QxWEpYTVlITEVXQzlYWDhESEVDOS4u&quot;,&quot;responseId&quot;:922}"/>
    <x v="3"/>
    <s v="21/09/2022"/>
    <x v="3131"/>
    <n v="470000520871"/>
    <s v="Indienststelling"/>
    <m/>
    <m/>
    <n v="25"/>
    <n v="6.25"/>
  </r>
  <r>
    <s v="{&quot;formId&quot;:&quot;iQFfeub0t0aYB7yFUb0bHh8bdeqJbqRCkguVriZULyBUOFBRU0FQQlZFQzVGTENJQkVZMlZXTU5MQi4u&quot;,&quot;responseId&quot;:224}"/>
    <x v="4"/>
    <s v="21/09/2022"/>
    <x v="3132"/>
    <s v="470000381619_470000381620"/>
    <s v="Gevorderd Elektriciteit + Gas"/>
    <s v="Sannering"/>
    <m/>
    <n v="100"/>
    <n v="25"/>
  </r>
  <r>
    <s v="{&quot;formId&quot;:&quot;iQFfeub0t0aYB7yFUb0bHh8bdeqJbqRCkguVriZULyBUNkc1N1QxWEpYTVlITEVXQzlYWDhESEVDOS4u&quot;,&quot;responseId&quot;:923}"/>
    <x v="3"/>
    <s v="21/09/2022"/>
    <x v="3133"/>
    <n v="470000461063"/>
    <s v="Indienststelling"/>
    <m/>
    <m/>
    <n v="25"/>
    <n v="6.25"/>
  </r>
  <r>
    <s v="{&quot;formId&quot;:&quot;iQFfeub0t0aYB7yFUb0bHh8bdeqJbqRCkguVriZULyBUNkc1N1QxWEpYTVlITEVXQzlYWDhESEVDOS4u&quot;,&quot;responseId&quot;:924}"/>
    <x v="3"/>
    <s v="21/09/2022"/>
    <x v="3134"/>
    <n v="470000472383"/>
    <s v="Indienststelling"/>
    <m/>
    <m/>
    <n v="25"/>
    <n v="6.25"/>
  </r>
  <r>
    <s v="{&quot;formId&quot;:&quot;iQFfeub0t0aYB7yFUb0bHh8bdeqJbqRCkguVriZULyBUNjVGSFRXWFYzN1dBTE1OUktTRzdBMDZTTS4u&quot;,&quot;responseId&quot;:343}"/>
    <x v="0"/>
    <s v="21/09/2022"/>
    <x v="3135"/>
    <s v="470000522457_470000522458"/>
    <s v="Elektriciteit Standaard + Gas"/>
    <s v="Ok"/>
    <m/>
    <n v="79"/>
    <n v="19.75"/>
  </r>
  <r>
    <s v="{&quot;formId&quot;:&quot;iQFfeub0t0aYB7yFUb0bHh8bdeqJbqRCkguVriZULyBUNkc1N1QxWEpYTVlITEVXQzlYWDhESEVDOS4u&quot;,&quot;responseId&quot;:925}"/>
    <x v="3"/>
    <s v="21/09/2022"/>
    <x v="3136"/>
    <n v="470000520838"/>
    <s v="Indienststelling"/>
    <m/>
    <m/>
    <n v="25"/>
    <n v="6.25"/>
  </r>
  <r>
    <s v="{&quot;formId&quot;:&quot;iQFfeub0t0aYB7yFUb0bHh8bdeqJbqRCkguVriZULyBUOFBRU0FQQlZFQzVGTENJQkVZMlZXTU5MQi4u&quot;,&quot;responseId&quot;:225}"/>
    <x v="4"/>
    <s v="21/09/2022"/>
    <x v="3137"/>
    <s v="470000509020_470000509021"/>
    <s v="Enkel Gas"/>
    <m/>
    <s v="Elek sanering"/>
    <n v="42.5"/>
    <n v="10.62"/>
  </r>
  <r>
    <s v="{&quot;formId&quot;:&quot;iQFfeub0t0aYB7yFUb0bHh8bdeqJbqRCkguVriZULyBUNkc1N1QxWEpYTVlITEVXQzlYWDhESEVDOS4u&quot;,&quot;responseId&quot;:926}"/>
    <x v="3"/>
    <s v="21/09/2022"/>
    <x v="3138"/>
    <s v="470000522457_470000522458_ID"/>
    <s v="Indienststelling"/>
    <m/>
    <m/>
    <n v="25"/>
    <n v="6.25"/>
  </r>
  <r>
    <s v="{&quot;formId&quot;:&quot;iQFfeub0t0aYB7yFUb0bHh8bdeqJbqRCkguVriZULyBUNkc1N1QxWEpYTVlITEVXQzlYWDhESEVDOS4u&quot;,&quot;responseId&quot;:927}"/>
    <x v="3"/>
    <s v="21/09/2022"/>
    <x v="3139"/>
    <s v="470000509725_470000509726"/>
    <s v="Indienststelling"/>
    <m/>
    <m/>
    <n v="25"/>
    <n v="6.25"/>
  </r>
  <r>
    <s v="{&quot;formId&quot;:&quot;iQFfeub0t0aYB7yFUb0bHh8bdeqJbqRCkguVriZULyBUQ00yN05CTE80STYwQVJIMkQ3S0MzTEdJOS4u&quot;,&quot;responseId&quot;:186}"/>
    <x v="2"/>
    <s v="21/09/2022"/>
    <x v="3140"/>
    <s v="470000509725_470000509726"/>
    <s v="Gevorderd Elektriciteit + Gas"/>
    <s v="Ok"/>
    <m/>
    <n v="111"/>
    <n v="27.75"/>
  </r>
  <r>
    <s v="{&quot;formId&quot;:&quot;iQFfeub0t0aYB7yFUb0bHh8bdeqJbqRCkguVriZULyBUNkc1N1QxWEpYTVlITEVXQzlYWDhESEVDOS4u&quot;,&quot;responseId&quot;:928}"/>
    <x v="3"/>
    <s v="21/09/2022"/>
    <x v="3141"/>
    <s v="470000509241_470000509242"/>
    <s v="Indienststelling"/>
    <m/>
    <m/>
    <n v="25"/>
    <n v="6.25"/>
  </r>
  <r>
    <s v="{&quot;formId&quot;:&quot;iQFfeub0t0aYB7yFUb0bHh8bdeqJbqRCkguVriZULyBUQ00yN05CTE80STYwQVJIMkQ3S0MzTEdJOS4u&quot;,&quot;responseId&quot;:187}"/>
    <x v="2"/>
    <s v="21/09/2022"/>
    <x v="3142"/>
    <s v="470000510613_470000510614"/>
    <s v="Elektriciteit Standaard + Gas"/>
    <s v="Geen"/>
    <m/>
    <n v="68"/>
    <n v="17"/>
  </r>
  <r>
    <s v="{&quot;formId&quot;:&quot;iQFfeub0t0aYB7yFUb0bHh8bdeqJbqRCkguVriZULyBUNjVGSFRXWFYzN1dBTE1OUktTRzdBMDZTTS4u&quot;,&quot;responseId&quot;:344}"/>
    <x v="0"/>
    <s v="21/09/2022"/>
    <x v="3143"/>
    <s v="470000522226_470000522227"/>
    <s v="Elektriciteit Standaard + Gas"/>
    <s v="Ok"/>
    <m/>
    <n v="79"/>
    <n v="19.75"/>
  </r>
  <r>
    <s v="{&quot;formId&quot;:&quot;iQFfeub0t0aYB7yFUb0bHh8bdeqJbqRCkguVriZULyBUNkc1N1QxWEpYTVlITEVXQzlYWDhESEVDOS4u&quot;,&quot;responseId&quot;:929}"/>
    <x v="3"/>
    <s v="21/09/2022"/>
    <x v="3144"/>
    <s v="470000510613_470000510614"/>
    <s v="Indienststelling"/>
    <m/>
    <m/>
    <n v="25"/>
    <n v="6.25"/>
  </r>
  <r>
    <s v="{&quot;formId&quot;:&quot;iQFfeub0t0aYB7yFUb0bHh8bdeqJbqRCkguVriZULyBUNkc1N1QxWEpYTVlITEVXQzlYWDhESEVDOS4u&quot;,&quot;responseId&quot;:930}"/>
    <x v="3"/>
    <s v="21/09/2022"/>
    <x v="3145"/>
    <n v="470000478809"/>
    <s v="Indienststelling"/>
    <m/>
    <m/>
    <n v="25"/>
    <n v="6.25"/>
  </r>
  <r>
    <s v="{&quot;formId&quot;:&quot;iQFfeub0t0aYB7yFUb0bHh8bdeqJbqRCkguVriZULyBUOFBRU0FQQlZFQzVGTENJQkVZMlZXTU5MQi4u&quot;,&quot;responseId&quot;:226}"/>
    <x v="4"/>
    <s v="21/09/2022"/>
    <x v="3146"/>
    <n v="470000359000"/>
    <s v="Gevorderd Elektriciteit"/>
    <s v="Geen"/>
    <m/>
    <n v="85"/>
    <n v="21.25"/>
  </r>
  <r>
    <s v="{&quot;formId&quot;:&quot;iQFfeub0t0aYB7yFUb0bHh8bdeqJbqRCkguVriZULyBUNjVGSFRXWFYzN1dBTE1OUktTRzdBMDZTTS4u&quot;,&quot;responseId&quot;:345}"/>
    <x v="0"/>
    <s v="21/09/2022"/>
    <x v="3147"/>
    <s v="470000522235_470000522236"/>
    <s v="Elektriciteit Standaard + Gas"/>
    <s v="Ok"/>
    <m/>
    <n v="79"/>
    <n v="19.75"/>
  </r>
  <r>
    <s v="{&quot;formId&quot;:&quot;iQFfeub0t0aYB7yFUb0bHh8bdeqJbqRCkguVriZULyBUNkc1N1QxWEpYTVlITEVXQzlYWDhESEVDOS4u&quot;,&quot;responseId&quot;:931}"/>
    <x v="3"/>
    <s v="21/09/2022"/>
    <x v="3148"/>
    <s v="470000522238_470000522239"/>
    <s v="Indienststelling"/>
    <m/>
    <m/>
    <n v="25"/>
    <n v="6.25"/>
  </r>
  <r>
    <s v="{&quot;formId&quot;:&quot;iQFfeub0t0aYB7yFUb0bHh8bdeqJbqRCkguVriZULyBUNkc1N1QxWEpYTVlITEVXQzlYWDhESEVDOS4u&quot;,&quot;responseId&quot;:932}"/>
    <x v="3"/>
    <s v="21/09/2022"/>
    <x v="3149"/>
    <s v="470000522235_470000522236"/>
    <s v="Indienststelling"/>
    <m/>
    <m/>
    <n v="25"/>
    <n v="6.25"/>
  </r>
  <r>
    <s v="{&quot;formId&quot;:&quot;iQFfeub0t0aYB7yFUb0bHh8bdeqJbqRCkguVriZULyBUNkc1N1QxWEpYTVlITEVXQzlYWDhESEVDOS4u&quot;,&quot;responseId&quot;:933}"/>
    <x v="3"/>
    <s v="21/09/2022"/>
    <x v="3150"/>
    <n v="470000520916"/>
    <s v="Indienststelling"/>
    <m/>
    <m/>
    <n v="25"/>
    <n v="6.25"/>
  </r>
  <r>
    <s v="{&quot;formId&quot;:&quot;iQFfeub0t0aYB7yFUb0bHh8bdeqJbqRCkguVriZULyBUOFBRU0FQQlZFQzVGTENJQkVZMlZXTU5MQi4u&quot;,&quot;responseId&quot;:227}"/>
    <x v="4"/>
    <s v="21/09/2022"/>
    <x v="3151"/>
    <s v="470000292080_470000292081"/>
    <s v="Elektriciteit Standaard + Gas"/>
    <s v="Geen"/>
    <m/>
    <n v="68"/>
    <n v="17"/>
  </r>
  <r>
    <s v="{&quot;formId&quot;:&quot;iQFfeub0t0aYB7yFUb0bHh8bdeqJbqRCkguVriZULyBUNjVGSFRXWFYzN1dBTE1OUktTRzdBMDZTTS4u&quot;,&quot;responseId&quot;:346}"/>
    <x v="0"/>
    <s v="21/09/2022"/>
    <x v="3152"/>
    <n v="470000520908"/>
    <s v="Sannering / Niets uitgevoerd"/>
    <m/>
    <m/>
    <n v="20"/>
    <n v="5"/>
  </r>
  <r>
    <s v="{&quot;formId&quot;:&quot;iQFfeub0t0aYB7yFUb0bHh8bdeqJbqRCkguVriZULyBUNkc1N1QxWEpYTVlITEVXQzlYWDhESEVDOS4u&quot;,&quot;responseId&quot;:934}"/>
    <x v="3"/>
    <s v="21/09/2022"/>
    <x v="3153"/>
    <n v="470000520904"/>
    <s v="Indienststelling"/>
    <m/>
    <m/>
    <n v="25"/>
    <n v="6.25"/>
  </r>
  <r>
    <s v="{&quot;formId&quot;:&quot;iQFfeub0t0aYB7yFUb0bHh8bdeqJbqRCkguVriZULyBUQ00yN05CTE80STYwQVJIMkQ3S0MzTEdJOS4u&quot;,&quot;responseId&quot;:188}"/>
    <x v="2"/>
    <s v="21/09/2022"/>
    <x v="3154"/>
    <n v="470000263210"/>
    <s v="Elektriciteit Standaard"/>
    <s v="Geen"/>
    <m/>
    <n v="42.5"/>
    <n v="10.62"/>
  </r>
  <r>
    <s v="{&quot;formId&quot;:&quot;iQFfeub0t0aYB7yFUb0bHh8bdeqJbqRCkguVriZULyBUNkc1N1QxWEpYTVlITEVXQzlYWDhESEVDOS4u&quot;,&quot;responseId&quot;:935}"/>
    <x v="3"/>
    <s v="21/09/2022"/>
    <x v="3155"/>
    <n v="470000520912"/>
    <s v="Indienststelling"/>
    <m/>
    <m/>
    <n v="25"/>
    <n v="6.25"/>
  </r>
  <r>
    <s v="{&quot;formId&quot;:&quot;iQFfeub0t0aYB7yFUb0bHh8bdeqJbqRCkguVriZULyBUOFBRU0FQQlZFQzVGTENJQkVZMlZXTU5MQi4u&quot;,&quot;responseId&quot;:228}"/>
    <x v="4"/>
    <s v="21/09/2022"/>
    <x v="3156"/>
    <n v="470000274010"/>
    <s v="Gevorderd Elektriciteit"/>
    <s v="Geen"/>
    <m/>
    <n v="85"/>
    <n v="21.25"/>
  </r>
  <r>
    <s v="{&quot;formId&quot;:&quot;iQFfeub0t0aYB7yFUb0bHh8bdeqJbqRCkguVriZULyBUNkc1N1QxWEpYTVlITEVXQzlYWDhESEVDOS4u&quot;,&quot;responseId&quot;:936}"/>
    <x v="3"/>
    <s v="22/09/2022"/>
    <x v="3157"/>
    <n v="470000520992"/>
    <s v="Indienststelling"/>
    <m/>
    <m/>
    <n v="25"/>
    <n v="6.25"/>
  </r>
  <r>
    <s v="{&quot;formId&quot;:&quot;iQFfeub0t0aYB7yFUb0bHh8bdeqJbqRCkguVriZULyBUNkc1N1QxWEpYTVlITEVXQzlYWDhESEVDOS4u&quot;,&quot;responseId&quot;:937}"/>
    <x v="3"/>
    <s v="22/09/2022"/>
    <x v="3158"/>
    <n v="470000522307"/>
    <s v="Indienststelling"/>
    <m/>
    <m/>
    <n v="25"/>
    <n v="6.25"/>
  </r>
  <r>
    <s v="{&quot;formId&quot;:&quot;iQFfeub0t0aYB7yFUb0bHh8bdeqJbqRCkguVriZULyBUNjVGSFRXWFYzN1dBTE1OUktTRzdBMDZTTS4u&quot;,&quot;responseId&quot;:347}"/>
    <x v="0"/>
    <s v="22/09/2022"/>
    <x v="3159"/>
    <s v="470000520966_470000520967"/>
    <s v="Gevorderd Elektriciteit + Gas"/>
    <s v="Ok"/>
    <m/>
    <n v="111"/>
    <n v="27.75"/>
  </r>
  <r>
    <s v="{&quot;formId&quot;:&quot;iQFfeub0t0aYB7yFUb0bHh8bdeqJbqRCkguVriZULyBUQ00yN05CTE80STYwQVJIMkQ3S0MzTEdJOS4u&quot;,&quot;responseId&quot;:189}"/>
    <x v="2"/>
    <s v="22/09/2022"/>
    <x v="3160"/>
    <s v="470000522829_470000522830"/>
    <s v="Elektriciteit Standaard + Gas"/>
    <s v="Ok"/>
    <m/>
    <n v="79"/>
    <n v="19.75"/>
  </r>
  <r>
    <s v="{&quot;formId&quot;:&quot;iQFfeub0t0aYB7yFUb0bHh8bdeqJbqRCkguVriZULyBUNkc1N1QxWEpYTVlITEVXQzlYWDhESEVDOS4u&quot;,&quot;responseId&quot;:938}"/>
    <x v="3"/>
    <s v="22/09/2022"/>
    <x v="3161"/>
    <s v="470000520966_470000520967"/>
    <s v="Indienststelling"/>
    <m/>
    <m/>
    <n v="25"/>
    <n v="6.25"/>
  </r>
  <r>
    <s v="{&quot;formId&quot;:&quot;iQFfeub0t0aYB7yFUb0bHh8bdeqJbqRCkguVriZULyBUNkc1N1QxWEpYTVlITEVXQzlYWDhESEVDOS4u&quot;,&quot;responseId&quot;:939}"/>
    <x v="3"/>
    <s v="22/09/2022"/>
    <x v="3162"/>
    <n v="470000520982"/>
    <s v="Indienststelling"/>
    <m/>
    <m/>
    <n v="25"/>
    <n v="6.25"/>
  </r>
  <r>
    <s v="{&quot;formId&quot;:&quot;iQFfeub0t0aYB7yFUb0bHh8bdeqJbqRCkguVriZULyBUOFBRU0FQQlZFQzVGTENJQkVZMlZXTU5MQi4u&quot;,&quot;responseId&quot;:229}"/>
    <x v="4"/>
    <s v="22/09/2022"/>
    <x v="3163"/>
    <n v="470000520978"/>
    <s v="Elektriciteit Standaard"/>
    <s v="Ok"/>
    <m/>
    <n v="53.5"/>
    <n v="13.37"/>
  </r>
  <r>
    <s v="{&quot;formId&quot;:&quot;iQFfeub0t0aYB7yFUb0bHh8bdeqJbqRCkguVriZULyBUNkc1N1QxWEpYTVlITEVXQzlYWDhESEVDOS4u&quot;,&quot;responseId&quot;:940}"/>
    <x v="3"/>
    <s v="22/09/2022"/>
    <x v="3164"/>
    <s v="470000522829_470000522830"/>
    <s v="Indienststelling"/>
    <m/>
    <m/>
    <n v="25"/>
    <n v="6.25"/>
  </r>
  <r>
    <s v="{&quot;formId&quot;:&quot;iQFfeub0t0aYB7yFUb0bHh8bdeqJbqRCkguVriZULyBUNkc1N1QxWEpYTVlITEVXQzlYWDhESEVDOS4u&quot;,&quot;responseId&quot;:941}"/>
    <x v="3"/>
    <s v="22/09/2022"/>
    <x v="3165"/>
    <n v="470000509330"/>
    <s v="Indienststelling"/>
    <m/>
    <m/>
    <n v="25"/>
    <n v="6.25"/>
  </r>
  <r>
    <s v="{&quot;formId&quot;:&quot;iQFfeub0t0aYB7yFUb0bHh8bdeqJbqRCkguVriZULyBURjM1NElVOU9ZRzVDWkc0RVpNUDcxNkU4UC4u&quot;,&quot;responseId&quot;:54}"/>
    <x v="7"/>
    <s v="22/09/2022"/>
    <x v="3166"/>
    <s v="470000522826_470000522827"/>
    <s v="Elektriciteit Standaard + Gas"/>
    <s v="Ok"/>
    <m/>
    <n v="79"/>
    <n v="19.75"/>
  </r>
  <r>
    <s v="{&quot;formId&quot;:&quot;iQFfeub0t0aYB7yFUb0bHh8bdeqJbqRCkguVriZULyBURjM1NElVOU9ZRzVDWkc0RVpNUDcxNkU4UC4u&quot;,&quot;responseId&quot;:55}"/>
    <x v="7"/>
    <s v="22/09/2022"/>
    <x v="3167"/>
    <s v="470000522823_470000522824"/>
    <s v="Sannering / Niets uitgevoerd"/>
    <m/>
    <m/>
    <n v="20"/>
    <n v="5"/>
  </r>
  <r>
    <s v="{&quot;formId&quot;:&quot;iQFfeub0t0aYB7yFUb0bHh8bdeqJbqRCkguVriZULyBURjM1NElVOU9ZRzVDWkc0RVpNUDcxNkU4UC4u&quot;,&quot;responseId&quot;:56}"/>
    <x v="7"/>
    <s v="22/09/2022"/>
    <x v="3168"/>
    <s v="470000510772_470000510773"/>
    <s v="Elektriciteit Standaard + Gas"/>
    <s v="Ok"/>
    <m/>
    <n v="79"/>
    <n v="19.75"/>
  </r>
  <r>
    <s v="{&quot;formId&quot;:&quot;iQFfeub0t0aYB7yFUb0bHh8bdeqJbqRCkguVriZULyBUNkc1N1QxWEpYTVlITEVXQzlYWDhESEVDOS4u&quot;,&quot;responseId&quot;:942}"/>
    <x v="3"/>
    <s v="22/09/2022"/>
    <x v="3169"/>
    <n v="470000522331"/>
    <s v="Indienststelling"/>
    <m/>
    <m/>
    <n v="25"/>
    <n v="6.25"/>
  </r>
  <r>
    <s v="{&quot;formId&quot;:&quot;iQFfeub0t0aYB7yFUb0bHh8bdeqJbqRCkguVriZULyBUNkc1N1QxWEpYTVlITEVXQzlYWDhESEVDOS4u&quot;,&quot;responseId&quot;:943}"/>
    <x v="3"/>
    <s v="22/09/2022"/>
    <x v="3170"/>
    <s v="470000520957_470000520958 "/>
    <s v="Indienststelling"/>
    <m/>
    <m/>
    <n v="25"/>
    <n v="6.25"/>
  </r>
  <r>
    <s v="{&quot;formId&quot;:&quot;iQFfeub0t0aYB7yFUb0bHh8bdeqJbqRCkguVriZULyBUNkc1N1QxWEpYTVlITEVXQzlYWDhESEVDOS4u&quot;,&quot;responseId&quot;:944}"/>
    <x v="3"/>
    <s v="22/09/2022"/>
    <x v="3171"/>
    <n v="470000522283"/>
    <s v="Indienststelling"/>
    <m/>
    <m/>
    <n v="25"/>
    <n v="6.25"/>
  </r>
  <r>
    <s v="{&quot;formId&quot;:&quot;iQFfeub0t0aYB7yFUb0bHh8bdeqJbqRCkguVriZULyBUNkc1N1QxWEpYTVlITEVXQzlYWDhESEVDOS4u&quot;,&quot;responseId&quot;:945}"/>
    <x v="3"/>
    <s v="22/09/2022"/>
    <x v="3172"/>
    <n v="470000520936"/>
    <s v="Indienststelling"/>
    <m/>
    <m/>
    <n v="25"/>
    <n v="6.25"/>
  </r>
  <r>
    <s v="{&quot;formId&quot;:&quot;iQFfeub0t0aYB7yFUb0bHh8bdeqJbqRCkguVriZULyBUQ00yN05CTE80STYwQVJIMkQ3S0MzTEdJOS4u&quot;,&quot;responseId&quot;:190}"/>
    <x v="2"/>
    <s v="22/09/2022"/>
    <x v="3173"/>
    <s v="470000522283_470000522284"/>
    <s v="Elektriciteit Standaard + Gas"/>
    <s v="Ok"/>
    <m/>
    <n v="79"/>
    <n v="19.75"/>
  </r>
  <r>
    <s v="{&quot;formId&quot;:&quot;iQFfeub0t0aYB7yFUb0bHh8bdeqJbqRCkguVriZULyBUNjVGSFRXWFYzN1dBTE1OUktTRzdBMDZTTS4u&quot;,&quot;responseId&quot;:348}"/>
    <x v="0"/>
    <s v="22/09/2022"/>
    <x v="3174"/>
    <s v="470000520969_470000520970"/>
    <s v="Gevorderd Elektriciteit + Gas"/>
    <s v="Ok"/>
    <m/>
    <n v="111"/>
    <n v="27.75"/>
  </r>
  <r>
    <s v="{&quot;formId&quot;:&quot;iQFfeub0t0aYB7yFUb0bHh8bdeqJbqRCkguVriZULyBUNkc1N1QxWEpYTVlITEVXQzlYWDhESEVDOS4u&quot;,&quot;responseId&quot;:946}"/>
    <x v="3"/>
    <s v="22/09/2022"/>
    <x v="3175"/>
    <s v="470000520969_470000520970"/>
    <s v="Indienststelling"/>
    <m/>
    <m/>
    <n v="25"/>
    <n v="6.25"/>
  </r>
  <r>
    <s v="{&quot;formId&quot;:&quot;iQFfeub0t0aYB7yFUb0bHh8bdeqJbqRCkguVriZULyBUNjVGSFRXWFYzN1dBTE1OUktTRzdBMDZTTS4u&quot;,&quot;responseId&quot;:349}"/>
    <x v="0"/>
    <s v="22/09/2022"/>
    <x v="3176"/>
    <s v="470000520969_470000520970"/>
    <s v="Gevorderd Elektriciteit + Gas"/>
    <s v="Sannering"/>
    <s v="hoofdkraan kapot"/>
    <n v="100"/>
    <n v="25"/>
  </r>
  <r>
    <s v="{&quot;formId&quot;:&quot;iQFfeub0t0aYB7yFUb0bHh8bdeqJbqRCkguVriZULyBUOFBRU0FQQlZFQzVGTENJQkVZMlZXTU5MQi4u&quot;,&quot;responseId&quot;:230}"/>
    <x v="4"/>
    <s v="22/09/2022"/>
    <x v="3177"/>
    <s v="470000520936_470000520937"/>
    <s v="Elektriciteit Standaard + Gas"/>
    <s v="Ok"/>
    <m/>
    <n v="79"/>
    <n v="19.75"/>
  </r>
  <r>
    <s v="{&quot;formId&quot;:&quot;iQFfeub0t0aYB7yFUb0bHh8bdeqJbqRCkguVriZULyBURjM1NElVOU9ZRzVDWkc0RVpNUDcxNkU4UC4u&quot;,&quot;responseId&quot;:57}"/>
    <x v="7"/>
    <s v="22/09/2022"/>
    <x v="3178"/>
    <s v="470000509368_470000509369"/>
    <s v="Elektriciteit Standaard + Gas"/>
    <s v="Ok"/>
    <m/>
    <n v="79"/>
    <n v="19.75"/>
  </r>
  <r>
    <s v="{&quot;formId&quot;:&quot;iQFfeub0t0aYB7yFUb0bHh8bdeqJbqRCkguVriZULyBUNkc1N1QxWEpYTVlITEVXQzlYWDhESEVDOS4u&quot;,&quot;responseId&quot;:947}"/>
    <x v="3"/>
    <s v="22/09/2022"/>
    <x v="3179"/>
    <s v="470000509368_470000509369 "/>
    <s v="Indienststelling"/>
    <m/>
    <m/>
    <n v="25"/>
    <n v="6.25"/>
  </r>
  <r>
    <s v="{&quot;formId&quot;:&quot;iQFfeub0t0aYB7yFUb0bHh8bdeqJbqRCkguVriZULyBUNkc1N1QxWEpYTVlITEVXQzlYWDhESEVDOS4u&quot;,&quot;responseId&quot;:948}"/>
    <x v="3"/>
    <s v="22/09/2022"/>
    <x v="3180"/>
    <s v="470000520975_470000520976"/>
    <s v="Indienststelling"/>
    <m/>
    <m/>
    <n v="25"/>
    <n v="6.25"/>
  </r>
  <r>
    <s v="{&quot;formId&quot;:&quot;iQFfeub0t0aYB7yFUb0bHh8bdeqJbqRCkguVriZULyBUNkc1N1QxWEpYTVlITEVXQzlYWDhESEVDOS4u&quot;,&quot;responseId&quot;:949}"/>
    <x v="3"/>
    <s v="22/09/2022"/>
    <x v="3181"/>
    <n v="470000477466"/>
    <s v="Indienststelling"/>
    <m/>
    <m/>
    <n v="25"/>
    <n v="6.25"/>
  </r>
  <r>
    <s v="{&quot;formId&quot;:&quot;iQFfeub0t0aYB7yFUb0bHh8bdeqJbqRCkguVriZULyBUNEE3VkFXWjBLQUlFS0tFTU9GSUtXQldFUi4u&quot;,&quot;responseId&quot;:188}"/>
    <x v="1"/>
    <s v="22/09/2022"/>
    <x v="3182"/>
    <s v="000055663165_ID"/>
    <s v="Indienststelling"/>
    <m/>
    <m/>
    <n v="25"/>
    <n v="6.25"/>
  </r>
  <r>
    <s v="{&quot;formId&quot;:&quot;iQFfeub0t0aYB7yFUb0bHh8bdeqJbqRCkguVriZULyBUNEE3VkFXWjBLQUlFS0tFTU9GSUtXQldFUi4u&quot;,&quot;responseId&quot;:189}"/>
    <x v="1"/>
    <s v="22/09/2022"/>
    <x v="3183"/>
    <s v="000055663166_000055663167_ID"/>
    <s v="Indienststelling"/>
    <m/>
    <m/>
    <n v="25"/>
    <n v="6.25"/>
  </r>
  <r>
    <s v="{&quot;formId&quot;:&quot;iQFfeub0t0aYB7yFUb0bHh8bdeqJbqRCkguVriZULyBUNEE3VkFXWjBLQUlFS0tFTU9GSUtXQldFUi4u&quot;,&quot;responseId&quot;:190}"/>
    <x v="1"/>
    <s v="22/09/2022"/>
    <x v="3184"/>
    <s v="000055663170_000055663171_ID"/>
    <s v="Indienststelling"/>
    <m/>
    <m/>
    <n v="25"/>
    <n v="6.25"/>
  </r>
  <r>
    <s v="{&quot;formId&quot;:&quot;iQFfeub0t0aYB7yFUb0bHh8bdeqJbqRCkguVriZULyBUNEE3VkFXWjBLQUlFS0tFTU9GSUtXQldFUi4u&quot;,&quot;responseId&quot;:191}"/>
    <x v="1"/>
    <s v="22/09/2022"/>
    <x v="3185"/>
    <s v="000055663168_000055663169_ID"/>
    <s v="Indienststelling"/>
    <m/>
    <m/>
    <n v="25"/>
    <n v="6.25"/>
  </r>
  <r>
    <s v="{&quot;formId&quot;:&quot;iQFfeub0t0aYB7yFUb0bHh8bdeqJbqRCkguVriZULyBUNEE3VkFXWjBLQUlFS0tFTU9GSUtXQldFUi4u&quot;,&quot;responseId&quot;:192}"/>
    <x v="1"/>
    <s v="22/09/2022"/>
    <x v="3186"/>
    <n v="470000517749"/>
    <s v="Indienststelling"/>
    <m/>
    <m/>
    <n v="25"/>
    <n v="6.25"/>
  </r>
  <r>
    <s v="{&quot;formId&quot;:&quot;iQFfeub0t0aYB7yFUb0bHh8bdeqJbqRCkguVriZULyBUNEE3VkFXWjBLQUlFS0tFTU9GSUtXQldFUi4u&quot;,&quot;responseId&quot;:193}"/>
    <x v="1"/>
    <s v="22/09/2022"/>
    <x v="3187"/>
    <n v="470000517747"/>
    <s v="Indienststelling"/>
    <m/>
    <m/>
    <n v="25"/>
    <n v="6.25"/>
  </r>
  <r>
    <s v="{&quot;formId&quot;:&quot;iQFfeub0t0aYB7yFUb0bHh8bdeqJbqRCkguVriZULyBUNEE3VkFXWjBLQUlFS0tFTU9GSUtXQldFUi4u&quot;,&quot;responseId&quot;:194}"/>
    <x v="1"/>
    <s v="22/09/2022"/>
    <x v="3188"/>
    <n v="470000517745"/>
    <s v="Indienststelling"/>
    <m/>
    <m/>
    <n v="25"/>
    <n v="6.25"/>
  </r>
  <r>
    <s v="{&quot;formId&quot;:&quot;iQFfeub0t0aYB7yFUb0bHh8bdeqJbqRCkguVriZULyBUNEE3VkFXWjBLQUlFS0tFTU9GSUtXQldFUi4u&quot;,&quot;responseId&quot;:195}"/>
    <x v="1"/>
    <s v="22/09/2022"/>
    <x v="3189"/>
    <n v="470000518572"/>
    <s v="Indienststelling"/>
    <m/>
    <m/>
    <n v="25"/>
    <n v="6.25"/>
  </r>
  <r>
    <s v="{&quot;formId&quot;:&quot;iQFfeub0t0aYB7yFUb0bHh8bdeqJbqRCkguVriZULyBUNEE3VkFXWjBLQUlFS0tFTU9GSUtXQldFUi4u&quot;,&quot;responseId&quot;:196}"/>
    <x v="1"/>
    <s v="22/09/2022"/>
    <x v="3190"/>
    <n v="470000517080"/>
    <s v="Indienststelling"/>
    <m/>
    <m/>
    <n v="25"/>
    <n v="6.25"/>
  </r>
  <r>
    <s v="{&quot;formId&quot;:&quot;iQFfeub0t0aYB7yFUb0bHh8bdeqJbqRCkguVriZULyBUNEE3VkFXWjBLQUlFS0tFTU9GSUtXQldFUi4u&quot;,&quot;responseId&quot;:197}"/>
    <x v="1"/>
    <s v="22/09/2022"/>
    <x v="3191"/>
    <n v="470000517082"/>
    <s v="Indienststelling"/>
    <m/>
    <m/>
    <n v="25"/>
    <n v="6.25"/>
  </r>
  <r>
    <s v="{&quot;formId&quot;:&quot;iQFfeub0t0aYB7yFUb0bHh8bdeqJbqRCkguVriZULyBUNEE3VkFXWjBLQUlFS0tFTU9GSUtXQldFUi4u&quot;,&quot;responseId&quot;:198}"/>
    <x v="1"/>
    <s v="22/09/2022"/>
    <x v="3192"/>
    <n v="470000483257"/>
    <s v="Indienststelling"/>
    <m/>
    <m/>
    <n v="25"/>
    <n v="6.25"/>
  </r>
  <r>
    <s v="{&quot;formId&quot;:&quot;iQFfeub0t0aYB7yFUb0bHh8bdeqJbqRCkguVriZULyBUNEE3VkFXWjBLQUlFS0tFTU9GSUtXQldFUi4u&quot;,&quot;responseId&quot;:199}"/>
    <x v="1"/>
    <s v="22/09/2022"/>
    <x v="3193"/>
    <n v="470000482912"/>
    <s v="Indienststelling"/>
    <m/>
    <m/>
    <n v="25"/>
    <n v="6.25"/>
  </r>
  <r>
    <s v="{&quot;formId&quot;:&quot;iQFfeub0t0aYB7yFUb0bHh8bdeqJbqRCkguVriZULyBUNEE3VkFXWjBLQUlFS0tFTU9GSUtXQldFUi4u&quot;,&quot;responseId&quot;:200}"/>
    <x v="1"/>
    <s v="22/09/2022"/>
    <x v="3194"/>
    <n v="470000482915"/>
    <s v="Indienststelling"/>
    <m/>
    <m/>
    <n v="25"/>
    <n v="6.25"/>
  </r>
  <r>
    <s v="{&quot;formId&quot;:&quot;iQFfeub0t0aYB7yFUb0bHh8bdeqJbqRCkguVriZULyBUNEE3VkFXWjBLQUlFS0tFTU9GSUtXQldFUi4u&quot;,&quot;responseId&quot;:201}"/>
    <x v="1"/>
    <s v="22/09/2022"/>
    <x v="3195"/>
    <n v="470000483258"/>
    <s v="Indienststelling"/>
    <m/>
    <m/>
    <n v="25"/>
    <n v="6.25"/>
  </r>
  <r>
    <s v="{&quot;formId&quot;:&quot;iQFfeub0t0aYB7yFUb0bHh8bdeqJbqRCkguVriZULyBUNEE3VkFXWjBLQUlFS0tFTU9GSUtXQldFUi4u&quot;,&quot;responseId&quot;:202}"/>
    <x v="1"/>
    <s v="22/09/2022"/>
    <x v="3196"/>
    <n v="470000482913"/>
    <s v="Indienststelling"/>
    <m/>
    <m/>
    <n v="25"/>
    <n v="6.25"/>
  </r>
  <r>
    <s v="{&quot;formId&quot;:&quot;iQFfeub0t0aYB7yFUb0bHh8bdeqJbqRCkguVriZULyBUNEE3VkFXWjBLQUlFS0tFTU9GSUtXQldFUi4u&quot;,&quot;responseId&quot;:203}"/>
    <x v="1"/>
    <s v="22/09/2022"/>
    <x v="3197"/>
    <n v="47000482916"/>
    <s v="Indienststelling"/>
    <m/>
    <m/>
    <n v="25"/>
    <n v="6.25"/>
  </r>
  <r>
    <s v="{&quot;formId&quot;:&quot;iQFfeub0t0aYB7yFUb0bHh8bdeqJbqRCkguVriZULyBUNEE3VkFXWjBLQUlFS0tFTU9GSUtXQldFUi4u&quot;,&quot;responseId&quot;:204}"/>
    <x v="1"/>
    <s v="22/09/2022"/>
    <x v="3198"/>
    <n v="470000554877"/>
    <s v="Indienststelling"/>
    <m/>
    <m/>
    <n v="25"/>
    <n v="6.25"/>
  </r>
  <r>
    <s v="{&quot;formId&quot;:&quot;iQFfeub0t0aYB7yFUb0bHh8bdeqJbqRCkguVriZULyBUNEE3VkFXWjBLQUlFS0tFTU9GSUtXQldFUi4u&quot;,&quot;responseId&quot;:205}"/>
    <x v="1"/>
    <s v="22/09/2022"/>
    <x v="3199"/>
    <s v="000055663199 000055663200"/>
    <s v="Indienststelling"/>
    <m/>
    <m/>
    <n v="25"/>
    <n v="6.25"/>
  </r>
  <r>
    <s v="{&quot;formId&quot;:&quot;iQFfeub0t0aYB7yFUb0bHh8bdeqJbqRCkguVriZULyBUNEE3VkFXWjBLQUlFS0tFTU9GSUtXQldFUi4u&quot;,&quot;responseId&quot;:206}"/>
    <x v="1"/>
    <s v="22/09/2022"/>
    <x v="3200"/>
    <n v="55663201"/>
    <s v="Indienststelling"/>
    <m/>
    <m/>
    <n v="25"/>
    <n v="6.25"/>
  </r>
  <r>
    <s v="{&quot;formId&quot;:&quot;iQFfeub0t0aYB7yFUb0bHh8bdeqJbqRCkguVriZULyBUNEE3VkFXWjBLQUlFS0tFTU9GSUtXQldFUi4u&quot;,&quot;responseId&quot;:207}"/>
    <x v="1"/>
    <s v="22/09/2022"/>
    <x v="3201"/>
    <s v="000055663202 000055663203"/>
    <s v="Indienststelling"/>
    <m/>
    <m/>
    <n v="25"/>
    <n v="6.25"/>
  </r>
  <r>
    <s v="{&quot;formId&quot;:&quot;iQFfeub0t0aYB7yFUb0bHh8bdeqJbqRCkguVriZULyBUNEE3VkFXWjBLQUlFS0tFTU9GSUtXQldFUi4u&quot;,&quot;responseId&quot;:208}"/>
    <x v="1"/>
    <s v="22/09/2022"/>
    <x v="3202"/>
    <s v="470000482902 470000482902"/>
    <s v="Indienststelling"/>
    <m/>
    <m/>
    <n v="25"/>
    <n v="6.25"/>
  </r>
  <r>
    <s v="{&quot;formId&quot;:&quot;iQFfeub0t0aYB7yFUb0bHh8bdeqJbqRCkguVriZULyBUNEE3VkFXWjBLQUlFS0tFTU9GSUtXQldFUi4u&quot;,&quot;responseId&quot;:209}"/>
    <x v="1"/>
    <s v="22/09/2022"/>
    <x v="3203"/>
    <s v="470000482904 470000482905"/>
    <s v="Indienststelling"/>
    <m/>
    <m/>
    <n v="25"/>
    <n v="6.25"/>
  </r>
  <r>
    <s v="{&quot;formId&quot;:&quot;iQFfeub0t0aYB7yFUb0bHh8bdeqJbqRCkguVriZULyBUNEE3VkFXWjBLQUlFS0tFTU9GSUtXQldFUi4u&quot;,&quot;responseId&quot;:210}"/>
    <x v="1"/>
    <s v="22/09/2022"/>
    <x v="3204"/>
    <s v="470000482907 470000482908"/>
    <s v="Indienststelling"/>
    <m/>
    <m/>
    <n v="25"/>
    <n v="6.25"/>
  </r>
  <r>
    <s v="{&quot;formId&quot;:&quot;iQFfeub0t0aYB7yFUb0bHh8bdeqJbqRCkguVriZULyBUNEE3VkFXWjBLQUlFS0tFTU9GSUtXQldFUi4u&quot;,&quot;responseId&quot;:211}"/>
    <x v="1"/>
    <s v="22/09/2022"/>
    <x v="3205"/>
    <n v="470000483209"/>
    <s v="Indienststelling"/>
    <m/>
    <m/>
    <n v="25"/>
    <n v="6.25"/>
  </r>
  <r>
    <s v="{&quot;formId&quot;:&quot;iQFfeub0t0aYB7yFUb0bHh8bdeqJbqRCkguVriZULyBUNEE3VkFXWjBLQUlFS0tFTU9GSUtXQldFUi4u&quot;,&quot;responseId&quot;:212}"/>
    <x v="1"/>
    <s v="22/09/2022"/>
    <x v="3206"/>
    <s v="470000483211 470000483212"/>
    <s v="Indienststelling"/>
    <m/>
    <m/>
    <n v="25"/>
    <n v="6.25"/>
  </r>
  <r>
    <s v="{&quot;formId&quot;:&quot;iQFfeub0t0aYB7yFUb0bHh8bdeqJbqRCkguVriZULyBUNEE3VkFXWjBLQUlFS0tFTU9GSUtXQldFUi4u&quot;,&quot;responseId&quot;:213}"/>
    <x v="1"/>
    <s v="22/09/2022"/>
    <x v="3207"/>
    <s v="470000483214 470000483215"/>
    <s v="Indienststelling"/>
    <m/>
    <m/>
    <n v="25"/>
    <n v="6.25"/>
  </r>
  <r>
    <s v="{&quot;formId&quot;:&quot;iQFfeub0t0aYB7yFUb0bHh8bdeqJbqRCkguVriZULyBUNEE3VkFXWjBLQUlFS0tFTU9GSUtXQldFUi4u&quot;,&quot;responseId&quot;:214}"/>
    <x v="1"/>
    <s v="22/09/2022"/>
    <x v="3208"/>
    <s v="470000482981 470000482982"/>
    <s v="Indienststelling"/>
    <m/>
    <m/>
    <n v="25"/>
    <n v="6.25"/>
  </r>
  <r>
    <s v="{&quot;formId&quot;:&quot;iQFfeub0t0aYB7yFUb0bHh8bdeqJbqRCkguVriZULyBUNEE3VkFXWjBLQUlFS0tFTU9GSUtXQldFUi4u&quot;,&quot;responseId&quot;:215}"/>
    <x v="1"/>
    <s v="22/09/2022"/>
    <x v="3209"/>
    <n v="470000483510"/>
    <s v="Indienststelling"/>
    <m/>
    <m/>
    <n v="25"/>
    <n v="6.25"/>
  </r>
  <r>
    <s v="{&quot;formId&quot;:&quot;iQFfeub0t0aYB7yFUb0bHh8bdeqJbqRCkguVriZULyBUNEE3VkFXWjBLQUlFS0tFTU9GSUtXQldFUi4u&quot;,&quot;responseId&quot;:216}"/>
    <x v="1"/>
    <s v="22/09/2022"/>
    <x v="3210"/>
    <n v="470000483616"/>
    <s v="Indienststelling"/>
    <m/>
    <m/>
    <n v="25"/>
    <n v="6.25"/>
  </r>
  <r>
    <s v="{&quot;formId&quot;:&quot;iQFfeub0t0aYB7yFUb0bHh8bdeqJbqRCkguVriZULyBUNEE3VkFXWjBLQUlFS0tFTU9GSUtXQldFUi4u&quot;,&quot;responseId&quot;:217}"/>
    <x v="1"/>
    <s v="22/09/2022"/>
    <x v="3211"/>
    <s v="470000483512 470000483513"/>
    <s v="Indienststelling"/>
    <m/>
    <m/>
    <n v="25"/>
    <n v="6.25"/>
  </r>
  <r>
    <s v="{&quot;formId&quot;:&quot;iQFfeub0t0aYB7yFUb0bHh8bdeqJbqRCkguVriZULyBUNEE3VkFXWjBLQUlFS0tFTU9GSUtXQldFUi4u&quot;,&quot;responseId&quot;:218}"/>
    <x v="1"/>
    <s v="22/09/2022"/>
    <x v="3212"/>
    <n v="470000454714"/>
    <s v="Indienststelling"/>
    <m/>
    <m/>
    <n v="25"/>
    <n v="6.25"/>
  </r>
  <r>
    <s v="{&quot;formId&quot;:&quot;iQFfeub0t0aYB7yFUb0bHh8bdeqJbqRCkguVriZULyBUNEE3VkFXWjBLQUlFS0tFTU9GSUtXQldFUi4u&quot;,&quot;responseId&quot;:219}"/>
    <x v="1"/>
    <s v="22/09/2022"/>
    <x v="3213"/>
    <s v="470000454716 470000454717"/>
    <s v="Indienststelling"/>
    <m/>
    <m/>
    <n v="25"/>
    <n v="6.25"/>
  </r>
  <r>
    <s v="{&quot;formId&quot;:&quot;iQFfeub0t0aYB7yFUb0bHh8bdeqJbqRCkguVriZULyBUNEE3VkFXWjBLQUlFS0tFTU9GSUtXQldFUi4u&quot;,&quot;responseId&quot;:220}"/>
    <x v="1"/>
    <s v="22/09/2022"/>
    <x v="3214"/>
    <s v="470000454719 470000454720"/>
    <s v="Indienststelling"/>
    <m/>
    <m/>
    <n v="25"/>
    <n v="6.25"/>
  </r>
  <r>
    <s v="{&quot;formId&quot;:&quot;iQFfeub0t0aYB7yFUb0bHh8bdeqJbqRCkguVriZULyBUNEE3VkFXWjBLQUlFS0tFTU9GSUtXQldFUi4u&quot;,&quot;responseId&quot;:221}"/>
    <x v="1"/>
    <s v="22/09/2022"/>
    <x v="3215"/>
    <s v="47000045441 470000454472"/>
    <s v="Indienststelling"/>
    <m/>
    <m/>
    <n v="25"/>
    <n v="6.25"/>
  </r>
  <r>
    <s v="{&quot;formId&quot;:&quot;iQFfeub0t0aYB7yFUb0bHh8bdeqJbqRCkguVriZULyBUNEE3VkFXWjBLQUlFS0tFTU9GSUtXQldFUi4u&quot;,&quot;responseId&quot;:222}"/>
    <x v="1"/>
    <s v="22/09/2022"/>
    <x v="3216"/>
    <n v="470000437179"/>
    <s v="Indienststelling"/>
    <m/>
    <m/>
    <n v="25"/>
    <n v="6.25"/>
  </r>
  <r>
    <s v="{&quot;formId&quot;:&quot;iQFfeub0t0aYB7yFUb0bHh8bdeqJbqRCkguVriZULyBUQ00yN05CTE80STYwQVJIMkQ3S0MzTEdJOS4u&quot;,&quot;responseId&quot;:191}"/>
    <x v="2"/>
    <s v="22/09/2022"/>
    <x v="3217"/>
    <s v="470000522378_470000522379"/>
    <s v="Elektriciteit Standaard + Gas"/>
    <s v="Geen"/>
    <m/>
    <n v="68"/>
    <n v="17"/>
  </r>
  <r>
    <s v="{&quot;formId&quot;:&quot;iQFfeub0t0aYB7yFUb0bHh8bdeqJbqRCkguVriZULyBUNkc1N1QxWEpYTVlITEVXQzlYWDhESEVDOS4u&quot;,&quot;responseId&quot;:950}"/>
    <x v="3"/>
    <s v="22/09/2022"/>
    <x v="3218"/>
    <n v="470000477920"/>
    <s v="Indienststelling"/>
    <m/>
    <m/>
    <n v="25"/>
    <n v="6.25"/>
  </r>
  <r>
    <s v="{&quot;formId&quot;:&quot;iQFfeub0t0aYB7yFUb0bHh8bdeqJbqRCkguVriZULyBUNkc1N1QxWEpYTVlITEVXQzlYWDhESEVDOS4u&quot;,&quot;responseId&quot;:951}"/>
    <x v="3"/>
    <s v="22/09/2022"/>
    <x v="3219"/>
    <n v="470000477920"/>
    <s v="Indienststelling"/>
    <m/>
    <m/>
    <n v="25"/>
    <n v="6.25"/>
  </r>
  <r>
    <s v="{&quot;formId&quot;:&quot;iQFfeub0t0aYB7yFUb0bHh8bdeqJbqRCkguVriZULyBUNkc1N1QxWEpYTVlITEVXQzlYWDhESEVDOS4u&quot;,&quot;responseId&quot;:952}"/>
    <x v="3"/>
    <s v="22/09/2022"/>
    <x v="3220"/>
    <s v="470000522354_470000522355"/>
    <s v="Indienststelling"/>
    <m/>
    <m/>
    <n v="25"/>
    <n v="6.25"/>
  </r>
  <r>
    <s v="{&quot;formId&quot;:&quot;iQFfeub0t0aYB7yFUb0bHh8bdeqJbqRCkguVriZULyBUQ00yN05CTE80STYwQVJIMkQ3S0MzTEdJOS4u&quot;,&quot;responseId&quot;:192}"/>
    <x v="2"/>
    <s v="22/09/2022"/>
    <x v="3221"/>
    <s v="470000522375_470000522376"/>
    <s v="Elektriciteit Standaard + Gas"/>
    <s v="Geen"/>
    <m/>
    <n v="68"/>
    <n v="17"/>
  </r>
  <r>
    <s v="{&quot;formId&quot;:&quot;iQFfeub0t0aYB7yFUb0bHh8bdeqJbqRCkguVriZULyBURjM1NElVOU9ZRzVDWkc0RVpNUDcxNkU4UC4u&quot;,&quot;responseId&quot;:58}"/>
    <x v="7"/>
    <s v="22/09/2022"/>
    <x v="3222"/>
    <s v="470000510198_470000510199"/>
    <s v="Elektriciteit Standaard + Gas"/>
    <s v="Ok"/>
    <m/>
    <n v="79"/>
    <n v="19.75"/>
  </r>
  <r>
    <s v="{&quot;formId&quot;:&quot;iQFfeub0t0aYB7yFUb0bHh8bdeqJbqRCkguVriZULyBUNkc1N1QxWEpYTVlITEVXQzlYWDhESEVDOS4u&quot;,&quot;responseId&quot;:953}"/>
    <x v="3"/>
    <s v="22/09/2022"/>
    <x v="3223"/>
    <s v="470000522375_470000522376"/>
    <s v="Indienststelling"/>
    <m/>
    <m/>
    <n v="25"/>
    <n v="6.25"/>
  </r>
  <r>
    <s v="{&quot;formId&quot;:&quot;iQFfeub0t0aYB7yFUb0bHh8bdeqJbqRCkguVriZULyBUNkc1N1QxWEpYTVlITEVXQzlYWDhESEVDOS4u&quot;,&quot;responseId&quot;:954}"/>
    <x v="3"/>
    <s v="22/09/2022"/>
    <x v="3224"/>
    <n v="470000521033"/>
    <s v="Indienststelling"/>
    <m/>
    <m/>
    <n v="25"/>
    <n v="6.25"/>
  </r>
  <r>
    <s v="{&quot;formId&quot;:&quot;iQFfeub0t0aYB7yFUb0bHh8bdeqJbqRCkguVriZULyBUNkc1N1QxWEpYTVlITEVXQzlYWDhESEVDOS4u&quot;,&quot;responseId&quot;:955}"/>
    <x v="3"/>
    <s v="22/09/2022"/>
    <x v="3225"/>
    <n v="470000521012"/>
    <s v="Indienststelling"/>
    <m/>
    <m/>
    <n v="25"/>
    <n v="6.25"/>
  </r>
  <r>
    <s v="{&quot;formId&quot;:&quot;iQFfeub0t0aYB7yFUb0bHh8bdeqJbqRCkguVriZULyBUNjVGSFRXWFYzN1dBTE1OUktTRzdBMDZTTS4u&quot;,&quot;responseId&quot;:350}"/>
    <x v="0"/>
    <s v="22/09/2022"/>
    <x v="3226"/>
    <s v="470000522832_470000522833"/>
    <s v="Elektriciteit Standaard + Gas"/>
    <s v="Ok"/>
    <m/>
    <n v="79"/>
    <n v="19.75"/>
  </r>
  <r>
    <s v="{&quot;formId&quot;:&quot;iQFfeub0t0aYB7yFUb0bHh8bdeqJbqRCkguVriZULyBUNjVGSFRXWFYzN1dBTE1OUktTRzdBMDZTTS4u&quot;,&quot;responseId&quot;:351}"/>
    <x v="0"/>
    <s v="22/09/2022"/>
    <x v="3227"/>
    <s v="470000520963_470000520964"/>
    <s v="Gevorderd Elektriciteit + Gas"/>
    <s v="Ok"/>
    <m/>
    <n v="111"/>
    <n v="27.75"/>
  </r>
  <r>
    <s v="{&quot;formId&quot;:&quot;iQFfeub0t0aYB7yFUb0bHh8bdeqJbqRCkguVriZULyBUNkc1N1QxWEpYTVlITEVXQzlYWDhESEVDOS4u&quot;,&quot;responseId&quot;:956}"/>
    <x v="3"/>
    <s v="22/09/2022"/>
    <x v="3228"/>
    <n v="470000477283"/>
    <s v="Indienststelling"/>
    <m/>
    <m/>
    <n v="25"/>
    <n v="6.25"/>
  </r>
  <r>
    <s v="{&quot;formId&quot;:&quot;iQFfeub0t0aYB7yFUb0bHh8bdeqJbqRCkguVriZULyBUOFBRU0FQQlZFQzVGTENJQkVZMlZXTU5MQi4u&quot;,&quot;responseId&quot;:231}"/>
    <x v="4"/>
    <s v="22/09/2022"/>
    <x v="3229"/>
    <n v="470000521033"/>
    <s v="Gevorderd Elektriciteit"/>
    <s v="Ok"/>
    <m/>
    <n v="96"/>
    <n v="24"/>
  </r>
  <r>
    <s v="{&quot;formId&quot;:&quot;iQFfeub0t0aYB7yFUb0bHh8bdeqJbqRCkguVriZULyBUNkc1N1QxWEpYTVlITEVXQzlYWDhESEVDOS4u&quot;,&quot;responseId&quot;:957}"/>
    <x v="3"/>
    <s v="22/09/2022"/>
    <x v="3230"/>
    <s v="470000479285_470000479286"/>
    <s v="Indienststelling"/>
    <m/>
    <m/>
    <n v="25"/>
    <n v="6.25"/>
  </r>
  <r>
    <s v="{&quot;formId&quot;:&quot;iQFfeub0t0aYB7yFUb0bHh8bdeqJbqRCkguVriZULyBUNjVGSFRXWFYzN1dBTE1OUktTRzdBMDZTTS4u&quot;,&quot;responseId&quot;:352}"/>
    <x v="0"/>
    <s v="22/09/2022"/>
    <x v="3231"/>
    <n v="470000522429"/>
    <s v="Elektriciteit Standaard"/>
    <s v="Geen"/>
    <m/>
    <n v="42.5"/>
    <n v="10.62"/>
  </r>
  <r>
    <s v="{&quot;formId&quot;:&quot;iQFfeub0t0aYB7yFUb0bHh8bdeqJbqRCkguVriZULyBUQ00yN05CTE80STYwQVJIMkQ3S0MzTEdJOS4u&quot;,&quot;responseId&quot;:193}"/>
    <x v="2"/>
    <s v="22/09/2022"/>
    <x v="3232"/>
    <n v="470000521007"/>
    <s v="Gevorderd Elektriciteit"/>
    <s v="Ok"/>
    <m/>
    <n v="96"/>
    <n v="24"/>
  </r>
  <r>
    <s v="{&quot;formId&quot;:&quot;iQFfeub0t0aYB7yFUb0bHh8bdeqJbqRCkguVriZULyBUNEE3VkFXWjBLQUlFS0tFTU9GSUtXQldFUi4u&quot;,&quot;responseId&quot;:223}"/>
    <x v="1"/>
    <s v="22/09/2022"/>
    <x v="3233"/>
    <s v="470000453826_ID"/>
    <s v="Indienststelling"/>
    <m/>
    <m/>
    <n v="25"/>
    <n v="6.25"/>
  </r>
  <r>
    <s v="{&quot;formId&quot;:&quot;iQFfeub0t0aYB7yFUb0bHh8bdeqJbqRCkguVriZULyBUNEE3VkFXWjBLQUlFS0tFTU9GSUtXQldFUi4u&quot;,&quot;responseId&quot;:224}"/>
    <x v="1"/>
    <s v="22/09/2022"/>
    <x v="3234"/>
    <s v="470000453768_470000453769_ID"/>
    <s v="Indienststelling"/>
    <m/>
    <m/>
    <n v="25"/>
    <n v="6.25"/>
  </r>
  <r>
    <s v="{&quot;formId&quot;:&quot;iQFfeub0t0aYB7yFUb0bHh8bdeqJbqRCkguVriZULyBUNEE3VkFXWjBLQUlFS0tFTU9GSUtXQldFUi4u&quot;,&quot;responseId&quot;:225}"/>
    <x v="1"/>
    <s v="22/09/2022"/>
    <x v="3235"/>
    <s v="470000453771_470000453772_ID"/>
    <s v="Indienststelling"/>
    <m/>
    <m/>
    <n v="25"/>
    <n v="6.25"/>
  </r>
  <r>
    <s v="{&quot;formId&quot;:&quot;iQFfeub0t0aYB7yFUb0bHh8bdeqJbqRCkguVriZULyBUNkc1N1QxWEpYTVlITEVXQzlYWDhESEVDOS4u&quot;,&quot;responseId&quot;:958}"/>
    <x v="3"/>
    <s v="22/09/2022"/>
    <x v="3236"/>
    <n v="470000522311"/>
    <s v="Indienststelling"/>
    <m/>
    <m/>
    <n v="25"/>
    <n v="6.25"/>
  </r>
  <r>
    <s v="{&quot;formId&quot;:&quot;iQFfeub0t0aYB7yFUb0bHh8bdeqJbqRCkguVriZULyBURjM1NElVOU9ZRzVDWkc0RVpNUDcxNkU4UC4u&quot;,&quot;responseId&quot;:59}"/>
    <x v="7"/>
    <s v="22/09/2022"/>
    <x v="3237"/>
    <s v="470000479285_470000479286"/>
    <s v="Elektriciteit Standaard + Gas"/>
    <s v="Ok"/>
    <m/>
    <n v="79"/>
    <n v="19.75"/>
  </r>
  <r>
    <s v="{&quot;formId&quot;:&quot;iQFfeub0t0aYB7yFUb0bHh8bdeqJbqRCkguVriZULyBUNkc1N1QxWEpYTVlITEVXQzlYWDhESEVDOS4u&quot;,&quot;responseId&quot;:959}"/>
    <x v="3"/>
    <s v="23/09/2022"/>
    <x v="3238"/>
    <n v="470000522348"/>
    <s v="Indienststelling"/>
    <m/>
    <m/>
    <n v="25"/>
    <n v="6.25"/>
  </r>
  <r>
    <s v="{&quot;formId&quot;:&quot;iQFfeub0t0aYB7yFUb0bHh8bdeqJbqRCkguVriZULyBUNjVGSFRXWFYzN1dBTE1OUktTRzdBMDZTTS4u&quot;,&quot;responseId&quot;:353}"/>
    <x v="0"/>
    <s v="23/09/2022"/>
    <x v="3239"/>
    <s v="470000522317_470000522318"/>
    <s v="Elektriciteit Standaard + Gas"/>
    <s v="Ok"/>
    <m/>
    <n v="79"/>
    <n v="19.75"/>
  </r>
  <r>
    <s v="{&quot;formId&quot;:&quot;iQFfeub0t0aYB7yFUb0bHh8bdeqJbqRCkguVriZULyBUNkc1N1QxWEpYTVlITEVXQzlYWDhESEVDOS4u&quot;,&quot;responseId&quot;:960}"/>
    <x v="3"/>
    <s v="23/09/2022"/>
    <x v="3240"/>
    <n v="470000521069"/>
    <s v="Indienststelling"/>
    <m/>
    <m/>
    <n v="25"/>
    <n v="6.25"/>
  </r>
  <r>
    <s v="{&quot;formId&quot;:&quot;iQFfeub0t0aYB7yFUb0bHh8bdeqJbqRCkguVriZULyBUNjVGSFRXWFYzN1dBTE1OUktTRzdBMDZTTS4u&quot;,&quot;responseId&quot;:354}"/>
    <x v="0"/>
    <s v="23/09/2022"/>
    <x v="3241"/>
    <n v="470000507797"/>
    <s v="Sannering / Niets uitgevoerd"/>
    <m/>
    <m/>
    <n v="20"/>
    <n v="5"/>
  </r>
  <r>
    <s v="{&quot;formId&quot;:&quot;iQFfeub0t0aYB7yFUb0bHh8bdeqJbqRCkguVriZULyBUQ00yN05CTE80STYwQVJIMkQ3S0MzTEdJOS4u&quot;,&quot;responseId&quot;:194}"/>
    <x v="2"/>
    <s v="23/09/2022"/>
    <x v="3242"/>
    <s v="470000507778_470000507779"/>
    <s v="Gevorderd Elektriciteit + Gas"/>
    <s v="Ok"/>
    <m/>
    <n v="111"/>
    <n v="27.75"/>
  </r>
  <r>
    <s v="{&quot;formId&quot;:&quot;iQFfeub0t0aYB7yFUb0bHh8bdeqJbqRCkguVriZULyBUNkc1N1QxWEpYTVlITEVXQzlYWDhESEVDOS4u&quot;,&quot;responseId&quot;:961}"/>
    <x v="3"/>
    <s v="23/09/2022"/>
    <x v="3243"/>
    <s v="470000507778_470000507779"/>
    <s v="Indienststelling"/>
    <m/>
    <m/>
    <n v="25"/>
    <n v="6.25"/>
  </r>
  <r>
    <s v="{&quot;formId&quot;:&quot;iQFfeub0t0aYB7yFUb0bHh8bdeqJbqRCkguVriZULyBUOFBRU0FQQlZFQzVGTENJQkVZMlZXTU5MQi4u&quot;,&quot;responseId&quot;:232}"/>
    <x v="4"/>
    <s v="23/09/2022"/>
    <x v="3244"/>
    <n v="470000521059"/>
    <s v="Gevorderd Elektriciteit"/>
    <s v="Sannering"/>
    <m/>
    <n v="85"/>
    <n v="21.25"/>
  </r>
  <r>
    <s v="{&quot;formId&quot;:&quot;iQFfeub0t0aYB7yFUb0bHh8bdeqJbqRCkguVriZULyBUNkc1N1QxWEpYTVlITEVXQzlYWDhESEVDOS4u&quot;,&quot;responseId&quot;:962}"/>
    <x v="3"/>
    <s v="23/09/2022"/>
    <x v="3245"/>
    <s v="470000477727_470000477728"/>
    <s v="Indienststelling"/>
    <m/>
    <m/>
    <n v="25"/>
    <n v="6.25"/>
  </r>
  <r>
    <s v="{&quot;formId&quot;:&quot;iQFfeub0t0aYB7yFUb0bHh8bdeqJbqRCkguVriZULyBUNkc1N1QxWEpYTVlITEVXQzlYWDhESEVDOS4u&quot;,&quot;responseId&quot;:963}"/>
    <x v="3"/>
    <s v="23/09/2022"/>
    <x v="3246"/>
    <s v="470000521061_470000521062"/>
    <s v="Indienststelling"/>
    <m/>
    <m/>
    <n v="25"/>
    <n v="6.25"/>
  </r>
  <r>
    <s v="{&quot;formId&quot;:&quot;iQFfeub0t0aYB7yFUb0bHh8bdeqJbqRCkguVriZULyBUNkc1N1QxWEpYTVlITEVXQzlYWDhESEVDOS4u&quot;,&quot;responseId&quot;:964}"/>
    <x v="3"/>
    <s v="23/09/2022"/>
    <x v="3247"/>
    <n v="470000521079"/>
    <s v="Indienststelling"/>
    <m/>
    <m/>
    <n v="25"/>
    <n v="6.25"/>
  </r>
  <r>
    <s v="{&quot;formId&quot;:&quot;iQFfeub0t0aYB7yFUb0bHh8bdeqJbqRCkguVriZULyBUQ00yN05CTE80STYwQVJIMkQ3S0MzTEdJOS4u&quot;,&quot;responseId&quot;:195}"/>
    <x v="2"/>
    <s v="23/09/2022"/>
    <x v="3248"/>
    <n v="470000509852"/>
    <s v="Elektriciteit Standaard"/>
    <s v="Geen"/>
    <m/>
    <n v="42.5"/>
    <n v="10.62"/>
  </r>
  <r>
    <s v="{&quot;formId&quot;:&quot;iQFfeub0t0aYB7yFUb0bHh8bdeqJbqRCkguVriZULyBUOFBRU0FQQlZFQzVGTENJQkVZMlZXTU5MQi4u&quot;,&quot;responseId&quot;:233}"/>
    <x v="4"/>
    <s v="23/09/2022"/>
    <x v="3249"/>
    <n v="470000521055"/>
    <s v="Gevorderd Elektriciteit"/>
    <s v="Sannering"/>
    <m/>
    <n v="85"/>
    <n v="21.25"/>
  </r>
  <r>
    <s v="{&quot;formId&quot;:&quot;iQFfeub0t0aYB7yFUb0bHh8bdeqJbqRCkguVriZULyBUNkc1N1QxWEpYTVlITEVXQzlYWDhESEVDOS4u&quot;,&quot;responseId&quot;:965}"/>
    <x v="3"/>
    <s v="23/09/2022"/>
    <x v="3250"/>
    <n v="470000521077"/>
    <s v="Indienststelling"/>
    <m/>
    <m/>
    <n v="25"/>
    <n v="6.25"/>
  </r>
  <r>
    <s v="{&quot;formId&quot;:&quot;iQFfeub0t0aYB7yFUb0bHh8bdeqJbqRCkguVriZULyBUNkc1N1QxWEpYTVlITEVXQzlYWDhESEVDOS4u&quot;,&quot;responseId&quot;:966}"/>
    <x v="3"/>
    <s v="23/09/2022"/>
    <x v="3251"/>
    <n v="470000521135"/>
    <s v="Indienststelling"/>
    <m/>
    <m/>
    <n v="25"/>
    <n v="6.25"/>
  </r>
  <r>
    <s v="{&quot;formId&quot;:&quot;iQFfeub0t0aYB7yFUb0bHh8bdeqJbqRCkguVriZULyBUNjVGSFRXWFYzN1dBTE1OUktTRzdBMDZTTS4u&quot;,&quot;responseId&quot;:355}"/>
    <x v="0"/>
    <s v="23/09/2022"/>
    <x v="3252"/>
    <s v="470000521079_470000521080"/>
    <s v="Gevorderd Elektriciteit + Gas"/>
    <s v="Ok"/>
    <m/>
    <n v="111"/>
    <n v="27.75"/>
  </r>
  <r>
    <s v="{&quot;formId&quot;:&quot;iQFfeub0t0aYB7yFUb0bHh8bdeqJbqRCkguVriZULyBUNkc1N1QxWEpYTVlITEVXQzlYWDhESEVDOS4u&quot;,&quot;responseId&quot;:967}"/>
    <x v="3"/>
    <s v="23/09/2022"/>
    <x v="3253"/>
    <n v="470000521124"/>
    <s v="Indienststelling"/>
    <m/>
    <m/>
    <n v="25"/>
    <n v="6.25"/>
  </r>
  <r>
    <s v="{&quot;formId&quot;:&quot;iQFfeub0t0aYB7yFUb0bHh8bdeqJbqRCkguVriZULyBUNkc1N1QxWEpYTVlITEVXQzlYWDhESEVDOS4u&quot;,&quot;responseId&quot;:968}"/>
    <x v="3"/>
    <s v="23/09/2022"/>
    <x v="3254"/>
    <n v="470000521114"/>
    <s v="Indienststelling"/>
    <m/>
    <m/>
    <n v="25"/>
    <n v="6.25"/>
  </r>
  <r>
    <s v="{&quot;formId&quot;:&quot;iQFfeub0t0aYB7yFUb0bHh8bdeqJbqRCkguVriZULyBUQ00yN05CTE80STYwQVJIMkQ3S0MzTEdJOS4u&quot;,&quot;responseId&quot;:196}"/>
    <x v="2"/>
    <s v="23/09/2022"/>
    <x v="3255"/>
    <s v="470000522314_470000522315"/>
    <s v="Elektriciteit Standaard + Gas"/>
    <s v="Ok"/>
    <m/>
    <n v="79"/>
    <n v="19.75"/>
  </r>
  <r>
    <s v="{&quot;formId&quot;:&quot;iQFfeub0t0aYB7yFUb0bHh8bdeqJbqRCkguVriZULyBUNjVGSFRXWFYzN1dBTE1OUktTRzdBMDZTTS4u&quot;,&quot;responseId&quot;:356}"/>
    <x v="0"/>
    <s v="23/09/2022"/>
    <x v="3256"/>
    <n v="470000521112"/>
    <s v="Elektriciteit Standaard"/>
    <s v="Ok"/>
    <m/>
    <n v="53.5"/>
    <n v="13.37"/>
  </r>
  <r>
    <s v="{&quot;formId&quot;:&quot;iQFfeub0t0aYB7yFUb0bHh8bdeqJbqRCkguVriZULyBUNkc1N1QxWEpYTVlITEVXQzlYWDhESEVDOS4u&quot;,&quot;responseId&quot;:969}"/>
    <x v="3"/>
    <s v="23/09/2022"/>
    <x v="3257"/>
    <n v="470000521112"/>
    <s v="Indienststelling"/>
    <m/>
    <m/>
    <n v="25"/>
    <n v="6.25"/>
  </r>
  <r>
    <s v="{&quot;formId&quot;:&quot;iQFfeub0t0aYB7yFUb0bHh8bdeqJbqRCkguVriZULyBUNkc1N1QxWEpYTVlITEVXQzlYWDhESEVDOS4u&quot;,&quot;responseId&quot;:970}"/>
    <x v="3"/>
    <s v="23/09/2022"/>
    <x v="3258"/>
    <n v="470000521112"/>
    <s v="Indienststelling"/>
    <m/>
    <m/>
    <n v="25"/>
    <n v="6.25"/>
  </r>
  <r>
    <s v="{&quot;formId&quot;:&quot;iQFfeub0t0aYB7yFUb0bHh8bdeqJbqRCkguVriZULyBUOFBRU0FQQlZFQzVGTENJQkVZMlZXTU5MQi4u&quot;,&quot;responseId&quot;:234}"/>
    <x v="4"/>
    <s v="23/09/2022"/>
    <x v="3259"/>
    <s v="470000199894_470000199895"/>
    <s v="Elektriciteit Standaard + Gas"/>
    <s v="Geen"/>
    <m/>
    <n v="68"/>
    <n v="17"/>
  </r>
  <r>
    <s v="{&quot;formId&quot;:&quot;iQFfeub0t0aYB7yFUb0bHh8bdeqJbqRCkguVriZULyBUNkc1N1QxWEpYTVlITEVXQzlYWDhESEVDOS4u&quot;,&quot;responseId&quot;:971}"/>
    <x v="3"/>
    <s v="23/09/2022"/>
    <x v="3260"/>
    <n v="470000522448"/>
    <s v="Indienststelling"/>
    <m/>
    <m/>
    <n v="25"/>
    <n v="6.25"/>
  </r>
  <r>
    <s v="{&quot;formId&quot;:&quot;iQFfeub0t0aYB7yFUb0bHh8bdeqJbqRCkguVriZULyBUNjVGSFRXWFYzN1dBTE1OUktTRzdBMDZTTS4u&quot;,&quot;responseId&quot;:357}"/>
    <x v="0"/>
    <s v="23/09/2022"/>
    <x v="3261"/>
    <n v="470000521112"/>
    <s v="Elektriciteit Standaard"/>
    <s v="Ok"/>
    <m/>
    <n v="53.5"/>
    <n v="13.37"/>
  </r>
  <r>
    <s v="{&quot;formId&quot;:&quot;iQFfeub0t0aYB7yFUb0bHh8bdeqJbqRCkguVriZULyBUQ00yN05CTE80STYwQVJIMkQ3S0MzTEdJOS4u&quot;,&quot;responseId&quot;:197}"/>
    <x v="2"/>
    <s v="23/09/2022"/>
    <x v="3262"/>
    <n v="470000521191"/>
    <s v="Gevorderd Elektriciteit"/>
    <s v="Geen"/>
    <m/>
    <n v="85"/>
    <n v="21.25"/>
  </r>
  <r>
    <s v="{&quot;formId&quot;:&quot;iQFfeub0t0aYB7yFUb0bHh8bdeqJbqRCkguVriZULyBUNkc1N1QxWEpYTVlITEVXQzlYWDhESEVDOS4u&quot;,&quot;responseId&quot;:972}"/>
    <x v="3"/>
    <s v="23/09/2022"/>
    <x v="3263"/>
    <s v="470000510667_470000510668"/>
    <s v="Indienststelling"/>
    <m/>
    <m/>
    <n v="25"/>
    <n v="6.25"/>
  </r>
  <r>
    <s v="{&quot;formId&quot;:&quot;iQFfeub0t0aYB7yFUb0bHh8bdeqJbqRCkguVriZULyBUNkc1N1QxWEpYTVlITEVXQzlYWDhESEVDOS4u&quot;,&quot;responseId&quot;:973}"/>
    <x v="3"/>
    <s v="23/09/2022"/>
    <x v="3264"/>
    <n v="470000521191"/>
    <s v="Indienststelling"/>
    <m/>
    <m/>
    <n v="25"/>
    <n v="6.25"/>
  </r>
  <r>
    <s v="{&quot;formId&quot;:&quot;iQFfeub0t0aYB7yFUb0bHh8bdeqJbqRCkguVriZULyBUQ00yN05CTE80STYwQVJIMkQ3S0MzTEdJOS4u&quot;,&quot;responseId&quot;:198}"/>
    <x v="2"/>
    <s v="23/09/2022"/>
    <x v="3265"/>
    <n v="470000521191"/>
    <s v="Gevorderd Elektriciteit"/>
    <s v="Geen"/>
    <m/>
    <n v="85"/>
    <n v="21.25"/>
  </r>
  <r>
    <s v="{&quot;formId&quot;:&quot;iQFfeub0t0aYB7yFUb0bHh8bdeqJbqRCkguVriZULyBUNEE3VkFXWjBLQUlFS0tFTU9GSUtXQldFUi4u&quot;,&quot;responseId&quot;:226}"/>
    <x v="1"/>
    <s v="23/09/2022"/>
    <x v="3266"/>
    <s v="000055663234_000055663235_ID"/>
    <s v="Indienststelling"/>
    <m/>
    <m/>
    <n v="25"/>
    <n v="6.25"/>
  </r>
  <r>
    <s v="{&quot;formId&quot;:&quot;iQFfeub0t0aYB7yFUb0bHh8bdeqJbqRCkguVriZULyBUNEE3VkFXWjBLQUlFS0tFTU9GSUtXQldFUi4u&quot;,&quot;responseId&quot;:227}"/>
    <x v="1"/>
    <s v="23/09/2022"/>
    <x v="3267"/>
    <s v="000055663236_000055663237_ID"/>
    <s v="Indienststelling"/>
    <m/>
    <m/>
    <n v="25"/>
    <n v="6.25"/>
  </r>
  <r>
    <s v="{&quot;formId&quot;:&quot;iQFfeub0t0aYB7yFUb0bHh8bdeqJbqRCkguVriZULyBUNEE3VkFXWjBLQUlFS0tFTU9GSUtXQldFUi4u&quot;,&quot;responseId&quot;:228}"/>
    <x v="1"/>
    <s v="23/09/2022"/>
    <x v="3268"/>
    <s v="000055663238_000055663239_ID"/>
    <s v="Indienststelling"/>
    <m/>
    <m/>
    <n v="25"/>
    <n v="6.25"/>
  </r>
  <r>
    <s v="{&quot;formId&quot;:&quot;iQFfeub0t0aYB7yFUb0bHh8bdeqJbqRCkguVriZULyBUNEE3VkFXWjBLQUlFS0tFTU9GSUtXQldFUi4u&quot;,&quot;responseId&quot;:229}"/>
    <x v="1"/>
    <s v="23/09/2022"/>
    <x v="3269"/>
    <s v="000055663098_ID"/>
    <s v="Indienststelling"/>
    <m/>
    <m/>
    <n v="25"/>
    <n v="6.25"/>
  </r>
  <r>
    <s v="{&quot;formId&quot;:&quot;iQFfeub0t0aYB7yFUb0bHh8bdeqJbqRCkguVriZULyBUNEE3VkFXWjBLQUlFS0tFTU9GSUtXQldFUi4u&quot;,&quot;responseId&quot;:230}"/>
    <x v="1"/>
    <s v="23/09/2022"/>
    <x v="3270"/>
    <s v="000055663102_000055663103_ID"/>
    <s v="Indienststelling"/>
    <m/>
    <m/>
    <n v="25"/>
    <n v="6.25"/>
  </r>
  <r>
    <s v="{&quot;formId&quot;:&quot;iQFfeub0t0aYB7yFUb0bHh8bdeqJbqRCkguVriZULyBUQ00yN05CTE80STYwQVJIMkQ3S0MzTEdJOS4u&quot;,&quot;responseId&quot;:199}"/>
    <x v="2"/>
    <s v="23/09/2022"/>
    <x v="3271"/>
    <s v="470000522409_470000522410"/>
    <s v="Elektriciteit Standaard + Gas"/>
    <s v="Geen"/>
    <m/>
    <n v="68"/>
    <n v="17"/>
  </r>
  <r>
    <s v="{&quot;formId&quot;:&quot;iQFfeub0t0aYB7yFUb0bHh8bdeqJbqRCkguVriZULyBUNkc1N1QxWEpYTVlITEVXQzlYWDhESEVDOS4u&quot;,&quot;responseId&quot;:974}"/>
    <x v="3"/>
    <s v="23/09/2022"/>
    <x v="3272"/>
    <n v="470000522409"/>
    <s v="Indienststelling"/>
    <m/>
    <m/>
    <n v="25"/>
    <n v="6.25"/>
  </r>
  <r>
    <s v="{&quot;formId&quot;:&quot;iQFfeub0t0aYB7yFUb0bHh8bdeqJbqRCkguVriZULyBUNkc1N1QxWEpYTVlITEVXQzlYWDhESEVDOS4u&quot;,&quot;responseId&quot;:975}"/>
    <x v="3"/>
    <s v="23/09/2022"/>
    <x v="3273"/>
    <s v="470000520735_470000520736"/>
    <s v="Indienststelling"/>
    <m/>
    <m/>
    <n v="25"/>
    <n v="6.25"/>
  </r>
  <r>
    <s v="{&quot;formId&quot;:&quot;iQFfeub0t0aYB7yFUb0bHh8bdeqJbqRCkguVriZULyBUOFBRU0FQQlZFQzVGTENJQkVZMlZXTU5MQi4u&quot;,&quot;responseId&quot;:235}"/>
    <x v="4"/>
    <s v="23/09/2022"/>
    <x v="3274"/>
    <s v="470000520735_470000520736"/>
    <s v="Elektriciteit Standaard + Gas"/>
    <s v="Ok"/>
    <m/>
    <n v="79"/>
    <n v="19.75"/>
  </r>
  <r>
    <s v="{&quot;formId&quot;:&quot;iQFfeub0t0aYB7yFUb0bHh8bdeqJbqRCkguVriZULyBUNjVGSFRXWFYzN1dBTE1OUktTRzdBMDZTTS4u&quot;,&quot;responseId&quot;:358}"/>
    <x v="0"/>
    <s v="26/09/2022"/>
    <x v="3275"/>
    <n v="470000521216"/>
    <s v="Sannering / Niets uitgevoerd"/>
    <m/>
    <m/>
    <n v="20"/>
    <n v="5"/>
  </r>
  <r>
    <s v="{&quot;formId&quot;:&quot;iQFfeub0t0aYB7yFUb0bHh8bdeqJbqRCkguVriZULyBUNjVGSFRXWFYzN1dBTE1OUktTRzdBMDZTTS4u&quot;,&quot;responseId&quot;:359}"/>
    <x v="0"/>
    <s v="26/09/2022"/>
    <x v="3276"/>
    <n v="470000521209"/>
    <s v="Sannering / Niets uitgevoerd"/>
    <m/>
    <m/>
    <n v="20"/>
    <n v="5"/>
  </r>
  <r>
    <s v="{&quot;formId&quot;:&quot;iQFfeub0t0aYB7yFUb0bHh8bdeqJbqRCkguVriZULyBUNkc1N1QxWEpYTVlITEVXQzlYWDhESEVDOS4u&quot;,&quot;responseId&quot;:976}"/>
    <x v="3"/>
    <s v="26/09/2022"/>
    <x v="3277"/>
    <n v="470000521178"/>
    <s v="Indienststelling"/>
    <m/>
    <m/>
    <n v="25"/>
    <n v="6.25"/>
  </r>
  <r>
    <s v="{&quot;formId&quot;:&quot;iQFfeub0t0aYB7yFUb0bHh8bdeqJbqRCkguVriZULyBUNkc1N1QxWEpYTVlITEVXQzlYWDhESEVDOS4u&quot;,&quot;responseId&quot;:977}"/>
    <x v="3"/>
    <s v="26/09/2022"/>
    <x v="3278"/>
    <n v="470000507743"/>
    <s v="Indienststelling"/>
    <m/>
    <m/>
    <n v="25"/>
    <n v="6.25"/>
  </r>
  <r>
    <s v="{&quot;formId&quot;:&quot;iQFfeub0t0aYB7yFUb0bHh8bdeqJbqRCkguVriZULyBUNkc1N1QxWEpYTVlITEVXQzlYWDhESEVDOS4u&quot;,&quot;responseId&quot;:978}"/>
    <x v="3"/>
    <s v="26/09/2022"/>
    <x v="3279"/>
    <n v="470000521176"/>
    <s v="Indienststelling"/>
    <m/>
    <m/>
    <n v="25"/>
    <n v="6.25"/>
  </r>
  <r>
    <s v="{&quot;formId&quot;:&quot;iQFfeub0t0aYB7yFUb0bHh8bdeqJbqRCkguVriZULyBUNkc1N1QxWEpYTVlITEVXQzlYWDhESEVDOS4u&quot;,&quot;responseId&quot;:979}"/>
    <x v="3"/>
    <s v="26/09/2022"/>
    <x v="3280"/>
    <n v="470000521195"/>
    <s v="Indienststelling"/>
    <m/>
    <m/>
    <n v="25"/>
    <n v="6.25"/>
  </r>
  <r>
    <s v="{&quot;formId&quot;:&quot;iQFfeub0t0aYB7yFUb0bHh8bdeqJbqRCkguVriZULyBUOFBRU0FQQlZFQzVGTENJQkVZMlZXTU5MQi4u&quot;,&quot;responseId&quot;:236}"/>
    <x v="4"/>
    <s v="26/09/2022"/>
    <x v="3281"/>
    <n v="470000521181"/>
    <s v="Gevorderd Elektriciteit"/>
    <s v="Ok"/>
    <m/>
    <n v="96"/>
    <n v="24"/>
  </r>
  <r>
    <s v="{&quot;formId&quot;:&quot;iQFfeub0t0aYB7yFUb0bHh8bdeqJbqRCkguVriZULyBUNkc1N1QxWEpYTVlITEVXQzlYWDhESEVDOS4u&quot;,&quot;responseId&quot;:980}"/>
    <x v="3"/>
    <s v="26/09/2022"/>
    <x v="3282"/>
    <n v="470000520825"/>
    <s v="Indienststelling"/>
    <m/>
    <m/>
    <n v="25"/>
    <n v="6.25"/>
  </r>
  <r>
    <s v="{&quot;formId&quot;:&quot;iQFfeub0t0aYB7yFUb0bHh8bdeqJbqRCkguVriZULyBUNkc1N1QxWEpYTVlITEVXQzlYWDhESEVDOS4u&quot;,&quot;responseId&quot;:981}"/>
    <x v="3"/>
    <s v="26/09/2022"/>
    <x v="3283"/>
    <s v="470000521183_470000521184"/>
    <s v="Indienststelling"/>
    <m/>
    <m/>
    <n v="25"/>
    <n v="6.25"/>
  </r>
  <r>
    <s v="{&quot;formId&quot;:&quot;iQFfeub0t0aYB7yFUb0bHh8bdeqJbqRCkguVriZULyBUNjVGSFRXWFYzN1dBTE1OUktTRzdBMDZTTS4u&quot;,&quot;responseId&quot;:360}"/>
    <x v="0"/>
    <s v="26/09/2022"/>
    <x v="3284"/>
    <n v="470000521224"/>
    <s v="Enkel Gas"/>
    <m/>
    <m/>
    <n v="42.5"/>
    <n v="10.62"/>
  </r>
  <r>
    <s v="{&quot;formId&quot;:&quot;iQFfeub0t0aYB7yFUb0bHh8bdeqJbqRCkguVriZULyBUOFBRU0FQQlZFQzVGTENJQkVZMlZXTU5MQi4u&quot;,&quot;responseId&quot;:237}"/>
    <x v="4"/>
    <s v="26/09/2022"/>
    <x v="3285"/>
    <s v="470000521183_470000521184"/>
    <s v="Enkel Gas"/>
    <m/>
    <s v="Elek sanering"/>
    <n v="42.5"/>
    <n v="10.62"/>
  </r>
  <r>
    <s v="{&quot;formId&quot;:&quot;iQFfeub0t0aYB7yFUb0bHh8bdeqJbqRCkguVriZULyBUNkc1N1QxWEpYTVlITEVXQzlYWDhESEVDOS4u&quot;,&quot;responseId&quot;:982}"/>
    <x v="3"/>
    <s v="26/09/2022"/>
    <x v="3286"/>
    <n v="470000477902"/>
    <s v="Indienststelling"/>
    <m/>
    <m/>
    <n v="25"/>
    <n v="6.25"/>
  </r>
  <r>
    <s v="{&quot;formId&quot;:&quot;iQFfeub0t0aYB7yFUb0bHh8bdeqJbqRCkguVriZULyBUNjVGSFRXWFYzN1dBTE1OUktTRzdBMDZTTS4u&quot;,&quot;responseId&quot;:361}"/>
    <x v="0"/>
    <s v="26/09/2022"/>
    <x v="3287"/>
    <s v="470000509893_470000509894"/>
    <s v="Enkel Gas"/>
    <m/>
    <m/>
    <n v="42.5"/>
    <n v="10.62"/>
  </r>
  <r>
    <s v="{&quot;formId&quot;:&quot;iQFfeub0t0aYB7yFUb0bHh8bdeqJbqRCkguVriZULyBUNkc1N1QxWEpYTVlITEVXQzlYWDhESEVDOS4u&quot;,&quot;responseId&quot;:983}"/>
    <x v="3"/>
    <s v="26/09/2022"/>
    <x v="3288"/>
    <n v="470000522520"/>
    <s v="Indienststelling"/>
    <m/>
    <m/>
    <n v="25"/>
    <n v="6.25"/>
  </r>
  <r>
    <s v="{&quot;formId&quot;:&quot;iQFfeub0t0aYB7yFUb0bHh8bdeqJbqRCkguVriZULyBUOFBRU0FQQlZFQzVGTENJQkVZMlZXTU5MQi4u&quot;,&quot;responseId&quot;:238}"/>
    <x v="4"/>
    <s v="26/09/2022"/>
    <x v="3289"/>
    <s v="470000522568_470000522569"/>
    <s v="Elektriciteit Standaard + Gas"/>
    <s v="Ok"/>
    <m/>
    <n v="79"/>
    <n v="19.75"/>
  </r>
  <r>
    <s v="{&quot;formId&quot;:&quot;iQFfeub0t0aYB7yFUb0bHh8bdeqJbqRCkguVriZULyBUNkc1N1QxWEpYTVlITEVXQzlYWDhESEVDOS4u&quot;,&quot;responseId&quot;:984}"/>
    <x v="3"/>
    <s v="26/09/2022"/>
    <x v="3290"/>
    <n v="470000521285"/>
    <s v="Indienststelling"/>
    <m/>
    <m/>
    <n v="25"/>
    <n v="6.25"/>
  </r>
  <r>
    <s v="{&quot;formId&quot;:&quot;iQFfeub0t0aYB7yFUb0bHh8bdeqJbqRCkguVriZULyBUNkc1N1QxWEpYTVlITEVXQzlYWDhESEVDOS4u&quot;,&quot;responseId&quot;:985}"/>
    <x v="3"/>
    <s v="26/09/2022"/>
    <x v="3291"/>
    <n v="470000521030"/>
    <s v="Indienststelling"/>
    <m/>
    <m/>
    <n v="25"/>
    <n v="6.25"/>
  </r>
  <r>
    <s v="{&quot;formId&quot;:&quot;iQFfeub0t0aYB7yFUb0bHh8bdeqJbqRCkguVriZULyBUNkc1N1QxWEpYTVlITEVXQzlYWDhESEVDOS4u&quot;,&quot;responseId&quot;:986}"/>
    <x v="3"/>
    <s v="26/09/2022"/>
    <x v="3292"/>
    <n v="470000510725"/>
    <s v="Indienststelling"/>
    <m/>
    <m/>
    <n v="25"/>
    <n v="6.25"/>
  </r>
  <r>
    <s v="{&quot;formId&quot;:&quot;iQFfeub0t0aYB7yFUb0bHh8bdeqJbqRCkguVriZULyBUNjVGSFRXWFYzN1dBTE1OUktTRzdBMDZTTS4u&quot;,&quot;responseId&quot;:362}"/>
    <x v="0"/>
    <s v="26/09/2022"/>
    <x v="3293"/>
    <s v="470000522583_470000522584"/>
    <s v="Elektriciteit Standaard + Gas"/>
    <s v="Ok"/>
    <m/>
    <n v="79"/>
    <n v="19.75"/>
  </r>
  <r>
    <s v="{&quot;formId&quot;:&quot;iQFfeub0t0aYB7yFUb0bHh8bdeqJbqRCkguVriZULyBUNkc1N1QxWEpYTVlITEVXQzlYWDhESEVDOS4u&quot;,&quot;responseId&quot;:987}"/>
    <x v="3"/>
    <s v="26/09/2022"/>
    <x v="3294"/>
    <s v="470000522583_470000522584"/>
    <s v="Indienststelling"/>
    <m/>
    <m/>
    <n v="25"/>
    <n v="6.25"/>
  </r>
  <r>
    <s v="{&quot;formId&quot;:&quot;iQFfeub0t0aYB7yFUb0bHh8bdeqJbqRCkguVriZULyBUNjVGSFRXWFYzN1dBTE1OUktTRzdBMDZTTS4u&quot;,&quot;responseId&quot;:363}"/>
    <x v="0"/>
    <s v="26/09/2022"/>
    <x v="3295"/>
    <n v="470000521442"/>
    <s v="Elektriciteit Standaard"/>
    <s v="Geen"/>
    <m/>
    <n v="42.5"/>
    <n v="10.62"/>
  </r>
  <r>
    <s v="{&quot;formId&quot;:&quot;iQFfeub0t0aYB7yFUb0bHh8bdeqJbqRCkguVriZULyBUNkc1N1QxWEpYTVlITEVXQzlYWDhESEVDOS4u&quot;,&quot;responseId&quot;:988}"/>
    <x v="3"/>
    <s v="26/09/2022"/>
    <x v="3296"/>
    <s v="470000522595_470000522596"/>
    <s v="Indienststelling"/>
    <m/>
    <m/>
    <n v="25"/>
    <n v="6.25"/>
  </r>
  <r>
    <s v="{&quot;formId&quot;:&quot;iQFfeub0t0aYB7yFUb0bHh8bdeqJbqRCkguVriZULyBUOFBRU0FQQlZFQzVGTENJQkVZMlZXTU5MQi4u&quot;,&quot;responseId&quot;:239}"/>
    <x v="4"/>
    <s v="26/09/2022"/>
    <x v="3297"/>
    <s v="470000522532_470000522533"/>
    <s v="Elektriciteit Standaard + Gas"/>
    <s v="Ok"/>
    <m/>
    <n v="79"/>
    <n v="19.75"/>
  </r>
  <r>
    <s v="{&quot;formId&quot;:&quot;iQFfeub0t0aYB7yFUb0bHh8bdeqJbqRCkguVriZULyBUNkc1N1QxWEpYTVlITEVXQzlYWDhESEVDOS4u&quot;,&quot;responseId&quot;:989}"/>
    <x v="3"/>
    <s v="26/09/2022"/>
    <x v="3298"/>
    <n v="470000521442"/>
    <s v="Indienststelling"/>
    <m/>
    <m/>
    <n v="25"/>
    <n v="6.25"/>
  </r>
  <r>
    <s v="{&quot;formId&quot;:&quot;iQFfeub0t0aYB7yFUb0bHh8bdeqJbqRCkguVriZULyBUNkc1N1QxWEpYTVlITEVXQzlYWDhESEVDOS4u&quot;,&quot;responseId&quot;:990}"/>
    <x v="3"/>
    <s v="26/09/2022"/>
    <x v="3299"/>
    <n v="470000510032"/>
    <s v="Indienststelling"/>
    <m/>
    <m/>
    <n v="25"/>
    <n v="6.25"/>
  </r>
  <r>
    <s v="{&quot;formId&quot;:&quot;iQFfeub0t0aYB7yFUb0bHh8bdeqJbqRCkguVriZULyBUNkc1N1QxWEpYTVlITEVXQzlYWDhESEVDOS4u&quot;,&quot;responseId&quot;:991}"/>
    <x v="3"/>
    <s v="26/09/2022"/>
    <x v="3300"/>
    <s v="470000522592_470000522593"/>
    <s v="Indienststelling"/>
    <m/>
    <m/>
    <n v="25"/>
    <n v="6.25"/>
  </r>
  <r>
    <s v="{&quot;formId&quot;:&quot;iQFfeub0t0aYB7yFUb0bHh8bdeqJbqRCkguVriZULyBUNkc1N1QxWEpYTVlITEVXQzlYWDhESEVDOS4u&quot;,&quot;responseId&quot;:992}"/>
    <x v="3"/>
    <s v="26/09/2022"/>
    <x v="3301"/>
    <n v="470000522589"/>
    <s v="Indienststelling"/>
    <m/>
    <m/>
    <n v="25"/>
    <n v="6.25"/>
  </r>
  <r>
    <s v="{&quot;formId&quot;:&quot;iQFfeub0t0aYB7yFUb0bHh8bdeqJbqRCkguVriZULyBUNjVGSFRXWFYzN1dBTE1OUktTRzdBMDZTTS4u&quot;,&quot;responseId&quot;:364}"/>
    <x v="0"/>
    <s v="26/09/2022"/>
    <x v="3302"/>
    <s v="470000478344_470000478345"/>
    <s v="Elektriciteit Standaard + Gas"/>
    <s v="Ok"/>
    <m/>
    <n v="79"/>
    <n v="19.75"/>
  </r>
  <r>
    <s v="{&quot;formId&quot;:&quot;iQFfeub0t0aYB7yFUb0bHh8bdeqJbqRCkguVriZULyBUOFBRU0FQQlZFQzVGTENJQkVZMlZXTU5MQi4u&quot;,&quot;responseId&quot;:240}"/>
    <x v="4"/>
    <s v="26/09/2022"/>
    <x v="3303"/>
    <s v="470000522445_470000522446"/>
    <s v="Elektriciteit Standaard + Gas"/>
    <s v="Ok"/>
    <m/>
    <n v="79"/>
    <n v="19.75"/>
  </r>
  <r>
    <s v="{&quot;formId&quot;:&quot;iQFfeub0t0aYB7yFUb0bHh8bdeqJbqRCkguVriZULyBUNkc1N1QxWEpYTVlITEVXQzlYWDhESEVDOS4u&quot;,&quot;responseId&quot;:993}"/>
    <x v="3"/>
    <s v="26/09/2022"/>
    <x v="3304"/>
    <n v="470000521294"/>
    <s v="Indienststelling"/>
    <m/>
    <m/>
    <n v="25"/>
    <n v="6.25"/>
  </r>
  <r>
    <s v="{&quot;formId&quot;:&quot;iQFfeub0t0aYB7yFUb0bHh8bdeqJbqRCkguVriZULyBUNkc1N1QxWEpYTVlITEVXQzlYWDhESEVDOS4u&quot;,&quot;responseId&quot;:994}"/>
    <x v="3"/>
    <s v="26/09/2022"/>
    <x v="3305"/>
    <n v="470000521249"/>
    <s v="Indienststelling"/>
    <m/>
    <m/>
    <n v="25"/>
    <n v="6.25"/>
  </r>
  <r>
    <s v="{&quot;formId&quot;:&quot;iQFfeub0t0aYB7yFUb0bHh8bdeqJbqRCkguVriZULyBUNkc1N1QxWEpYTVlITEVXQzlYWDhESEVDOS4u&quot;,&quot;responseId&quot;:995}"/>
    <x v="3"/>
    <s v="26/09/2022"/>
    <x v="3306"/>
    <s v="470000521252_470000521253"/>
    <s v="Indienststelling"/>
    <m/>
    <m/>
    <n v="25"/>
    <n v="6.25"/>
  </r>
  <r>
    <s v="{&quot;formId&quot;:&quot;iQFfeub0t0aYB7yFUb0bHh8bdeqJbqRCkguVriZULyBUNEE3VkFXWjBLQUlFS0tFTU9GSUtXQldFUi4u&quot;,&quot;responseId&quot;:231}"/>
    <x v="1"/>
    <s v="26/09/2022"/>
    <x v="3307"/>
    <s v="470000460273_470000460274_ID"/>
    <s v="Indienststelling"/>
    <m/>
    <m/>
    <n v="25"/>
    <n v="6.25"/>
  </r>
  <r>
    <s v="{&quot;formId&quot;:&quot;iQFfeub0t0aYB7yFUb0bHh8bdeqJbqRCkguVriZULyBUNEE3VkFXWjBLQUlFS0tFTU9GSUtXQldFUi4u&quot;,&quot;responseId&quot;:232}"/>
    <x v="1"/>
    <s v="26/09/2022"/>
    <x v="3308"/>
    <s v="470000460264_470000460265_ID"/>
    <s v="Indienststelling"/>
    <m/>
    <m/>
    <n v="25"/>
    <n v="6.25"/>
  </r>
  <r>
    <s v="{&quot;formId&quot;:&quot;iQFfeub0t0aYB7yFUb0bHh8bdeqJbqRCkguVriZULyBUNEE3VkFXWjBLQUlFS0tFTU9GSUtXQldFUi4u&quot;,&quot;responseId&quot;:233}"/>
    <x v="1"/>
    <s v="26/09/2022"/>
    <x v="3309"/>
    <s v="470000460267_470000460268_ID"/>
    <s v="Indienststelling"/>
    <m/>
    <m/>
    <n v="25"/>
    <n v="6.25"/>
  </r>
  <r>
    <s v="{&quot;formId&quot;:&quot;iQFfeub0t0aYB7yFUb0bHh8bdeqJbqRCkguVriZULyBUNEE3VkFXWjBLQUlFS0tFTU9GSUtXQldFUi4u&quot;,&quot;responseId&quot;:234}"/>
    <x v="1"/>
    <s v="26/09/2022"/>
    <x v="3310"/>
    <s v="470000460270_470000460271_ID"/>
    <s v="Indienststelling"/>
    <m/>
    <m/>
    <n v="25"/>
    <n v="6.25"/>
  </r>
  <r>
    <s v="{&quot;formId&quot;:&quot;iQFfeub0t0aYB7yFUb0bHh8bdeqJbqRCkguVriZULyBUNEE3VkFXWjBLQUlFS0tFTU9GSUtXQldFUi4u&quot;,&quot;responseId&quot;:235}"/>
    <x v="1"/>
    <s v="26/09/2022"/>
    <x v="3311"/>
    <s v="470000459958_ID"/>
    <s v="Indienststelling"/>
    <m/>
    <m/>
    <n v="25"/>
    <n v="6.25"/>
  </r>
  <r>
    <s v="{&quot;formId&quot;:&quot;iQFfeub0t0aYB7yFUb0bHh8bdeqJbqRCkguVriZULyBUNEE3VkFXWjBLQUlFS0tFTU9GSUtXQldFUi4u&quot;,&quot;responseId&quot;:236}"/>
    <x v="1"/>
    <s v="26/09/2022"/>
    <x v="3312"/>
    <s v="470000459966_470000459967_ID"/>
    <s v="Indienststelling"/>
    <m/>
    <m/>
    <n v="25"/>
    <n v="6.25"/>
  </r>
  <r>
    <s v="{&quot;formId&quot;:&quot;iQFfeub0t0aYB7yFUb0bHh8bdeqJbqRCkguVriZULyBUNEE3VkFXWjBLQUlFS0tFTU9GSUtXQldFUi4u&quot;,&quot;responseId&quot;:237}"/>
    <x v="1"/>
    <s v="26/09/2022"/>
    <x v="3313"/>
    <s v="470000459963_470000459964_ID"/>
    <s v="Indienststelling"/>
    <m/>
    <m/>
    <n v="25"/>
    <n v="6.25"/>
  </r>
  <r>
    <s v="{&quot;formId&quot;:&quot;iQFfeub0t0aYB7yFUb0bHh8bdeqJbqRCkguVriZULyBUQ00yN05CTE80STYwQVJIMkQ3S0MzTEdJOS4u&quot;,&quot;responseId&quot;:200}"/>
    <x v="2"/>
    <s v="27/09/2022"/>
    <x v="3314"/>
    <s v="470000472279_470000472280"/>
    <s v="Elektriciteit Standaard + Gas"/>
    <s v="Geen"/>
    <m/>
    <n v="68"/>
    <n v="17"/>
  </r>
  <r>
    <s v="{&quot;formId&quot;:&quot;iQFfeub0t0aYB7yFUb0bHh8bdeqJbqRCkguVriZULyBUNkc1N1QxWEpYTVlITEVXQzlYWDhESEVDOS4u&quot;,&quot;responseId&quot;:996}"/>
    <x v="3"/>
    <s v="27/09/2022"/>
    <x v="3315"/>
    <n v="470000522616"/>
    <s v="Indienststelling"/>
    <m/>
    <m/>
    <n v="25"/>
    <n v="6.25"/>
  </r>
  <r>
    <s v="{&quot;formId&quot;:&quot;iQFfeub0t0aYB7yFUb0bHh8bdeqJbqRCkguVriZULyBUNkc1N1QxWEpYTVlITEVXQzlYWDhESEVDOS4u&quot;,&quot;responseId&quot;:997}"/>
    <x v="3"/>
    <s v="27/09/2022"/>
    <x v="3316"/>
    <n v="470000556442"/>
    <s v="Indienststelling"/>
    <m/>
    <m/>
    <n v="25"/>
    <n v="6.25"/>
  </r>
  <r>
    <s v="{&quot;formId&quot;:&quot;iQFfeub0t0aYB7yFUb0bHh8bdeqJbqRCkguVriZULyBUNjVGSFRXWFYzN1dBTE1OUktTRzdBMDZTTS4u&quot;,&quot;responseId&quot;:365}"/>
    <x v="0"/>
    <s v="27/09/2022"/>
    <x v="3317"/>
    <s v="470000522616_470000522617"/>
    <s v="Elektriciteit Standaard + Gas"/>
    <s v="Ok"/>
    <m/>
    <n v="79"/>
    <n v="19.75"/>
  </r>
  <r>
    <s v="{&quot;formId&quot;:&quot;iQFfeub0t0aYB7yFUb0bHh8bdeqJbqRCkguVriZULyBUNkc1N1QxWEpYTVlITEVXQzlYWDhESEVDOS4u&quot;,&quot;responseId&quot;:998}"/>
    <x v="3"/>
    <s v="27/09/2022"/>
    <x v="3318"/>
    <n v="470000521949"/>
    <s v="Indienststelling"/>
    <m/>
    <m/>
    <n v="25"/>
    <n v="6.25"/>
  </r>
  <r>
    <s v="{&quot;formId&quot;:&quot;iQFfeub0t0aYB7yFUb0bHh8bdeqJbqRCkguVriZULyBUQ00yN05CTE80STYwQVJIMkQ3S0MzTEdJOS4u&quot;,&quot;responseId&quot;:201}"/>
    <x v="2"/>
    <s v="27/09/2022"/>
    <x v="3319"/>
    <n v="470000507776"/>
    <s v="Sannering / Niets uitgevoerd"/>
    <m/>
    <m/>
    <n v="20"/>
    <n v="5"/>
  </r>
  <r>
    <s v="{&quot;formId&quot;:&quot;iQFfeub0t0aYB7yFUb0bHh8bdeqJbqRCkguVriZULyBUNkc1N1QxWEpYTVlITEVXQzlYWDhESEVDOS4u&quot;,&quot;responseId&quot;:999}"/>
    <x v="3"/>
    <s v="27/09/2022"/>
    <x v="3320"/>
    <n v="470000522604"/>
    <s v="Indienststelling"/>
    <m/>
    <m/>
    <n v="25"/>
    <n v="6.25"/>
  </r>
  <r>
    <s v="{&quot;formId&quot;:&quot;iQFfeub0t0aYB7yFUb0bHh8bdeqJbqRCkguVriZULyBUOFBRU0FQQlZFQzVGTENJQkVZMlZXTU5MQi4u&quot;,&quot;responseId&quot;:241}"/>
    <x v="4"/>
    <s v="27/09/2022"/>
    <x v="3321"/>
    <n v="470000521949"/>
    <s v="Gevorderd Elektriciteit"/>
    <s v="Geen"/>
    <m/>
    <n v="85"/>
    <n v="21.25"/>
  </r>
  <r>
    <s v="{&quot;formId&quot;:&quot;iQFfeub0t0aYB7yFUb0bHh8bdeqJbqRCkguVriZULyBUNkc1N1QxWEpYTVlITEVXQzlYWDhESEVDOS4u&quot;,&quot;responseId&quot;:1000}"/>
    <x v="3"/>
    <s v="27/09/2022"/>
    <x v="3322"/>
    <n v="470000509411"/>
    <s v="Indienststelling"/>
    <m/>
    <m/>
    <n v="25"/>
    <n v="6.25"/>
  </r>
  <r>
    <s v="{&quot;formId&quot;:&quot;iQFfeub0t0aYB7yFUb0bHh8bdeqJbqRCkguVriZULyBUNkc1N1QxWEpYTVlITEVXQzlYWDhESEVDOS4u&quot;,&quot;responseId&quot;:1001}"/>
    <x v="3"/>
    <s v="27/09/2022"/>
    <x v="3323"/>
    <n v="470000522495"/>
    <s v="Indienststelling"/>
    <m/>
    <m/>
    <n v="25"/>
    <n v="6.25"/>
  </r>
  <r>
    <s v="{&quot;formId&quot;:&quot;iQFfeub0t0aYB7yFUb0bHh8bdeqJbqRCkguVriZULyBUNkc1N1QxWEpYTVlITEVXQzlYWDhESEVDOS4u&quot;,&quot;responseId&quot;:1002}"/>
    <x v="3"/>
    <s v="27/09/2022"/>
    <x v="3324"/>
    <n v="470000522291"/>
    <s v="Indienststelling"/>
    <m/>
    <m/>
    <n v="25"/>
    <n v="6.25"/>
  </r>
  <r>
    <s v="{&quot;formId&quot;:&quot;iQFfeub0t0aYB7yFUb0bHh8bdeqJbqRCkguVriZULyBUNkc1N1QxWEpYTVlITEVXQzlYWDhESEVDOS4u&quot;,&quot;responseId&quot;:1003}"/>
    <x v="3"/>
    <s v="27/09/2022"/>
    <x v="3325"/>
    <s v="470000522179_470000522180"/>
    <s v="Indienststelling"/>
    <m/>
    <m/>
    <n v="25"/>
    <n v="6.25"/>
  </r>
  <r>
    <s v="{&quot;formId&quot;:&quot;iQFfeub0t0aYB7yFUb0bHh8bdeqJbqRCkguVriZULyBUQ00yN05CTE80STYwQVJIMkQ3S0MzTEdJOS4u&quot;,&quot;responseId&quot;:202}"/>
    <x v="2"/>
    <s v="27/09/2022"/>
    <x v="3326"/>
    <s v="470000522179_470000522180"/>
    <s v="Elektriciteit Standaard + Gas"/>
    <s v="Geen"/>
    <m/>
    <n v="68"/>
    <n v="17"/>
  </r>
  <r>
    <s v="{&quot;formId&quot;:&quot;iQFfeub0t0aYB7yFUb0bHh8bdeqJbqRCkguVriZULyBUOFBRU0FQQlZFQzVGTENJQkVZMlZXTU5MQi4u&quot;,&quot;responseId&quot;:242}"/>
    <x v="4"/>
    <s v="27/09/2022"/>
    <x v="3327"/>
    <s v="470000522291_470000522292"/>
    <s v="Elektriciteit Standaard + Gas"/>
    <s v="Ok"/>
    <m/>
    <n v="79"/>
    <n v="19.75"/>
  </r>
  <r>
    <s v="{&quot;formId&quot;:&quot;iQFfeub0t0aYB7yFUb0bHh8bdeqJbqRCkguVriZULyBUNkc1N1QxWEpYTVlITEVXQzlYWDhESEVDOS4u&quot;,&quot;responseId&quot;:1004}"/>
    <x v="3"/>
    <s v="27/09/2022"/>
    <x v="3328"/>
    <n v="470000522280"/>
    <s v="Indienststelling"/>
    <m/>
    <m/>
    <n v="25"/>
    <n v="6.25"/>
  </r>
  <r>
    <s v="{&quot;formId&quot;:&quot;iQFfeub0t0aYB7yFUb0bHh8bdeqJbqRCkguVriZULyBUNkc1N1QxWEpYTVlITEVXQzlYWDhESEVDOS4u&quot;,&quot;responseId&quot;:1005}"/>
    <x v="3"/>
    <s v="27/09/2022"/>
    <x v="3329"/>
    <s v="470000521291_470000521292 "/>
    <s v="Indienststelling"/>
    <m/>
    <m/>
    <n v="25"/>
    <n v="6.25"/>
  </r>
  <r>
    <s v="{&quot;formId&quot;:&quot;iQFfeub0t0aYB7yFUb0bHh8bdeqJbqRCkguVriZULyBUNjVGSFRXWFYzN1dBTE1OUktTRzdBMDZTTS4u&quot;,&quot;responseId&quot;:366}"/>
    <x v="0"/>
    <s v="27/09/2022"/>
    <x v="3330"/>
    <s v="470000521291_470000521292"/>
    <s v="Gevorderd Elektriciteit + Gas"/>
    <s v="Ok"/>
    <m/>
    <n v="111"/>
    <n v="27.75"/>
  </r>
  <r>
    <s v="{&quot;formId&quot;:&quot;iQFfeub0t0aYB7yFUb0bHh8bdeqJbqRCkguVriZULyBUNkc1N1QxWEpYTVlITEVXQzlYWDhESEVDOS4u&quot;,&quot;responseId&quot;:1006}"/>
    <x v="3"/>
    <s v="27/09/2022"/>
    <x v="3331"/>
    <s v="470000520857_470000520858"/>
    <s v="Indienststelling"/>
    <m/>
    <m/>
    <n v="25"/>
    <n v="6.25"/>
  </r>
  <r>
    <s v="{&quot;formId&quot;:&quot;iQFfeub0t0aYB7yFUb0bHh8bdeqJbqRCkguVriZULyBUNkc1N1QxWEpYTVlITEVXQzlYWDhESEVDOS4u&quot;,&quot;responseId&quot;:1007}"/>
    <x v="3"/>
    <s v="27/09/2022"/>
    <x v="3332"/>
    <n v="470000521546"/>
    <s v="Indienststelling"/>
    <m/>
    <m/>
    <n v="25"/>
    <n v="6.25"/>
  </r>
  <r>
    <s v="{&quot;formId&quot;:&quot;iQFfeub0t0aYB7yFUb0bHh8bdeqJbqRCkguVriZULyBUNkc1N1QxWEpYTVlITEVXQzlYWDhESEVDOS4u&quot;,&quot;responseId&quot;:1008}"/>
    <x v="3"/>
    <s v="27/09/2022"/>
    <x v="3333"/>
    <n v="470000522640"/>
    <s v="Indienststelling"/>
    <m/>
    <m/>
    <n v="25"/>
    <n v="6.25"/>
  </r>
  <r>
    <s v="{&quot;formId&quot;:&quot;iQFfeub0t0aYB7yFUb0bHh8bdeqJbqRCkguVriZULyBUNjVGSFRXWFYzN1dBTE1OUktTRzdBMDZTTS4u&quot;,&quot;responseId&quot;:367}"/>
    <x v="0"/>
    <s v="27/09/2022"/>
    <x v="3334"/>
    <s v="470000522274_470000522275"/>
    <s v="Elektriciteit Standaard + Gas"/>
    <s v="Ok"/>
    <m/>
    <n v="79"/>
    <n v="19.75"/>
  </r>
  <r>
    <s v="{&quot;formId&quot;:&quot;iQFfeub0t0aYB7yFUb0bHh8bdeqJbqRCkguVriZULyBUQ00yN05CTE80STYwQVJIMkQ3S0MzTEdJOS4u&quot;,&quot;responseId&quot;:203}"/>
    <x v="2"/>
    <s v="27/09/2022"/>
    <x v="3335"/>
    <s v="470000522509_470000522510"/>
    <s v="Elektriciteit Standaard + Gas"/>
    <s v="Ok"/>
    <m/>
    <n v="79"/>
    <n v="19.75"/>
  </r>
  <r>
    <s v="{&quot;formId&quot;:&quot;iQFfeub0t0aYB7yFUb0bHh8bdeqJbqRCkguVriZULyBUNkc1N1QxWEpYTVlITEVXQzlYWDhESEVDOS4u&quot;,&quot;responseId&quot;:1009}"/>
    <x v="3"/>
    <s v="27/09/2022"/>
    <x v="3336"/>
    <s v="470000522637_470000522638"/>
    <s v="Indienststelling"/>
    <m/>
    <m/>
    <n v="25"/>
    <n v="6.25"/>
  </r>
  <r>
    <s v="{&quot;formId&quot;:&quot;iQFfeub0t0aYB7yFUb0bHh8bdeqJbqRCkguVriZULyBUQ00yN05CTE80STYwQVJIMkQ3S0MzTEdJOS4u&quot;,&quot;responseId&quot;:204}"/>
    <x v="2"/>
    <s v="27/09/2022"/>
    <x v="3337"/>
    <s v="470000522509_470000522510"/>
    <s v="Elektriciteit Standaard + Gas"/>
    <s v="Ok"/>
    <m/>
    <n v="79"/>
    <n v="19.75"/>
  </r>
  <r>
    <s v="{&quot;formId&quot;:&quot;iQFfeub0t0aYB7yFUb0bHh8bdeqJbqRCkguVriZULyBUNkc1N1QxWEpYTVlITEVXQzlYWDhESEVDOS4u&quot;,&quot;responseId&quot;:1010}"/>
    <x v="3"/>
    <s v="27/09/2022"/>
    <x v="3338"/>
    <n v="470000461399"/>
    <s v="Indienststelling"/>
    <m/>
    <m/>
    <n v="25"/>
    <n v="6.25"/>
  </r>
  <r>
    <s v="{&quot;formId&quot;:&quot;iQFfeub0t0aYB7yFUb0bHh8bdeqJbqRCkguVriZULyBUOFBRU0FQQlZFQzVGTENJQkVZMlZXTU5MQi4u&quot;,&quot;responseId&quot;:243}"/>
    <x v="4"/>
    <s v="27/09/2022"/>
    <x v="3339"/>
    <s v="470000522637_470000522638"/>
    <s v="Elektriciteit Standaard + Gas"/>
    <s v="Ok"/>
    <m/>
    <n v="79"/>
    <n v="19.75"/>
  </r>
  <r>
    <s v="{&quot;formId&quot;:&quot;iQFfeub0t0aYB7yFUb0bHh8bdeqJbqRCkguVriZULyBUNjVGSFRXWFYzN1dBTE1OUktTRzdBMDZTTS4u&quot;,&quot;responseId&quot;:368}"/>
    <x v="0"/>
    <s v="27/09/2022"/>
    <x v="3340"/>
    <s v="470000522646_470000522647"/>
    <s v="Elektriciteit Standaard + Gas"/>
    <s v="Ok"/>
    <m/>
    <n v="79"/>
    <n v="19.75"/>
  </r>
  <r>
    <s v="{&quot;formId&quot;:&quot;iQFfeub0t0aYB7yFUb0bHh8bdeqJbqRCkguVriZULyBUNkc1N1QxWEpYTVlITEVXQzlYWDhESEVDOS4u&quot;,&quot;responseId&quot;:1011}"/>
    <x v="3"/>
    <s v="27/09/2022"/>
    <x v="3341"/>
    <s v="470000522646_470000522647"/>
    <s v="Indienststelling"/>
    <m/>
    <m/>
    <n v="25"/>
    <n v="6.25"/>
  </r>
  <r>
    <s v="{&quot;formId&quot;:&quot;iQFfeub0t0aYB7yFUb0bHh8bdeqJbqRCkguVriZULyBUNjVGSFRXWFYzN1dBTE1OUktTRzdBMDZTTS4u&quot;,&quot;responseId&quot;:369}"/>
    <x v="0"/>
    <s v="27/09/2022"/>
    <x v="3342"/>
    <s v="470000522646_470000522647"/>
    <s v="Elektriciteit Standaard + Gas"/>
    <s v="Ok"/>
    <m/>
    <n v="79"/>
    <n v="19.75"/>
  </r>
  <r>
    <s v="{&quot;formId&quot;:&quot;iQFfeub0t0aYB7yFUb0bHh8bdeqJbqRCkguVriZULyBUNjVGSFRXWFYzN1dBTE1OUktTRzdBMDZTTS4u&quot;,&quot;responseId&quot;:370}"/>
    <x v="0"/>
    <s v="27/09/2022"/>
    <x v="3343"/>
    <s v="470000522649_470000522650"/>
    <s v="Elektriciteit Standaard + Gas"/>
    <s v="Ok"/>
    <m/>
    <n v="79"/>
    <n v="19.75"/>
  </r>
  <r>
    <s v="{&quot;formId&quot;:&quot;iQFfeub0t0aYB7yFUb0bHh8bdeqJbqRCkguVriZULyBUNkc1N1QxWEpYTVlITEVXQzlYWDhESEVDOS4u&quot;,&quot;responseId&quot;:1012}"/>
    <x v="3"/>
    <s v="27/09/2022"/>
    <x v="3344"/>
    <n v="470000554970"/>
    <s v="Indienststelling"/>
    <m/>
    <m/>
    <n v="25"/>
    <n v="6.25"/>
  </r>
  <r>
    <s v="{&quot;formId&quot;:&quot;iQFfeub0t0aYB7yFUb0bHh8bdeqJbqRCkguVriZULyBUNkc1N1QxWEpYTVlITEVXQzlYWDhESEVDOS4u&quot;,&quot;responseId&quot;:1013}"/>
    <x v="3"/>
    <s v="27/09/2022"/>
    <x v="3345"/>
    <s v="470000522628_470000522629"/>
    <s v="Indienststelling"/>
    <m/>
    <m/>
    <n v="25"/>
    <n v="6.25"/>
  </r>
  <r>
    <s v="{&quot;formId&quot;:&quot;iQFfeub0t0aYB7yFUb0bHh8bdeqJbqRCkguVriZULyBUOFBRU0FQQlZFQzVGTENJQkVZMlZXTU5MQi4u&quot;,&quot;responseId&quot;:244}"/>
    <x v="4"/>
    <s v="27/09/2022"/>
    <x v="3346"/>
    <s v="470000522634_470000522635"/>
    <s v="Elektriciteit Standaard + Gas"/>
    <s v="Ok"/>
    <m/>
    <n v="79"/>
    <n v="19.75"/>
  </r>
  <r>
    <s v="{&quot;formId&quot;:&quot;iQFfeub0t0aYB7yFUb0bHh8bdeqJbqRCkguVriZULyBUNkc1N1QxWEpYTVlITEVXQzlYWDhESEVDOS4u&quot;,&quot;responseId&quot;:1014}"/>
    <x v="3"/>
    <s v="27/09/2022"/>
    <x v="3347"/>
    <n v="470000521331"/>
    <s v="Indienststelling"/>
    <m/>
    <m/>
    <n v="25"/>
    <n v="6.25"/>
  </r>
  <r>
    <s v="{&quot;formId&quot;:&quot;iQFfeub0t0aYB7yFUb0bHh8bdeqJbqRCkguVriZULyBUNkc1N1QxWEpYTVlITEVXQzlYWDhESEVDOS4u&quot;,&quot;responseId&quot;:1015}"/>
    <x v="3"/>
    <s v="27/09/2022"/>
    <x v="3348"/>
    <n v="470000521326"/>
    <s v="Indienststelling"/>
    <m/>
    <m/>
    <n v="25"/>
    <n v="6.25"/>
  </r>
  <r>
    <s v="{&quot;formId&quot;:&quot;iQFfeub0t0aYB7yFUb0bHh8bdeqJbqRCkguVriZULyBUOFBRU0FQQlZFQzVGTENJQkVZMlZXTU5MQi4u&quot;,&quot;responseId&quot;:245}"/>
    <x v="4"/>
    <s v="27/09/2022"/>
    <x v="3349"/>
    <s v="470000522637_470000522638"/>
    <s v="Elektriciteit Standaard + Gas"/>
    <s v="Ok"/>
    <m/>
    <n v="79"/>
    <n v="19.75"/>
  </r>
  <r>
    <s v="{&quot;formId&quot;:&quot;iQFfeub0t0aYB7yFUb0bHh8bdeqJbqRCkguVriZULyBUOFBRU0FQQlZFQzVGTENJQkVZMlZXTU5MQi4u&quot;,&quot;responseId&quot;:246}"/>
    <x v="4"/>
    <s v="27/09/2022"/>
    <x v="3350"/>
    <s v="470000522799_470000522800"/>
    <s v="Elektriciteit Standaard + Gas"/>
    <s v="Ok"/>
    <m/>
    <n v="79"/>
    <n v="19.75"/>
  </r>
  <r>
    <s v="{&quot;formId&quot;:&quot;iQFfeub0t0aYB7yFUb0bHh8bdeqJbqRCkguVriZULyBUQ00yN05CTE80STYwQVJIMkQ3S0MzTEdJOS4u&quot;,&quot;responseId&quot;:205}"/>
    <x v="2"/>
    <s v="27/09/2022"/>
    <x v="3351"/>
    <s v="470000520763_470000520764 "/>
    <s v="Elektriciteit Standaard + Gas"/>
    <s v="Ok"/>
    <m/>
    <n v="79"/>
    <n v="19.75"/>
  </r>
  <r>
    <s v="{&quot;formId&quot;:&quot;iQFfeub0t0aYB7yFUb0bHh8bdeqJbqRCkguVriZULyBUNkc1N1QxWEpYTVlITEVXQzlYWDhESEVDOS4u&quot;,&quot;responseId&quot;:1016}"/>
    <x v="3"/>
    <s v="27/09/2022"/>
    <x v="3352"/>
    <n v="470000521333"/>
    <s v="Indienststelling"/>
    <m/>
    <m/>
    <n v="25"/>
    <n v="6.25"/>
  </r>
  <r>
    <s v="{&quot;formId&quot;:&quot;iQFfeub0t0aYB7yFUb0bHh8bdeqJbqRCkguVriZULyBUNEE3VkFXWjBLQUlFS0tFTU9GSUtXQldFUi4u&quot;,&quot;responseId&quot;:238}"/>
    <x v="1"/>
    <s v="27/09/2022"/>
    <x v="3353"/>
    <s v="470000518621_470000518622_ID"/>
    <s v="Indienststelling"/>
    <m/>
    <m/>
    <n v="25"/>
    <n v="6.25"/>
  </r>
  <r>
    <s v="{&quot;formId&quot;:&quot;iQFfeub0t0aYB7yFUb0bHh8bdeqJbqRCkguVriZULyBUNEE3VkFXWjBLQUlFS0tFTU9GSUtXQldFUi4u&quot;,&quot;responseId&quot;:239}"/>
    <x v="1"/>
    <s v="27/09/2022"/>
    <x v="3354"/>
    <s v="470000518624_470000518625_ID"/>
    <s v="Indienststelling"/>
    <m/>
    <m/>
    <n v="25"/>
    <n v="6.25"/>
  </r>
  <r>
    <s v="{&quot;formId&quot;:&quot;iQFfeub0t0aYB7yFUb0bHh8bdeqJbqRCkguVriZULyBUNEE3VkFXWjBLQUlFS0tFTU9GSUtXQldFUi4u&quot;,&quot;responseId&quot;:240}"/>
    <x v="1"/>
    <s v="27/09/2022"/>
    <x v="3355"/>
    <s v="470000518633_470000518634_ID"/>
    <s v="Indienststelling"/>
    <m/>
    <m/>
    <n v="25"/>
    <n v="6.25"/>
  </r>
  <r>
    <s v="{&quot;formId&quot;:&quot;iQFfeub0t0aYB7yFUb0bHh8bdeqJbqRCkguVriZULyBUNEE3VkFXWjBLQUlFS0tFTU9GSUtXQldFUi4u&quot;,&quot;responseId&quot;:241}"/>
    <x v="1"/>
    <s v="27/09/2022"/>
    <x v="3356"/>
    <s v="470000518630_470000518631_ID"/>
    <s v="Indienststelling"/>
    <m/>
    <m/>
    <n v="25"/>
    <n v="6.25"/>
  </r>
  <r>
    <s v="{&quot;formId&quot;:&quot;iQFfeub0t0aYB7yFUb0bHh8bdeqJbqRCkguVriZULyBUNEE3VkFXWjBLQUlFS0tFTU9GSUtXQldFUi4u&quot;,&quot;responseId&quot;:242}"/>
    <x v="1"/>
    <s v="27/09/2022"/>
    <x v="3357"/>
    <s v="470000518618_470000518619_ID"/>
    <s v="Indienststelling"/>
    <m/>
    <m/>
    <n v="25"/>
    <n v="6.25"/>
  </r>
  <r>
    <s v="{&quot;formId&quot;:&quot;iQFfeub0t0aYB7yFUb0bHh8bdeqJbqRCkguVriZULyBUNEE3VkFXWjBLQUlFS0tFTU9GSUtXQldFUi4u&quot;,&quot;responseId&quot;:243}"/>
    <x v="1"/>
    <s v="27/09/2022"/>
    <x v="3358"/>
    <s v="470000517628_470000517629_ID"/>
    <s v="Indienststelling"/>
    <m/>
    <m/>
    <n v="25"/>
    <n v="6.25"/>
  </r>
  <r>
    <s v="{&quot;formId&quot;:&quot;iQFfeub0t0aYB7yFUb0bHh8bdeqJbqRCkguVriZULyBUNEE3VkFXWjBLQUlFS0tFTU9GSUtXQldFUi4u&quot;,&quot;responseId&quot;:244}"/>
    <x v="1"/>
    <s v="27/09/2022"/>
    <x v="3359"/>
    <s v="470000517631_470000517632_ID"/>
    <s v="Indienststelling"/>
    <m/>
    <m/>
    <n v="25"/>
    <n v="6.25"/>
  </r>
  <r>
    <s v="{&quot;formId&quot;:&quot;iQFfeub0t0aYB7yFUb0bHh8bdeqJbqRCkguVriZULyBUNEE3VkFXWjBLQUlFS0tFTU9GSUtXQldFUi4u&quot;,&quot;responseId&quot;:245}"/>
    <x v="1"/>
    <s v="27/09/2022"/>
    <x v="3360"/>
    <s v="470000517634_470000517635_ID"/>
    <s v="Indienststelling"/>
    <m/>
    <m/>
    <n v="25"/>
    <n v="6.25"/>
  </r>
  <r>
    <s v="{&quot;formId&quot;:&quot;iQFfeub0t0aYB7yFUb0bHh8bdeqJbqRCkguVriZULyBUNEE3VkFXWjBLQUlFS0tFTU9GSUtXQldFUi4u&quot;,&quot;responseId&quot;:246}"/>
    <x v="1"/>
    <s v="27/09/2022"/>
    <x v="3361"/>
    <s v="470000518627_470000518628_ID"/>
    <s v="Indienststelling"/>
    <m/>
    <m/>
    <n v="25"/>
    <n v="6.25"/>
  </r>
  <r>
    <s v="{&quot;formId&quot;:&quot;iQFfeub0t0aYB7yFUb0bHh8bdeqJbqRCkguVriZULyBUNEE3VkFXWjBLQUlFS0tFTU9GSUtXQldFUi4u&quot;,&quot;responseId&quot;:247}"/>
    <x v="1"/>
    <s v="27/09/2022"/>
    <x v="3362"/>
    <s v="470000459950_ID"/>
    <s v="Indienststelling"/>
    <m/>
    <m/>
    <n v="25"/>
    <n v="6.25"/>
  </r>
  <r>
    <s v="{&quot;formId&quot;:&quot;iQFfeub0t0aYB7yFUb0bHh8bdeqJbqRCkguVriZULyBUNEE3VkFXWjBLQUlFS0tFTU9GSUtXQldFUi4u&quot;,&quot;responseId&quot;:248}"/>
    <x v="1"/>
    <s v="27/09/2022"/>
    <x v="3363"/>
    <s v="470000459955_470000459956_ID"/>
    <s v="Indienststelling"/>
    <m/>
    <m/>
    <n v="25"/>
    <n v="6.25"/>
  </r>
  <r>
    <s v="{&quot;formId&quot;:&quot;iQFfeub0t0aYB7yFUb0bHh8bdeqJbqRCkguVriZULyBUNEE3VkFXWjBLQUlFS0tFTU9GSUtXQldFUi4u&quot;,&quot;responseId&quot;:249}"/>
    <x v="1"/>
    <s v="27/09/2022"/>
    <x v="3364"/>
    <s v="470000459955_470000459956_ID"/>
    <s v="Indienststelling"/>
    <m/>
    <m/>
    <n v="25"/>
    <n v="6.25"/>
  </r>
  <r>
    <s v="{&quot;formId&quot;:&quot;iQFfeub0t0aYB7yFUb0bHh8bdeqJbqRCkguVriZULyBUNEE3VkFXWjBLQUlFS0tFTU9GSUtXQldFUi4u&quot;,&quot;responseId&quot;:250}"/>
    <x v="1"/>
    <s v="27/09/2022"/>
    <x v="3365"/>
    <s v="470000459952_470000459953_ID"/>
    <s v="Indienststelling"/>
    <m/>
    <m/>
    <n v="25"/>
    <n v="6.25"/>
  </r>
  <r>
    <s v="{&quot;formId&quot;:&quot;iQFfeub0t0aYB7yFUb0bHh8bdeqJbqRCkguVriZULyBUNEE3VkFXWjBLQUlFS0tFTU9GSUtXQldFUi4u&quot;,&quot;responseId&quot;:251}"/>
    <x v="1"/>
    <s v="27/09/2022"/>
    <x v="3366"/>
    <s v="470000459980_ID"/>
    <s v="Indienststelling"/>
    <m/>
    <m/>
    <n v="25"/>
    <n v="6.25"/>
  </r>
  <r>
    <s v="{&quot;formId&quot;:&quot;iQFfeub0t0aYB7yFUb0bHh8bdeqJbqRCkguVriZULyBUNEE3VkFXWjBLQUlFS0tFTU9GSUtXQldFUi4u&quot;,&quot;responseId&quot;:252}"/>
    <x v="1"/>
    <s v="27/09/2022"/>
    <x v="3367"/>
    <s v="470000459978_ID"/>
    <s v="Indienststelling"/>
    <m/>
    <m/>
    <n v="25"/>
    <n v="6.25"/>
  </r>
  <r>
    <s v="{&quot;formId&quot;:&quot;iQFfeub0t0aYB7yFUb0bHh8bdeqJbqRCkguVriZULyBUNEE3VkFXWjBLQUlFS0tFTU9GSUtXQldFUi4u&quot;,&quot;responseId&quot;:253}"/>
    <x v="1"/>
    <s v="27/09/2022"/>
    <x v="3368"/>
    <s v="470000459975_470000459976_ID"/>
    <s v="Indienststelling"/>
    <m/>
    <m/>
    <n v="25"/>
    <n v="6.25"/>
  </r>
  <r>
    <s v="{&quot;formId&quot;:&quot;iQFfeub0t0aYB7yFUb0bHh8bdeqJbqRCkguVriZULyBUNEE3VkFXWjBLQUlFS0tFTU9GSUtXQldFUi4u&quot;,&quot;responseId&quot;:254}"/>
    <x v="1"/>
    <s v="27/09/2022"/>
    <x v="3369"/>
    <s v="470000459982_ID"/>
    <s v="Indienststelling"/>
    <m/>
    <m/>
    <n v="25"/>
    <n v="6.25"/>
  </r>
  <r>
    <s v="{&quot;formId&quot;:&quot;iQFfeub0t0aYB7yFUb0bHh8bdeqJbqRCkguVriZULyBUNEE3VkFXWjBLQUlFS0tFTU9GSUtXQldFUi4u&quot;,&quot;responseId&quot;:255}"/>
    <x v="1"/>
    <s v="27/09/2022"/>
    <x v="3370"/>
    <s v="470000515151_ID"/>
    <s v="Indienststelling"/>
    <m/>
    <m/>
    <n v="25"/>
    <n v="6.25"/>
  </r>
  <r>
    <s v="{&quot;formId&quot;:&quot;iQFfeub0t0aYB7yFUb0bHh8bdeqJbqRCkguVriZULyBUNEE3VkFXWjBLQUlFS0tFTU9GSUtXQldFUi4u&quot;,&quot;responseId&quot;:256}"/>
    <x v="1"/>
    <s v="27/09/2022"/>
    <x v="3371"/>
    <s v="470000515148_470000515149_ID"/>
    <s v="Indienststelling"/>
    <m/>
    <m/>
    <n v="25"/>
    <n v="6.25"/>
  </r>
  <r>
    <s v="{&quot;formId&quot;:&quot;iQFfeub0t0aYB7yFUb0bHh8bdeqJbqRCkguVriZULyBUNEE3VkFXWjBLQUlFS0tFTU9GSUtXQldFUi4u&quot;,&quot;responseId&quot;:257}"/>
    <x v="1"/>
    <s v="27/09/2022"/>
    <x v="3372"/>
    <s v="470000515148_470000515149_ID"/>
    <s v="Indienststelling"/>
    <m/>
    <m/>
    <n v="25"/>
    <n v="6.25"/>
  </r>
  <r>
    <s v="{&quot;formId&quot;:&quot;iQFfeub0t0aYB7yFUb0bHh8bdeqJbqRCkguVriZULyBUNEE3VkFXWjBLQUlFS0tFTU9GSUtXQldFUi4u&quot;,&quot;responseId&quot;:258}"/>
    <x v="1"/>
    <s v="27/09/2022"/>
    <x v="3373"/>
    <s v="470000515374_470000515375_ID"/>
    <s v="Indienststelling"/>
    <m/>
    <m/>
    <n v="25"/>
    <n v="6.25"/>
  </r>
  <r>
    <s v="{&quot;formId&quot;:&quot;iQFfeub0t0aYB7yFUb0bHh8bdeqJbqRCkguVriZULyBUNEE3VkFXWjBLQUlFS0tFTU9GSUtXQldFUi4u&quot;,&quot;responseId&quot;:259}"/>
    <x v="1"/>
    <s v="27/09/2022"/>
    <x v="3374"/>
    <s v="470000515153_ID"/>
    <s v="Indienststelling"/>
    <m/>
    <m/>
    <n v="25"/>
    <n v="6.25"/>
  </r>
  <r>
    <s v="{&quot;formId&quot;:&quot;iQFfeub0t0aYB7yFUb0bHh8bdeqJbqRCkguVriZULyBUNjVGSFRXWFYzN1dBTE1OUktTRzdBMDZTTS4u&quot;,&quot;responseId&quot;:371}"/>
    <x v="0"/>
    <s v="28/09/2022"/>
    <x v="3375"/>
    <s v="470000554910_470000554911"/>
    <s v="Elektriciteit Standaard + Gas"/>
    <s v="Ok"/>
    <m/>
    <n v="79"/>
    <n v="19.75"/>
  </r>
  <r>
    <s v="{&quot;formId&quot;:&quot;iQFfeub0t0aYB7yFUb0bHh8bdeqJbqRCkguVriZULyBUNkc1N1QxWEpYTVlITEVXQzlYWDhESEVDOS4u&quot;,&quot;responseId&quot;:1017}"/>
    <x v="3"/>
    <s v="28/09/2022"/>
    <x v="3376"/>
    <n v="470000522263"/>
    <s v="Indienststelling"/>
    <m/>
    <m/>
    <n v="25"/>
    <n v="6.25"/>
  </r>
  <r>
    <s v="{&quot;formId&quot;:&quot;iQFfeub0t0aYB7yFUb0bHh8bdeqJbqRCkguVriZULyBUNkc1N1QxWEpYTVlITEVXQzlYWDhESEVDOS4u&quot;,&quot;responseId&quot;:1018}"/>
    <x v="3"/>
    <s v="28/09/2022"/>
    <x v="3377"/>
    <s v="470000554910_470000554911"/>
    <s v="Indienststelling"/>
    <m/>
    <m/>
    <n v="25"/>
    <n v="6.25"/>
  </r>
  <r>
    <s v="{&quot;formId&quot;:&quot;iQFfeub0t0aYB7yFUb0bHh8bdeqJbqRCkguVriZULyBUQ00yN05CTE80STYwQVJIMkQ3S0MzTEdJOS4u&quot;,&quot;responseId&quot;:206}"/>
    <x v="2"/>
    <s v="28/09/2022"/>
    <x v="3378"/>
    <n v="470000521388"/>
    <s v="Elektriciteit Standaard"/>
    <s v="Geen"/>
    <m/>
    <n v="42.5"/>
    <n v="10.62"/>
  </r>
  <r>
    <s v="{&quot;formId&quot;:&quot;iQFfeub0t0aYB7yFUb0bHh8bdeqJbqRCkguVriZULyBUNkc1N1QxWEpYTVlITEVXQzlYWDhESEVDOS4u&quot;,&quot;responseId&quot;:1019}"/>
    <x v="3"/>
    <s v="28/09/2022"/>
    <x v="3379"/>
    <n v="470000508307"/>
    <s v="Indienststelling"/>
    <m/>
    <m/>
    <n v="25"/>
    <n v="6.25"/>
  </r>
  <r>
    <s v="{&quot;formId&quot;:&quot;iQFfeub0t0aYB7yFUb0bHh8bdeqJbqRCkguVriZULyBUNkc1N1QxWEpYTVlITEVXQzlYWDhESEVDOS4u&quot;,&quot;responseId&quot;:1020}"/>
    <x v="3"/>
    <s v="28/09/2022"/>
    <x v="3380"/>
    <n v="470000521002"/>
    <s v="Indienststelling"/>
    <m/>
    <m/>
    <n v="25"/>
    <n v="6.25"/>
  </r>
  <r>
    <s v="{&quot;formId&quot;:&quot;iQFfeub0t0aYB7yFUb0bHh8bdeqJbqRCkguVriZULyBUOFBRU0FQQlZFQzVGTENJQkVZMlZXTU5MQi4u&quot;,&quot;responseId&quot;:247}"/>
    <x v="4"/>
    <s v="28/09/2022"/>
    <x v="3381"/>
    <s v="470000426878_470000426879"/>
    <s v="Elektriciteit Standaard + Gas"/>
    <s v="Ok"/>
    <m/>
    <n v="79"/>
    <n v="19.75"/>
  </r>
  <r>
    <s v="{&quot;formId&quot;:&quot;iQFfeub0t0aYB7yFUb0bHh8bdeqJbqRCkguVriZULyBUNjVGSFRXWFYzN1dBTE1OUktTRzdBMDZTTS4u&quot;,&quot;responseId&quot;:372}"/>
    <x v="0"/>
    <s v="28/09/2022"/>
    <x v="3382"/>
    <s v="470000555052_470000555053"/>
    <s v="Elektriciteit Standaard + Gas"/>
    <s v="Ok"/>
    <m/>
    <n v="79"/>
    <n v="19.75"/>
  </r>
  <r>
    <s v="{&quot;formId&quot;:&quot;iQFfeub0t0aYB7yFUb0bHh8bdeqJbqRCkguVriZULyBUNkc1N1QxWEpYTVlITEVXQzlYWDhESEVDOS4u&quot;,&quot;responseId&quot;:1021}"/>
    <x v="3"/>
    <s v="28/09/2022"/>
    <x v="3383"/>
    <s v="470000555052_470000555053"/>
    <s v="Indienststelling"/>
    <m/>
    <m/>
    <n v="25"/>
    <n v="6.25"/>
  </r>
  <r>
    <s v="{&quot;formId&quot;:&quot;iQFfeub0t0aYB7yFUb0bHh8bdeqJbqRCkguVriZULyBUQ00yN05CTE80STYwQVJIMkQ3S0MzTEdJOS4u&quot;,&quot;responseId&quot;:207}"/>
    <x v="2"/>
    <s v="28/09/2022"/>
    <x v="3384"/>
    <s v="470000521021_470000521022"/>
    <s v="Elektriciteit Standaard + Gas"/>
    <s v="Ok"/>
    <m/>
    <n v="79"/>
    <n v="19.75"/>
  </r>
  <r>
    <s v="{&quot;formId&quot;:&quot;iQFfeub0t0aYB7yFUb0bHh8bdeqJbqRCkguVriZULyBUNkc1N1QxWEpYTVlITEVXQzlYWDhESEVDOS4u&quot;,&quot;responseId&quot;:1022}"/>
    <x v="3"/>
    <s v="28/09/2022"/>
    <x v="3385"/>
    <n v="470000521349"/>
    <s v="Indienststelling"/>
    <m/>
    <m/>
    <n v="25"/>
    <n v="6.25"/>
  </r>
  <r>
    <s v="{&quot;formId&quot;:&quot;iQFfeub0t0aYB7yFUb0bHh8bdeqJbqRCkguVriZULyBUOFBRU0FQQlZFQzVGTENJQkVZMlZXTU5MQi4u&quot;,&quot;responseId&quot;:248}"/>
    <x v="4"/>
    <s v="28/09/2022"/>
    <x v="3386"/>
    <n v="470000521414"/>
    <s v="Gevorderd Elektriciteit"/>
    <s v="Sannering"/>
    <m/>
    <n v="85"/>
    <n v="21.25"/>
  </r>
  <r>
    <s v="{&quot;formId&quot;:&quot;iQFfeub0t0aYB7yFUb0bHh8bdeqJbqRCkguVriZULyBUNkc1N1QxWEpYTVlITEVXQzlYWDhESEVDOS4u&quot;,&quot;responseId&quot;:1023}"/>
    <x v="3"/>
    <s v="28/09/2022"/>
    <x v="3387"/>
    <s v="470000554892_470000554893"/>
    <s v="Indienststelling"/>
    <m/>
    <m/>
    <n v="25"/>
    <n v="6.25"/>
  </r>
  <r>
    <s v="{&quot;formId&quot;:&quot;iQFfeub0t0aYB7yFUb0bHh8bdeqJbqRCkguVriZULyBUNjVGSFRXWFYzN1dBTE1OUktTRzdBMDZTTS4u&quot;,&quot;responseId&quot;:373}"/>
    <x v="0"/>
    <s v="28/09/2022"/>
    <x v="3388"/>
    <s v="470000554892_470000554893"/>
    <s v="Gevorderd Elektriciteit + Gas"/>
    <s v="Geen"/>
    <m/>
    <n v="100"/>
    <n v="25"/>
  </r>
  <r>
    <s v="{&quot;formId&quot;:&quot;iQFfeub0t0aYB7yFUb0bHh8bdeqJbqRCkguVriZULyBUNkc1N1QxWEpYTVlITEVXQzlYWDhESEVDOS4u&quot;,&quot;responseId&quot;:1024}"/>
    <x v="3"/>
    <s v="28/09/2022"/>
    <x v="3389"/>
    <n v="470000521444"/>
    <s v="Indienststelling"/>
    <m/>
    <m/>
    <n v="25"/>
    <n v="6.25"/>
  </r>
  <r>
    <s v="{&quot;formId&quot;:&quot;iQFfeub0t0aYB7yFUb0bHh8bdeqJbqRCkguVriZULyBUQ00yN05CTE80STYwQVJIMkQ3S0MzTEdJOS4u&quot;,&quot;responseId&quot;:208}"/>
    <x v="2"/>
    <s v="28/09/2022"/>
    <x v="3390"/>
    <s v="470000520757_470000520758"/>
    <s v="Elektriciteit Standaard + Gas"/>
    <s v="Ok"/>
    <m/>
    <n v="79"/>
    <n v="19.75"/>
  </r>
  <r>
    <s v="{&quot;formId&quot;:&quot;iQFfeub0t0aYB7yFUb0bHh8bdeqJbqRCkguVriZULyBUNkc1N1QxWEpYTVlITEVXQzlYWDhESEVDOS4u&quot;,&quot;responseId&quot;:1025}"/>
    <x v="3"/>
    <s v="28/09/2022"/>
    <x v="3391"/>
    <n v="470000522454"/>
    <s v="Indienststelling"/>
    <m/>
    <m/>
    <n v="25"/>
    <n v="6.25"/>
  </r>
  <r>
    <s v="{&quot;formId&quot;:&quot;iQFfeub0t0aYB7yFUb0bHh8bdeqJbqRCkguVriZULyBUNkc1N1QxWEpYTVlITEVXQzlYWDhESEVDOS4u&quot;,&quot;responseId&quot;:1026}"/>
    <x v="3"/>
    <s v="28/09/2022"/>
    <x v="3392"/>
    <s v="470000554953_470000554954"/>
    <s v="Indienststelling"/>
    <m/>
    <m/>
    <n v="25"/>
    <n v="6.25"/>
  </r>
  <r>
    <s v="{&quot;formId&quot;:&quot;iQFfeub0t0aYB7yFUb0bHh8bdeqJbqRCkguVriZULyBUNkc1N1QxWEpYTVlITEVXQzlYWDhESEVDOS4u&quot;,&quot;responseId&quot;:1027}"/>
    <x v="3"/>
    <s v="28/09/2022"/>
    <x v="3393"/>
    <s v="470000554953_470000554954"/>
    <s v="Indienststelling"/>
    <m/>
    <m/>
    <n v="25"/>
    <n v="6.25"/>
  </r>
  <r>
    <s v="{&quot;formId&quot;:&quot;iQFfeub0t0aYB7yFUb0bHh8bdeqJbqRCkguVriZULyBUQ00yN05CTE80STYwQVJIMkQ3S0MzTEdJOS4u&quot;,&quot;responseId&quot;:209}"/>
    <x v="2"/>
    <s v="28/09/2022"/>
    <x v="3394"/>
    <s v="470000510678_470000510679"/>
    <s v="Elektriciteit Standaard + Gas"/>
    <s v="Ok"/>
    <m/>
    <n v="79"/>
    <n v="19.75"/>
  </r>
  <r>
    <s v="{&quot;formId&quot;:&quot;iQFfeub0t0aYB7yFUb0bHh8bdeqJbqRCkguVriZULyBUNkc1N1QxWEpYTVlITEVXQzlYWDhESEVDOS4u&quot;,&quot;responseId&quot;:1028}"/>
    <x v="3"/>
    <s v="28/09/2022"/>
    <x v="3395"/>
    <s v="470000510678_470000510679"/>
    <s v="Indienststelling"/>
    <m/>
    <m/>
    <n v="25"/>
    <n v="6.25"/>
  </r>
  <r>
    <s v="{&quot;formId&quot;:&quot;iQFfeub0t0aYB7yFUb0bHh8bdeqJbqRCkguVriZULyBUOFBRU0FQQlZFQzVGTENJQkVZMlZXTU5MQi4u&quot;,&quot;responseId&quot;:249}"/>
    <x v="4"/>
    <s v="28/09/2022"/>
    <x v="3396"/>
    <s v="470000521411_470000521412"/>
    <s v="Gevorderd Elektriciteit + Gas"/>
    <s v="Ok"/>
    <m/>
    <n v="111"/>
    <n v="27.75"/>
  </r>
  <r>
    <s v="{&quot;formId&quot;:&quot;iQFfeub0t0aYB7yFUb0bHh8bdeqJbqRCkguVriZULyBUNkc1N1QxWEpYTVlITEVXQzlYWDhESEVDOS4u&quot;,&quot;responseId&quot;:1029}"/>
    <x v="3"/>
    <s v="28/09/2022"/>
    <x v="3397"/>
    <n v="470000521433"/>
    <s v="Indienststelling"/>
    <m/>
    <m/>
    <n v="25"/>
    <n v="6.25"/>
  </r>
  <r>
    <s v="{&quot;formId&quot;:&quot;iQFfeub0t0aYB7yFUb0bHh8bdeqJbqRCkguVriZULyBUQ00yN05CTE80STYwQVJIMkQ3S0MzTEdJOS4u&quot;,&quot;responseId&quot;:210}"/>
    <x v="2"/>
    <s v="28/09/2022"/>
    <x v="3398"/>
    <s v="470000522431_470000522432"/>
    <s v="Elektriciteit Standaard + Gas"/>
    <s v="Ok"/>
    <m/>
    <n v="79"/>
    <n v="19.75"/>
  </r>
  <r>
    <s v="{&quot;formId&quot;:&quot;iQFfeub0t0aYB7yFUb0bHh8bdeqJbqRCkguVriZULyBUNkc1N1QxWEpYTVlITEVXQzlYWDhESEVDOS4u&quot;,&quot;responseId&quot;:1030}"/>
    <x v="3"/>
    <s v="28/09/2022"/>
    <x v="3399"/>
    <s v="470000554580_470000554581"/>
    <s v="Indienststelling"/>
    <m/>
    <m/>
    <n v="25"/>
    <n v="6.25"/>
  </r>
  <r>
    <s v="{&quot;formId&quot;:&quot;iQFfeub0t0aYB7yFUb0bHh8bdeqJbqRCkguVriZULyBUNjVGSFRXWFYzN1dBTE1OUktTRzdBMDZTTS4u&quot;,&quot;responseId&quot;:374}"/>
    <x v="0"/>
    <s v="28/09/2022"/>
    <x v="3400"/>
    <s v="470000554580_470000554581"/>
    <s v="Gevorderd Elektriciteit + Gas"/>
    <s v="Ok"/>
    <m/>
    <n v="111"/>
    <n v="27.75"/>
  </r>
  <r>
    <s v="{&quot;formId&quot;:&quot;iQFfeub0t0aYB7yFUb0bHh8bdeqJbqRCkguVriZULyBUNEE3VkFXWjBLQUlFS0tFTU9GSUtXQldFUi4u&quot;,&quot;responseId&quot;:260}"/>
    <x v="1"/>
    <s v="28/09/2022"/>
    <x v="3401"/>
    <s v="000055663139_000055663140_ID"/>
    <s v="Indienststelling"/>
    <m/>
    <m/>
    <n v="25"/>
    <n v="6.25"/>
  </r>
  <r>
    <s v="{&quot;formId&quot;:&quot;iQFfeub0t0aYB7yFUb0bHh8bdeqJbqRCkguVriZULyBUNEE3VkFXWjBLQUlFS0tFTU9GSUtXQldFUi4u&quot;,&quot;responseId&quot;:261}"/>
    <x v="1"/>
    <s v="28/09/2022"/>
    <x v="3402"/>
    <s v="000055663137_000055663138_ID"/>
    <s v="Indienststelling"/>
    <m/>
    <m/>
    <n v="25"/>
    <n v="6.25"/>
  </r>
  <r>
    <s v="{&quot;formId&quot;:&quot;iQFfeub0t0aYB7yFUb0bHh8bdeqJbqRCkguVriZULyBUNEE3VkFXWjBLQUlFS0tFTU9GSUtXQldFUi4u&quot;,&quot;responseId&quot;:262}"/>
    <x v="1"/>
    <s v="28/09/2022"/>
    <x v="3403"/>
    <s v="470000460210_470000460211_ID"/>
    <s v="Indienststelling"/>
    <m/>
    <m/>
    <n v="25"/>
    <n v="6.25"/>
  </r>
  <r>
    <s v="{&quot;formId&quot;:&quot;iQFfeub0t0aYB7yFUb0bHh8bdeqJbqRCkguVriZULyBUNEE3VkFXWjBLQUlFS0tFTU9GSUtXQldFUi4u&quot;,&quot;responseId&quot;:263}"/>
    <x v="1"/>
    <s v="28/09/2022"/>
    <x v="3404"/>
    <s v="470000460204_470000460205_ID"/>
    <s v="Indienststelling"/>
    <m/>
    <m/>
    <n v="25"/>
    <n v="6.25"/>
  </r>
  <r>
    <s v="{&quot;formId&quot;:&quot;iQFfeub0t0aYB7yFUb0bHh8bdeqJbqRCkguVriZULyBUNEE3VkFXWjBLQUlFS0tFTU9GSUtXQldFUi4u&quot;,&quot;responseId&quot;:264}"/>
    <x v="1"/>
    <s v="28/09/2022"/>
    <x v="3405"/>
    <s v="470000460204_470000460205_ID"/>
    <s v="Indienststelling"/>
    <m/>
    <m/>
    <n v="25"/>
    <n v="6.25"/>
  </r>
  <r>
    <s v="{&quot;formId&quot;:&quot;iQFfeub0t0aYB7yFUb0bHh8bdeqJbqRCkguVriZULyBUNEE3VkFXWjBLQUlFS0tFTU9GSUtXQldFUi4u&quot;,&quot;responseId&quot;:265}"/>
    <x v="1"/>
    <s v="28/09/2022"/>
    <x v="3406"/>
    <s v="470000460207_470000460208_ID"/>
    <s v="Indienststelling"/>
    <m/>
    <m/>
    <n v="25"/>
    <n v="6.25"/>
  </r>
  <r>
    <s v="{&quot;formId&quot;:&quot;iQFfeub0t0aYB7yFUb0bHh8bdeqJbqRCkguVriZULyBUNkc1N1QxWEpYTVlITEVXQzlYWDhESEVDOS4u&quot;,&quot;responseId&quot;:1031}"/>
    <x v="3"/>
    <s v="29/09/2022"/>
    <x v="3407"/>
    <s v="470000521255_470000521256"/>
    <s v="Indienststelling"/>
    <m/>
    <m/>
    <n v="25"/>
    <n v="6.25"/>
  </r>
  <r>
    <s v="{&quot;formId&quot;:&quot;iQFfeub0t0aYB7yFUb0bHh8bdeqJbqRCkguVriZULyBUNkc1N1QxWEpYTVlITEVXQzlYWDhESEVDOS4u&quot;,&quot;responseId&quot;:1032}"/>
    <x v="3"/>
    <s v="29/09/2022"/>
    <x v="3408"/>
    <n v="470000521469"/>
    <s v="Indienststelling"/>
    <m/>
    <m/>
    <n v="25"/>
    <n v="6.25"/>
  </r>
  <r>
    <s v="{&quot;formId&quot;:&quot;iQFfeub0t0aYB7yFUb0bHh8bdeqJbqRCkguVriZULyBURjM1NElVOU9ZRzVDWkc0RVpNUDcxNkU4UC4u&quot;,&quot;responseId&quot;:60}"/>
    <x v="7"/>
    <s v="29/09/2022"/>
    <x v="3409"/>
    <s v="470000554987_470000554988"/>
    <s v="Elektriciteit Standaard + Gas"/>
    <s v="Geen"/>
    <m/>
    <n v="68"/>
    <n v="17"/>
  </r>
  <r>
    <s v="{&quot;formId&quot;:&quot;iQFfeub0t0aYB7yFUb0bHh8bdeqJbqRCkguVriZULyBUNkc1N1QxWEpYTVlITEVXQzlYWDhESEVDOS4u&quot;,&quot;responseId&quot;:1033}"/>
    <x v="3"/>
    <s v="29/09/2022"/>
    <x v="3410"/>
    <s v="470000521158_470000521159"/>
    <s v="Indienststelling"/>
    <m/>
    <m/>
    <n v="25"/>
    <n v="6.25"/>
  </r>
  <r>
    <s v="{&quot;formId&quot;:&quot;iQFfeub0t0aYB7yFUb0bHh8bdeqJbqRCkguVriZULyBUQ00yN05CTE80STYwQVJIMkQ3S0MzTEdJOS4u&quot;,&quot;responseId&quot;:211}"/>
    <x v="2"/>
    <s v="29/09/2022"/>
    <x v="3411"/>
    <s v="470000521158_470000521159"/>
    <s v="Elektriciteit Standaard + Gas"/>
    <s v="Ok"/>
    <m/>
    <n v="79"/>
    <n v="19.75"/>
  </r>
  <r>
    <s v="{&quot;formId&quot;:&quot;iQFfeub0t0aYB7yFUb0bHh8bdeqJbqRCkguVriZULyBUNjVGSFRXWFYzN1dBTE1OUktTRzdBMDZTTS4u&quot;,&quot;responseId&quot;:375}"/>
    <x v="0"/>
    <s v="29/09/2022"/>
    <x v="3412"/>
    <s v="470000554959_470000554960"/>
    <s v="Elektriciteit Standaard + Gas"/>
    <s v="Ok"/>
    <m/>
    <n v="79"/>
    <n v="19.75"/>
  </r>
  <r>
    <s v="{&quot;formId&quot;:&quot;iQFfeub0t0aYB7yFUb0bHh8bdeqJbqRCkguVriZULyBUNkc1N1QxWEpYTVlITEVXQzlYWDhESEVDOS4u&quot;,&quot;responseId&quot;:1034}"/>
    <x v="3"/>
    <s v="29/09/2022"/>
    <x v="3413"/>
    <n v="470000472150"/>
    <s v="Indienststelling"/>
    <m/>
    <m/>
    <n v="25"/>
    <n v="6.25"/>
  </r>
  <r>
    <s v="{&quot;formId&quot;:&quot;iQFfeub0t0aYB7yFUb0bHh8bdeqJbqRCkguVriZULyBUNkc1N1QxWEpYTVlITEVXQzlYWDhESEVDOS4u&quot;,&quot;responseId&quot;:1035}"/>
    <x v="3"/>
    <s v="29/09/2022"/>
    <x v="3414"/>
    <s v="470000521161_470000521162"/>
    <s v="Indienststelling"/>
    <m/>
    <m/>
    <n v="25"/>
    <n v="6.25"/>
  </r>
  <r>
    <s v="{&quot;formId&quot;:&quot;iQFfeub0t0aYB7yFUb0bHh8bdeqJbqRCkguVriZULyBUNkc1N1QxWEpYTVlITEVXQzlYWDhESEVDOS4u&quot;,&quot;responseId&quot;:1036}"/>
    <x v="3"/>
    <s v="29/09/2022"/>
    <x v="3415"/>
    <s v="470000521155_470000521156"/>
    <s v="Indienststelling"/>
    <m/>
    <m/>
    <n v="25"/>
    <n v="6.25"/>
  </r>
  <r>
    <s v="{&quot;formId&quot;:&quot;iQFfeub0t0aYB7yFUb0bHh8bdeqJbqRCkguVriZULyBUQ00yN05CTE80STYwQVJIMkQ3S0MzTEdJOS4u&quot;,&quot;responseId&quot;:212}"/>
    <x v="2"/>
    <s v="29/09/2022"/>
    <x v="3416"/>
    <s v="470000521155_470000521156"/>
    <s v="Elektriciteit Standaard + Gas"/>
    <s v="Ok"/>
    <m/>
    <n v="79"/>
    <n v="19.75"/>
  </r>
  <r>
    <s v="{&quot;formId&quot;:&quot;iQFfeub0t0aYB7yFUb0bHh8bdeqJbqRCkguVriZULyBUNkc1N1QxWEpYTVlITEVXQzlYWDhESEVDOS4u&quot;,&quot;responseId&quot;:1037}"/>
    <x v="3"/>
    <s v="29/09/2022"/>
    <x v="3417"/>
    <s v="470000522442_470000522443"/>
    <s v="Indienststelling"/>
    <m/>
    <m/>
    <n v="25"/>
    <n v="6.25"/>
  </r>
  <r>
    <s v="{&quot;formId&quot;:&quot;iQFfeub0t0aYB7yFUb0bHh8bdeqJbqRCkguVriZULyBUQ00yN05CTE80STYwQVJIMkQ3S0MzTEdJOS4u&quot;,&quot;responseId&quot;:213}"/>
    <x v="2"/>
    <s v="29/09/2022"/>
    <x v="3418"/>
    <n v="470000521467"/>
    <s v="Sannering / Niets uitgevoerd"/>
    <m/>
    <m/>
    <n v="20"/>
    <n v="5"/>
  </r>
  <r>
    <s v="{&quot;formId&quot;:&quot;iQFfeub0t0aYB7yFUb0bHh8bdeqJbqRCkguVriZULyBUOFBRU0FQQlZFQzVGTENJQkVZMlZXTU5MQi4u&quot;,&quot;responseId&quot;:250}"/>
    <x v="4"/>
    <s v="29/09/2022"/>
    <x v="3419"/>
    <n v="470000521485"/>
    <s v="Indienststelling"/>
    <m/>
    <m/>
    <n v="25"/>
    <n v="6.25"/>
  </r>
  <r>
    <s v="{&quot;formId&quot;:&quot;iQFfeub0t0aYB7yFUb0bHh8bdeqJbqRCkguVriZULyBUOFBRU0FQQlZFQzVGTENJQkVZMlZXTU5MQi4u&quot;,&quot;responseId&quot;:251}"/>
    <x v="4"/>
    <s v="29/09/2022"/>
    <x v="3420"/>
    <s v="470000521534_470000521535"/>
    <s v="Indienststelling"/>
    <m/>
    <m/>
    <n v="25"/>
    <n v="6.25"/>
  </r>
  <r>
    <s v="{&quot;formId&quot;:&quot;iQFfeub0t0aYB7yFUb0bHh8bdeqJbqRCkguVriZULyBUOFBRU0FQQlZFQzVGTENJQkVZMlZXTU5MQi4u&quot;,&quot;responseId&quot;:252}"/>
    <x v="4"/>
    <s v="29/09/2022"/>
    <x v="3421"/>
    <s v="470000554959_470000554960"/>
    <s v="Indienststelling"/>
    <m/>
    <m/>
    <n v="25"/>
    <n v="6.25"/>
  </r>
  <r>
    <s v="{&quot;formId&quot;:&quot;iQFfeub0t0aYB7yFUb0bHh8bdeqJbqRCkguVriZULyBURjM1NElVOU9ZRzVDWkc0RVpNUDcxNkU4UC4u&quot;,&quot;responseId&quot;:61}"/>
    <x v="7"/>
    <s v="29/09/2022"/>
    <x v="3422"/>
    <n v="470000521485"/>
    <s v="Gevorderd Elektriciteit"/>
    <s v="Ok"/>
    <m/>
    <n v="96"/>
    <n v="24"/>
  </r>
  <r>
    <s v="{&quot;formId&quot;:&quot;iQFfeub0t0aYB7yFUb0bHh8bdeqJbqRCkguVriZULyBUNkc1N1QxWEpYTVlITEVXQzlYWDhESEVDOS4u&quot;,&quot;responseId&quot;:1038}"/>
    <x v="3"/>
    <s v="29/09/2022"/>
    <x v="3423"/>
    <n v="470000478827"/>
    <s v="Indienststelling"/>
    <m/>
    <m/>
    <n v="25"/>
    <n v="6.25"/>
  </r>
  <r>
    <s v="{&quot;formId&quot;:&quot;iQFfeub0t0aYB7yFUb0bHh8bdeqJbqRCkguVriZULyBUOFBRU0FQQlZFQzVGTENJQkVZMlZXTU5MQi4u&quot;,&quot;responseId&quot;:253}"/>
    <x v="4"/>
    <s v="29/09/2022"/>
    <x v="3424"/>
    <n v="470000521480"/>
    <s v="Indienststelling"/>
    <m/>
    <m/>
    <n v="25"/>
    <n v="6.25"/>
  </r>
  <r>
    <s v="{&quot;formId&quot;:&quot;iQFfeub0t0aYB7yFUb0bHh8bdeqJbqRCkguVriZULyBUNjVGSFRXWFYzN1dBTE1OUktTRzdBMDZTTS4u&quot;,&quot;responseId&quot;:376}"/>
    <x v="0"/>
    <s v="29/09/2022"/>
    <x v="3425"/>
    <n v="470000521480"/>
    <s v="Elektriciteit Standaard"/>
    <s v="Sannering"/>
    <m/>
    <n v="42.5"/>
    <n v="10.62"/>
  </r>
  <r>
    <s v="{&quot;formId&quot;:&quot;iQFfeub0t0aYB7yFUb0bHh8bdeqJbqRCkguVriZULyBUNkc1N1QxWEpYTVlITEVXQzlYWDhESEVDOS4u&quot;,&quot;responseId&quot;:1039}"/>
    <x v="3"/>
    <s v="29/09/2022"/>
    <x v="3426"/>
    <n v="470000509798"/>
    <s v="Indienststelling"/>
    <m/>
    <m/>
    <n v="25"/>
    <n v="6.25"/>
  </r>
  <r>
    <s v="{&quot;formId&quot;:&quot;iQFfeub0t0aYB7yFUb0bHh8bdeqJbqRCkguVriZULyBUNkc1N1QxWEpYTVlITEVXQzlYWDhESEVDOS4u&quot;,&quot;responseId&quot;:1040}"/>
    <x v="3"/>
    <s v="29/09/2022"/>
    <x v="3427"/>
    <n v="470000521149"/>
    <s v="Indienststelling"/>
    <m/>
    <m/>
    <n v="25"/>
    <n v="6.25"/>
  </r>
  <r>
    <s v="{&quot;formId&quot;:&quot;iQFfeub0t0aYB7yFUb0bHh8bdeqJbqRCkguVriZULyBUOFBRU0FQQlZFQzVGTENJQkVZMlZXTU5MQi4u&quot;,&quot;responseId&quot;:254}"/>
    <x v="4"/>
    <s v="29/09/2022"/>
    <x v="3428"/>
    <s v="470000520671_470000520672"/>
    <s v="Indienststelling"/>
    <m/>
    <m/>
    <n v="25"/>
    <n v="6.25"/>
  </r>
  <r>
    <s v="{&quot;formId&quot;:&quot;iQFfeub0t0aYB7yFUb0bHh8bdeqJbqRCkguVriZULyBUQ00yN05CTE80STYwQVJIMkQ3S0MzTEdJOS4u&quot;,&quot;responseId&quot;:214}"/>
    <x v="2"/>
    <s v="29/09/2022"/>
    <x v="3429"/>
    <s v="470000520671_470000520672"/>
    <s v="Gevorderd Elektriciteit + Gas"/>
    <s v="Ok"/>
    <m/>
    <n v="111"/>
    <n v="27.75"/>
  </r>
  <r>
    <s v="{&quot;formId&quot;:&quot;iQFfeub0t0aYB7yFUb0bHh8bdeqJbqRCkguVriZULyBUOFBRU0FQQlZFQzVGTENJQkVZMlZXTU5MQi4u&quot;,&quot;responseId&quot;:255}"/>
    <x v="4"/>
    <s v="29/09/2022"/>
    <x v="3430"/>
    <n v="470000521471"/>
    <s v="Indienststelling"/>
    <m/>
    <m/>
    <n v="25"/>
    <n v="6.25"/>
  </r>
  <r>
    <s v="{&quot;formId&quot;:&quot;iQFfeub0t0aYB7yFUb0bHh8bdeqJbqRCkguVriZULyBUNkc1N1QxWEpYTVlITEVXQzlYWDhESEVDOS4u&quot;,&quot;responseId&quot;:1041}"/>
    <x v="3"/>
    <s v="29/09/2022"/>
    <x v="3431"/>
    <s v="470000521373_470000521374"/>
    <s v="Indienststelling"/>
    <m/>
    <m/>
    <n v="25"/>
    <n v="6.25"/>
  </r>
  <r>
    <s v="{&quot;formId&quot;:&quot;iQFfeub0t0aYB7yFUb0bHh8bdeqJbqRCkguVriZULyBUOFBRU0FQQlZFQzVGTENJQkVZMlZXTU5MQi4u&quot;,&quot;responseId&quot;:256}"/>
    <x v="4"/>
    <s v="29/09/2022"/>
    <x v="3432"/>
    <s v="470000522277_470000522278"/>
    <s v="Indienststelling"/>
    <m/>
    <m/>
    <n v="25"/>
    <n v="6.25"/>
  </r>
  <r>
    <s v="{&quot;formId&quot;:&quot;iQFfeub0t0aYB7yFUb0bHh8bdeqJbqRCkguVriZULyBUNjVGSFRXWFYzN1dBTE1OUktTRzdBMDZTTS4u&quot;,&quot;responseId&quot;:377}"/>
    <x v="0"/>
    <s v="29/09/2022"/>
    <x v="3433"/>
    <s v="470000522277_470000522278"/>
    <s v="Elektriciteit Standaard + Gas"/>
    <s v="Ok"/>
    <m/>
    <n v="79"/>
    <n v="19.75"/>
  </r>
  <r>
    <s v="{&quot;formId&quot;:&quot;iQFfeub0t0aYB7yFUb0bHh8bdeqJbqRCkguVriZULyBUNkc1N1QxWEpYTVlITEVXQzlYWDhESEVDOS4u&quot;,&quot;responseId&quot;:1042}"/>
    <x v="3"/>
    <s v="29/09/2022"/>
    <x v="3434"/>
    <n v="470000521517"/>
    <s v="Indienststelling"/>
    <m/>
    <m/>
    <n v="25"/>
    <n v="6.25"/>
  </r>
  <r>
    <s v="{&quot;formId&quot;:&quot;iQFfeub0t0aYB7yFUb0bHh8bdeqJbqRCkguVriZULyBUQ00yN05CTE80STYwQVJIMkQ3S0MzTEdJOS4u&quot;,&quot;responseId&quot;:215}"/>
    <x v="2"/>
    <s v="29/09/2022"/>
    <x v="3435"/>
    <s v="470000522360_470000522361"/>
    <s v="Elektriciteit Standaard + Gas"/>
    <s v="Ok"/>
    <m/>
    <n v="79"/>
    <n v="19.75"/>
  </r>
  <r>
    <s v="{&quot;formId&quot;:&quot;iQFfeub0t0aYB7yFUb0bHh8bdeqJbqRCkguVriZULyBUNkc1N1QxWEpYTVlITEVXQzlYWDhESEVDOS4u&quot;,&quot;responseId&quot;:1043}"/>
    <x v="3"/>
    <s v="29/09/2022"/>
    <x v="3436"/>
    <s v="470000521514_470000521515"/>
    <s v="Indienststelling"/>
    <m/>
    <m/>
    <n v="25"/>
    <n v="6.25"/>
  </r>
  <r>
    <s v="{&quot;formId&quot;:&quot;iQFfeub0t0aYB7yFUb0bHh8bdeqJbqRCkguVriZULyBUOFBRU0FQQlZFQzVGTENJQkVZMlZXTU5MQi4u&quot;,&quot;responseId&quot;:257}"/>
    <x v="4"/>
    <s v="29/09/2022"/>
    <x v="3437"/>
    <s v="470000522328_470000522329"/>
    <s v="Indienststelling"/>
    <m/>
    <m/>
    <n v="25"/>
    <n v="6.25"/>
  </r>
  <r>
    <s v="{&quot;formId&quot;:&quot;iQFfeub0t0aYB7yFUb0bHh8bdeqJbqRCkguVriZULyBUNkc1N1QxWEpYTVlITEVXQzlYWDhESEVDOS4u&quot;,&quot;responseId&quot;:1044}"/>
    <x v="3"/>
    <s v="29/09/2022"/>
    <x v="3438"/>
    <s v="470000521511_470000521512"/>
    <s v="Indienststelling"/>
    <m/>
    <m/>
    <n v="25"/>
    <n v="6.25"/>
  </r>
  <r>
    <s v="{&quot;formId&quot;:&quot;iQFfeub0t0aYB7yFUb0bHh8bdeqJbqRCkguVriZULyBUNjVGSFRXWFYzN1dBTE1OUktTRzdBMDZTTS4u&quot;,&quot;responseId&quot;:378}"/>
    <x v="0"/>
    <s v="29/09/2022"/>
    <x v="3439"/>
    <s v="470000522328_470000522329"/>
    <s v="Elektriciteit Standaard + Gas"/>
    <s v="Geen"/>
    <m/>
    <n v="68"/>
    <n v="17"/>
  </r>
  <r>
    <s v="{&quot;formId&quot;:&quot;iQFfeub0t0aYB7yFUb0bHh8bdeqJbqRCkguVriZULyBUNkc1N1QxWEpYTVlITEVXQzlYWDhESEVDOS4u&quot;,&quot;responseId&quot;:1045}"/>
    <x v="3"/>
    <s v="29/09/2022"/>
    <x v="3440"/>
    <n v="470000522286"/>
    <s v="Indienststelling"/>
    <m/>
    <m/>
    <n v="25"/>
    <n v="6.25"/>
  </r>
  <r>
    <s v="{&quot;formId&quot;:&quot;iQFfeub0t0aYB7yFUb0bHh8bdeqJbqRCkguVriZULyBUNEE3VkFXWjBLQUlFS0tFTU9GSUtXQldFUi4u&quot;,&quot;responseId&quot;:266}"/>
    <x v="1"/>
    <s v="29/09/2022"/>
    <x v="3441"/>
    <s v="000055663152_000055663153_ID"/>
    <s v="Indienststelling"/>
    <m/>
    <m/>
    <n v="25"/>
    <n v="6.25"/>
  </r>
  <r>
    <s v="{&quot;formId&quot;:&quot;iQFfeub0t0aYB7yFUb0bHh8bdeqJbqRCkguVriZULyBUNEE3VkFXWjBLQUlFS0tFTU9GSUtXQldFUi4u&quot;,&quot;responseId&quot;:267}"/>
    <x v="1"/>
    <s v="29/09/2022"/>
    <x v="3442"/>
    <s v="000055663148_000055663149_ID"/>
    <s v="Indienststelling"/>
    <m/>
    <m/>
    <n v="25"/>
    <n v="6.25"/>
  </r>
  <r>
    <s v="{&quot;formId&quot;:&quot;iQFfeub0t0aYB7yFUb0bHh8bdeqJbqRCkguVriZULyBUNEE3VkFXWjBLQUlFS0tFTU9GSUtXQldFUi4u&quot;,&quot;responseId&quot;:268}"/>
    <x v="1"/>
    <s v="29/09/2022"/>
    <x v="3443"/>
    <s v="000055663147_ID"/>
    <s v="Indienststelling"/>
    <m/>
    <m/>
    <n v="25"/>
    <n v="6.25"/>
  </r>
  <r>
    <s v="{&quot;formId&quot;:&quot;iQFfeub0t0aYB7yFUb0bHh8bdeqJbqRCkguVriZULyBUNEE3VkFXWjBLQUlFS0tFTU9GSUtXQldFUi4u&quot;,&quot;responseId&quot;:269}"/>
    <x v="1"/>
    <s v="29/09/2022"/>
    <x v="3444"/>
    <s v="000055663150_000055663151_ID"/>
    <s v="Indienststelling"/>
    <m/>
    <m/>
    <n v="25"/>
    <n v="6.25"/>
  </r>
  <r>
    <s v="{&quot;formId&quot;:&quot;iQFfeub0t0aYB7yFUb0bHh8bdeqJbqRCkguVriZULyBUOFBRU0FQQlZFQzVGTENJQkVZMlZXTU5MQi4u&quot;,&quot;responseId&quot;:258}"/>
    <x v="4"/>
    <s v="29/09/2022"/>
    <x v="3445"/>
    <s v="470000521537_470000521538"/>
    <s v="Indienststelling"/>
    <m/>
    <m/>
    <n v="25"/>
    <n v="6.25"/>
  </r>
  <r>
    <s v="{&quot;formId&quot;:&quot;iQFfeub0t0aYB7yFUb0bHh8bdeqJbqRCkguVriZULyBUOFBRU0FQQlZFQzVGTENJQkVZMlZXTU5MQi4u&quot;,&quot;responseId&quot;:259}"/>
    <x v="4"/>
    <s v="29/09/2022"/>
    <x v="3446"/>
    <s v="470000554901_470000554902"/>
    <s v="Indienststelling"/>
    <m/>
    <m/>
    <n v="25"/>
    <n v="6.25"/>
  </r>
  <r>
    <s v="{&quot;formId&quot;:&quot;iQFfeub0t0aYB7yFUb0bHh8bdeqJbqRCkguVriZULyBURjM1NElVOU9ZRzVDWkc0RVpNUDcxNkU4UC4u&quot;,&quot;responseId&quot;:62}"/>
    <x v="7"/>
    <s v="29/09/2022"/>
    <x v="3447"/>
    <n v="470000521487"/>
    <s v="Gevorderd Elektriciteit"/>
    <s v="Ok"/>
    <m/>
    <n v="96"/>
    <n v="24"/>
  </r>
  <r>
    <s v="{&quot;formId&quot;:&quot;iQFfeub0t0aYB7yFUb0bHh8bdeqJbqRCkguVriZULyBURjM1NElVOU9ZRzVDWkc0RVpNUDcxNkU4UC4u&quot;,&quot;responseId&quot;:63}"/>
    <x v="7"/>
    <s v="29/09/2022"/>
    <x v="3448"/>
    <n v="470000521465"/>
    <s v="Gevorderd Elektriciteit"/>
    <s v="Sannering"/>
    <m/>
    <n v="85"/>
    <n v="21.25"/>
  </r>
  <r>
    <s v="{&quot;formId&quot;:&quot;iQFfeub0t0aYB7yFUb0bHh8bdeqJbqRCkguVriZULyBUNEE3VkFXWjBLQUlFS0tFTU9GSUtXQldFUi4u&quot;,&quot;responseId&quot;:270}"/>
    <x v="1"/>
    <s v="29/09/2022"/>
    <x v="3449"/>
    <s v="000055663054_ID"/>
    <s v="Indienststelling"/>
    <m/>
    <m/>
    <n v="25"/>
    <n v="6.25"/>
  </r>
  <r>
    <s v="{&quot;formId&quot;:&quot;iQFfeub0t0aYB7yFUb0bHh8bdeqJbqRCkguVriZULyBUNEE3VkFXWjBLQUlFS0tFTU9GSUtXQldFUi4u&quot;,&quot;responseId&quot;:271}"/>
    <x v="1"/>
    <s v="29/09/2022"/>
    <x v="3450"/>
    <s v="000055663050_000055663051_ID"/>
    <s v="Indienststelling"/>
    <m/>
    <m/>
    <n v="25"/>
    <n v="6.25"/>
  </r>
  <r>
    <s v="{&quot;formId&quot;:&quot;iQFfeub0t0aYB7yFUb0bHh8bdeqJbqRCkguVriZULyBUNEE3VkFXWjBLQUlFS0tFTU9GSUtXQldFUi4u&quot;,&quot;responseId&quot;:272}"/>
    <x v="1"/>
    <s v="29/09/2022"/>
    <x v="3451"/>
    <s v="000055663052_000055663053_ID"/>
    <s v="Indienststelling"/>
    <m/>
    <m/>
    <n v="25"/>
    <n v="6.25"/>
  </r>
  <r>
    <s v="{&quot;formId&quot;:&quot;iQFfeub0t0aYB7yFUb0bHh8bdeqJbqRCkguVriZULyBUNEE3VkFXWjBLQUlFS0tFTU9GSUtXQldFUi4u&quot;,&quot;responseId&quot;:273}"/>
    <x v="1"/>
    <s v="29/09/2022"/>
    <x v="3452"/>
    <s v="000055663048_000055663049_ID"/>
    <s v="Indienststelling"/>
    <m/>
    <m/>
    <n v="25"/>
    <n v="6.25"/>
  </r>
  <r>
    <s v="{&quot;formId&quot;:&quot;iQFfeub0t0aYB7yFUb0bHh8bdeqJbqRCkguVriZULyBUOFBRU0FQQlZFQzVGTENJQkVZMlZXTU5MQi4u&quot;,&quot;responseId&quot;:260}"/>
    <x v="4"/>
    <s v="30/09/2022"/>
    <x v="3453"/>
    <n v="470000522493"/>
    <s v="Indienststelling"/>
    <m/>
    <m/>
    <n v="25"/>
    <n v="6.25"/>
  </r>
  <r>
    <s v="{&quot;formId&quot;:&quot;iQFfeub0t0aYB7yFUb0bHh8bdeqJbqRCkguVriZULyBUOFBRU0FQQlZFQzVGTENJQkVZMlZXTU5MQi4u&quot;,&quot;responseId&quot;:261}"/>
    <x v="4"/>
    <s v="30/09/2022"/>
    <x v="3454"/>
    <n v="470000508103"/>
    <s v="Indienststelling"/>
    <m/>
    <m/>
    <n v="25"/>
    <n v="6.25"/>
  </r>
  <r>
    <s v="{&quot;formId&quot;:&quot;iQFfeub0t0aYB7yFUb0bHh8bdeqJbqRCkguVriZULyBUQ00yN05CTE80STYwQVJIMkQ3S0MzTEdJOS4u&quot;,&quot;responseId&quot;:216}"/>
    <x v="2"/>
    <s v="30/09/2022"/>
    <x v="3455"/>
    <n v="470000508103"/>
    <s v="Elektriciteit Standaard"/>
    <s v="Geen"/>
    <m/>
    <n v="42.5"/>
    <n v="10.62"/>
  </r>
  <r>
    <s v="{&quot;formId&quot;:&quot;iQFfeub0t0aYB7yFUb0bHh8bdeqJbqRCkguVriZULyBURjM1NElVOU9ZRzVDWkc0RVpNUDcxNkU4UC4u&quot;,&quot;responseId&quot;:64}"/>
    <x v="7"/>
    <s v="30/09/2022"/>
    <x v="3456"/>
    <n v="470000521552"/>
    <s v="Elektriciteit Standaard"/>
    <s v="Ok"/>
    <m/>
    <n v="53.5"/>
    <n v="13.37"/>
  </r>
  <r>
    <s v="{&quot;formId&quot;:&quot;iQFfeub0t0aYB7yFUb0bHh8bdeqJbqRCkguVriZULyBUNkc1N1QxWEpYTVlITEVXQzlYWDhESEVDOS4u&quot;,&quot;responseId&quot;:1046}"/>
    <x v="3"/>
    <s v="30/09/2022"/>
    <x v="3457"/>
    <n v="470000521592"/>
    <s v="Indienststelling"/>
    <m/>
    <m/>
    <n v="25"/>
    <n v="6.25"/>
  </r>
  <r>
    <s v="{&quot;formId&quot;:&quot;iQFfeub0t0aYB7yFUb0bHh8bdeqJbqRCkguVriZULyBUOFBRU0FQQlZFQzVGTENJQkVZMlZXTU5MQi4u&quot;,&quot;responseId&quot;:262}"/>
    <x v="4"/>
    <s v="30/09/2022"/>
    <x v="3458"/>
    <s v="470000521723_470000521724"/>
    <s v="Indienststelling"/>
    <m/>
    <m/>
    <n v="25"/>
    <n v="6.25"/>
  </r>
  <r>
    <s v="{&quot;formId&quot;:&quot;iQFfeub0t0aYB7yFUb0bHh8bdeqJbqRCkguVriZULyBUNkc1N1QxWEpYTVlITEVXQzlYWDhESEVDOS4u&quot;,&quot;responseId&quot;:1047}"/>
    <x v="3"/>
    <s v="30/09/2022"/>
    <x v="3459"/>
    <n v="470000510871"/>
    <s v="Indienststelling"/>
    <m/>
    <m/>
    <n v="25"/>
    <n v="6.25"/>
  </r>
  <r>
    <s v="{&quot;formId&quot;:&quot;iQFfeub0t0aYB7yFUb0bHh8bdeqJbqRCkguVriZULyBUNkc1N1QxWEpYTVlITEVXQzlYWDhESEVDOS4u&quot;,&quot;responseId&quot;:1048}"/>
    <x v="3"/>
    <s v="30/09/2022"/>
    <x v="3460"/>
    <n v="470000556460"/>
    <s v="Indienststelling"/>
    <m/>
    <m/>
    <n v="25"/>
    <n v="6.25"/>
  </r>
  <r>
    <s v="{&quot;formId&quot;:&quot;iQFfeub0t0aYB7yFUb0bHh8bdeqJbqRCkguVriZULyBUOFBRU0FQQlZFQzVGTENJQkVZMlZXTU5MQi4u&quot;,&quot;responseId&quot;:263}"/>
    <x v="4"/>
    <s v="30/09/2022"/>
    <x v="3461"/>
    <s v="470000522506_470000522507"/>
    <s v="Indienststelling"/>
    <m/>
    <m/>
    <n v="25"/>
    <n v="6.25"/>
  </r>
  <r>
    <s v="{&quot;formId&quot;:&quot;iQFfeub0t0aYB7yFUb0bHh8bdeqJbqRCkguVriZULyBUQ00yN05CTE80STYwQVJIMkQ3S0MzTEdJOS4u&quot;,&quot;responseId&quot;:217}"/>
    <x v="2"/>
    <s v="30/09/2022"/>
    <x v="3462"/>
    <s v="470000522506_470000522507"/>
    <s v="Elektriciteit Standaard + Gas"/>
    <s v="Ok"/>
    <m/>
    <n v="79"/>
    <n v="19.75"/>
  </r>
  <r>
    <s v="{&quot;formId&quot;:&quot;iQFfeub0t0aYB7yFUb0bHh8bdeqJbqRCkguVriZULyBUOFBRU0FQQlZFQzVGTENJQkVZMlZXTU5MQi4u&quot;,&quot;responseId&quot;:264}"/>
    <x v="4"/>
    <s v="30/09/2022"/>
    <x v="3463"/>
    <s v="470000522506_470000522507"/>
    <s v="Indienststelling"/>
    <m/>
    <m/>
    <n v="25"/>
    <n v="6.25"/>
  </r>
  <r>
    <s v="{&quot;formId&quot;:&quot;iQFfeub0t0aYB7yFUb0bHh8bdeqJbqRCkguVriZULyBUOFBRU0FQQlZFQzVGTENJQkVZMlZXTU5MQi4u&quot;,&quot;responseId&quot;:265}"/>
    <x v="4"/>
    <s v="30/09/2022"/>
    <x v="3464"/>
    <s v="470000521754_470000521755"/>
    <s v="Indienststelling"/>
    <m/>
    <m/>
    <n v="25"/>
    <n v="6.25"/>
  </r>
  <r>
    <s v="{&quot;formId&quot;:&quot;iQFfeub0t0aYB7yFUb0bHh8bdeqJbqRCkguVriZULyBUNkc1N1QxWEpYTVlITEVXQzlYWDhESEVDOS4u&quot;,&quot;responseId&quot;:1049}"/>
    <x v="3"/>
    <s v="30/09/2022"/>
    <x v="3465"/>
    <s v="470000522574_470000522575"/>
    <s v="Indienststelling"/>
    <m/>
    <m/>
    <n v="25"/>
    <n v="6.25"/>
  </r>
  <r>
    <s v="{&quot;formId&quot;:&quot;iQFfeub0t0aYB7yFUb0bHh8bdeqJbqRCkguVriZULyBUOFBRU0FQQlZFQzVGTENJQkVZMlZXTU5MQi4u&quot;,&quot;responseId&quot;:266}"/>
    <x v="4"/>
    <s v="30/09/2022"/>
    <x v="3466"/>
    <n v="470000521590"/>
    <s v="Indienststelling"/>
    <m/>
    <m/>
    <n v="25"/>
    <n v="6.25"/>
  </r>
  <r>
    <s v="{&quot;formId&quot;:&quot;iQFfeub0t0aYB7yFUb0bHh8bdeqJbqRCkguVriZULyBUQ00yN05CTE80STYwQVJIMkQ3S0MzTEdJOS4u&quot;,&quot;responseId&quot;:218}"/>
    <x v="2"/>
    <s v="30/09/2022"/>
    <x v="3467"/>
    <s v="470000521599_470000521600"/>
    <s v="Enkel Gas"/>
    <m/>
    <s v="Elek sanering"/>
    <n v="42.5"/>
    <n v="10.62"/>
  </r>
  <r>
    <s v="{&quot;formId&quot;:&quot;iQFfeub0t0aYB7yFUb0bHh8bdeqJbqRCkguVriZULyBUNkc1N1QxWEpYTVlITEVXQzlYWDhESEVDOS4u&quot;,&quot;responseId&quot;:1050}"/>
    <x v="3"/>
    <s v="30/09/2022"/>
    <x v="3468"/>
    <s v="470000521599_470000521600"/>
    <s v="Indienststelling"/>
    <m/>
    <m/>
    <n v="25"/>
    <n v="6.25"/>
  </r>
  <r>
    <s v="{&quot;formId&quot;:&quot;iQFfeub0t0aYB7yFUb0bHh8bdeqJbqRCkguVriZULyBUOFBRU0FQQlZFQzVGTENJQkVZMlZXTU5MQi4u&quot;,&quot;responseId&quot;:267}"/>
    <x v="4"/>
    <s v="30/09/2022"/>
    <x v="3469"/>
    <s v="470000521557_470000521558"/>
    <s v="Indienststelling"/>
    <m/>
    <m/>
    <n v="25"/>
    <n v="6.25"/>
  </r>
  <r>
    <s v="{&quot;formId&quot;:&quot;iQFfeub0t0aYB7yFUb0bHh8bdeqJbqRCkguVriZULyBURjM1NElVOU9ZRzVDWkc0RVpNUDcxNkU4UC4u&quot;,&quot;responseId&quot;:65}"/>
    <x v="7"/>
    <s v="30/09/2022"/>
    <x v="3470"/>
    <n v="470000521563"/>
    <s v="Elektriciteit Standaard"/>
    <s v="Ok"/>
    <m/>
    <n v="53.5"/>
    <n v="13.37"/>
  </r>
  <r>
    <s v="{&quot;formId&quot;:&quot;iQFfeub0t0aYB7yFUb0bHh8bdeqJbqRCkguVriZULyBUNkc1N1QxWEpYTVlITEVXQzlYWDhESEVDOS4u&quot;,&quot;responseId&quot;:1051}"/>
    <x v="3"/>
    <s v="30/09/2022"/>
    <x v="3471"/>
    <s v="470000522500_470000522501"/>
    <s v="Indienststelling"/>
    <m/>
    <m/>
    <n v="25"/>
    <n v="6.25"/>
  </r>
  <r>
    <s v="{&quot;formId&quot;:&quot;iQFfeub0t0aYB7yFUb0bHh8bdeqJbqRCkguVriZULyBURjM1NElVOU9ZRzVDWkc0RVpNUDcxNkU4UC4u&quot;,&quot;responseId&quot;:66}"/>
    <x v="7"/>
    <s v="30/09/2022"/>
    <x v="3472"/>
    <n v="470000521590"/>
    <s v="Gevorderd Elektriciteit"/>
    <s v="Ok"/>
    <m/>
    <n v="96"/>
    <n v="24"/>
  </r>
  <r>
    <s v="{&quot;formId&quot;:&quot;iQFfeub0t0aYB7yFUb0bHh8bdeqJbqRCkguVriZULyBUQ00yN05CTE80STYwQVJIMkQ3S0MzTEdJOS4u&quot;,&quot;responseId&quot;:219}"/>
    <x v="2"/>
    <s v="30/09/2022"/>
    <x v="3473"/>
    <s v="470000521739_470000521740"/>
    <s v="Elektriciteit Standaard + Gas"/>
    <s v="Sannering"/>
    <s v="Watermeter achter de keuken niet bereikbaar"/>
    <n v="68"/>
    <n v="17"/>
  </r>
  <r>
    <s v="{&quot;formId&quot;:&quot;iQFfeub0t0aYB7yFUb0bHh8bdeqJbqRCkguVriZULyBUNkc1N1QxWEpYTVlITEVXQzlYWDhESEVDOS4u&quot;,&quot;responseId&quot;:1052}"/>
    <x v="3"/>
    <s v="30/09/2022"/>
    <x v="3474"/>
    <n v="470000521757"/>
    <s v="Indienststelling"/>
    <m/>
    <m/>
    <n v="25"/>
    <n v="6.25"/>
  </r>
  <r>
    <s v="{&quot;formId&quot;:&quot;iQFfeub0t0aYB7yFUb0bHh8bdeqJbqRCkguVriZULyBUOFBRU0FQQlZFQzVGTENJQkVZMlZXTU5MQi4u&quot;,&quot;responseId&quot;:268}"/>
    <x v="4"/>
    <s v="30/09/2022"/>
    <x v="3475"/>
    <s v="470000521739_470000521740"/>
    <s v="Indienststelling"/>
    <m/>
    <m/>
    <n v="25"/>
    <n v="6.25"/>
  </r>
  <r>
    <s v="{&quot;formId&quot;:&quot;iQFfeub0t0aYB7yFUb0bHh8bdeqJbqRCkguVriZULyBUNkc1N1QxWEpYTVlITEVXQzlYWDhESEVDOS4u&quot;,&quot;responseId&quot;:1053}"/>
    <x v="3"/>
    <s v="30/09/2022"/>
    <x v="3476"/>
    <n v="470000509532"/>
    <s v="Indienststelling"/>
    <m/>
    <m/>
    <n v="25"/>
    <n v="6.25"/>
  </r>
  <r>
    <s v="{&quot;formId&quot;:&quot;iQFfeub0t0aYB7yFUb0bHh8bdeqJbqRCkguVriZULyBUNkc1N1QxWEpYTVlITEVXQzlYWDhESEVDOS4u&quot;,&quot;responseId&quot;:1054}"/>
    <x v="3"/>
    <s v="30/09/2022"/>
    <x v="3477"/>
    <n v="470000521628"/>
    <s v="Indienststelling"/>
    <m/>
    <m/>
    <n v="25"/>
    <n v="6.25"/>
  </r>
  <r>
    <s v="{&quot;formId&quot;:&quot;iQFfeub0t0aYB7yFUb0bHh8bdeqJbqRCkguVriZULyBUNkc1N1QxWEpYTVlITEVXQzlYWDhESEVDOS4u&quot;,&quot;responseId&quot;:1055}"/>
    <x v="3"/>
    <s v="30/09/2022"/>
    <x v="3478"/>
    <n v="470000521623"/>
    <s v="Indienststelling"/>
    <m/>
    <m/>
    <n v="25"/>
    <n v="6.25"/>
  </r>
  <r>
    <s v="{&quot;formId&quot;:&quot;iQFfeub0t0aYB7yFUb0bHh8bdeqJbqRCkguVriZULyBUOFBRU0FQQlZFQzVGTENJQkVZMlZXTU5MQi4u&quot;,&quot;responseId&quot;:269}"/>
    <x v="4"/>
    <s v="30/09/2022"/>
    <x v="3479"/>
    <s v="470000522488_470000522489"/>
    <s v="Indienststelling"/>
    <m/>
    <m/>
    <n v="25"/>
    <n v="6.25"/>
  </r>
  <r>
    <s v="{&quot;formId&quot;:&quot;iQFfeub0t0aYB7yFUb0bHh8bdeqJbqRCkguVriZULyBURjM1NElVOU9ZRzVDWkc0RVpNUDcxNkU4UC4u&quot;,&quot;responseId&quot;:67}"/>
    <x v="7"/>
    <s v="30/09/2022"/>
    <x v="3480"/>
    <s v="470000521623_470000521624"/>
    <s v="Elektriciteit Standaard + Gas"/>
    <s v="Geen"/>
    <m/>
    <n v="68"/>
    <n v="17"/>
  </r>
  <r>
    <s v="{&quot;formId&quot;:&quot;iQFfeub0t0aYB7yFUb0bHh8bdeqJbqRCkguVriZULyBURjM1NElVOU9ZRzVDWkc0RVpNUDcxNkU4UC4u&quot;,&quot;responseId&quot;:68}"/>
    <x v="7"/>
    <s v="30/09/2022"/>
    <x v="3481"/>
    <n v="470000521621"/>
    <s v="Sannering / Niets uitgevoerd"/>
    <m/>
    <m/>
    <n v="20"/>
    <n v="5"/>
  </r>
  <r>
    <s v="{&quot;formId&quot;:&quot;iQFfeub0t0aYB7yFUb0bHh8bdeqJbqRCkguVriZULyBURjM1NElVOU9ZRzVDWkc0RVpNUDcxNkU4UC4u&quot;,&quot;responseId&quot;:69}"/>
    <x v="7"/>
    <s v="30/09/2022"/>
    <x v="3482"/>
    <n v="470000521588"/>
    <s v="Sannering / Niets uitgevoerd"/>
    <m/>
    <m/>
    <n v="20"/>
    <n v="5"/>
  </r>
  <r>
    <s v="{&quot;formId&quot;:&quot;iQFfeub0t0aYB7yFUb0bHh8bdeqJbqRCkguVriZULyBUOFBRU0FQQlZFQzVGTENJQkVZMlZXTU5MQi4u&quot;,&quot;responseId&quot;:270}"/>
    <x v="4"/>
    <s v="30/09/2022"/>
    <x v="3483"/>
    <s v="470000554921_470000554922"/>
    <s v="Indienststelling"/>
    <m/>
    <m/>
    <n v="25"/>
    <n v="6.25"/>
  </r>
  <r>
    <s v="{&quot;formId&quot;:&quot;iQFfeub0t0aYB7yFUb0bHh8bdeqJbqRCkguVriZULyBUNkc1N1QxWEpYTVlITEVXQzlYWDhESEVDOS4u&quot;,&quot;responseId&quot;:1056}"/>
    <x v="3"/>
    <s v="30/09/2022"/>
    <x v="3484"/>
    <n v="470000521907"/>
    <s v="Indienststelling"/>
    <m/>
    <m/>
    <n v="25"/>
    <n v="6.25"/>
  </r>
  <r>
    <s v="{&quot;formId&quot;:&quot;iQFfeub0t0aYB7yFUb0bHh8bdeqJbqRCkguVriZULyBUNkc1N1QxWEpYTVlITEVXQzlYWDhESEVDOS4u&quot;,&quot;responseId&quot;:1057}"/>
    <x v="3"/>
    <s v="30/09/2022"/>
    <x v="3485"/>
    <n v="470000443349"/>
    <s v="Indienststelling"/>
    <m/>
    <m/>
    <n v="25"/>
    <n v="6.25"/>
  </r>
  <r>
    <s v="{&quot;formId&quot;:&quot;iQFfeub0t0aYB7yFUb0bHh8bdeqJbqRCkguVriZULyBUOFBRU0FQQlZFQzVGTENJQkVZMlZXTU5MQi4u&quot;,&quot;responseId&quot;:271}"/>
    <x v="4"/>
    <s v="30/09/2022"/>
    <x v="3486"/>
    <s v="470000554929_470000554930"/>
    <s v="Indienststelling"/>
    <m/>
    <m/>
    <n v="25"/>
    <n v="6.25"/>
  </r>
  <r>
    <s v="{&quot;formId&quot;:&quot;iQFfeub0t0aYB7yFUb0bHh8bdeqJbqRCkguVriZULyBUNkc1N1QxWEpYTVlITEVXQzlYWDhESEVDOS4u&quot;,&quot;responseId&quot;:1058}"/>
    <x v="3"/>
    <s v="30/09/2022"/>
    <x v="3487"/>
    <n v="470000521729"/>
    <s v="Indienststelling"/>
    <m/>
    <m/>
    <n v="25"/>
    <n v="6.25"/>
  </r>
  <r>
    <s v="{&quot;formId&quot;:&quot;iQFfeub0t0aYB7yFUb0bHh8bdeqJbqRCkguVriZULyBUQ00yN05CTE80STYwQVJIMkQ3S0MzTEdJOS4u&quot;,&quot;responseId&quot;:220}"/>
    <x v="2"/>
    <s v="30/09/2022"/>
    <x v="3488"/>
    <n v="470000521639"/>
    <s v="Sannering / Niets uitgevoerd"/>
    <m/>
    <m/>
    <n v="20"/>
    <n v="5"/>
  </r>
  <r>
    <s v="{&quot;formId&quot;:&quot;iQFfeub0t0aYB7yFUb0bHh8bdeqJbqRCkguVriZULyBUNkc1N1QxWEpYTVlITEVXQzlYWDhESEVDOS4u&quot;,&quot;responseId&quot;:1059}"/>
    <x v="3"/>
    <s v="30/09/2022"/>
    <x v="3489"/>
    <s v="470000521726_470000521727"/>
    <s v="Indienststelling"/>
    <m/>
    <m/>
    <n v="25"/>
    <n v="6.25"/>
  </r>
  <r>
    <s v="{&quot;formId&quot;:&quot;iQFfeub0t0aYB7yFUb0bHh8bdeqJbqRCkguVriZULyBUOFBRU0FQQlZFQzVGTENJQkVZMlZXTU5MQi4u&quot;,&quot;responseId&quot;:272}"/>
    <x v="4"/>
    <s v="30/09/2022"/>
    <x v="3490"/>
    <n v="470000521602"/>
    <s v="Indienststelling"/>
    <m/>
    <m/>
    <n v="25"/>
    <n v="6.25"/>
  </r>
  <r>
    <s v="{&quot;formId&quot;:&quot;iQFfeub0t0aYB7yFUb0bHh8bdeqJbqRCkguVriZULyBURjM1NElVOU9ZRzVDWkc0RVpNUDcxNkU4UC4u&quot;,&quot;responseId&quot;:70}"/>
    <x v="7"/>
    <s v="30/09/2022"/>
    <x v="3491"/>
    <n v="470000521602"/>
    <s v="Gevorderd Elektriciteit"/>
    <s v="Ok"/>
    <m/>
    <n v="96"/>
    <n v="24"/>
  </r>
  <r>
    <s v="{&quot;formId&quot;:&quot;iQFfeub0t0aYB7yFUb0bHh8bdeqJbqRCkguVriZULyBUNkc1N1QxWEpYTVlITEVXQzlYWDhESEVDOS4u&quot;,&quot;responseId&quot;:1060}"/>
    <x v="3"/>
    <s v="30/09/2022"/>
    <x v="3492"/>
    <n v="470000031842"/>
    <s v="Indienststelling"/>
    <m/>
    <m/>
    <n v="25"/>
    <n v="6.25"/>
  </r>
  <r>
    <s v="{&quot;formId&quot;:&quot;iQFfeub0t0aYB7yFUb0bHh8bdeqJbqRCkguVriZULyBUNEE3VkFXWjBLQUlFS0tFTU9GSUtXQldFUi4u&quot;,&quot;responseId&quot;:274}"/>
    <x v="1"/>
    <s v="30/09/2022"/>
    <x v="3493"/>
    <s v="000055663209_ID"/>
    <s v="Indienststelling"/>
    <m/>
    <m/>
    <n v="25"/>
    <n v="6.25"/>
  </r>
  <r>
    <s v="{&quot;formId&quot;:&quot;iQFfeub0t0aYB7yFUb0bHh8bdeqJbqRCkguVriZULyBUNEE3VkFXWjBLQUlFS0tFTU9GSUtXQldFUi4u&quot;,&quot;responseId&quot;:275}"/>
    <x v="1"/>
    <s v="30/09/2022"/>
    <x v="3494"/>
    <s v="000055663212_000055663213_ID"/>
    <s v="Indienststelling"/>
    <m/>
    <m/>
    <n v="25"/>
    <n v="6.25"/>
  </r>
  <r>
    <s v="{&quot;formId&quot;:&quot;iQFfeub0t0aYB7yFUb0bHh8bdeqJbqRCkguVriZULyBUNEE3VkFXWjBLQUlFS0tFTU9GSUtXQldFUi4u&quot;,&quot;responseId&quot;:276}"/>
    <x v="1"/>
    <s v="30/09/2022"/>
    <x v="3495"/>
    <s v="000055663210_000055663211_ID"/>
    <s v="Indienststelling"/>
    <m/>
    <m/>
    <n v="25"/>
    <n v="6.25"/>
  </r>
  <r>
    <s v="{&quot;formId&quot;:&quot;iQFfeub0t0aYB7yFUb0bHh8bdeqJbqRCkguVriZULyBUNEE3VkFXWjBLQUlFS0tFTU9GSUtXQldFUi4u&quot;,&quot;responseId&quot;:277}"/>
    <x v="1"/>
    <s v="30/09/2022"/>
    <x v="3496"/>
    <s v="000055663205_000055663206_ID"/>
    <s v="Indienststelling"/>
    <m/>
    <m/>
    <n v="25"/>
    <n v="6.25"/>
  </r>
  <r>
    <s v="{&quot;formId&quot;:&quot;iQFfeub0t0aYB7yFUb0bHh8bdeqJbqRCkguVriZULyBUNEE3VkFXWjBLQUlFS0tFTU9GSUtXQldFUi4u&quot;,&quot;responseId&quot;:278}"/>
    <x v="1"/>
    <s v="30/09/2022"/>
    <x v="3497"/>
    <s v="000055663204_ID"/>
    <s v="Indienststelling"/>
    <m/>
    <m/>
    <n v="25"/>
    <n v="6.25"/>
  </r>
  <r>
    <s v="{&quot;formId&quot;:&quot;iQFfeub0t0aYB7yFUb0bHh8bdeqJbqRCkguVriZULyBUNEE3VkFXWjBLQUlFS0tFTU9GSUtXQldFUi4u&quot;,&quot;responseId&quot;:279}"/>
    <x v="1"/>
    <s v="30/09/2022"/>
    <x v="3498"/>
    <s v="000055663207_000055663208_ID"/>
    <s v="Indienststelling"/>
    <m/>
    <m/>
    <n v="25"/>
    <n v="6.25"/>
  </r>
  <r>
    <s v="{&quot;formId&quot;:&quot;iQFfeub0t0aYB7yFUb0bHh8bdeqJbqRCkguVriZULyBUNEE3VkFXWjBLQUlFS0tFTU9GSUtXQldFUi4u&quot;,&quot;responseId&quot;:280}"/>
    <x v="1"/>
    <s v="30/09/2022"/>
    <x v="3499"/>
    <s v="000055663223_000055663224_ID"/>
    <s v="Indienststelling"/>
    <m/>
    <m/>
    <n v="25"/>
    <n v="6.25"/>
  </r>
  <r>
    <s v="{&quot;formId&quot;:&quot;iQFfeub0t0aYB7yFUb0bHh8bdeqJbqRCkguVriZULyBUNEE3VkFXWjBLQUlFS0tFTU9GSUtXQldFUi4u&quot;,&quot;responseId&quot;:281}"/>
    <x v="1"/>
    <s v="30/09/2022"/>
    <x v="3500"/>
    <s v="000055663221_000055663222_ID"/>
    <s v="Indienststelling"/>
    <m/>
    <m/>
    <n v="25"/>
    <n v="6.25"/>
  </r>
  <r>
    <s v="{&quot;formId&quot;:&quot;iQFfeub0t0aYB7yFUb0bHh8bdeqJbqRCkguVriZULyBUNEE3VkFXWjBLQUlFS0tFTU9GSUtXQldFUi4u&quot;,&quot;responseId&quot;:282}"/>
    <x v="1"/>
    <s v="30/09/2022"/>
    <x v="3501"/>
    <s v="000055663225_000055663226_ID"/>
    <s v="Indienststelling"/>
    <m/>
    <m/>
    <n v="25"/>
    <n v="6.25"/>
  </r>
  <r>
    <s v="{&quot;formId&quot;:&quot;iQFfeub0t0aYB7yFUb0bHh8bdeqJbqRCkguVriZULyBUNEE3VkFXWjBLQUlFS0tFTU9GSUtXQldFUi4u&quot;,&quot;responseId&quot;:283}"/>
    <x v="1"/>
    <s v="30/09/2022"/>
    <x v="3502"/>
    <s v="000055663228_000055663229_ID"/>
    <s v="Indienststelling"/>
    <m/>
    <m/>
    <n v="25"/>
    <n v="6.25"/>
  </r>
  <r>
    <s v="{&quot;formId&quot;:&quot;iQFfeub0t0aYB7yFUb0bHh8bdeqJbqRCkguVriZULyBUNEE3VkFXWjBLQUlFS0tFTU9GSUtXQldFUi4u&quot;,&quot;responseId&quot;:284}"/>
    <x v="1"/>
    <s v="30/09/2022"/>
    <x v="3503"/>
    <s v="000055663230_000055663231_ID"/>
    <s v="Indienststelling"/>
    <m/>
    <m/>
    <n v="25"/>
    <n v="6.25"/>
  </r>
  <r>
    <s v="{&quot;formId&quot;:&quot;iQFfeub0t0aYB7yFUb0bHh8bdeqJbqRCkguVriZULyBUNEE3VkFXWjBLQUlFS0tFTU9GSUtXQldFUi4u&quot;,&quot;responseId&quot;:285}"/>
    <x v="1"/>
    <s v="30/09/2022"/>
    <x v="3504"/>
    <s v="000055663232_000055663233_ID"/>
    <s v="Indienststelling"/>
    <m/>
    <m/>
    <n v="25"/>
    <n v="6.25"/>
  </r>
  <r>
    <s v="{&quot;formId&quot;:&quot;iQFfeub0t0aYB7yFUb0bHh8bdeqJbqRCkguVriZULyBUNEE3VkFXWjBLQUlFS0tFTU9GSUtXQldFUi4u&quot;,&quot;responseId&quot;:286}"/>
    <x v="1"/>
    <s v="30/09/2022"/>
    <x v="3505"/>
    <s v="000055663227_ID"/>
    <s v="Indienststelling"/>
    <m/>
    <m/>
    <n v="25"/>
    <n v="6.25"/>
  </r>
  <r>
    <s v="{&quot;formId&quot;:&quot;iQFfeub0t0aYB7yFUb0bHh8bdeqJbqRCkguVriZULyBUNEE3VkFXWjBLQUlFS0tFTU9GSUtXQldFUi4u&quot;,&quot;responseId&quot;:287}"/>
    <x v="1"/>
    <s v="30/09/2022"/>
    <x v="3506"/>
    <s v="000055663244_ID"/>
    <s v="Indienststelling"/>
    <m/>
    <m/>
    <n v="25"/>
    <n v="6.25"/>
  </r>
  <r>
    <s v="{&quot;formId&quot;:&quot;iQFfeub0t0aYB7yFUb0bHh8bdeqJbqRCkguVriZULyBUNEE3VkFXWjBLQUlFS0tFTU9GSUtXQldFUi4u&quot;,&quot;responseId&quot;:288}"/>
    <x v="1"/>
    <s v="30/09/2022"/>
    <x v="3507"/>
    <s v="000055663241_ID"/>
    <s v="Indienststelling"/>
    <m/>
    <m/>
    <n v="25"/>
    <n v="6.25"/>
  </r>
  <r>
    <s v="{&quot;formId&quot;:&quot;iQFfeub0t0aYB7yFUb0bHh8bdeqJbqRCkguVriZULyBUNEE3VkFXWjBLQUlFS0tFTU9GSUtXQldFUi4u&quot;,&quot;responseId&quot;:289}"/>
    <x v="1"/>
    <s v="30/09/2022"/>
    <x v="3508"/>
    <s v="000055663245_ID"/>
    <s v="Indienststelling"/>
    <m/>
    <m/>
    <n v="25"/>
    <n v="6.25"/>
  </r>
  <r>
    <s v="{&quot;formId&quot;:&quot;iQFfeub0t0aYB7yFUb0bHh8bdeqJbqRCkguVriZULyBUNEE3VkFXWjBLQUlFS0tFTU9GSUtXQldFUi4u&quot;,&quot;responseId&quot;:290}"/>
    <x v="1"/>
    <s v="30/09/2022"/>
    <x v="3509"/>
    <s v="000055663243_ID"/>
    <s v="Indienststelling"/>
    <m/>
    <m/>
    <n v="25"/>
    <n v="6.25"/>
  </r>
  <r>
    <s v="{&quot;formId&quot;:&quot;iQFfeub0t0aYB7yFUb0bHh8bdeqJbqRCkguVriZULyBUNkc1N1QxWEpYTVlITEVXQzlYWDhESEVDOS4u&quot;,&quot;responseId&quot;:1061}"/>
    <x v="3"/>
    <s v="03/10/2022"/>
    <x v="3510"/>
    <n v="470000566732"/>
    <s v="Indienststelling"/>
    <m/>
    <m/>
    <n v="25"/>
    <n v="6.25"/>
  </r>
  <r>
    <s v="{&quot;formId&quot;:&quot;iQFfeub0t0aYB7yFUb0bHh8bdeqJbqRCkguVriZULyBUNkc1N1QxWEpYTVlITEVXQzlYWDhESEVDOS4u&quot;,&quot;responseId&quot;:1062}"/>
    <x v="3"/>
    <s v="03/10/2022"/>
    <x v="3511"/>
    <n v="470000479338"/>
    <s v="Indienststelling"/>
    <m/>
    <m/>
    <n v="25"/>
    <n v="6.25"/>
  </r>
  <r>
    <s v="{&quot;formId&quot;:&quot;iQFfeub0t0aYB7yFUb0bHh8bdeqJbqRCkguVriZULyBUOFBRU0FQQlZFQzVGTENJQkVZMlZXTU5MQi4u&quot;,&quot;responseId&quot;:273}"/>
    <x v="4"/>
    <s v="03/10/2022"/>
    <x v="3512"/>
    <s v="470000479338_470000479339"/>
    <s v="Elektriciteit Standaard + Gas"/>
    <s v="Ok"/>
    <m/>
    <n v="79"/>
    <n v="19.75"/>
  </r>
  <r>
    <s v="{&quot;formId&quot;:&quot;iQFfeub0t0aYB7yFUb0bHh8bdeqJbqRCkguVriZULyBUNkc1N1QxWEpYTVlITEVXQzlYWDhESEVDOS4u&quot;,&quot;responseId&quot;:1063}"/>
    <x v="3"/>
    <s v="03/10/2022"/>
    <x v="3513"/>
    <s v="470000521229_470000521230"/>
    <s v="Indienststelling"/>
    <m/>
    <m/>
    <n v="25"/>
    <n v="6.25"/>
  </r>
  <r>
    <s v="{&quot;formId&quot;:&quot;iQFfeub0t0aYB7yFUb0bHh8bdeqJbqRCkguVriZULyBUQ00yN05CTE80STYwQVJIMkQ3S0MzTEdJOS4u&quot;,&quot;responseId&quot;:221}"/>
    <x v="2"/>
    <s v="03/10/2022"/>
    <x v="3514"/>
    <s v="470000521229_470000521230"/>
    <s v="Elektriciteit Standaard + Gas"/>
    <s v="Ok"/>
    <m/>
    <n v="79"/>
    <n v="19.75"/>
  </r>
  <r>
    <s v="{&quot;formId&quot;:&quot;iQFfeub0t0aYB7yFUb0bHh8bdeqJbqRCkguVriZULyBUNkc1N1QxWEpYTVlITEVXQzlYWDhESEVDOS4u&quot;,&quot;responseId&quot;:1064}"/>
    <x v="3"/>
    <s v="03/10/2022"/>
    <x v="3515"/>
    <n v="470000521737"/>
    <s v="Indienststelling"/>
    <m/>
    <m/>
    <n v="25"/>
    <n v="6.25"/>
  </r>
  <r>
    <s v="{&quot;formId&quot;:&quot;iQFfeub0t0aYB7yFUb0bHh8bdeqJbqRCkguVriZULyBUQ00yN05CTE80STYwQVJIMkQ3S0MzTEdJOS4u&quot;,&quot;responseId&quot;:222}"/>
    <x v="2"/>
    <s v="03/10/2022"/>
    <x v="3516"/>
    <n v="470000521583"/>
    <s v="Sannering / Niets uitgevoerd"/>
    <m/>
    <m/>
    <n v="20"/>
    <n v="5"/>
  </r>
  <r>
    <s v="{&quot;formId&quot;:&quot;iQFfeub0t0aYB7yFUb0bHh8bdeqJbqRCkguVriZULyBUNkc1N1QxWEpYTVlITEVXQzlYWDhESEVDOS4u&quot;,&quot;responseId&quot;:1065}"/>
    <x v="3"/>
    <s v="03/10/2022"/>
    <x v="3517"/>
    <n v="470000521574"/>
    <s v="Indienststelling"/>
    <m/>
    <m/>
    <n v="25"/>
    <n v="6.25"/>
  </r>
  <r>
    <s v="{&quot;formId&quot;:&quot;iQFfeub0t0aYB7yFUb0bHh8bdeqJbqRCkguVriZULyBUNkc1N1QxWEpYTVlITEVXQzlYWDhESEVDOS4u&quot;,&quot;responseId&quot;:1066}"/>
    <x v="3"/>
    <s v="03/10/2022"/>
    <x v="3518"/>
    <s v="470000510848_470000510849"/>
    <s v="Indienststelling"/>
    <m/>
    <m/>
    <n v="25"/>
    <n v="6.25"/>
  </r>
  <r>
    <s v="{&quot;formId&quot;:&quot;iQFfeub0t0aYB7yFUb0bHh8bdeqJbqRCkguVriZULyBUNkc1N1QxWEpYTVlITEVXQzlYWDhESEVDOS4u&quot;,&quot;responseId&quot;:1067}"/>
    <x v="3"/>
    <s v="03/10/2022"/>
    <x v="3519"/>
    <s v="470000520674_470000520675"/>
    <s v="Indienststelling"/>
    <m/>
    <m/>
    <n v="25"/>
    <n v="6.25"/>
  </r>
  <r>
    <s v="{&quot;formId&quot;:&quot;iQFfeub0t0aYB7yFUb0bHh8bdeqJbqRCkguVriZULyBUOFBRU0FQQlZFQzVGTENJQkVZMlZXTU5MQi4u&quot;,&quot;responseId&quot;:274}"/>
    <x v="4"/>
    <s v="03/10/2022"/>
    <x v="3520"/>
    <s v="470000520674_470000520675"/>
    <s v="Elektriciteit Standaard + Gas"/>
    <s v="Ok"/>
    <m/>
    <n v="79"/>
    <n v="19.75"/>
  </r>
  <r>
    <s v="{&quot;formId&quot;:&quot;iQFfeub0t0aYB7yFUb0bHh8bdeqJbqRCkguVriZULyBUNkc1N1QxWEpYTVlITEVXQzlYWDhESEVDOS4u&quot;,&quot;responseId&quot;:1068}"/>
    <x v="3"/>
    <s v="03/10/2022"/>
    <x v="3521"/>
    <n v="470000510326"/>
    <s v="Indienststelling"/>
    <m/>
    <m/>
    <n v="25"/>
    <n v="6.25"/>
  </r>
  <r>
    <s v="{&quot;formId&quot;:&quot;iQFfeub0t0aYB7yFUb0bHh8bdeqJbqRCkguVriZULyBURjM1NElVOU9ZRzVDWkc0RVpNUDcxNkU4UC4u&quot;,&quot;responseId&quot;:71}"/>
    <x v="7"/>
    <s v="03/10/2022"/>
    <x v="3522"/>
    <s v="470000521662_470000521663"/>
    <s v="Enkel Gas"/>
    <m/>
    <m/>
    <n v="42.5"/>
    <n v="10.62"/>
  </r>
  <r>
    <s v="{&quot;formId&quot;:&quot;iQFfeub0t0aYB7yFUb0bHh8bdeqJbqRCkguVriZULyBURjM1NElVOU9ZRzVDWkc0RVpNUDcxNkU4UC4u&quot;,&quot;responseId&quot;:72}"/>
    <x v="7"/>
    <s v="03/10/2022"/>
    <x v="3523"/>
    <n v="470000521655"/>
    <s v="Gevorderd Elektriciteit"/>
    <s v="Ok"/>
    <m/>
    <n v="96"/>
    <n v="24"/>
  </r>
  <r>
    <s v="{&quot;formId&quot;:&quot;iQFfeub0t0aYB7yFUb0bHh8bdeqJbqRCkguVriZULyBUNkc1N1QxWEpYTVlITEVXQzlYWDhESEVDOS4u&quot;,&quot;responseId&quot;:1069}"/>
    <x v="3"/>
    <s v="03/10/2022"/>
    <x v="3524"/>
    <s v="470000509173_470000509174"/>
    <s v="Indienststelling"/>
    <m/>
    <m/>
    <n v="25"/>
    <n v="6.25"/>
  </r>
  <r>
    <s v="{&quot;formId&quot;:&quot;iQFfeub0t0aYB7yFUb0bHh8bdeqJbqRCkguVriZULyBUQ00yN05CTE80STYwQVJIMkQ3S0MzTEdJOS4u&quot;,&quot;responseId&quot;:223}"/>
    <x v="2"/>
    <s v="03/10/2022"/>
    <x v="3525"/>
    <s v="470000509173_470000509174"/>
    <s v="Gevorderd Elektriciteit + Gas"/>
    <s v="Ok"/>
    <m/>
    <n v="111"/>
    <n v="27.75"/>
  </r>
  <r>
    <s v="{&quot;formId&quot;:&quot;iQFfeub0t0aYB7yFUb0bHh8bdeqJbqRCkguVriZULyBURjM1NElVOU9ZRzVDWkc0RVpNUDcxNkU4UC4u&quot;,&quot;responseId&quot;:73}"/>
    <x v="7"/>
    <s v="03/10/2022"/>
    <x v="3526"/>
    <n v="470000508719"/>
    <s v="Sannering / Niets uitgevoerd"/>
    <m/>
    <m/>
    <n v="20"/>
    <n v="5"/>
  </r>
  <r>
    <s v="{&quot;formId&quot;:&quot;iQFfeub0t0aYB7yFUb0bHh8bdeqJbqRCkguVriZULyBUNkc1N1QxWEpYTVlITEVXQzlYWDhESEVDOS4u&quot;,&quot;responseId&quot;:1070}"/>
    <x v="3"/>
    <s v="03/10/2022"/>
    <x v="3527"/>
    <n v="470000521569"/>
    <s v="Indienststelling"/>
    <m/>
    <m/>
    <n v="25"/>
    <n v="6.25"/>
  </r>
  <r>
    <s v="{&quot;formId&quot;:&quot;iQFfeub0t0aYB7yFUb0bHh8bdeqJbqRCkguVriZULyBUNkc1N1QxWEpYTVlITEVXQzlYWDhESEVDOS4u&quot;,&quot;responseId&quot;:1071}"/>
    <x v="3"/>
    <s v="03/10/2022"/>
    <x v="3528"/>
    <n v="470000477813"/>
    <s v="Indienststelling"/>
    <m/>
    <m/>
    <n v="25"/>
    <n v="6.25"/>
  </r>
  <r>
    <s v="{&quot;formId&quot;:&quot;iQFfeub0t0aYB7yFUb0bHh8bdeqJbqRCkguVriZULyBUNkc1N1QxWEpYTVlITEVXQzlYWDhESEVDOS4u&quot;,&quot;responseId&quot;:1072}"/>
    <x v="3"/>
    <s v="03/10/2022"/>
    <x v="3529"/>
    <s v="470000477886_470000477887"/>
    <s v="Indienststelling"/>
    <m/>
    <m/>
    <n v="25"/>
    <n v="6.25"/>
  </r>
  <r>
    <s v="{&quot;formId&quot;:&quot;iQFfeub0t0aYB7yFUb0bHh8bdeqJbqRCkguVriZULyBUOFBRU0FQQlZFQzVGTENJQkVZMlZXTU5MQi4u&quot;,&quot;responseId&quot;:275}"/>
    <x v="4"/>
    <s v="03/10/2022"/>
    <x v="3530"/>
    <s v="470000477886_470000477887"/>
    <s v="Enkel Gas"/>
    <m/>
    <s v="Elek sanering, chab kabel"/>
    <n v="42.5"/>
    <n v="10.62"/>
  </r>
  <r>
    <s v="{&quot;formId&quot;:&quot;iQFfeub0t0aYB7yFUb0bHh8bdeqJbqRCkguVriZULyBUQ00yN05CTE80STYwQVJIMkQ3S0MzTEdJOS4u&quot;,&quot;responseId&quot;:224}"/>
    <x v="2"/>
    <s v="03/10/2022"/>
    <x v="3531"/>
    <n v="470000521392"/>
    <s v="Elektriciteit Standaard"/>
    <s v="Ok"/>
    <m/>
    <n v="53.5"/>
    <n v="13.37"/>
  </r>
  <r>
    <s v="{&quot;formId&quot;:&quot;iQFfeub0t0aYB7yFUb0bHh8bdeqJbqRCkguVriZULyBUNkc1N1QxWEpYTVlITEVXQzlYWDhESEVDOS4u&quot;,&quot;responseId&quot;:1073}"/>
    <x v="3"/>
    <s v="03/10/2022"/>
    <x v="3532"/>
    <n v="470000521685"/>
    <s v="Indienststelling"/>
    <m/>
    <m/>
    <n v="25"/>
    <n v="6.25"/>
  </r>
  <r>
    <s v="{&quot;formId&quot;:&quot;iQFfeub0t0aYB7yFUb0bHh8bdeqJbqRCkguVriZULyBUQ00yN05CTE80STYwQVJIMkQ3S0MzTEdJOS4u&quot;,&quot;responseId&quot;:225}"/>
    <x v="2"/>
    <s v="03/10/2022"/>
    <x v="3533"/>
    <n v="470000520811"/>
    <s v="Sannering / Niets uitgevoerd"/>
    <m/>
    <m/>
    <n v="20"/>
    <n v="5"/>
  </r>
  <r>
    <s v="{&quot;formId&quot;:&quot;iQFfeub0t0aYB7yFUb0bHh8bdeqJbqRCkguVriZULyBUNkc1N1QxWEpYTVlITEVXQzlYWDhESEVDOS4u&quot;,&quot;responseId&quot;:1074}"/>
    <x v="3"/>
    <s v="03/10/2022"/>
    <x v="3534"/>
    <s v="470000508288_470000508289"/>
    <s v="Indienststelling"/>
    <m/>
    <m/>
    <n v="25"/>
    <n v="6.25"/>
  </r>
  <r>
    <s v="{&quot;formId&quot;:&quot;iQFfeub0t0aYB7yFUb0bHh8bdeqJbqRCkguVriZULyBUOFBRU0FQQlZFQzVGTENJQkVZMlZXTU5MQi4u&quot;,&quot;responseId&quot;:276}"/>
    <x v="4"/>
    <s v="03/10/2022"/>
    <x v="3535"/>
    <s v="470000508288_470000508289"/>
    <s v="Elektriciteit Standaard + Gas"/>
    <s v="Ok"/>
    <m/>
    <n v="79"/>
    <n v="19.75"/>
  </r>
  <r>
    <s v="{&quot;formId&quot;:&quot;iQFfeub0t0aYB7yFUb0bHh8bdeqJbqRCkguVriZULyBUNkc1N1QxWEpYTVlITEVXQzlYWDhESEVDOS4u&quot;,&quot;responseId&quot;:1075}"/>
    <x v="3"/>
    <s v="03/10/2022"/>
    <x v="3536"/>
    <n v="470000556424"/>
    <s v="Indienststelling"/>
    <m/>
    <m/>
    <n v="25"/>
    <n v="6.25"/>
  </r>
  <r>
    <s v="{&quot;formId&quot;:&quot;iQFfeub0t0aYB7yFUb0bHh8bdeqJbqRCkguVriZULyBURjM1NElVOU9ZRzVDWkc0RVpNUDcxNkU4UC4u&quot;,&quot;responseId&quot;:74}"/>
    <x v="7"/>
    <s v="03/10/2022"/>
    <x v="3537"/>
    <s v="470000520813_470000520814"/>
    <s v="Elektriciteit Standaard + Gas"/>
    <s v="Geen"/>
    <m/>
    <n v="68"/>
    <n v="17"/>
  </r>
  <r>
    <s v="{&quot;formId&quot;:&quot;iQFfeub0t0aYB7yFUb0bHh8bdeqJbqRCkguVriZULyBUNkc1N1QxWEpYTVlITEVXQzlYWDhESEVDOS4u&quot;,&quot;responseId&quot;:1076}"/>
    <x v="3"/>
    <s v="03/10/2022"/>
    <x v="3538"/>
    <s v="470000520813_470000520814"/>
    <s v="Indienststelling"/>
    <m/>
    <m/>
    <n v="25"/>
    <n v="6.25"/>
  </r>
  <r>
    <s v="{&quot;formId&quot;:&quot;iQFfeub0t0aYB7yFUb0bHh8bdeqJbqRCkguVriZULyBUNkc1N1QxWEpYTVlITEVXQzlYWDhESEVDOS4u&quot;,&quot;responseId&quot;:1077}"/>
    <x v="3"/>
    <s v="03/10/2022"/>
    <x v="3539"/>
    <s v="470000521426_470000521427"/>
    <s v="Indienststelling"/>
    <m/>
    <m/>
    <n v="25"/>
    <n v="6.25"/>
  </r>
  <r>
    <s v="{&quot;formId&quot;:&quot;iQFfeub0t0aYB7yFUb0bHh8bdeqJbqRCkguVriZULyBUNkc1N1QxWEpYTVlITEVXQzlYWDhESEVDOS4u&quot;,&quot;responseId&quot;:1078}"/>
    <x v="3"/>
    <s v="03/10/2022"/>
    <x v="3540"/>
    <n v="470000521358"/>
    <s v="Indienststelling"/>
    <m/>
    <m/>
    <n v="25"/>
    <n v="6.25"/>
  </r>
  <r>
    <s v="{&quot;formId&quot;:&quot;iQFfeub0t0aYB7yFUb0bHh8bdeqJbqRCkguVriZULyBUQ00yN05CTE80STYwQVJIMkQ3S0MzTEdJOS4u&quot;,&quot;responseId&quot;:226}"/>
    <x v="2"/>
    <s v="03/10/2022"/>
    <x v="3541"/>
    <n v="470000508768"/>
    <s v="Gevorderd Elektriciteit"/>
    <s v="Ok"/>
    <m/>
    <n v="96"/>
    <n v="24"/>
  </r>
  <r>
    <s v="{&quot;formId&quot;:&quot;iQFfeub0t0aYB7yFUb0bHh8bdeqJbqRCkguVriZULyBUNkc1N1QxWEpYTVlITEVXQzlYWDhESEVDOS4u&quot;,&quot;responseId&quot;:1079}"/>
    <x v="3"/>
    <s v="03/10/2022"/>
    <x v="3542"/>
    <s v="470000521909_470000521910"/>
    <s v="Indienststelling"/>
    <m/>
    <m/>
    <n v="25"/>
    <n v="6.25"/>
  </r>
  <r>
    <s v="{&quot;formId&quot;:&quot;iQFfeub0t0aYB7yFUb0bHh8bdeqJbqRCkguVriZULyBUNkc1N1QxWEpYTVlITEVXQzlYWDhESEVDOS4u&quot;,&quot;responseId&quot;:1080}"/>
    <x v="3"/>
    <s v="03/10/2022"/>
    <x v="3543"/>
    <s v="470000521912_470000521913"/>
    <s v="Indienststelling"/>
    <m/>
    <m/>
    <n v="25"/>
    <n v="6.25"/>
  </r>
  <r>
    <s v="{&quot;formId&quot;:&quot;iQFfeub0t0aYB7yFUb0bHh8bdeqJbqRCkguVriZULyBUNEE3VkFXWjBLQUlFS0tFTU9GSUtXQldFUi4u&quot;,&quot;responseId&quot;:291}"/>
    <x v="1"/>
    <s v="03/10/2022"/>
    <x v="3544"/>
    <s v="470000460386_470000460387_ID"/>
    <s v="Indienststelling"/>
    <m/>
    <m/>
    <n v="25"/>
    <n v="6.25"/>
  </r>
  <r>
    <s v="{&quot;formId&quot;:&quot;iQFfeub0t0aYB7yFUb0bHh8bdeqJbqRCkguVriZULyBUNEE3VkFXWjBLQUlFS0tFTU9GSUtXQldFUi4u&quot;,&quot;responseId&quot;:292}"/>
    <x v="1"/>
    <s v="03/10/2022"/>
    <x v="3545"/>
    <s v="470000460389_470000460390_ID"/>
    <s v="Indienststelling"/>
    <m/>
    <m/>
    <n v="25"/>
    <n v="6.25"/>
  </r>
  <r>
    <s v="{&quot;formId&quot;:&quot;iQFfeub0t0aYB7yFUb0bHh8bdeqJbqRCkguVriZULyBUNEE3VkFXWjBLQUlFS0tFTU9GSUtXQldFUi4u&quot;,&quot;responseId&quot;:293}"/>
    <x v="1"/>
    <s v="03/10/2022"/>
    <x v="3546"/>
    <s v="470000460415_ID"/>
    <s v="Indienststelling"/>
    <m/>
    <m/>
    <n v="25"/>
    <n v="6.25"/>
  </r>
  <r>
    <s v="{&quot;formId&quot;:&quot;iQFfeub0t0aYB7yFUb0bHh8bdeqJbqRCkguVriZULyBUNEE3VkFXWjBLQUlFS0tFTU9GSUtXQldFUi4u&quot;,&quot;responseId&quot;:294}"/>
    <x v="1"/>
    <s v="03/10/2022"/>
    <x v="3547"/>
    <s v="470000465783_470000465784_ID"/>
    <s v="Indienststelling"/>
    <m/>
    <m/>
    <n v="25"/>
    <n v="6.25"/>
  </r>
  <r>
    <s v="{&quot;formId&quot;:&quot;iQFfeub0t0aYB7yFUb0bHh8bdeqJbqRCkguVriZULyBUNEE3VkFXWjBLQUlFS0tFTU9GSUtXQldFUi4u&quot;,&quot;responseId&quot;:295}"/>
    <x v="1"/>
    <s v="03/10/2022"/>
    <x v="3548"/>
    <s v="470000465786_470000465787_ID"/>
    <s v="Indienststelling"/>
    <m/>
    <m/>
    <n v="25"/>
    <n v="6.25"/>
  </r>
  <r>
    <s v="{&quot;formId&quot;:&quot;iQFfeub0t0aYB7yFUb0bHh8bdeqJbqRCkguVriZULyBUNEE3VkFXWjBLQUlFS0tFTU9GSUtXQldFUi4u&quot;,&quot;responseId&quot;:296}"/>
    <x v="1"/>
    <s v="03/10/2022"/>
    <x v="3549"/>
    <s v="470000465789_470000465790_ID"/>
    <s v="Indienststelling"/>
    <m/>
    <m/>
    <n v="25"/>
    <n v="6.25"/>
  </r>
  <r>
    <s v="{&quot;formId&quot;:&quot;iQFfeub0t0aYB7yFUb0bHh8bdeqJbqRCkguVriZULyBUNEE3VkFXWjBLQUlFS0tFTU9GSUtXQldFUi4u&quot;,&quot;responseId&quot;:297}"/>
    <x v="1"/>
    <s v="03/10/2022"/>
    <x v="3550"/>
    <s v="470000483618_470000483619_ID"/>
    <s v="Indienststelling"/>
    <m/>
    <m/>
    <n v="25"/>
    <n v="6.25"/>
  </r>
  <r>
    <s v="{&quot;formId&quot;:&quot;iQFfeub0t0aYB7yFUb0bHh8bdeqJbqRCkguVriZULyBUNEE3VkFXWjBLQUlFS0tFTU9GSUtXQldFUi4u&quot;,&quot;responseId&quot;:298}"/>
    <x v="1"/>
    <s v="03/10/2022"/>
    <x v="3551"/>
    <s v="470000483621_470000483622_ID"/>
    <s v="Indienststelling"/>
    <m/>
    <m/>
    <n v="25"/>
    <n v="6.25"/>
  </r>
  <r>
    <s v="{&quot;formId&quot;:&quot;iQFfeub0t0aYB7yFUb0bHh8bdeqJbqRCkguVriZULyBUNEE3VkFXWjBLQUlFS0tFTU9GSUtXQldFUi4u&quot;,&quot;responseId&quot;:299}"/>
    <x v="1"/>
    <s v="03/10/2022"/>
    <x v="3552"/>
    <s v="470000483624_470000483625_ID"/>
    <s v="Indienststelling"/>
    <m/>
    <m/>
    <n v="25"/>
    <n v="6.25"/>
  </r>
  <r>
    <s v="{&quot;formId&quot;:&quot;iQFfeub0t0aYB7yFUb0bHh8bdeqJbqRCkguVriZULyBUNEE3VkFXWjBLQUlFS0tFTU9GSUtXQldFUi4u&quot;,&quot;responseId&quot;:300}"/>
    <x v="1"/>
    <s v="03/10/2022"/>
    <x v="3553"/>
    <s v="470000483601_ID"/>
    <s v="Indienststelling"/>
    <m/>
    <m/>
    <n v="25"/>
    <n v="6.25"/>
  </r>
  <r>
    <s v="{&quot;formId&quot;:&quot;iQFfeub0t0aYB7yFUb0bHh8bdeqJbqRCkguVriZULyBUNkc1N1QxWEpYTVlITEVXQzlYWDhESEVDOS4u&quot;,&quot;responseId&quot;:1081}"/>
    <x v="3"/>
    <s v="04/10/2022"/>
    <x v="3554"/>
    <n v="470000521960"/>
    <s v="Indienststelling"/>
    <m/>
    <m/>
    <n v="25"/>
    <n v="6.25"/>
  </r>
  <r>
    <s v="{&quot;formId&quot;:&quot;iQFfeub0t0aYB7yFUb0bHh8bdeqJbqRCkguVriZULyBURjM1NElVOU9ZRzVDWkc0RVpNUDcxNkU4UC4u&quot;,&quot;responseId&quot;:75}"/>
    <x v="7"/>
    <s v="04/10/2022"/>
    <x v="3555"/>
    <n v="470000521802"/>
    <s v="Elektriciteit Standaard"/>
    <s v="Ok"/>
    <m/>
    <n v="53.5"/>
    <n v="13.37"/>
  </r>
  <r>
    <s v="{&quot;formId&quot;:&quot;iQFfeub0t0aYB7yFUb0bHh8bdeqJbqRCkguVriZULyBUNkc1N1QxWEpYTVlITEVXQzlYWDhESEVDOS4u&quot;,&quot;responseId&quot;:1082}"/>
    <x v="3"/>
    <s v="04/10/2022"/>
    <x v="3556"/>
    <s v="470000521300_470000521301"/>
    <s v="Indienststelling"/>
    <m/>
    <m/>
    <n v="25"/>
    <n v="6.25"/>
  </r>
  <r>
    <s v="{&quot;formId&quot;:&quot;iQFfeub0t0aYB7yFUb0bHh8bdeqJbqRCkguVriZULyBUQ00yN05CTE80STYwQVJIMkQ3S0MzTEdJOS4u&quot;,&quot;responseId&quot;:227}"/>
    <x v="2"/>
    <s v="04/10/2022"/>
    <x v="3557"/>
    <s v="470000521300_470000521301"/>
    <s v="Gevorderd Elektriciteit + Gas"/>
    <s v="Sannering"/>
    <m/>
    <n v="100"/>
    <n v="25"/>
  </r>
  <r>
    <s v="{&quot;formId&quot;:&quot;iQFfeub0t0aYB7yFUb0bHh8bdeqJbqRCkguVriZULyBUNkc1N1QxWEpYTVlITEVXQzlYWDhESEVDOS4u&quot;,&quot;responseId&quot;:1083}"/>
    <x v="3"/>
    <s v="04/10/2022"/>
    <x v="3558"/>
    <n v="470000521806"/>
    <s v="Indienststelling"/>
    <m/>
    <m/>
    <n v="25"/>
    <n v="6.25"/>
  </r>
  <r>
    <s v="{&quot;formId&quot;:&quot;iQFfeub0t0aYB7yFUb0bHh8bdeqJbqRCkguVriZULyBUNkc1N1QxWEpYTVlITEVXQzlYWDhESEVDOS4u&quot;,&quot;responseId&quot;:1084}"/>
    <x v="3"/>
    <s v="04/10/2022"/>
    <x v="3559"/>
    <n v="470000521845"/>
    <s v="Indienststelling"/>
    <m/>
    <m/>
    <n v="25"/>
    <n v="6.25"/>
  </r>
  <r>
    <s v="{&quot;formId&quot;:&quot;iQFfeub0t0aYB7yFUb0bHh8bdeqJbqRCkguVriZULyBUOFBRU0FQQlZFQzVGTENJQkVZMlZXTU5MQi4u&quot;,&quot;responseId&quot;:277}"/>
    <x v="4"/>
    <s v="04/10/2022"/>
    <x v="3560"/>
    <s v="470000521834_470000521835"/>
    <s v="Gevorderd Elektriciteit"/>
    <s v="Geen"/>
    <s v="Gas sanering"/>
    <n v="85"/>
    <n v="21.25"/>
  </r>
  <r>
    <s v="{&quot;formId&quot;:&quot;iQFfeub0t0aYB7yFUb0bHh8bdeqJbqRCkguVriZULyBUNkc1N1QxWEpYTVlITEVXQzlYWDhESEVDOS4u&quot;,&quot;responseId&quot;:1085}"/>
    <x v="3"/>
    <s v="04/10/2022"/>
    <x v="3561"/>
    <n v="470000521827"/>
    <s v="Indienststelling"/>
    <m/>
    <m/>
    <n v="25"/>
    <n v="6.25"/>
  </r>
  <r>
    <s v="{&quot;formId&quot;:&quot;iQFfeub0t0aYB7yFUb0bHh8bdeqJbqRCkguVriZULyBUNkc1N1QxWEpYTVlITEVXQzlYWDhESEVDOS4u&quot;,&quot;responseId&quot;:1086}"/>
    <x v="3"/>
    <s v="04/10/2022"/>
    <x v="3562"/>
    <n v="470000521817"/>
    <s v="Indienststelling"/>
    <m/>
    <m/>
    <n v="25"/>
    <n v="6.25"/>
  </r>
  <r>
    <s v="{&quot;formId&quot;:&quot;iQFfeub0t0aYB7yFUb0bHh8bdeqJbqRCkguVriZULyBUNkc1N1QxWEpYTVlITEVXQzlYWDhESEVDOS4u&quot;,&quot;responseId&quot;:1087}"/>
    <x v="3"/>
    <s v="04/10/2022"/>
    <x v="3563"/>
    <s v="470000522503_470000522504"/>
    <s v="Indienststelling"/>
    <m/>
    <m/>
    <n v="25"/>
    <n v="6.25"/>
  </r>
  <r>
    <s v="{&quot;formId&quot;:&quot;iQFfeub0t0aYB7yFUb0bHh8bdeqJbqRCkguVriZULyBUQ00yN05CTE80STYwQVJIMkQ3S0MzTEdJOS4u&quot;,&quot;responseId&quot;:228}"/>
    <x v="2"/>
    <s v="04/10/2022"/>
    <x v="3564"/>
    <s v="470000522503_470000522504"/>
    <s v="Elektriciteit Standaard + Gas"/>
    <s v="Ok"/>
    <m/>
    <n v="79"/>
    <n v="19.75"/>
  </r>
  <r>
    <s v="{&quot;formId&quot;:&quot;iQFfeub0t0aYB7yFUb0bHh8bdeqJbqRCkguVriZULyBUNkc1N1QxWEpYTVlITEVXQzlYWDhESEVDOS4u&quot;,&quot;responseId&quot;:1088}"/>
    <x v="3"/>
    <s v="04/10/2022"/>
    <x v="3565"/>
    <n v="470000522401"/>
    <s v="Indienststelling"/>
    <m/>
    <m/>
    <n v="25"/>
    <n v="6.25"/>
  </r>
  <r>
    <s v="{&quot;formId&quot;:&quot;iQFfeub0t0aYB7yFUb0bHh8bdeqJbqRCkguVriZULyBURjM1NElVOU9ZRzVDWkc0RVpNUDcxNkU4UC4u&quot;,&quot;responseId&quot;:76}"/>
    <x v="7"/>
    <s v="04/10/2022"/>
    <x v="3566"/>
    <n v="470000521829"/>
    <s v="Sannering / Niets uitgevoerd"/>
    <m/>
    <m/>
    <n v="20"/>
    <n v="5"/>
  </r>
  <r>
    <s v="{&quot;formId&quot;:&quot;iQFfeub0t0aYB7yFUb0bHh8bdeqJbqRCkguVriZULyBURjM1NElVOU9ZRzVDWkc0RVpNUDcxNkU4UC4u&quot;,&quot;responseId&quot;:77}"/>
    <x v="7"/>
    <s v="04/10/2022"/>
    <x v="3567"/>
    <n v="470000521827"/>
    <s v="Gevorderd Elektriciteit"/>
    <s v="Ok"/>
    <m/>
    <n v="96"/>
    <n v="24"/>
  </r>
  <r>
    <s v="{&quot;formId&quot;:&quot;iQFfeub0t0aYB7yFUb0bHh8bdeqJbqRCkguVriZULyBUQ00yN05CTE80STYwQVJIMkQ3S0MzTEdJOS4u&quot;,&quot;responseId&quot;:229}"/>
    <x v="2"/>
    <s v="04/10/2022"/>
    <x v="3568"/>
    <s v="470000521938_470000521939"/>
    <s v="Elektriciteit Standaard + Gas"/>
    <s v="Geen"/>
    <m/>
    <n v="68"/>
    <n v="17"/>
  </r>
  <r>
    <s v="{&quot;formId&quot;:&quot;iQFfeub0t0aYB7yFUb0bHh8bdeqJbqRCkguVriZULyBUNkc1N1QxWEpYTVlITEVXQzlYWDhESEVDOS4u&quot;,&quot;responseId&quot;:1089}"/>
    <x v="3"/>
    <s v="04/10/2022"/>
    <x v="3569"/>
    <s v="470000510217_470000510218"/>
    <s v="Indienststelling"/>
    <m/>
    <m/>
    <n v="25"/>
    <n v="6.25"/>
  </r>
  <r>
    <s v="{&quot;formId&quot;:&quot;iQFfeub0t0aYB7yFUb0bHh8bdeqJbqRCkguVriZULyBUNkc1N1QxWEpYTVlITEVXQzlYWDhESEVDOS4u&quot;,&quot;responseId&quot;:1090}"/>
    <x v="3"/>
    <s v="04/10/2022"/>
    <x v="3570"/>
    <n v="470000521847"/>
    <s v="Indienststelling"/>
    <m/>
    <m/>
    <n v="25"/>
    <n v="6.25"/>
  </r>
  <r>
    <s v="{&quot;formId&quot;:&quot;iQFfeub0t0aYB7yFUb0bHh8bdeqJbqRCkguVriZULyBUNkc1N1QxWEpYTVlITEVXQzlYWDhESEVDOS4u&quot;,&quot;responseId&quot;:1091}"/>
    <x v="3"/>
    <s v="04/10/2022"/>
    <x v="3571"/>
    <n v="470000521884"/>
    <s v="Indienststelling"/>
    <m/>
    <m/>
    <n v="25"/>
    <n v="6.25"/>
  </r>
  <r>
    <s v="{&quot;formId&quot;:&quot;iQFfeub0t0aYB7yFUb0bHh8bdeqJbqRCkguVriZULyBURjM1NElVOU9ZRzVDWkc0RVpNUDcxNkU4UC4u&quot;,&quot;responseId&quot;:78}"/>
    <x v="7"/>
    <s v="04/10/2022"/>
    <x v="3572"/>
    <n v="470000521884"/>
    <s v="Gevorderd Elektriciteit"/>
    <s v="Geen"/>
    <m/>
    <n v="85"/>
    <n v="21.25"/>
  </r>
  <r>
    <s v="{&quot;formId&quot;:&quot;iQFfeub0t0aYB7yFUb0bHh8bdeqJbqRCkguVriZULyBUNkc1N1QxWEpYTVlITEVXQzlYWDhESEVDOS4u&quot;,&quot;responseId&quot;:1092}"/>
    <x v="3"/>
    <s v="04/10/2022"/>
    <x v="3573"/>
    <n v="470000478479"/>
    <s v="Indienststelling"/>
    <m/>
    <m/>
    <n v="25"/>
    <n v="6.25"/>
  </r>
  <r>
    <s v="{&quot;formId&quot;:&quot;iQFfeub0t0aYB7yFUb0bHh8bdeqJbqRCkguVriZULyBUOFBRU0FQQlZFQzVGTENJQkVZMlZXTU5MQi4u&quot;,&quot;responseId&quot;:278}"/>
    <x v="4"/>
    <s v="04/10/2022"/>
    <x v="3574"/>
    <n v="470000521925"/>
    <s v="Gevorderd Elektriciteit"/>
    <s v="Ok"/>
    <m/>
    <n v="96"/>
    <n v="24"/>
  </r>
  <r>
    <s v="{&quot;formId&quot;:&quot;iQFfeub0t0aYB7yFUb0bHh8bdeqJbqRCkguVriZULyBUNkc1N1QxWEpYTVlITEVXQzlYWDhESEVDOS4u&quot;,&quot;responseId&quot;:1093}"/>
    <x v="3"/>
    <s v="04/10/2022"/>
    <x v="3575"/>
    <n v="470000521925"/>
    <s v="Indienststelling"/>
    <m/>
    <m/>
    <n v="25"/>
    <n v="6.25"/>
  </r>
  <r>
    <s v="{&quot;formId&quot;:&quot;iQFfeub0t0aYB7yFUb0bHh8bdeqJbqRCkguVriZULyBUQ00yN05CTE80STYwQVJIMkQ3S0MzTEdJOS4u&quot;,&quot;responseId&quot;:230}"/>
    <x v="2"/>
    <s v="04/10/2022"/>
    <x v="3576"/>
    <s v="470000522003_470000522004"/>
    <s v="Elektriciteit Standaard + Gas"/>
    <s v="Ok"/>
    <m/>
    <n v="79"/>
    <n v="19.75"/>
  </r>
  <r>
    <s v="{&quot;formId&quot;:&quot;iQFfeub0t0aYB7yFUb0bHh8bdeqJbqRCkguVriZULyBUNkc1N1QxWEpYTVlITEVXQzlYWDhESEVDOS4u&quot;,&quot;responseId&quot;:1094}"/>
    <x v="3"/>
    <s v="04/10/2022"/>
    <x v="3577"/>
    <s v="470000522003_470000522004"/>
    <s v="Indienststelling"/>
    <m/>
    <m/>
    <n v="25"/>
    <n v="6.25"/>
  </r>
  <r>
    <s v="{&quot;formId&quot;:&quot;iQFfeub0t0aYB7yFUb0bHh8bdeqJbqRCkguVriZULyBUNkc1N1QxWEpYTVlITEVXQzlYWDhESEVDOS4u&quot;,&quot;responseId&quot;:1095}"/>
    <x v="3"/>
    <s v="04/10/2022"/>
    <x v="3578"/>
    <s v="470000522003_470000522004"/>
    <s v="Indienststelling"/>
    <m/>
    <m/>
    <n v="25"/>
    <n v="6.25"/>
  </r>
  <r>
    <s v="{&quot;formId&quot;:&quot;iQFfeub0t0aYB7yFUb0bHh8bdeqJbqRCkguVriZULyBURjM1NElVOU9ZRzVDWkc0RVpNUDcxNkU4UC4u&quot;,&quot;responseId&quot;:79}"/>
    <x v="7"/>
    <s v="04/10/2022"/>
    <x v="3579"/>
    <s v="470000508924_470000508925"/>
    <s v="Elektriciteit Standaard + Gas"/>
    <s v="Ok"/>
    <m/>
    <n v="79"/>
    <n v="19.75"/>
  </r>
  <r>
    <s v="{&quot;formId&quot;:&quot;iQFfeub0t0aYB7yFUb0bHh8bdeqJbqRCkguVriZULyBUNkc1N1QxWEpYTVlITEVXQzlYWDhESEVDOS4u&quot;,&quot;responseId&quot;:1096}"/>
    <x v="3"/>
    <s v="04/10/2022"/>
    <x v="3580"/>
    <s v="470000508924_470000508925"/>
    <s v="Indienststelling"/>
    <m/>
    <m/>
    <n v="25"/>
    <n v="6.25"/>
  </r>
  <r>
    <s v="{&quot;formId&quot;:&quot;iQFfeub0t0aYB7yFUb0bHh8bdeqJbqRCkguVriZULyBUNkc1N1QxWEpYTVlITEVXQzlYWDhESEVDOS4u&quot;,&quot;responseId&quot;:1097}"/>
    <x v="3"/>
    <s v="04/10/2022"/>
    <x v="3581"/>
    <n v="470000554956"/>
    <s v="Indienststelling"/>
    <m/>
    <m/>
    <n v="25"/>
    <n v="6.25"/>
  </r>
  <r>
    <s v="{&quot;formId&quot;:&quot;iQFfeub0t0aYB7yFUb0bHh8bdeqJbqRCkguVriZULyBUNkc1N1QxWEpYTVlITEVXQzlYWDhESEVDOS4u&quot;,&quot;responseId&quot;:1098}"/>
    <x v="3"/>
    <s v="04/10/2022"/>
    <x v="3582"/>
    <s v="470000508187_470000508188"/>
    <s v="Indienststelling"/>
    <m/>
    <m/>
    <n v="25"/>
    <n v="6.25"/>
  </r>
  <r>
    <s v="{&quot;formId&quot;:&quot;iQFfeub0t0aYB7yFUb0bHh8bdeqJbqRCkguVriZULyBURjM1NElVOU9ZRzVDWkc0RVpNUDcxNkU4UC4u&quot;,&quot;responseId&quot;:80}"/>
    <x v="7"/>
    <s v="04/10/2022"/>
    <x v="3583"/>
    <s v="470000508187_470000508188"/>
    <s v="Elektriciteit Standaard + Gas"/>
    <s v="Ok"/>
    <m/>
    <n v="79"/>
    <n v="19.75"/>
  </r>
  <r>
    <s v="{&quot;formId&quot;:&quot;iQFfeub0t0aYB7yFUb0bHh8bdeqJbqRCkguVriZULyBUOFBRU0FQQlZFQzVGTENJQkVZMlZXTU5MQi4u&quot;,&quot;responseId&quot;:279}"/>
    <x v="4"/>
    <s v="04/10/2022"/>
    <x v="3584"/>
    <s v="470000508752_470000508753"/>
    <s v="Gevorderd Elektriciteit + Gas"/>
    <s v="Ok"/>
    <m/>
    <n v="111"/>
    <n v="27.75"/>
  </r>
  <r>
    <s v="{&quot;formId&quot;:&quot;iQFfeub0t0aYB7yFUb0bHh8bdeqJbqRCkguVriZULyBUNEE3VkFXWjBLQUlFS0tFTU9GSUtXQldFUi4u&quot;,&quot;responseId&quot;:301}"/>
    <x v="1"/>
    <s v="04/10/2022"/>
    <x v="3585"/>
    <s v="470000465704_ID"/>
    <s v="Indienststelling"/>
    <m/>
    <m/>
    <n v="25"/>
    <n v="6.25"/>
  </r>
  <r>
    <s v="{&quot;formId&quot;:&quot;iQFfeub0t0aYB7yFUb0bHh8bdeqJbqRCkguVriZULyBUNEE3VkFXWjBLQUlFS0tFTU9GSUtXQldFUi4u&quot;,&quot;responseId&quot;:302}"/>
    <x v="1"/>
    <s v="04/10/2022"/>
    <x v="3586"/>
    <s v="470000465706_470000465707_ID"/>
    <s v="Indienststelling"/>
    <m/>
    <m/>
    <n v="25"/>
    <n v="6.25"/>
  </r>
  <r>
    <s v="{&quot;formId&quot;:&quot;iQFfeub0t0aYB7yFUb0bHh8bdeqJbqRCkguVriZULyBUNEE3VkFXWjBLQUlFS0tFTU9GSUtXQldFUi4u&quot;,&quot;responseId&quot;:303}"/>
    <x v="1"/>
    <s v="04/10/2022"/>
    <x v="3587"/>
    <s v="470000465709_470000465710_ID"/>
    <s v="Indienststelling"/>
    <m/>
    <m/>
    <n v="25"/>
    <n v="6.25"/>
  </r>
  <r>
    <s v="{&quot;formId&quot;:&quot;iQFfeub0t0aYB7yFUb0bHh8bdeqJbqRCkguVriZULyBUNEE3VkFXWjBLQUlFS0tFTU9GSUtXQldFUi4u&quot;,&quot;responseId&quot;:304}"/>
    <x v="1"/>
    <s v="04/10/2022"/>
    <x v="3588"/>
    <s v="470000465721_470000465722_ID"/>
    <s v="Indienststelling"/>
    <m/>
    <m/>
    <n v="25"/>
    <n v="6.25"/>
  </r>
  <r>
    <s v="{&quot;formId&quot;:&quot;iQFfeub0t0aYB7yFUb0bHh8bdeqJbqRCkguVriZULyBUNEE3VkFXWjBLQUlFS0tFTU9GSUtXQldFUi4u&quot;,&quot;responseId&quot;:305}"/>
    <x v="1"/>
    <s v="04/10/2022"/>
    <x v="3589"/>
    <s v="470000465721_470000465722_ID"/>
    <s v="Indienststelling"/>
    <m/>
    <m/>
    <n v="25"/>
    <n v="6.25"/>
  </r>
  <r>
    <s v="{&quot;formId&quot;:&quot;iQFfeub0t0aYB7yFUb0bHh8bdeqJbqRCkguVriZULyBUNEE3VkFXWjBLQUlFS0tFTU9GSUtXQldFUi4u&quot;,&quot;responseId&quot;:306}"/>
    <x v="1"/>
    <s v="04/10/2022"/>
    <x v="3590"/>
    <s v="470000465718_470000465719_ID"/>
    <s v="Indienststelling"/>
    <m/>
    <m/>
    <n v="25"/>
    <n v="6.25"/>
  </r>
  <r>
    <s v="{&quot;formId&quot;:&quot;iQFfeub0t0aYB7yFUb0bHh8bdeqJbqRCkguVriZULyBUNEE3VkFXWjBLQUlFS0tFTU9GSUtXQldFUi4u&quot;,&quot;responseId&quot;:307}"/>
    <x v="1"/>
    <s v="04/10/2022"/>
    <x v="3591"/>
    <s v="470000465715_470000465716_ID"/>
    <s v="Indienststelling"/>
    <m/>
    <m/>
    <n v="25"/>
    <n v="6.25"/>
  </r>
  <r>
    <s v="{&quot;formId&quot;:&quot;iQFfeub0t0aYB7yFUb0bHh8bdeqJbqRCkguVriZULyBUNEE3VkFXWjBLQUlFS0tFTU9GSUtXQldFUi4u&quot;,&quot;responseId&quot;:308}"/>
    <x v="1"/>
    <s v="04/10/2022"/>
    <x v="3592"/>
    <s v="470000465712_470000465713_ID"/>
    <s v="Indienststelling"/>
    <m/>
    <m/>
    <n v="25"/>
    <n v="6.25"/>
  </r>
  <r>
    <s v="{&quot;formId&quot;:&quot;iQFfeub0t0aYB7yFUb0bHh8bdeqJbqRCkguVriZULyBUNEE3VkFXWjBLQUlFS0tFTU9GSUtXQldFUi4u&quot;,&quot;responseId&quot;:309}"/>
    <x v="1"/>
    <s v="04/10/2022"/>
    <x v="3593"/>
    <s v="470000515217_ID"/>
    <s v="Indienststelling"/>
    <m/>
    <m/>
    <n v="25"/>
    <n v="6.25"/>
  </r>
  <r>
    <s v="{&quot;formId&quot;:&quot;iQFfeub0t0aYB7yFUb0bHh8bdeqJbqRCkguVriZULyBUNEE3VkFXWjBLQUlFS0tFTU9GSUtXQldFUi4u&quot;,&quot;responseId&quot;:310}"/>
    <x v="1"/>
    <s v="04/10/2022"/>
    <x v="3594"/>
    <s v="470000515366_470000515367_ID"/>
    <s v="Indienststelling"/>
    <m/>
    <m/>
    <n v="25"/>
    <n v="6.25"/>
  </r>
  <r>
    <s v="{&quot;formId&quot;:&quot;iQFfeub0t0aYB7yFUb0bHh8bdeqJbqRCkguVriZULyBUNEE3VkFXWjBLQUlFS0tFTU9GSUtXQldFUi4u&quot;,&quot;responseId&quot;:311}"/>
    <x v="1"/>
    <s v="04/10/2022"/>
    <x v="3595"/>
    <s v="470000515363_470000515364_ID"/>
    <s v="Indienststelling"/>
    <m/>
    <m/>
    <n v="25"/>
    <n v="6.25"/>
  </r>
  <r>
    <s v="{&quot;formId&quot;:&quot;iQFfeub0t0aYB7yFUb0bHh8bdeqJbqRCkguVriZULyBUNEE3VkFXWjBLQUlFS0tFTU9GSUtXQldFUi4u&quot;,&quot;responseId&quot;:312}"/>
    <x v="1"/>
    <s v="04/10/2022"/>
    <x v="3596"/>
    <s v="470000515219_470000515220_ID"/>
    <s v="Indienststelling"/>
    <m/>
    <m/>
    <n v="25"/>
    <n v="6.25"/>
  </r>
  <r>
    <s v="{&quot;formId&quot;:&quot;iQFfeub0t0aYB7yFUb0bHh8bdeqJbqRCkguVriZULyBUNEE3VkFXWjBLQUlFS0tFTU9GSUtXQldFUi4u&quot;,&quot;responseId&quot;:313}"/>
    <x v="1"/>
    <s v="04/10/2022"/>
    <x v="3597"/>
    <s v="470000460392_470000460393_ID"/>
    <s v="Indienststelling"/>
    <m/>
    <m/>
    <n v="25"/>
    <n v="6.25"/>
  </r>
  <r>
    <s v="{&quot;formId&quot;:&quot;iQFfeub0t0aYB7yFUb0bHh8bdeqJbqRCkguVriZULyBUNkc1N1QxWEpYTVlITEVXQzlYWDhESEVDOS4u&quot;,&quot;responseId&quot;:1099}"/>
    <x v="3"/>
    <s v="05/10/2022"/>
    <x v="3598"/>
    <n v="470000521962"/>
    <s v="Indienststelling"/>
    <m/>
    <m/>
    <n v="25"/>
    <n v="6.25"/>
  </r>
  <r>
    <s v="{&quot;formId&quot;:&quot;iQFfeub0t0aYB7yFUb0bHh8bdeqJbqRCkguVriZULyBUQ00yN05CTE80STYwQVJIMkQ3S0MzTEdJOS4u&quot;,&quot;responseId&quot;:231}"/>
    <x v="2"/>
    <s v="05/10/2022"/>
    <x v="3599"/>
    <s v="470000521941_470000521942"/>
    <s v="Elektriciteit Standaard + Gas"/>
    <s v="Geen"/>
    <m/>
    <n v="68"/>
    <n v="17"/>
  </r>
  <r>
    <s v="{&quot;formId&quot;:&quot;iQFfeub0t0aYB7yFUb0bHh8bdeqJbqRCkguVriZULyBUNkc1N1QxWEpYTVlITEVXQzlYWDhESEVDOS4u&quot;,&quot;responseId&quot;:1100}"/>
    <x v="3"/>
    <s v="05/10/2022"/>
    <x v="3600"/>
    <s v="470000521941_470000521942"/>
    <s v="Indienststelling"/>
    <m/>
    <m/>
    <n v="25"/>
    <n v="6.25"/>
  </r>
  <r>
    <s v="{&quot;formId&quot;:&quot;iQFfeub0t0aYB7yFUb0bHh8bdeqJbqRCkguVriZULyBUNkc1N1QxWEpYTVlITEVXQzlYWDhESEVDOS4u&quot;,&quot;responseId&quot;:1101}"/>
    <x v="3"/>
    <s v="05/10/2022"/>
    <x v="3601"/>
    <n v="470000521958"/>
    <s v="Indienststelling"/>
    <m/>
    <m/>
    <n v="25"/>
    <n v="6.25"/>
  </r>
  <r>
    <s v="{&quot;formId&quot;:&quot;iQFfeub0t0aYB7yFUb0bHh8bdeqJbqRCkguVriZULyBUNkc1N1QxWEpYTVlITEVXQzlYWDhESEVDOS4u&quot;,&quot;responseId&quot;:1102}"/>
    <x v="3"/>
    <s v="05/10/2022"/>
    <x v="3602"/>
    <s v="470000478425_470000478426"/>
    <s v="Indienststelling"/>
    <m/>
    <m/>
    <n v="25"/>
    <n v="6.25"/>
  </r>
  <r>
    <s v="{&quot;formId&quot;:&quot;iQFfeub0t0aYB7yFUb0bHh8bdeqJbqRCkguVriZULyBUQ00yN05CTE80STYwQVJIMkQ3S0MzTEdJOS4u&quot;,&quot;responseId&quot;:232}"/>
    <x v="2"/>
    <s v="05/10/2022"/>
    <x v="3603"/>
    <s v="470000509231_470000509232"/>
    <s v="Elektriciteit Standaard + Gas"/>
    <s v="Ok"/>
    <m/>
    <n v="79"/>
    <n v="19.75"/>
  </r>
  <r>
    <s v="{&quot;formId&quot;:&quot;iQFfeub0t0aYB7yFUb0bHh8bdeqJbqRCkguVriZULyBUNkc1N1QxWEpYTVlITEVXQzlYWDhESEVDOS4u&quot;,&quot;responseId&quot;:1103}"/>
    <x v="3"/>
    <s v="05/10/2022"/>
    <x v="3604"/>
    <n v="470000521956"/>
    <s v="Indienststelling"/>
    <m/>
    <m/>
    <n v="25"/>
    <n v="6.25"/>
  </r>
  <r>
    <s v="{&quot;formId&quot;:&quot;iQFfeub0t0aYB7yFUb0bHh8bdeqJbqRCkguVriZULyBUOFBRU0FQQlZFQzVGTENJQkVZMlZXTU5MQi4u&quot;,&quot;responseId&quot;:280}"/>
    <x v="4"/>
    <s v="05/10/2022"/>
    <x v="3605"/>
    <s v="470000478425_470000478426"/>
    <s v="Gevorderd Elektriciteit + Gas"/>
    <s v="Ok"/>
    <m/>
    <n v="111"/>
    <n v="27.75"/>
  </r>
  <r>
    <s v="{&quot;formId&quot;:&quot;iQFfeub0t0aYB7yFUb0bHh8bdeqJbqRCkguVriZULyBUNkc1N1QxWEpYTVlITEVXQzlYWDhESEVDOS4u&quot;,&quot;responseId&quot;:1104}"/>
    <x v="3"/>
    <s v="05/10/2022"/>
    <x v="3606"/>
    <s v="470000509231_470000509232"/>
    <s v="Indienststelling"/>
    <m/>
    <m/>
    <n v="25"/>
    <n v="6.25"/>
  </r>
  <r>
    <s v="{&quot;formId&quot;:&quot;iQFfeub0t0aYB7yFUb0bHh8bdeqJbqRCkguVriZULyBUNkc1N1QxWEpYTVlITEVXQzlYWDhESEVDOS4u&quot;,&quot;responseId&quot;:1105}"/>
    <x v="3"/>
    <s v="05/10/2022"/>
    <x v="3607"/>
    <n v="470000416986"/>
    <s v="Indienststelling"/>
    <m/>
    <m/>
    <n v="25"/>
    <n v="6.25"/>
  </r>
  <r>
    <s v="{&quot;formId&quot;:&quot;iQFfeub0t0aYB7yFUb0bHh8bdeqJbqRCkguVriZULyBUNkc1N1QxWEpYTVlITEVXQzlYWDhESEVDOS4u&quot;,&quot;responseId&quot;:1106}"/>
    <x v="3"/>
    <s v="05/10/2022"/>
    <x v="3608"/>
    <n v="470000477882"/>
    <s v="Indienststelling"/>
    <m/>
    <m/>
    <n v="25"/>
    <n v="6.25"/>
  </r>
  <r>
    <s v="{&quot;formId&quot;:&quot;iQFfeub0t0aYB7yFUb0bHh8bdeqJbqRCkguVriZULyBUQ00yN05CTE80STYwQVJIMkQ3S0MzTEdJOS4u&quot;,&quot;responseId&quot;:233}"/>
    <x v="2"/>
    <s v="05/10/2022"/>
    <x v="3609"/>
    <s v="470000510705_470000510706"/>
    <s v="Elektriciteit Standaard + Gas"/>
    <s v="Ok"/>
    <m/>
    <n v="79"/>
    <n v="19.75"/>
  </r>
  <r>
    <s v="{&quot;formId&quot;:&quot;iQFfeub0t0aYB7yFUb0bHh8bdeqJbqRCkguVriZULyBUNkc1N1QxWEpYTVlITEVXQzlYWDhESEVDOS4u&quot;,&quot;responseId&quot;:1107}"/>
    <x v="3"/>
    <s v="05/10/2022"/>
    <x v="3610"/>
    <n v="470000522052"/>
    <s v="Indienststelling"/>
    <m/>
    <m/>
    <n v="25"/>
    <n v="6.25"/>
  </r>
  <r>
    <s v="{&quot;formId&quot;:&quot;iQFfeub0t0aYB7yFUb0bHh8bdeqJbqRCkguVriZULyBUNkc1N1QxWEpYTVlITEVXQzlYWDhESEVDOS4u&quot;,&quot;responseId&quot;:1108}"/>
    <x v="3"/>
    <s v="05/10/2022"/>
    <x v="3611"/>
    <s v="470000522064_470000522065"/>
    <s v="Indienststelling"/>
    <m/>
    <m/>
    <n v="25"/>
    <n v="6.25"/>
  </r>
  <r>
    <s v="{&quot;formId&quot;:&quot;iQFfeub0t0aYB7yFUb0bHh8bdeqJbqRCkguVriZULyBUNkc1N1QxWEpYTVlITEVXQzlYWDhESEVDOS4u&quot;,&quot;responseId&quot;:1109}"/>
    <x v="3"/>
    <s v="05/10/2022"/>
    <x v="3612"/>
    <n v="470000477433"/>
    <s v="Indienststelling"/>
    <m/>
    <m/>
    <n v="25"/>
    <n v="6.25"/>
  </r>
  <r>
    <s v="{&quot;formId&quot;:&quot;iQFfeub0t0aYB7yFUb0bHh8bdeqJbqRCkguVriZULyBUNkc1N1QxWEpYTVlITEVXQzlYWDhESEVDOS4u&quot;,&quot;responseId&quot;:1110}"/>
    <x v="3"/>
    <s v="05/10/2022"/>
    <x v="3613"/>
    <n v="470000477433"/>
    <s v="Indienststelling"/>
    <m/>
    <m/>
    <n v="25"/>
    <n v="6.25"/>
  </r>
  <r>
    <s v="{&quot;formId&quot;:&quot;iQFfeub0t0aYB7yFUb0bHh8bdeqJbqRCkguVriZULyBUNkc1N1QxWEpYTVlITEVXQzlYWDhESEVDOS4u&quot;,&quot;responseId&quot;:1111}"/>
    <x v="3"/>
    <s v="05/10/2022"/>
    <x v="3614"/>
    <n v="470000520677"/>
    <s v="Indienststelling"/>
    <m/>
    <m/>
    <n v="25"/>
    <n v="6.25"/>
  </r>
  <r>
    <s v="{&quot;formId&quot;:&quot;iQFfeub0t0aYB7yFUb0bHh8bdeqJbqRCkguVriZULyBUNkc1N1QxWEpYTVlITEVXQzlYWDhESEVDOS4u&quot;,&quot;responseId&quot;:1112}"/>
    <x v="3"/>
    <s v="05/10/2022"/>
    <x v="3615"/>
    <n v="470000522106"/>
    <s v="Indienststelling"/>
    <m/>
    <m/>
    <n v="25"/>
    <n v="6.25"/>
  </r>
  <r>
    <s v="{&quot;formId&quot;:&quot;iQFfeub0t0aYB7yFUb0bHh8bdeqJbqRCkguVriZULyBUQ00yN05CTE80STYwQVJIMkQ3S0MzTEdJOS4u&quot;,&quot;responseId&quot;:234}"/>
    <x v="2"/>
    <s v="05/10/2022"/>
    <x v="3616"/>
    <n v="470000522106"/>
    <s v="Gevorderd Elektriciteit"/>
    <s v="Ok"/>
    <m/>
    <n v="96"/>
    <n v="24"/>
  </r>
  <r>
    <s v="{&quot;formId&quot;:&quot;iQFfeub0t0aYB7yFUb0bHh8bdeqJbqRCkguVriZULyBUNkc1N1QxWEpYTVlITEVXQzlYWDhESEVDOS4u&quot;,&quot;responseId&quot;:1113}"/>
    <x v="3"/>
    <s v="05/10/2022"/>
    <x v="3617"/>
    <n v="470000522080"/>
    <s v="Indienststelling"/>
    <m/>
    <m/>
    <n v="25"/>
    <n v="6.25"/>
  </r>
  <r>
    <s v="{&quot;formId&quot;:&quot;iQFfeub0t0aYB7yFUb0bHh8bdeqJbqRCkguVriZULyBUNkc1N1QxWEpYTVlITEVXQzlYWDhESEVDOS4u&quot;,&quot;responseId&quot;:1114}"/>
    <x v="3"/>
    <s v="05/10/2022"/>
    <x v="3618"/>
    <n v="470000522061"/>
    <s v="Indienststelling"/>
    <m/>
    <m/>
    <n v="25"/>
    <n v="6.25"/>
  </r>
  <r>
    <s v="{&quot;formId&quot;:&quot;iQFfeub0t0aYB7yFUb0bHh8bdeqJbqRCkguVriZULyBUQ00yN05CTE80STYwQVJIMkQ3S0MzTEdJOS4u&quot;,&quot;responseId&quot;:235}"/>
    <x v="2"/>
    <s v="05/10/2022"/>
    <x v="3619"/>
    <n v="470000522343"/>
    <s v="Elektriciteit Standaard"/>
    <s v="Ok"/>
    <m/>
    <n v="53.5"/>
    <n v="13.37"/>
  </r>
  <r>
    <s v="{&quot;formId&quot;:&quot;iQFfeub0t0aYB7yFUb0bHh8bdeqJbqRCkguVriZULyBUNkc1N1QxWEpYTVlITEVXQzlYWDhESEVDOS4u&quot;,&quot;responseId&quot;:1115}"/>
    <x v="3"/>
    <s v="05/10/2022"/>
    <x v="3620"/>
    <n v="470000522343"/>
    <s v="Indienststelling"/>
    <m/>
    <m/>
    <n v="25"/>
    <n v="6.25"/>
  </r>
  <r>
    <s v="{&quot;formId&quot;:&quot;iQFfeub0t0aYB7yFUb0bHh8bdeqJbqRCkguVriZULyBUQ00yN05CTE80STYwQVJIMkQ3S0MzTEdJOS4u&quot;,&quot;responseId&quot;:236}"/>
    <x v="2"/>
    <s v="05/10/2022"/>
    <x v="3621"/>
    <n v="470000522343"/>
    <s v="Elektriciteit Standaard"/>
    <s v="Ok"/>
    <m/>
    <n v="53.5"/>
    <n v="13.37"/>
  </r>
  <r>
    <s v="{&quot;formId&quot;:&quot;iQFfeub0t0aYB7yFUb0bHh8bdeqJbqRCkguVriZULyBUNkc1N1QxWEpYTVlITEVXQzlYWDhESEVDOS4u&quot;,&quot;responseId&quot;:1116}"/>
    <x v="3"/>
    <s v="05/10/2022"/>
    <x v="3622"/>
    <s v="470000522294_470000522295"/>
    <s v="Indienststelling"/>
    <m/>
    <m/>
    <n v="25"/>
    <n v="6.25"/>
  </r>
  <r>
    <s v="{&quot;formId&quot;:&quot;iQFfeub0t0aYB7yFUb0bHh8bdeqJbqRCkguVriZULyBUNkc1N1QxWEpYTVlITEVXQzlYWDhESEVDOS4u&quot;,&quot;responseId&quot;:1117}"/>
    <x v="3"/>
    <s v="05/10/2022"/>
    <x v="3623"/>
    <n v="470000522078"/>
    <s v="Indienststelling"/>
    <m/>
    <m/>
    <n v="25"/>
    <n v="6.25"/>
  </r>
  <r>
    <s v="{&quot;formId&quot;:&quot;iQFfeub0t0aYB7yFUb0bHh8bdeqJbqRCkguVriZULyBUNEE3VkFXWjBLQUlFS0tFTU9GSUtXQldFUi4u&quot;,&quot;responseId&quot;:315}"/>
    <x v="1"/>
    <s v="05/10/2022"/>
    <x v="3624"/>
    <s v="470000483669_470000483670_ID"/>
    <s v="Indienststelling"/>
    <m/>
    <m/>
    <n v="25"/>
    <n v="6.25"/>
  </r>
  <r>
    <s v="{&quot;formId&quot;:&quot;iQFfeub0t0aYB7yFUb0bHh8bdeqJbqRCkguVriZULyBUNEE3VkFXWjBLQUlFS0tFTU9GSUtXQldFUi4u&quot;,&quot;responseId&quot;:316}"/>
    <x v="1"/>
    <s v="05/10/2022"/>
    <x v="3625"/>
    <s v="470000483664_470000483665_ID"/>
    <s v="Indienststelling"/>
    <m/>
    <m/>
    <n v="25"/>
    <n v="6.25"/>
  </r>
  <r>
    <s v="{&quot;formId&quot;:&quot;iQFfeub0t0aYB7yFUb0bHh8bdeqJbqRCkguVriZULyBUNEE3VkFXWjBLQUlFS0tFTU9GSUtXQldFUi4u&quot;,&quot;responseId&quot;:314}"/>
    <x v="1"/>
    <s v="05/10/2022"/>
    <x v="3626"/>
    <s v="470000483667_ID"/>
    <s v="Indienststelling"/>
    <m/>
    <m/>
    <n v="25"/>
    <n v="6.25"/>
  </r>
  <r>
    <s v="{&quot;formId&quot;:&quot;iQFfeub0t0aYB7yFUb0bHh8bdeqJbqRCkguVriZULyBUNEE3VkFXWjBLQUlFS0tFTU9GSUtXQldFUi4u&quot;,&quot;responseId&quot;:317}"/>
    <x v="1"/>
    <s v="05/10/2022"/>
    <x v="3627"/>
    <s v="470000558461_470000558462_ID"/>
    <s v="Indienststelling"/>
    <m/>
    <m/>
    <n v="25"/>
    <n v="6.25"/>
  </r>
  <r>
    <s v="{&quot;formId&quot;:&quot;iQFfeub0t0aYB7yFUb0bHh8bdeqJbqRCkguVriZULyBUNEE3VkFXWjBLQUlFS0tFTU9GSUtXQldFUi4u&quot;,&quot;responseId&quot;:318}"/>
    <x v="1"/>
    <s v="05/10/2022"/>
    <x v="3628"/>
    <s v="470000471244_ID"/>
    <s v="Indienststelling"/>
    <m/>
    <m/>
    <n v="25"/>
    <n v="6.25"/>
  </r>
  <r>
    <s v="{&quot;formId&quot;:&quot;iQFfeub0t0aYB7yFUb0bHh8bdeqJbqRCkguVriZULyBUNEE3VkFXWjBLQUlFS0tFTU9GSUtXQldFUi4u&quot;,&quot;responseId&quot;:319}"/>
    <x v="1"/>
    <s v="05/10/2022"/>
    <x v="3629"/>
    <s v="470000471246_ID"/>
    <s v="Indienststelling"/>
    <m/>
    <m/>
    <n v="25"/>
    <n v="6.25"/>
  </r>
  <r>
    <s v="{&quot;formId&quot;:&quot;iQFfeub0t0aYB7yFUb0bHh8bdeqJbqRCkguVriZULyBUNEE3VkFXWjBLQUlFS0tFTU9GSUtXQldFUi4u&quot;,&quot;responseId&quot;:320}"/>
    <x v="1"/>
    <s v="05/10/2022"/>
    <x v="3630"/>
    <s v="470000471248_ID"/>
    <s v="Indienststelling"/>
    <m/>
    <m/>
    <n v="25"/>
    <n v="6.25"/>
  </r>
  <r>
    <s v="{&quot;formId&quot;:&quot;iQFfeub0t0aYB7yFUb0bHh8bdeqJbqRCkguVriZULyBUNEE3VkFXWjBLQUlFS0tFTU9GSUtXQldFUi4u&quot;,&quot;responseId&quot;:321}"/>
    <x v="1"/>
    <s v="05/10/2022"/>
    <x v="3631"/>
    <s v="470000471250_ID"/>
    <s v="Indienststelling"/>
    <m/>
    <m/>
    <n v="25"/>
    <n v="6.25"/>
  </r>
  <r>
    <s v="{&quot;formId&quot;:&quot;iQFfeub0t0aYB7yFUb0bHh8bdeqJbqRCkguVriZULyBUQ00yN05CTE80STYwQVJIMkQ3S0MzTEdJOS4u&quot;,&quot;responseId&quot;:237}"/>
    <x v="2"/>
    <s v="05/10/2022"/>
    <x v="3632"/>
    <n v="470000509512"/>
    <s v="Elektriciteit Standaard"/>
    <s v="Sannering"/>
    <m/>
    <n v="42.5"/>
    <n v="10.62"/>
  </r>
  <r>
    <s v="{&quot;formId&quot;:&quot;iQFfeub0t0aYB7yFUb0bHh8bdeqJbqRCkguVriZULyBUNkc1N1QxWEpYTVlITEVXQzlYWDhESEVDOS4u&quot;,&quot;responseId&quot;:1118}"/>
    <x v="3"/>
    <s v="06/10/2022"/>
    <x v="3633"/>
    <n v="470000522119"/>
    <s v="Indienststelling"/>
    <m/>
    <m/>
    <n v="25"/>
    <n v="6.25"/>
  </r>
  <r>
    <s v="{&quot;formId&quot;:&quot;iQFfeub0t0aYB7yFUb0bHh8bdeqJbqRCkguVriZULyBUQ00yN05CTE80STYwQVJIMkQ3S0MzTEdJOS4u&quot;,&quot;responseId&quot;:238}"/>
    <x v="2"/>
    <s v="06/10/2022"/>
    <x v="3634"/>
    <s v="470000510790_470000510791"/>
    <s v="Elektriciteit Standaard + Gas"/>
    <s v="Ok"/>
    <m/>
    <n v="79"/>
    <n v="19.75"/>
  </r>
  <r>
    <s v="{&quot;formId&quot;:&quot;iQFfeub0t0aYB7yFUb0bHh8bdeqJbqRCkguVriZULyBUNkc1N1QxWEpYTVlITEVXQzlYWDhESEVDOS4u&quot;,&quot;responseId&quot;:1120}"/>
    <x v="3"/>
    <s v="06/10/2022"/>
    <x v="3635"/>
    <n v="470000522136"/>
    <s v="Indienststelling"/>
    <m/>
    <m/>
    <n v="25"/>
    <n v="6.25"/>
  </r>
  <r>
    <s v="{&quot;formId&quot;:&quot;iQFfeub0t0aYB7yFUb0bHh8bdeqJbqRCkguVriZULyBUNkc1N1QxWEpYTVlITEVXQzlYWDhESEVDOS4u&quot;,&quot;responseId&quot;:1119}"/>
    <x v="3"/>
    <s v="06/10/2022"/>
    <x v="3636"/>
    <n v="470000522127"/>
    <s v="Indienststelling"/>
    <m/>
    <m/>
    <n v="25"/>
    <n v="6.25"/>
  </r>
  <r>
    <s v="{&quot;formId&quot;:&quot;iQFfeub0t0aYB7yFUb0bHh8bdeqJbqRCkguVriZULyBUOFBRU0FQQlZFQzVGTENJQkVZMlZXTU5MQi4u&quot;,&quot;responseId&quot;:281}"/>
    <x v="4"/>
    <s v="06/10/2022"/>
    <x v="3637"/>
    <s v="470000522676_470000522677"/>
    <s v="Elektriciteit Standaard + Gas"/>
    <s v="Ok"/>
    <m/>
    <n v="79"/>
    <n v="19.75"/>
  </r>
  <r>
    <s v="{&quot;formId&quot;:&quot;iQFfeub0t0aYB7yFUb0bHh8bdeqJbqRCkguVriZULyBUNkc1N1QxWEpYTVlITEVXQzlYWDhESEVDOS4u&quot;,&quot;responseId&quot;:1121}"/>
    <x v="3"/>
    <s v="06/10/2022"/>
    <x v="3638"/>
    <n v="470000554978"/>
    <s v="Indienststelling"/>
    <m/>
    <m/>
    <n v="25"/>
    <n v="6.25"/>
  </r>
  <r>
    <s v="{&quot;formId&quot;:&quot;iQFfeub0t0aYB7yFUb0bHh8bdeqJbqRCkguVriZULyBUNkc1N1QxWEpYTVlITEVXQzlYWDhESEVDOS4u&quot;,&quot;responseId&quot;:1122}"/>
    <x v="3"/>
    <s v="06/10/2022"/>
    <x v="3639"/>
    <n v="470000522123"/>
    <s v="Indienststelling"/>
    <m/>
    <m/>
    <n v="25"/>
    <n v="6.25"/>
  </r>
  <r>
    <s v="{&quot;formId&quot;:&quot;iQFfeub0t0aYB7yFUb0bHh8bdeqJbqRCkguVriZULyBUNkc1N1QxWEpYTVlITEVXQzlYWDhESEVDOS4u&quot;,&quot;responseId&quot;:1123}"/>
    <x v="3"/>
    <s v="06/10/2022"/>
    <x v="3640"/>
    <n v="470000522138"/>
    <s v="Indienststelling"/>
    <m/>
    <m/>
    <n v="25"/>
    <n v="6.25"/>
  </r>
  <r>
    <s v="{&quot;formId&quot;:&quot;iQFfeub0t0aYB7yFUb0bHh8bdeqJbqRCkguVriZULyBUNkc1N1QxWEpYTVlITEVXQzlYWDhESEVDOS4u&quot;,&quot;responseId&quot;:1124}"/>
    <x v="3"/>
    <s v="06/10/2022"/>
    <x v="3641"/>
    <n v="470000554984"/>
    <s v="Indienststelling"/>
    <m/>
    <m/>
    <n v="25"/>
    <n v="6.25"/>
  </r>
  <r>
    <s v="{&quot;formId&quot;:&quot;iQFfeub0t0aYB7yFUb0bHh8bdeqJbqRCkguVriZULyBUNkc1N1QxWEpYTVlITEVXQzlYWDhESEVDOS4u&quot;,&quot;responseId&quot;:1125}"/>
    <x v="3"/>
    <s v="06/10/2022"/>
    <x v="3642"/>
    <n v="470000555170"/>
    <s v="Indienststelling"/>
    <m/>
    <m/>
    <n v="25"/>
    <n v="6.25"/>
  </r>
  <r>
    <s v="{&quot;formId&quot;:&quot;iQFfeub0t0aYB7yFUb0bHh8bdeqJbqRCkguVriZULyBUOFBRU0FQQlZFQzVGTENJQkVZMlZXTU5MQi4u&quot;,&quot;responseId&quot;:282}"/>
    <x v="4"/>
    <s v="06/10/2022"/>
    <x v="3643"/>
    <s v="470000522670_470000522671"/>
    <s v="Elektriciteit Standaard + Gas"/>
    <s v="Ok"/>
    <m/>
    <n v="79"/>
    <n v="19.75"/>
  </r>
  <r>
    <s v="{&quot;formId&quot;:&quot;iQFfeub0t0aYB7yFUb0bHh8bdeqJbqRCkguVriZULyBUQ00yN05CTE80STYwQVJIMkQ3S0MzTEdJOS4u&quot;,&quot;responseId&quot;:239}"/>
    <x v="2"/>
    <s v="06/10/2022"/>
    <x v="3644"/>
    <s v="470000522790_470000522791"/>
    <s v="Elektriciteit Standaard + Gas"/>
    <s v="Ok"/>
    <m/>
    <n v="79"/>
    <n v="19.75"/>
  </r>
  <r>
    <s v="{&quot;formId&quot;:&quot;iQFfeub0t0aYB7yFUb0bHh8bdeqJbqRCkguVriZULyBUOFBRU0FQQlZFQzVGTENJQkVZMlZXTU5MQi4u&quot;,&quot;responseId&quot;:283}"/>
    <x v="4"/>
    <s v="06/10/2022"/>
    <x v="3645"/>
    <s v="470000522667_470000522668"/>
    <s v="Elektriciteit Standaard + Gas"/>
    <s v="Ok"/>
    <m/>
    <n v="79"/>
    <n v="19.75"/>
  </r>
  <r>
    <s v="{&quot;formId&quot;:&quot;iQFfeub0t0aYB7yFUb0bHh8bdeqJbqRCkguVriZULyBUNkc1N1QxWEpYTVlITEVXQzlYWDhESEVDOS4u&quot;,&quot;responseId&quot;:1126}"/>
    <x v="3"/>
    <s v="06/10/2022"/>
    <x v="3646"/>
    <s v="470000509854_470000509855"/>
    <s v="Indienststelling"/>
    <m/>
    <m/>
    <n v="25"/>
    <n v="6.25"/>
  </r>
  <r>
    <s v="{&quot;formId&quot;:&quot;iQFfeub0t0aYB7yFUb0bHh8bdeqJbqRCkguVriZULyBURjM1NElVOU9ZRzVDWkc0RVpNUDcxNkU4UC4u&quot;,&quot;responseId&quot;:81}"/>
    <x v="7"/>
    <s v="06/10/2022"/>
    <x v="3647"/>
    <n v="470000522108"/>
    <s v="Gevorderd Elektriciteit"/>
    <s v="Ok"/>
    <m/>
    <n v="96"/>
    <n v="24"/>
  </r>
  <r>
    <s v="{&quot;formId&quot;:&quot;iQFfeub0t0aYB7yFUb0bHh8bdeqJbqRCkguVriZULyBUQ00yN05CTE80STYwQVJIMkQ3S0MzTEdJOS4u&quot;,&quot;responseId&quot;:240}"/>
    <x v="2"/>
    <s v="06/10/2022"/>
    <x v="3648"/>
    <s v="470000522778_470000522779"/>
    <s v="Elektriciteit Standaard + Gas"/>
    <s v="Ok"/>
    <m/>
    <n v="79"/>
    <n v="19.75"/>
  </r>
  <r>
    <s v="{&quot;formId&quot;:&quot;iQFfeub0t0aYB7yFUb0bHh8bdeqJbqRCkguVriZULyBUNkc1N1QxWEpYTVlITEVXQzlYWDhESEVDOS4u&quot;,&quot;responseId&quot;:1127}"/>
    <x v="3"/>
    <s v="06/10/2022"/>
    <x v="3649"/>
    <n v="470000522140"/>
    <s v="Indienststelling"/>
    <m/>
    <m/>
    <n v="25"/>
    <n v="6.25"/>
  </r>
  <r>
    <s v="{&quot;formId&quot;:&quot;iQFfeub0t0aYB7yFUb0bHh8bdeqJbqRCkguVriZULyBUNkc1N1QxWEpYTVlITEVXQzlYWDhESEVDOS4u&quot;,&quot;responseId&quot;:1128}"/>
    <x v="3"/>
    <s v="06/10/2022"/>
    <x v="3650"/>
    <n v="470000522142"/>
    <s v="Indienststelling"/>
    <m/>
    <m/>
    <n v="25"/>
    <n v="6.25"/>
  </r>
  <r>
    <s v="{&quot;formId&quot;:&quot;iQFfeub0t0aYB7yFUb0bHh8bdeqJbqRCkguVriZULyBUOFBRU0FQQlZFQzVGTENJQkVZMlZXTU5MQi4u&quot;,&quot;responseId&quot;:284}"/>
    <x v="4"/>
    <s v="06/10/2022"/>
    <x v="3651"/>
    <s v="470000259327_470000259328"/>
    <s v="Elektriciteit Standaard + Gas"/>
    <s v="Geen"/>
    <m/>
    <n v="68"/>
    <n v="17"/>
  </r>
  <r>
    <s v="{&quot;formId&quot;:&quot;iQFfeub0t0aYB7yFUb0bHh8bdeqJbqRCkguVriZULyBUNkc1N1QxWEpYTVlITEVXQzlYWDhESEVDOS4u&quot;,&quot;responseId&quot;:1129}"/>
    <x v="3"/>
    <s v="06/10/2022"/>
    <x v="3652"/>
    <n v="470000522132"/>
    <s v="Indienststelling"/>
    <m/>
    <m/>
    <n v="25"/>
    <n v="6.25"/>
  </r>
  <r>
    <s v="{&quot;formId&quot;:&quot;iQFfeub0t0aYB7yFUb0bHh8bdeqJbqRCkguVriZULyBUQ00yN05CTE80STYwQVJIMkQ3S0MzTEdJOS4u&quot;,&quot;responseId&quot;:241}"/>
    <x v="2"/>
    <s v="06/10/2022"/>
    <x v="3653"/>
    <n v="470000522132"/>
    <s v="Elektriciteit Standaard"/>
    <s v="Ok"/>
    <m/>
    <n v="53.5"/>
    <n v="13.37"/>
  </r>
  <r>
    <s v="{&quot;formId&quot;:&quot;iQFfeub0t0aYB7yFUb0bHh8bdeqJbqRCkguVriZULyBURjM1NElVOU9ZRzVDWkc0RVpNUDcxNkU4UC4u&quot;,&quot;responseId&quot;:82}"/>
    <x v="7"/>
    <s v="06/10/2022"/>
    <x v="3654"/>
    <n v="470000522110"/>
    <s v="Gevorderd Elektriciteit"/>
    <s v="Geen"/>
    <m/>
    <n v="85"/>
    <n v="21.25"/>
  </r>
  <r>
    <s v="{&quot;formId&quot;:&quot;iQFfeub0t0aYB7yFUb0bHh8bdeqJbqRCkguVriZULyBUNkc1N1QxWEpYTVlITEVXQzlYWDhESEVDOS4u&quot;,&quot;responseId&quot;:1130}"/>
    <x v="3"/>
    <s v="06/10/2022"/>
    <x v="3655"/>
    <n v="470000555024"/>
    <s v="Indienststelling"/>
    <m/>
    <m/>
    <n v="25"/>
    <n v="6.25"/>
  </r>
  <r>
    <s v="{&quot;formId&quot;:&quot;iQFfeub0t0aYB7yFUb0bHh8bdeqJbqRCkguVriZULyBUNkc1N1QxWEpYTVlITEVXQzlYWDhESEVDOS4u&quot;,&quot;responseId&quot;:1131}"/>
    <x v="3"/>
    <s v="06/10/2022"/>
    <x v="3656"/>
    <s v="470000565958_470000565959"/>
    <s v="Indienststelling"/>
    <m/>
    <m/>
    <n v="25"/>
    <n v="6.25"/>
  </r>
  <r>
    <s v="{&quot;formId&quot;:&quot;iQFfeub0t0aYB7yFUb0bHh8bdeqJbqRCkguVriZULyBUNkc1N1QxWEpYTVlITEVXQzlYWDhESEVDOS4u&quot;,&quot;responseId&quot;:1132}"/>
    <x v="3"/>
    <s v="06/10/2022"/>
    <x v="3657"/>
    <s v="470000522129_470000522130"/>
    <s v="Indienststelling"/>
    <m/>
    <m/>
    <n v="25"/>
    <n v="6.25"/>
  </r>
  <r>
    <s v="{&quot;formId&quot;:&quot;iQFfeub0t0aYB7yFUb0bHh8bdeqJbqRCkguVriZULyBURjM1NElVOU9ZRzVDWkc0RVpNUDcxNkU4UC4u&quot;,&quot;responseId&quot;:83}"/>
    <x v="7"/>
    <s v="06/10/2022"/>
    <x v="3658"/>
    <n v="470000522146"/>
    <s v="Elektriciteit Standaard"/>
    <s v="Ok"/>
    <m/>
    <n v="53.5"/>
    <n v="13.37"/>
  </r>
  <r>
    <s v="{&quot;formId&quot;:&quot;iQFfeub0t0aYB7yFUb0bHh8bdeqJbqRCkguVriZULyBUOFBRU0FQQlZFQzVGTENJQkVZMlZXTU5MQi4u&quot;,&quot;responseId&quot;:285}"/>
    <x v="4"/>
    <s v="06/10/2022"/>
    <x v="3659"/>
    <s v="470000522553_470000522554"/>
    <s v="Elektriciteit Standaard + Gas"/>
    <s v="Ok"/>
    <m/>
    <n v="79"/>
    <n v="19.75"/>
  </r>
  <r>
    <s v="{&quot;formId&quot;:&quot;iQFfeub0t0aYB7yFUb0bHh8bdeqJbqRCkguVriZULyBUQ00yN05CTE80STYwQVJIMkQ3S0MzTEdJOS4u&quot;,&quot;responseId&quot;:242}"/>
    <x v="2"/>
    <s v="06/10/2022"/>
    <x v="3660"/>
    <s v="470000521246_470000521247"/>
    <s v="Elektriciteit Standaard + Gas"/>
    <s v="Sannering"/>
    <m/>
    <n v="68"/>
    <n v="17"/>
  </r>
  <r>
    <s v="{&quot;formId&quot;:&quot;iQFfeub0t0aYB7yFUb0bHh8bdeqJbqRCkguVriZULyBUNkc1N1QxWEpYTVlITEVXQzlYWDhESEVDOS4u&quot;,&quot;responseId&quot;:1133}"/>
    <x v="3"/>
    <s v="06/10/2022"/>
    <x v="3661"/>
    <s v="470000521246_470000521247"/>
    <s v="Indienststelling"/>
    <m/>
    <m/>
    <n v="25"/>
    <n v="6.25"/>
  </r>
  <r>
    <s v="{&quot;formId&quot;:&quot;iQFfeub0t0aYB7yFUb0bHh8bdeqJbqRCkguVriZULyBUNkc1N1QxWEpYTVlITEVXQzlYWDhESEVDOS4u&quot;,&quot;responseId&quot;:1134}"/>
    <x v="3"/>
    <s v="06/10/2022"/>
    <x v="3662"/>
    <n v="470000521346"/>
    <s v="Indienststelling"/>
    <m/>
    <m/>
    <n v="25"/>
    <n v="6.25"/>
  </r>
  <r>
    <s v="{&quot;formId&quot;:&quot;iQFfeub0t0aYB7yFUb0bHh8bdeqJbqRCkguVriZULyBURjM1NElVOU9ZRzVDWkc0RVpNUDcxNkU4UC4u&quot;,&quot;responseId&quot;:84}"/>
    <x v="7"/>
    <s v="06/10/2022"/>
    <x v="3663"/>
    <n v="470000508820"/>
    <s v="Elektriciteit Standaard"/>
    <s v="Ok"/>
    <m/>
    <n v="53.5"/>
    <n v="13.37"/>
  </r>
  <r>
    <s v="{&quot;formId&quot;:&quot;iQFfeub0t0aYB7yFUb0bHh8bdeqJbqRCkguVriZULyBUNkc1N1QxWEpYTVlITEVXQzlYWDhESEVDOS4u&quot;,&quot;responseId&quot;:1135}"/>
    <x v="3"/>
    <s v="06/10/2022"/>
    <x v="3664"/>
    <n v="470000508820"/>
    <s v="Indienststelling"/>
    <m/>
    <m/>
    <n v="25"/>
    <n v="6.25"/>
  </r>
  <r>
    <s v="{&quot;formId&quot;:&quot;iQFfeub0t0aYB7yFUb0bHh8bdeqJbqRCkguVriZULyBUOFBRU0FQQlZFQzVGTENJQkVZMlZXTU5MQi4u&quot;,&quot;responseId&quot;:286}"/>
    <x v="4"/>
    <s v="06/10/2022"/>
    <x v="3665"/>
    <s v="470000522556_470000522557"/>
    <s v="Gevorderd Elektriciteit + Gas"/>
    <s v="Sannering"/>
    <m/>
    <n v="100"/>
    <n v="25"/>
  </r>
  <r>
    <s v="{&quot;formId&quot;:&quot;iQFfeub0t0aYB7yFUb0bHh8bdeqJbqRCkguVriZULyBUNkc1N1QxWEpYTVlITEVXQzlYWDhESEVDOS4u&quot;,&quot;responseId&quot;:1136}"/>
    <x v="3"/>
    <s v="06/10/2022"/>
    <x v="3666"/>
    <n v="470000509447"/>
    <s v="Indienststelling"/>
    <m/>
    <m/>
    <n v="25"/>
    <n v="6.25"/>
  </r>
  <r>
    <s v="{&quot;formId&quot;:&quot;iQFfeub0t0aYB7yFUb0bHh8bdeqJbqRCkguVriZULyBUNEE3VkFXWjBLQUlFS0tFTU9GSUtXQldFUi4u&quot;,&quot;responseId&quot;:322}"/>
    <x v="1"/>
    <s v="06/10/2022"/>
    <x v="3667"/>
    <s v="470000517570_ID"/>
    <s v="Indienststelling"/>
    <m/>
    <m/>
    <n v="25"/>
    <n v="6.25"/>
  </r>
  <r>
    <s v="{&quot;formId&quot;:&quot;iQFfeub0t0aYB7yFUb0bHh8bdeqJbqRCkguVriZULyBUNEE3VkFXWjBLQUlFS0tFTU9GSUtXQldFUi4u&quot;,&quot;responseId&quot;:323}"/>
    <x v="1"/>
    <s v="06/10/2022"/>
    <x v="3668"/>
    <s v="470000517567_470000517568_ID"/>
    <s v="Indienststelling"/>
    <m/>
    <m/>
    <n v="25"/>
    <n v="6.25"/>
  </r>
  <r>
    <s v="{&quot;formId&quot;:&quot;iQFfeub0t0aYB7yFUb0bHh8bdeqJbqRCkguVriZULyBUNEE3VkFXWjBLQUlFS0tFTU9GSUtXQldFUi4u&quot;,&quot;responseId&quot;:324}"/>
    <x v="1"/>
    <s v="06/10/2022"/>
    <x v="3669"/>
    <s v="470000517561_470000517562_ID"/>
    <s v="Indienststelling"/>
    <m/>
    <m/>
    <n v="25"/>
    <n v="6.25"/>
  </r>
  <r>
    <s v="{&quot;formId&quot;:&quot;iQFfeub0t0aYB7yFUb0bHh8bdeqJbqRCkguVriZULyBUNEE3VkFXWjBLQUlFS0tFTU9GSUtXQldFUi4u&quot;,&quot;responseId&quot;:325}"/>
    <x v="1"/>
    <s v="06/10/2022"/>
    <x v="3670"/>
    <s v="470000517564_470000517565_ID"/>
    <s v="Indienststelling"/>
    <m/>
    <m/>
    <n v="25"/>
    <n v="6.25"/>
  </r>
  <r>
    <s v="{&quot;formId&quot;:&quot;iQFfeub0t0aYB7yFUb0bHh8bdeqJbqRCkguVriZULyBUNEE3VkFXWjBLQUlFS0tFTU9GSUtXQldFUi4u&quot;,&quot;responseId&quot;:326}"/>
    <x v="1"/>
    <s v="06/10/2022"/>
    <x v="3671"/>
    <s v="470000534156_ID"/>
    <s v="Indienststelling"/>
    <m/>
    <m/>
    <n v="25"/>
    <n v="6.25"/>
  </r>
  <r>
    <s v="{&quot;formId&quot;:&quot;iQFfeub0t0aYB7yFUb0bHh8bdeqJbqRCkguVriZULyBUNEE3VkFXWjBLQUlFS0tFTU9GSUtXQldFUi4u&quot;,&quot;responseId&quot;:327}"/>
    <x v="1"/>
    <s v="06/10/2022"/>
    <x v="3672"/>
    <s v="470000534289_470000534290_ID"/>
    <s v="Indienststelling"/>
    <m/>
    <m/>
    <n v="25"/>
    <n v="6.25"/>
  </r>
  <r>
    <s v="{&quot;formId&quot;:&quot;iQFfeub0t0aYB7yFUb0bHh8bdeqJbqRCkguVriZULyBUNEE3VkFXWjBLQUlFS0tFTU9GSUtXQldFUi4u&quot;,&quot;responseId&quot;:328}"/>
    <x v="1"/>
    <s v="06/10/2022"/>
    <x v="3673"/>
    <s v="470000534286_470000534287_ID"/>
    <s v="Indienststelling"/>
    <m/>
    <m/>
    <n v="25"/>
    <n v="6.25"/>
  </r>
  <r>
    <s v="{&quot;formId&quot;:&quot;iQFfeub0t0aYB7yFUb0bHh8bdeqJbqRCkguVriZULyBUNEE3VkFXWjBLQUlFS0tFTU9GSUtXQldFUi4u&quot;,&quot;responseId&quot;:329}"/>
    <x v="1"/>
    <s v="06/10/2022"/>
    <x v="3674"/>
    <s v="470000534283_470000534284_ID"/>
    <s v="Indienststelling"/>
    <m/>
    <m/>
    <n v="25"/>
    <n v="6.25"/>
  </r>
  <r>
    <s v="{&quot;formId&quot;:&quot;iQFfeub0t0aYB7yFUb0bHh8bdeqJbqRCkguVriZULyBUNEE3VkFXWjBLQUlFS0tFTU9GSUtXQldFUi4u&quot;,&quot;responseId&quot;:330}"/>
    <x v="1"/>
    <s v="06/10/2022"/>
    <x v="3675"/>
    <s v="470000460417_470000460418_ID"/>
    <s v="Indienststelling"/>
    <m/>
    <m/>
    <n v="25"/>
    <n v="6.25"/>
  </r>
  <r>
    <s v="{&quot;formId&quot;:&quot;iQFfeub0t0aYB7yFUb0bHh8bdeqJbqRCkguVriZULyBUNEE3VkFXWjBLQUlFS0tFTU9GSUtXQldFUi4u&quot;,&quot;responseId&quot;:331}"/>
    <x v="1"/>
    <s v="06/10/2022"/>
    <x v="3676"/>
    <s v="470000460420_470000460421_ID"/>
    <s v="Indienststelling"/>
    <m/>
    <m/>
    <n v="25"/>
    <n v="6.25"/>
  </r>
  <r>
    <s v="{&quot;formId&quot;:&quot;iQFfeub0t0aYB7yFUb0bHh8bdeqJbqRCkguVriZULyBUNEE3VkFXWjBLQUlFS0tFTU9GSUtXQldFUi4u&quot;,&quot;responseId&quot;:332}"/>
    <x v="1"/>
    <s v="06/10/2022"/>
    <x v="3677"/>
    <s v="470000460423_470000460424_ID"/>
    <s v="Indienststelling"/>
    <m/>
    <m/>
    <n v="25"/>
    <n v="6.25"/>
  </r>
  <r>
    <s v="{&quot;formId&quot;:&quot;iQFfeub0t0aYB7yFUb0bHh8bdeqJbqRCkguVriZULyBUOFBRU0FQQlZFQzVGTENJQkVZMlZXTU5MQi4u&quot;,&quot;responseId&quot;:287}"/>
    <x v="4"/>
    <s v="07/10/2022"/>
    <x v="3678"/>
    <n v="470000522209"/>
    <s v="Indienststelling"/>
    <m/>
    <m/>
    <n v="25"/>
    <n v="6.25"/>
  </r>
  <r>
    <s v="{&quot;formId&quot;:&quot;iQFfeub0t0aYB7yFUb0bHh8bdeqJbqRCkguVriZULyBUOFBRU0FQQlZFQzVGTENJQkVZMlZXTU5MQi4u&quot;,&quot;responseId&quot;:288}"/>
    <x v="4"/>
    <s v="07/10/2022"/>
    <x v="3679"/>
    <n v="470000566890"/>
    <s v="Indienststelling"/>
    <m/>
    <m/>
    <n v="25"/>
    <n v="6.25"/>
  </r>
  <r>
    <s v="{&quot;formId&quot;:&quot;iQFfeub0t0aYB7yFUb0bHh8bdeqJbqRCkguVriZULyBUOFBRU0FQQlZFQzVGTENJQkVZMlZXTU5MQi4u&quot;,&quot;responseId&quot;:289}"/>
    <x v="4"/>
    <s v="07/10/2022"/>
    <x v="3680"/>
    <s v="470000520866_470000520867"/>
    <s v="Indienststelling"/>
    <m/>
    <m/>
    <n v="25"/>
    <n v="6.25"/>
  </r>
  <r>
    <s v="{&quot;formId&quot;:&quot;iQFfeub0t0aYB7yFUb0bHh8bdeqJbqRCkguVriZULyBUOFBRU0FQQlZFQzVGTENJQkVZMlZXTU5MQi4u&quot;,&quot;responseId&quot;:290}"/>
    <x v="4"/>
    <s v="07/10/2022"/>
    <x v="3681"/>
    <s v="470000510173_470000510174"/>
    <s v="Indienststelling"/>
    <m/>
    <m/>
    <n v="25"/>
    <n v="6.25"/>
  </r>
  <r>
    <s v="{&quot;formId&quot;:&quot;iQFfeub0t0aYB7yFUb0bHh8bdeqJbqRCkguVriZULyBUQ00yN05CTE80STYwQVJIMkQ3S0MzTEdJOS4u&quot;,&quot;responseId&quot;:243}"/>
    <x v="2"/>
    <s v="07/10/2022"/>
    <x v="3682"/>
    <s v="470000510173_470000510174"/>
    <s v="Elektriciteit Standaard + Gas"/>
    <s v="Geen"/>
    <m/>
    <n v="68"/>
    <n v="17"/>
  </r>
  <r>
    <s v="{&quot;formId&quot;:&quot;iQFfeub0t0aYB7yFUb0bHh8bdeqJbqRCkguVriZULyBURjM1NElVOU9ZRzVDWkc0RVpNUDcxNkU4UC4u&quot;,&quot;responseId&quot;:85}"/>
    <x v="7"/>
    <s v="07/10/2022"/>
    <x v="3683"/>
    <n v="5.4144920600448397E+17"/>
    <s v="Gevorderd Elektriciteit"/>
    <s v="Sannering"/>
    <m/>
    <n v="85"/>
    <n v="21.25"/>
  </r>
  <r>
    <s v="{&quot;formId&quot;:&quot;iQFfeub0t0aYB7yFUb0bHh8bdeqJbqRCkguVriZULyBUOFBRU0FQQlZFQzVGTENJQkVZMlZXTU5MQi4u&quot;,&quot;responseId&quot;:291}"/>
    <x v="4"/>
    <s v="07/10/2022"/>
    <x v="3684"/>
    <n v="470000508327"/>
    <s v="Indienststelling"/>
    <m/>
    <m/>
    <n v="25"/>
    <n v="6.25"/>
  </r>
  <r>
    <s v="{&quot;formId&quot;:&quot;iQFfeub0t0aYB7yFUb0bHh8bdeqJbqRCkguVriZULyBUOFBRU0FQQlZFQzVGTENJQkVZMlZXTU5MQi4u&quot;,&quot;responseId&quot;:292}"/>
    <x v="4"/>
    <s v="07/10/2022"/>
    <x v="3685"/>
    <s v="470000510176_470000510177"/>
    <s v="Indienststelling"/>
    <m/>
    <m/>
    <n v="25"/>
    <n v="6.25"/>
  </r>
  <r>
    <s v="{&quot;formId&quot;:&quot;iQFfeub0t0aYB7yFUb0bHh8bdeqJbqRCkguVriZULyBUOFBRU0FQQlZFQzVGTENJQkVZMlZXTU5MQi4u&quot;,&quot;responseId&quot;:293}"/>
    <x v="4"/>
    <s v="07/10/2022"/>
    <x v="3686"/>
    <s v="470000522808_470000522809"/>
    <s v="Indienststelling"/>
    <m/>
    <m/>
    <n v="25"/>
    <n v="6.25"/>
  </r>
  <r>
    <s v="{&quot;formId&quot;:&quot;iQFfeub0t0aYB7yFUb0bHh8bdeqJbqRCkguVriZULyBUQ00yN05CTE80STYwQVJIMkQ3S0MzTEdJOS4u&quot;,&quot;responseId&quot;:244}"/>
    <x v="2"/>
    <s v="07/10/2022"/>
    <x v="3687"/>
    <s v="470000510176_470000510177"/>
    <s v="Elektriciteit Standaard + Gas"/>
    <s v="Geen"/>
    <m/>
    <n v="68"/>
    <n v="17"/>
  </r>
  <r>
    <s v="{&quot;formId&quot;:&quot;iQFfeub0t0aYB7yFUb0bHh8bdeqJbqRCkguVriZULyBURjM1NElVOU9ZRzVDWkc0RVpNUDcxNkU4UC4u&quot;,&quot;responseId&quot;:86}"/>
    <x v="7"/>
    <s v="07/10/2022"/>
    <x v="3688"/>
    <s v="470000522808_470000522809"/>
    <s v="Elektriciteit Standaard + Gas"/>
    <s v="Ok"/>
    <m/>
    <n v="79"/>
    <n v="19.75"/>
  </r>
  <r>
    <s v="{&quot;formId&quot;:&quot;iQFfeub0t0aYB7yFUb0bHh8bdeqJbqRCkguVriZULyBUOFBRU0FQQlZFQzVGTENJQkVZMlZXTU5MQi4u&quot;,&quot;responseId&quot;:294}"/>
    <x v="4"/>
    <s v="07/10/2022"/>
    <x v="3689"/>
    <s v="470000522366_470000522367"/>
    <s v="Indienststelling"/>
    <m/>
    <m/>
    <n v="25"/>
    <n v="6.25"/>
  </r>
  <r>
    <s v="{&quot;formId&quot;:&quot;iQFfeub0t0aYB7yFUb0bHh8bdeqJbqRCkguVriZULyBUOFBRU0FQQlZFQzVGTENJQkVZMlZXTU5MQi4u&quot;,&quot;responseId&quot;:295}"/>
    <x v="4"/>
    <s v="07/10/2022"/>
    <x v="3690"/>
    <s v="470000478302_470000478303"/>
    <s v="Indienststelling"/>
    <m/>
    <m/>
    <n v="25"/>
    <n v="6.25"/>
  </r>
  <r>
    <s v="{&quot;formId&quot;:&quot;iQFfeub0t0aYB7yFUb0bHh8bdeqJbqRCkguVriZULyBURjM1NElVOU9ZRzVDWkc0RVpNUDcxNkU4UC4u&quot;,&quot;responseId&quot;:87}"/>
    <x v="7"/>
    <s v="07/10/2022"/>
    <x v="3691"/>
    <n v="470000522211"/>
    <s v="Elektriciteit Standaard"/>
    <s v="Ok"/>
    <m/>
    <n v="53.5"/>
    <n v="13.37"/>
  </r>
  <r>
    <s v="{&quot;formId&quot;:&quot;iQFfeub0t0aYB7yFUb0bHh8bdeqJbqRCkguVriZULyBUOFBRU0FQQlZFQzVGTENJQkVZMlZXTU5MQi4u&quot;,&quot;responseId&quot;:296}"/>
    <x v="4"/>
    <s v="07/10/2022"/>
    <x v="3692"/>
    <s v="470000522086_470000522087"/>
    <s v="Indienststelling"/>
    <m/>
    <m/>
    <n v="25"/>
    <n v="6.25"/>
  </r>
  <r>
    <s v="{&quot;formId&quot;:&quot;iQFfeub0t0aYB7yFUb0bHh8bdeqJbqRCkguVriZULyBUOFBRU0FQQlZFQzVGTENJQkVZMlZXTU5MQi4u&quot;,&quot;responseId&quot;:297}"/>
    <x v="4"/>
    <s v="07/10/2022"/>
    <x v="3693"/>
    <s v="470000509312_470000509313"/>
    <s v="Indienststelling"/>
    <m/>
    <m/>
    <n v="25"/>
    <n v="6.25"/>
  </r>
  <r>
    <s v="{&quot;formId&quot;:&quot;iQFfeub0t0aYB7yFUb0bHh8bdeqJbqRCkguVriZULyBUQ00yN05CTE80STYwQVJIMkQ3S0MzTEdJOS4u&quot;,&quot;responseId&quot;:245}"/>
    <x v="2"/>
    <s v="07/10/2022"/>
    <x v="3694"/>
    <s v="470000522694_470000522695 "/>
    <s v="Elektriciteit Standaard + Gas"/>
    <s v="Ok"/>
    <m/>
    <n v="79"/>
    <n v="19.75"/>
  </r>
  <r>
    <s v="{&quot;formId&quot;:&quot;iQFfeub0t0aYB7yFUb0bHh8bdeqJbqRCkguVriZULyBUOFBRU0FQQlZFQzVGTENJQkVZMlZXTU5MQi4u&quot;,&quot;responseId&quot;:298}"/>
    <x v="4"/>
    <s v="07/10/2022"/>
    <x v="3695"/>
    <s v="470000522694_470000522695"/>
    <s v="Indienststelling"/>
    <m/>
    <m/>
    <n v="25"/>
    <n v="6.25"/>
  </r>
  <r>
    <s v="{&quot;formId&quot;:&quot;iQFfeub0t0aYB7yFUb0bHh8bdeqJbqRCkguVriZULyBUOFBRU0FQQlZFQzVGTENJQkVZMlZXTU5MQi4u&quot;,&quot;responseId&quot;:299}"/>
    <x v="4"/>
    <s v="07/10/2022"/>
    <x v="3696"/>
    <s v="470000522565_470000522566"/>
    <s v="Indienststelling"/>
    <m/>
    <m/>
    <n v="25"/>
    <n v="6.25"/>
  </r>
  <r>
    <s v="{&quot;formId&quot;:&quot;iQFfeub0t0aYB7yFUb0bHh8bdeqJbqRCkguVriZULyBUOFBRU0FQQlZFQzVGTENJQkVZMlZXTU5MQi4u&quot;,&quot;responseId&quot;:300}"/>
    <x v="4"/>
    <s v="07/10/2022"/>
    <x v="3697"/>
    <n v="470000461045"/>
    <s v="Indienststelling"/>
    <m/>
    <m/>
    <n v="25"/>
    <n v="6.25"/>
  </r>
  <r>
    <s v="{&quot;formId&quot;:&quot;iQFfeub0t0aYB7yFUb0bHh8bdeqJbqRCkguVriZULyBURjM1NElVOU9ZRzVDWkc0RVpNUDcxNkU4UC4u&quot;,&quot;responseId&quot;:88}"/>
    <x v="7"/>
    <s v="07/10/2022"/>
    <x v="3698"/>
    <s v="470000555152_470000555153"/>
    <s v="Elektriciteit Standaard + Gas"/>
    <s v="Ok"/>
    <m/>
    <n v="79"/>
    <n v="19.75"/>
  </r>
  <r>
    <s v="{&quot;formId&quot;:&quot;iQFfeub0t0aYB7yFUb0bHh8bdeqJbqRCkguVriZULyBUOFBRU0FQQlZFQzVGTENJQkVZMlZXTU5MQi4u&quot;,&quot;responseId&quot;:301}"/>
    <x v="4"/>
    <s v="07/10/2022"/>
    <x v="3699"/>
    <n v="470000509947"/>
    <s v="Indienststelling"/>
    <m/>
    <m/>
    <n v="25"/>
    <n v="6.25"/>
  </r>
  <r>
    <s v="{&quot;formId&quot;:&quot;iQFfeub0t0aYB7yFUb0bHh8bdeqJbqRCkguVriZULyBUOFBRU0FQQlZFQzVGTENJQkVZMlZXTU5MQi4u&quot;,&quot;responseId&quot;:302}"/>
    <x v="4"/>
    <s v="07/10/2022"/>
    <x v="3700"/>
    <s v="470000507804_470000507805"/>
    <s v="Indienststelling"/>
    <m/>
    <m/>
    <n v="25"/>
    <n v="6.25"/>
  </r>
  <r>
    <s v="{&quot;formId&quot;:&quot;iQFfeub0t0aYB7yFUb0bHh8bdeqJbqRCkguVriZULyBUQ00yN05CTE80STYwQVJIMkQ3S0MzTEdJOS4u&quot;,&quot;responseId&quot;:246}"/>
    <x v="2"/>
    <s v="07/10/2022"/>
    <x v="3701"/>
    <s v="470000522703_470000522704"/>
    <s v="Elektriciteit Standaard + Gas"/>
    <s v="Ok"/>
    <m/>
    <n v="79"/>
    <n v="19.75"/>
  </r>
  <r>
    <s v="{&quot;formId&quot;:&quot;iQFfeub0t0aYB7yFUb0bHh8bdeqJbqRCkguVriZULyBUOFBRU0FQQlZFQzVGTENJQkVZMlZXTU5MQi4u&quot;,&quot;responseId&quot;:303}"/>
    <x v="4"/>
    <s v="07/10/2022"/>
    <x v="3702"/>
    <s v="470000522703_470000522704"/>
    <s v="Indienststelling"/>
    <m/>
    <m/>
    <n v="25"/>
    <n v="6.25"/>
  </r>
  <r>
    <s v="{&quot;formId&quot;:&quot;iQFfeub0t0aYB7yFUb0bHh8bdeqJbqRCkguVriZULyBURjM1NElVOU9ZRzVDWkc0RVpNUDcxNkU4UC4u&quot;,&quot;responseId&quot;:89}"/>
    <x v="7"/>
    <s v="07/10/2022"/>
    <x v="3703"/>
    <n v="470000566872"/>
    <s v="Sannering / Niets uitgevoerd"/>
    <m/>
    <m/>
    <n v="20"/>
    <n v="5"/>
  </r>
  <r>
    <s v="{&quot;formId&quot;:&quot;iQFfeub0t0aYB7yFUb0bHh8bdeqJbqRCkguVriZULyBUQ00yN05CTE80STYwQVJIMkQ3S0MzTEdJOS4u&quot;,&quot;responseId&quot;:247}"/>
    <x v="2"/>
    <s v="07/10/2022"/>
    <x v="3704"/>
    <n v="470000510233"/>
    <s v="Indienststelling"/>
    <m/>
    <m/>
    <n v="25"/>
    <n v="6.25"/>
  </r>
  <r>
    <s v="{&quot;formId&quot;:&quot;iQFfeub0t0aYB7yFUb0bHh8bdeqJbqRCkguVriZULyBUQ00yN05CTE80STYwQVJIMkQ3S0MzTEdJOS4u&quot;,&quot;responseId&quot;:248}"/>
    <x v="2"/>
    <s v="07/10/2022"/>
    <x v="3705"/>
    <n v="470000521915"/>
    <s v="Indienststelling"/>
    <m/>
    <m/>
    <n v="25"/>
    <n v="6.25"/>
  </r>
  <r>
    <s v="{&quot;formId&quot;:&quot;iQFfeub0t0aYB7yFUb0bHh8bdeqJbqRCkguVriZULyBUQ00yN05CTE80STYwQVJIMkQ3S0MzTEdJOS4u&quot;,&quot;responseId&quot;:249}"/>
    <x v="2"/>
    <s v="07/10/2022"/>
    <x v="3706"/>
    <n v="470000521917"/>
    <s v="Indienststelling"/>
    <m/>
    <m/>
    <n v="25"/>
    <n v="6.25"/>
  </r>
  <r>
    <s v="{&quot;formId&quot;:&quot;iQFfeub0t0aYB7yFUb0bHh8bdeqJbqRCkguVriZULyBUQ00yN05CTE80STYwQVJIMkQ3S0MzTEdJOS4u&quot;,&quot;responseId&quot;:250}"/>
    <x v="2"/>
    <s v="07/10/2022"/>
    <x v="3707"/>
    <n v="470000521137"/>
    <s v="Indienststelling"/>
    <m/>
    <m/>
    <n v="25"/>
    <n v="6.25"/>
  </r>
  <r>
    <s v="{&quot;formId&quot;:&quot;iQFfeub0t0aYB7yFUb0bHh8bdeqJbqRCkguVriZULyBUOFBRU0FQQlZFQzVGTENJQkVZMlZXTU5MQi4u&quot;,&quot;responseId&quot;:304}"/>
    <x v="4"/>
    <s v="07/10/2022"/>
    <x v="3708"/>
    <s v="470000554717_470000554718"/>
    <s v="Indienststelling"/>
    <m/>
    <m/>
    <n v="25"/>
    <n v="6.25"/>
  </r>
  <r>
    <s v="{&quot;formId&quot;:&quot;iQFfeub0t0aYB7yFUb0bHh8bdeqJbqRCkguVriZULyBUOFBRU0FQQlZFQzVGTENJQkVZMlZXTU5MQi4u&quot;,&quot;responseId&quot;:305}"/>
    <x v="4"/>
    <s v="07/10/2022"/>
    <x v="3709"/>
    <s v="470000554646_470000554647"/>
    <s v="Indienststelling"/>
    <m/>
    <m/>
    <n v="25"/>
    <n v="6.25"/>
  </r>
  <r>
    <s v="{&quot;formId&quot;:&quot;iQFfeub0t0aYB7yFUb0bHh8bdeqJbqRCkguVriZULyBUQ00yN05CTE80STYwQVJIMkQ3S0MzTEdJOS4u&quot;,&quot;responseId&quot;:251}"/>
    <x v="2"/>
    <s v="07/10/2022"/>
    <x v="3710"/>
    <s v="470000508392_ID"/>
    <s v="Indienststelling"/>
    <m/>
    <m/>
    <n v="25"/>
    <n v="6.25"/>
  </r>
  <r>
    <s v="{&quot;formId&quot;:&quot;iQFfeub0t0aYB7yFUb0bHh8bdeqJbqRCkguVriZULyBUOFBRU0FQQlZFQzVGTENJQkVZMlZXTU5MQi4u&quot;,&quot;responseId&quot;:306}"/>
    <x v="4"/>
    <s v="07/10/2022"/>
    <x v="3711"/>
    <s v="470000555028_470000555029"/>
    <s v="Indienststelling"/>
    <m/>
    <m/>
    <n v="25"/>
    <n v="6.25"/>
  </r>
  <r>
    <s v="{&quot;formId&quot;:&quot;iQFfeub0t0aYB7yFUb0bHh8bdeqJbqRCkguVriZULyBURjM1NElVOU9ZRzVDWkc0RVpNUDcxNkU4UC4u&quot;,&quot;responseId&quot;:90}"/>
    <x v="7"/>
    <s v="07/10/2022"/>
    <x v="3712"/>
    <s v="470000554646_470000554647"/>
    <s v="Elektriciteit Standaard + Gas"/>
    <s v="Ok"/>
    <m/>
    <n v="79"/>
    <n v="19.75"/>
  </r>
  <r>
    <s v="{&quot;formId&quot;:&quot;iQFfeub0t0aYB7yFUb0bHh8bdeqJbqRCkguVriZULyBUOFBRU0FQQlZFQzVGTENJQkVZMlZXTU5MQi4u&quot;,&quot;responseId&quot;:307}"/>
    <x v="4"/>
    <s v="07/10/2022"/>
    <x v="3713"/>
    <s v="470000522244_470000522245"/>
    <s v="Indienststelling"/>
    <m/>
    <m/>
    <n v="25"/>
    <n v="6.25"/>
  </r>
  <r>
    <s v="{&quot;formId&quot;:&quot;iQFfeub0t0aYB7yFUb0bHh8bdeqJbqRCkguVriZULyBUOFBRU0FQQlZFQzVGTENJQkVZMlZXTU5MQi4u&quot;,&quot;responseId&quot;:308}"/>
    <x v="4"/>
    <s v="07/10/2022"/>
    <x v="3714"/>
    <s v="470000554441_470000554442"/>
    <s v="Indienststelling"/>
    <m/>
    <m/>
    <n v="25"/>
    <n v="6.25"/>
  </r>
  <r>
    <s v="{&quot;formId&quot;:&quot;iQFfeub0t0aYB7yFUb0bHh8bdeqJbqRCkguVriZULyBURjM1NElVOU9ZRzVDWkc0RVpNUDcxNkU4UC4u&quot;,&quot;responseId&quot;:91}"/>
    <x v="7"/>
    <s v="07/10/2022"/>
    <x v="3715"/>
    <s v="470000479341_470000479342"/>
    <s v="Elektriciteit Standaard + Gas"/>
    <s v="Ok"/>
    <m/>
    <n v="79"/>
    <n v="19.75"/>
  </r>
  <r>
    <s v="{&quot;formId&quot;:&quot;iQFfeub0t0aYB7yFUb0bHh8bdeqJbqRCkguVriZULyBUNEE3VkFXWjBLQUlFS0tFTU9GSUtXQldFUi4u&quot;,&quot;responseId&quot;:333}"/>
    <x v="1"/>
    <s v="07/10/2022"/>
    <x v="3716"/>
    <s v="470000517619_470000517620_ID"/>
    <s v="Indienststelling"/>
    <m/>
    <m/>
    <n v="25"/>
    <n v="6.25"/>
  </r>
  <r>
    <s v="{&quot;formId&quot;:&quot;iQFfeub0t0aYB7yFUb0bHh8bdeqJbqRCkguVriZULyBUNEE3VkFXWjBLQUlFS0tFTU9GSUtXQldFUi4u&quot;,&quot;responseId&quot;:334}"/>
    <x v="1"/>
    <s v="07/10/2022"/>
    <x v="3717"/>
    <s v="470000517622_470000517623_ID"/>
    <s v="Indienststelling"/>
    <m/>
    <m/>
    <n v="25"/>
    <n v="6.25"/>
  </r>
  <r>
    <s v="{&quot;formId&quot;:&quot;iQFfeub0t0aYB7yFUb0bHh8bdeqJbqRCkguVriZULyBUNEE3VkFXWjBLQUlFS0tFTU9GSUtXQldFUi4u&quot;,&quot;responseId&quot;:335}"/>
    <x v="1"/>
    <s v="07/10/2022"/>
    <x v="3718"/>
    <s v="470000517625_470000517626_ID"/>
    <s v="Indienststelling"/>
    <m/>
    <m/>
    <n v="25"/>
    <n v="6.25"/>
  </r>
  <r>
    <s v="{&quot;formId&quot;:&quot;iQFfeub0t0aYB7yFUb0bHh8bdeqJbqRCkguVriZULyBUNEE3VkFXWjBLQUlFS0tFTU9GSUtXQldFUi4u&quot;,&quot;responseId&quot;:336}"/>
    <x v="1"/>
    <s v="07/10/2022"/>
    <x v="3719"/>
    <s v="470000559513_ID"/>
    <s v="Indienststelling"/>
    <m/>
    <m/>
    <n v="25"/>
    <n v="6.25"/>
  </r>
  <r>
    <s v="{&quot;formId&quot;:&quot;iQFfeub0t0aYB7yFUb0bHh8bdeqJbqRCkguVriZULyBUNEE3VkFXWjBLQUlFS0tFTU9GSUtXQldFUi4u&quot;,&quot;responseId&quot;:337}"/>
    <x v="1"/>
    <s v="07/10/2022"/>
    <x v="3720"/>
    <s v="470000559518_470000559519_ID"/>
    <s v="Indienststelling"/>
    <m/>
    <m/>
    <n v="25"/>
    <n v="6.25"/>
  </r>
  <r>
    <s v="{&quot;formId&quot;:&quot;iQFfeub0t0aYB7yFUb0bHh8bdeqJbqRCkguVriZULyBUNEE3VkFXWjBLQUlFS0tFTU9GSUtXQldFUi4u&quot;,&quot;responseId&quot;:338}"/>
    <x v="1"/>
    <s v="07/10/2022"/>
    <x v="3721"/>
    <s v="470000559521_470000559522_ID"/>
    <s v="Indienststelling"/>
    <m/>
    <m/>
    <n v="25"/>
    <n v="6.25"/>
  </r>
  <r>
    <s v="{&quot;formId&quot;:&quot;iQFfeub0t0aYB7yFUb0bHh8bdeqJbqRCkguVriZULyBUNEE3VkFXWjBLQUlFS0tFTU9GSUtXQldFUi4u&quot;,&quot;responseId&quot;:339}"/>
    <x v="1"/>
    <s v="07/10/2022"/>
    <x v="3722"/>
    <s v="470000559524_470000559525_ID"/>
    <s v="Indienststelling"/>
    <m/>
    <m/>
    <n v="25"/>
    <n v="6.25"/>
  </r>
  <r>
    <s v="{&quot;formId&quot;:&quot;iQFfeub0t0aYB7yFUb0bHh8bdeqJbqRCkguVriZULyBUNEE3VkFXWjBLQUlFS0tFTU9GSUtXQldFUi4u&quot;,&quot;responseId&quot;:340}"/>
    <x v="1"/>
    <s v="07/10/2022"/>
    <x v="3723"/>
    <s v="470000559527_470000559528_ID"/>
    <s v="Indienststelling"/>
    <m/>
    <m/>
    <n v="25"/>
    <n v="6.25"/>
  </r>
  <r>
    <s v="{&quot;formId&quot;:&quot;iQFfeub0t0aYB7yFUb0bHh8bdeqJbqRCkguVriZULyBUNEE3VkFXWjBLQUlFS0tFTU9GSUtXQldFUi4u&quot;,&quot;responseId&quot;:341}"/>
    <x v="1"/>
    <s v="07/10/2022"/>
    <x v="3724"/>
    <s v="470000559551_ID"/>
    <s v="Indienststelling"/>
    <m/>
    <m/>
    <n v="25"/>
    <n v="6.25"/>
  </r>
  <r>
    <s v="{&quot;formId&quot;:&quot;iQFfeub0t0aYB7yFUb0bHh8bdeqJbqRCkguVriZULyBUNEE3VkFXWjBLQUlFS0tFTU9GSUtXQldFUi4u&quot;,&quot;responseId&quot;:342}"/>
    <x v="1"/>
    <s v="07/10/2022"/>
    <x v="3725"/>
    <s v="470000559542_470000559543_ID"/>
    <s v="Indienststelling"/>
    <m/>
    <m/>
    <n v="25"/>
    <n v="6.25"/>
  </r>
  <r>
    <s v="{&quot;formId&quot;:&quot;iQFfeub0t0aYB7yFUb0bHh8bdeqJbqRCkguVriZULyBUNEE3VkFXWjBLQUlFS0tFTU9GSUtXQldFUi4u&quot;,&quot;responseId&quot;:343}"/>
    <x v="1"/>
    <s v="07/10/2022"/>
    <x v="3726"/>
    <s v="470000559565_470000559566_ID"/>
    <s v="Indienststelling"/>
    <m/>
    <m/>
    <n v="25"/>
    <n v="6.25"/>
  </r>
  <r>
    <s v="{&quot;formId&quot;:&quot;iQFfeub0t0aYB7yFUb0bHh8bdeqJbqRCkguVriZULyBUNEE3VkFXWjBLQUlFS0tFTU9GSUtXQldFUi4u&quot;,&quot;responseId&quot;:344}"/>
    <x v="1"/>
    <s v="07/10/2022"/>
    <x v="3727"/>
    <s v="470000559545_470000559546_ID"/>
    <s v="Indienststelling"/>
    <m/>
    <m/>
    <n v="25"/>
    <n v="6.25"/>
  </r>
  <r>
    <s v="{&quot;formId&quot;:&quot;iQFfeub0t0aYB7yFUb0bHh8bdeqJbqRCkguVriZULyBUNEE3VkFXWjBLQUlFS0tFTU9GSUtXQldFUi4u&quot;,&quot;responseId&quot;:345}"/>
    <x v="1"/>
    <s v="07/10/2022"/>
    <x v="3728"/>
    <s v="470000559548_470000559549_ID"/>
    <s v="Indienststelling"/>
    <m/>
    <m/>
    <n v="25"/>
    <n v="6.25"/>
  </r>
  <r>
    <s v="{&quot;formId&quot;:&quot;iQFfeub0t0aYB7yFUb0bHh8bdeqJbqRCkguVriZULyBUNEE3VkFXWjBLQUlFS0tFTU9GSUtXQldFUi4u&quot;,&quot;responseId&quot;:346}"/>
    <x v="1"/>
    <s v="07/10/2022"/>
    <x v="3729"/>
    <s v="470000559530_470000559531_ID"/>
    <s v="Indienststelling"/>
    <m/>
    <m/>
    <n v="25"/>
    <n v="6.25"/>
  </r>
  <r>
    <s v="{&quot;formId&quot;:&quot;iQFfeub0t0aYB7yFUb0bHh8bdeqJbqRCkguVriZULyBUNEE3VkFXWjBLQUlFS0tFTU9GSUtXQldFUi4u&quot;,&quot;responseId&quot;:347}"/>
    <x v="1"/>
    <s v="07/10/2022"/>
    <x v="3730"/>
    <s v="470000559533_470000559534_ID"/>
    <s v="Indienststelling"/>
    <m/>
    <m/>
    <n v="25"/>
    <n v="6.25"/>
  </r>
  <r>
    <s v="{&quot;formId&quot;:&quot;iQFfeub0t0aYB7yFUb0bHh8bdeqJbqRCkguVriZULyBUNEE3VkFXWjBLQUlFS0tFTU9GSUtXQldFUi4u&quot;,&quot;responseId&quot;:348}"/>
    <x v="1"/>
    <s v="07/10/2022"/>
    <x v="3731"/>
    <s v="470000559536_470000559537_ID"/>
    <s v="Indienststelling"/>
    <m/>
    <m/>
    <n v="25"/>
    <n v="6.25"/>
  </r>
  <r>
    <s v="{&quot;formId&quot;:&quot;iQFfeub0t0aYB7yFUb0bHh8bdeqJbqRCkguVriZULyBUNEE3VkFXWjBLQUlFS0tFTU9GSUtXQldFUi4u&quot;,&quot;responseId&quot;:349}"/>
    <x v="1"/>
    <s v="07/10/2022"/>
    <x v="3732"/>
    <s v="470000559539_470000559540_ID"/>
    <s v="Indienststelling"/>
    <m/>
    <m/>
    <n v="25"/>
    <n v="6.25"/>
  </r>
  <r>
    <s v="{&quot;formId&quot;:&quot;iQFfeub0t0aYB7yFUb0bHh8bdeqJbqRCkguVriZULyBUNEE3VkFXWjBLQUlFS0tFTU9GSUtXQldFUi4u&quot;,&quot;responseId&quot;:350}"/>
    <x v="1"/>
    <s v="07/10/2022"/>
    <x v="3733"/>
    <s v="470000559568_470000559569_ID"/>
    <s v="Indienststelling"/>
    <m/>
    <m/>
    <n v="25"/>
    <n v="6.25"/>
  </r>
  <r>
    <s v="{&quot;formId&quot;:&quot;iQFfeub0t0aYB7yFUb0bHh8bdeqJbqRCkguVriZULyBUNEE3VkFXWjBLQUlFS0tFTU9GSUtXQldFUi4u&quot;,&quot;responseId&quot;:351}"/>
    <x v="1"/>
    <s v="07/10/2022"/>
    <x v="3734"/>
    <s v="470000559568_470000559569_ID"/>
    <s v="Indienststelling"/>
    <m/>
    <m/>
    <n v="25"/>
    <n v="6.25"/>
  </r>
  <r>
    <s v="{&quot;formId&quot;:&quot;iQFfeub0t0aYB7yFUb0bHh8bdeqJbqRCkguVriZULyBUNEE3VkFXWjBLQUlFS0tFTU9GSUtXQldFUi4u&quot;,&quot;responseId&quot;:352}"/>
    <x v="1"/>
    <s v="07/10/2022"/>
    <x v="3735"/>
    <s v="470000559553_470000559554_ID"/>
    <s v="Indienststelling"/>
    <m/>
    <m/>
    <n v="25"/>
    <n v="6.25"/>
  </r>
  <r>
    <s v="{&quot;formId&quot;:&quot;iQFfeub0t0aYB7yFUb0bHh8bdeqJbqRCkguVriZULyBUNEE3VkFXWjBLQUlFS0tFTU9GSUtXQldFUi4u&quot;,&quot;responseId&quot;:353}"/>
    <x v="1"/>
    <s v="07/10/2022"/>
    <x v="3736"/>
    <s v="470000559559_470000559560_ID"/>
    <s v="Indienststelling"/>
    <m/>
    <m/>
    <n v="25"/>
    <n v="6.25"/>
  </r>
  <r>
    <s v="{&quot;formId&quot;:&quot;iQFfeub0t0aYB7yFUb0bHh8bdeqJbqRCkguVriZULyBUNEE3VkFXWjBLQUlFS0tFTU9GSUtXQldFUi4u&quot;,&quot;responseId&quot;:354}"/>
    <x v="1"/>
    <s v="07/10/2022"/>
    <x v="3737"/>
    <s v="470000559559_470000559560_ID"/>
    <s v="Indienststelling"/>
    <m/>
    <m/>
    <n v="25"/>
    <n v="6.25"/>
  </r>
  <r>
    <s v="{&quot;formId&quot;:&quot;iQFfeub0t0aYB7yFUb0bHh8bdeqJbqRCkguVriZULyBUNEE3VkFXWjBLQUlFS0tFTU9GSUtXQldFUi4u&quot;,&quot;responseId&quot;:355}"/>
    <x v="1"/>
    <s v="07/10/2022"/>
    <x v="3738"/>
    <s v="470000559556_470000559557_ID"/>
    <s v="Indienststelling"/>
    <m/>
    <m/>
    <n v="25"/>
    <n v="6.25"/>
  </r>
  <r>
    <s v="{&quot;formId&quot;:&quot;iQFfeub0t0aYB7yFUb0bHh8bdeqJbqRCkguVriZULyBUNEE3VkFXWjBLQUlFS0tFTU9GSUtXQldFUi4u&quot;,&quot;responseId&quot;:356}"/>
    <x v="1"/>
    <s v="07/10/2022"/>
    <x v="3739"/>
    <s v="470000555146_470000555147_ID"/>
    <s v="Indienststelling"/>
    <m/>
    <m/>
    <n v="25"/>
    <n v="6.25"/>
  </r>
  <r>
    <s v="{&quot;formId&quot;:&quot;iQFfeub0t0aYB7yFUb0bHh8bdeqJbqRCkguVriZULyBUOFBRU0FQQlZFQzVGTENJQkVZMlZXTU5MQi4u&quot;,&quot;responseId&quot;:309}"/>
    <x v="4"/>
    <s v="10/10/2022"/>
    <x v="3740"/>
    <s v="470000556427_470000556428"/>
    <s v="Indienststelling"/>
    <m/>
    <m/>
    <n v="25"/>
    <n v="6.25"/>
  </r>
  <r>
    <s v="{&quot;formId&quot;:&quot;iQFfeub0t0aYB7yFUb0bHh8bdeqJbqRCkguVriZULyBUQ00yN05CTE80STYwQVJIMkQ3S0MzTEdJOS4u&quot;,&quot;responseId&quot;:252}"/>
    <x v="2"/>
    <s v="10/10/2022"/>
    <x v="3741"/>
    <s v="470000554881_470000554882"/>
    <s v="Elektriciteit Standaard + Gas"/>
    <s v="Ok"/>
    <m/>
    <n v="79"/>
    <n v="19.75"/>
  </r>
  <r>
    <s v="{&quot;formId&quot;:&quot;iQFfeub0t0aYB7yFUb0bHh8bdeqJbqRCkguVriZULyBUOFBRU0FQQlZFQzVGTENJQkVZMlZXTU5MQi4u&quot;,&quot;responseId&quot;:310}"/>
    <x v="4"/>
    <s v="10/10/2022"/>
    <x v="3742"/>
    <n v="470000509145"/>
    <s v="Indienststelling"/>
    <m/>
    <m/>
    <n v="25"/>
    <n v="6.25"/>
  </r>
  <r>
    <s v="{&quot;formId&quot;:&quot;iQFfeub0t0aYB7yFUb0bHh8bdeqJbqRCkguVriZULyBUQ00yN05CTE80STYwQVJIMkQ3S0MzTEdJOS4u&quot;,&quot;responseId&quot;:253}"/>
    <x v="2"/>
    <s v="10/10/2022"/>
    <x v="3743"/>
    <n v="470000554879"/>
    <s v="Elektriciteit Standaard"/>
    <s v="Sannering"/>
    <m/>
    <n v="42.5"/>
    <n v="10.62"/>
  </r>
  <r>
    <s v="{&quot;formId&quot;:&quot;iQFfeub0t0aYB7yFUb0bHh8bdeqJbqRCkguVriZULyBUOFBRU0FQQlZFQzVGTENJQkVZMlZXTU5MQi4u&quot;,&quot;responseId&quot;:311}"/>
    <x v="4"/>
    <s v="10/10/2022"/>
    <x v="3744"/>
    <s v="470000556412_470000556413"/>
    <s v="Indienststelling"/>
    <m/>
    <m/>
    <n v="25"/>
    <n v="6.25"/>
  </r>
  <r>
    <s v="{&quot;formId&quot;:&quot;iQFfeub0t0aYB7yFUb0bHh8bdeqJbqRCkguVriZULyBURjM1NElVOU9ZRzVDWkc0RVpNUDcxNkU4UC4u&quot;,&quot;responseId&quot;:92}"/>
    <x v="7"/>
    <s v="10/10/2022"/>
    <x v="3745"/>
    <s v="470000556427_470000556428"/>
    <s v="Elektriciteit Standaard + Gas"/>
    <s v="Ok"/>
    <m/>
    <n v="79"/>
    <n v="19.75"/>
  </r>
  <r>
    <s v="{&quot;formId&quot;:&quot;iQFfeub0t0aYB7yFUb0bHh8bdeqJbqRCkguVriZULyBURjM1NElVOU9ZRzVDWkc0RVpNUDcxNkU4UC4u&quot;,&quot;responseId&quot;:93}"/>
    <x v="7"/>
    <s v="10/10/2022"/>
    <x v="3746"/>
    <s v="470000556412_470000556413"/>
    <s v="Elektriciteit Standaard + Gas"/>
    <s v="Ok"/>
    <m/>
    <n v="79"/>
    <n v="19.75"/>
  </r>
  <r>
    <s v="{&quot;formId&quot;:&quot;iQFfeub0t0aYB7yFUb0bHh8bdeqJbqRCkguVriZULyBUNjVGSFRXWFYzN1dBTE1OUktTRzdBMDZTTS4u&quot;,&quot;responseId&quot;:379}"/>
    <x v="0"/>
    <s v="10/10/2022"/>
    <x v="3747"/>
    <n v="470000555088"/>
    <s v="Gevorderd Elektriciteit"/>
    <s v="Ok"/>
    <m/>
    <n v="96"/>
    <n v="24"/>
  </r>
  <r>
    <s v="{&quot;formId&quot;:&quot;iQFfeub0t0aYB7yFUb0bHh8bdeqJbqRCkguVriZULyBUOFBRU0FQQlZFQzVGTENJQkVZMlZXTU5MQi4u&quot;,&quot;responseId&quot;:312}"/>
    <x v="4"/>
    <s v="10/10/2022"/>
    <x v="3748"/>
    <s v="470000555105_470000555106"/>
    <s v="Indienststelling"/>
    <m/>
    <m/>
    <n v="25"/>
    <n v="6.25"/>
  </r>
  <r>
    <s v="{&quot;formId&quot;:&quot;iQFfeub0t0aYB7yFUb0bHh8bdeqJbqRCkguVriZULyBUOFBRU0FQQlZFQzVGTENJQkVZMlZXTU5MQi4u&quot;,&quot;responseId&quot;:313}"/>
    <x v="4"/>
    <s v="10/10/2022"/>
    <x v="3749"/>
    <s v="470000555099_470000555100"/>
    <s v="Indienststelling"/>
    <m/>
    <m/>
    <n v="25"/>
    <n v="6.25"/>
  </r>
  <r>
    <s v="{&quot;formId&quot;:&quot;iQFfeub0t0aYB7yFUb0bHh8bdeqJbqRCkguVriZULyBUNjVGSFRXWFYzN1dBTE1OUktTRzdBMDZTTS4u&quot;,&quot;responseId&quot;:380}"/>
    <x v="0"/>
    <s v="10/10/2022"/>
    <x v="3750"/>
    <s v="470000555099_470000555100"/>
    <s v="Enkel Gas"/>
    <m/>
    <m/>
    <n v="42.5"/>
    <n v="10.62"/>
  </r>
  <r>
    <s v="{&quot;formId&quot;:&quot;iQFfeub0t0aYB7yFUb0bHh8bdeqJbqRCkguVriZULyBUOFBRU0FQQlZFQzVGTENJQkVZMlZXTU5MQi4u&quot;,&quot;responseId&quot;:314}"/>
    <x v="4"/>
    <s v="10/10/2022"/>
    <x v="3751"/>
    <s v="470000510636_470000510637"/>
    <s v="Indienststelling"/>
    <m/>
    <m/>
    <n v="25"/>
    <n v="6.25"/>
  </r>
  <r>
    <s v="{&quot;formId&quot;:&quot;iQFfeub0t0aYB7yFUb0bHh8bdeqJbqRCkguVriZULyBUOFBRU0FQQlZFQzVGTENJQkVZMlZXTU5MQi4u&quot;,&quot;responseId&quot;:315}"/>
    <x v="4"/>
    <s v="10/10/2022"/>
    <x v="3752"/>
    <n v="470000522099"/>
    <s v="Indienststelling"/>
    <m/>
    <m/>
    <n v="25"/>
    <n v="6.25"/>
  </r>
  <r>
    <s v="{&quot;formId&quot;:&quot;iQFfeub0t0aYB7yFUb0bHh8bdeqJbqRCkguVriZULyBUOFBRU0FQQlZFQzVGTENJQkVZMlZXTU5MQi4u&quot;,&quot;responseId&quot;:316}"/>
    <x v="4"/>
    <s v="10/10/2022"/>
    <x v="3753"/>
    <s v="470000556607_470000556608"/>
    <s v="Indienststelling"/>
    <m/>
    <m/>
    <n v="25"/>
    <n v="6.25"/>
  </r>
  <r>
    <s v="{&quot;formId&quot;:&quot;iQFfeub0t0aYB7yFUb0bHh8bdeqJbqRCkguVriZULyBUQ00yN05CTE80STYwQVJIMkQ3S0MzTEdJOS4u&quot;,&quot;responseId&quot;:254}"/>
    <x v="2"/>
    <s v="10/10/2022"/>
    <x v="3754"/>
    <n v="470000522099"/>
    <s v="Elektriciteit Standaard"/>
    <s v="Ok"/>
    <m/>
    <n v="53.5"/>
    <n v="13.37"/>
  </r>
  <r>
    <s v="{&quot;formId&quot;:&quot;iQFfeub0t0aYB7yFUb0bHh8bdeqJbqRCkguVriZULyBUOFBRU0FQQlZFQzVGTENJQkVZMlZXTU5MQi4u&quot;,&quot;responseId&quot;:317}"/>
    <x v="4"/>
    <s v="10/10/2022"/>
    <x v="3755"/>
    <s v="470000556564_470000556565"/>
    <s v="Indienststelling"/>
    <m/>
    <m/>
    <n v="25"/>
    <n v="6.25"/>
  </r>
  <r>
    <s v="{&quot;formId&quot;:&quot;iQFfeub0t0aYB7yFUb0bHh8bdeqJbqRCkguVriZULyBURjM1NElVOU9ZRzVDWkc0RVpNUDcxNkU4UC4u&quot;,&quot;responseId&quot;:94}"/>
    <x v="7"/>
    <s v="10/10/2022"/>
    <x v="3756"/>
    <s v="470000555096_470000555097"/>
    <s v="Gevorderd Elektriciteit + Gas"/>
    <s v="Ok"/>
    <m/>
    <n v="111"/>
    <n v="27.75"/>
  </r>
  <r>
    <s v="{&quot;formId&quot;:&quot;iQFfeub0t0aYB7yFUb0bHh8bdeqJbqRCkguVriZULyBUOFBRU0FQQlZFQzVGTENJQkVZMlZXTU5MQi4u&quot;,&quot;responseId&quot;:318}"/>
    <x v="4"/>
    <s v="10/10/2022"/>
    <x v="3757"/>
    <s v="470000556561_470000556562"/>
    <s v="Indienststelling"/>
    <m/>
    <m/>
    <n v="25"/>
    <n v="6.25"/>
  </r>
  <r>
    <s v="{&quot;formId&quot;:&quot;iQFfeub0t0aYB7yFUb0bHh8bdeqJbqRCkguVriZULyBUOFBRU0FQQlZFQzVGTENJQkVZMlZXTU5MQi4u&quot;,&quot;responseId&quot;:319}"/>
    <x v="4"/>
    <s v="10/10/2022"/>
    <x v="3758"/>
    <n v="470000556312"/>
    <s v="Indienststelling"/>
    <m/>
    <m/>
    <n v="25"/>
    <n v="6.25"/>
  </r>
  <r>
    <s v="{&quot;formId&quot;:&quot;iQFfeub0t0aYB7yFUb0bHh8bdeqJbqRCkguVriZULyBURjM1NElVOU9ZRzVDWkc0RVpNUDcxNkU4UC4u&quot;,&quot;responseId&quot;:95}"/>
    <x v="7"/>
    <s v="10/10/2022"/>
    <x v="3759"/>
    <n v="470000555120"/>
    <s v="Elektriciteit Standaard"/>
    <s v="Ok"/>
    <m/>
    <n v="53.5"/>
    <n v="13.37"/>
  </r>
  <r>
    <s v="{&quot;formId&quot;:&quot;iQFfeub0t0aYB7yFUb0bHh8bdeqJbqRCkguVriZULyBUQ00yN05CTE80STYwQVJIMkQ3S0MzTEdJOS4u&quot;,&quot;responseId&quot;:255}"/>
    <x v="2"/>
    <s v="10/10/2022"/>
    <x v="3760"/>
    <s v="470000556656_470000556657"/>
    <s v="Elektriciteit Standaard + Gas"/>
    <s v="Ok"/>
    <m/>
    <n v="79"/>
    <n v="19.75"/>
  </r>
  <r>
    <s v="{&quot;formId&quot;:&quot;iQFfeub0t0aYB7yFUb0bHh8bdeqJbqRCkguVriZULyBUOFBRU0FQQlZFQzVGTENJQkVZMlZXTU5MQi4u&quot;,&quot;responseId&quot;:320}"/>
    <x v="4"/>
    <s v="10/10/2022"/>
    <x v="3761"/>
    <s v="470000556127_"/>
    <s v="Indienststelling"/>
    <m/>
    <m/>
    <n v="25"/>
    <n v="6.25"/>
  </r>
  <r>
    <s v="{&quot;formId&quot;:&quot;iQFfeub0t0aYB7yFUb0bHh8bdeqJbqRCkguVriZULyBUNjVGSFRXWFYzN1dBTE1OUktTRzdBMDZTTS4u&quot;,&quot;responseId&quot;:381}"/>
    <x v="0"/>
    <s v="10/10/2022"/>
    <x v="3762"/>
    <n v="470000555142"/>
    <s v="Gevorderd Elektriciteit"/>
    <s v="Ok"/>
    <m/>
    <n v="96"/>
    <n v="24"/>
  </r>
  <r>
    <s v="{&quot;formId&quot;:&quot;iQFfeub0t0aYB7yFUb0bHh8bdeqJbqRCkguVriZULyBUOFBRU0FQQlZFQzVGTENJQkVZMlZXTU5MQi4u&quot;,&quot;responseId&quot;:321}"/>
    <x v="4"/>
    <s v="10/10/2022"/>
    <x v="3763"/>
    <s v="470000556656_470000556657"/>
    <s v="Indienststelling"/>
    <m/>
    <m/>
    <n v="25"/>
    <n v="6.25"/>
  </r>
  <r>
    <s v="{&quot;formId&quot;:&quot;iQFfeub0t0aYB7yFUb0bHh8bdeqJbqRCkguVriZULyBUOFBRU0FQQlZFQzVGTENJQkVZMlZXTU5MQi4u&quot;,&quot;responseId&quot;:322}"/>
    <x v="4"/>
    <s v="10/10/2022"/>
    <x v="3764"/>
    <s v="470000556064_470000556065_"/>
    <s v="Indienststelling"/>
    <m/>
    <m/>
    <n v="25"/>
    <n v="6.25"/>
  </r>
  <r>
    <s v="{&quot;formId&quot;:&quot;iQFfeub0t0aYB7yFUb0bHh8bdeqJbqRCkguVriZULyBUOFBRU0FQQlZFQzVGTENJQkVZMlZXTU5MQi4u&quot;,&quot;responseId&quot;:323}"/>
    <x v="4"/>
    <s v="10/10/2022"/>
    <x v="3765"/>
    <s v="470000565757_"/>
    <s v="Indienststelling"/>
    <m/>
    <m/>
    <n v="25"/>
    <n v="6.25"/>
  </r>
  <r>
    <s v="{&quot;formId&quot;:&quot;iQFfeub0t0aYB7yFUb0bHh8bdeqJbqRCkguVriZULyBUOFBRU0FQQlZFQzVGTENJQkVZMlZXTU5MQi4u&quot;,&quot;responseId&quot;:324}"/>
    <x v="4"/>
    <s v="10/10/2022"/>
    <x v="3766"/>
    <n v="470000567755"/>
    <s v="Indienststelling"/>
    <m/>
    <m/>
    <n v="25"/>
    <n v="6.25"/>
  </r>
  <r>
    <s v="{&quot;formId&quot;:&quot;iQFfeub0t0aYB7yFUb0bHh8bdeqJbqRCkguVriZULyBUOFBRU0FQQlZFQzVGTENJQkVZMlZXTU5MQi4u&quot;,&quot;responseId&quot;:325}"/>
    <x v="4"/>
    <s v="10/10/2022"/>
    <x v="3767"/>
    <s v="470000555008_470000555009"/>
    <s v="Indienststelling"/>
    <m/>
    <m/>
    <n v="25"/>
    <n v="6.25"/>
  </r>
  <r>
    <s v="{&quot;formId&quot;:&quot;iQFfeub0t0aYB7yFUb0bHh8bdeqJbqRCkguVriZULyBURjM1NElVOU9ZRzVDWkc0RVpNUDcxNkU4UC4u&quot;,&quot;responseId&quot;:96}"/>
    <x v="7"/>
    <s v="10/10/2022"/>
    <x v="3768"/>
    <n v="470000567755"/>
    <s v="Gevorderd Elektriciteit"/>
    <s v="Ok"/>
    <m/>
    <n v="96"/>
    <n v="24"/>
  </r>
  <r>
    <s v="{&quot;formId&quot;:&quot;iQFfeub0t0aYB7yFUb0bHh8bdeqJbqRCkguVriZULyBUOFBRU0FQQlZFQzVGTENJQkVZMlZXTU5MQi4u&quot;,&quot;responseId&quot;:326}"/>
    <x v="4"/>
    <s v="10/10/2022"/>
    <x v="3769"/>
    <n v="470000555144"/>
    <s v="Indienststelling"/>
    <m/>
    <m/>
    <n v="25"/>
    <n v="6.25"/>
  </r>
  <r>
    <s v="{&quot;formId&quot;:&quot;iQFfeub0t0aYB7yFUb0bHh8bdeqJbqRCkguVriZULyBUNjVGSFRXWFYzN1dBTE1OUktTRzdBMDZTTS4u&quot;,&quot;responseId&quot;:382}"/>
    <x v="0"/>
    <s v="10/10/2022"/>
    <x v="3770"/>
    <n v="470000555144"/>
    <s v="Gevorderd Elektriciteit"/>
    <s v="Ok"/>
    <m/>
    <n v="96"/>
    <n v="24"/>
  </r>
  <r>
    <s v="{&quot;formId&quot;:&quot;iQFfeub0t0aYB7yFUb0bHh8bdeqJbqRCkguVriZULyBUOFBRU0FQQlZFQzVGTENJQkVZMlZXTU5MQi4u&quot;,&quot;responseId&quot;:327}"/>
    <x v="4"/>
    <s v="10/10/2022"/>
    <x v="3771"/>
    <n v="470000554786"/>
    <s v="Indienststelling"/>
    <m/>
    <m/>
    <n v="25"/>
    <n v="6.25"/>
  </r>
  <r>
    <s v="{&quot;formId&quot;:&quot;iQFfeub0t0aYB7yFUb0bHh8bdeqJbqRCkguVriZULyBUNEE3VkFXWjBLQUlFS0tFTU9GSUtXQldFUi4u&quot;,&quot;responseId&quot;:357}"/>
    <x v="1"/>
    <s v="10/10/2022"/>
    <x v="3772"/>
    <s v="470000534233_470000534234_ID"/>
    <s v="Indienststelling"/>
    <m/>
    <m/>
    <n v="25"/>
    <n v="6.25"/>
  </r>
  <r>
    <s v="{&quot;formId&quot;:&quot;iQFfeub0t0aYB7yFUb0bHh8bdeqJbqRCkguVriZULyBUNEE3VkFXWjBLQUlFS0tFTU9GSUtXQldFUi4u&quot;,&quot;responseId&quot;:358}"/>
    <x v="1"/>
    <s v="10/10/2022"/>
    <x v="3773"/>
    <s v="470000534227_470000534228_ID"/>
    <s v="Indienststelling"/>
    <m/>
    <m/>
    <n v="25"/>
    <n v="6.25"/>
  </r>
  <r>
    <s v="{&quot;formId&quot;:&quot;iQFfeub0t0aYB7yFUb0bHh8bdeqJbqRCkguVriZULyBUNEE3VkFXWjBLQUlFS0tFTU9GSUtXQldFUi4u&quot;,&quot;responseId&quot;:359}"/>
    <x v="1"/>
    <s v="10/10/2022"/>
    <x v="3774"/>
    <s v="470000534230_470000534231_ID"/>
    <s v="Indienststelling"/>
    <m/>
    <m/>
    <n v="25"/>
    <n v="6.25"/>
  </r>
  <r>
    <s v="{&quot;formId&quot;:&quot;iQFfeub0t0aYB7yFUb0bHh8bdeqJbqRCkguVriZULyBUNEE3VkFXWjBLQUlFS0tFTU9GSUtXQldFUi4u&quot;,&quot;responseId&quot;:360}"/>
    <x v="1"/>
    <s v="10/10/2022"/>
    <x v="3775"/>
    <s v="470000517589_470000517590_ID"/>
    <s v="Indienststelling"/>
    <m/>
    <m/>
    <n v="25"/>
    <n v="6.25"/>
  </r>
  <r>
    <s v="{&quot;formId&quot;:&quot;iQFfeub0t0aYB7yFUb0bHh8bdeqJbqRCkguVriZULyBUNEE3VkFXWjBLQUlFS0tFTU9GSUtXQldFUi4u&quot;,&quot;responseId&quot;:361}"/>
    <x v="1"/>
    <s v="10/10/2022"/>
    <x v="3776"/>
    <s v="470000517592_470000517593_ID"/>
    <s v="Indienststelling"/>
    <m/>
    <m/>
    <n v="25"/>
    <n v="6.25"/>
  </r>
  <r>
    <s v="{&quot;formId&quot;:&quot;iQFfeub0t0aYB7yFUb0bHh8bdeqJbqRCkguVriZULyBUNEE3VkFXWjBLQUlFS0tFTU9GSUtXQldFUi4u&quot;,&quot;responseId&quot;:362}"/>
    <x v="1"/>
    <s v="10/10/2022"/>
    <x v="3777"/>
    <s v="470000517587_ID"/>
    <s v="Indienststelling"/>
    <m/>
    <m/>
    <n v="25"/>
    <n v="6.25"/>
  </r>
  <r>
    <s v="{&quot;formId&quot;:&quot;iQFfeub0t0aYB7yFUb0bHh8bdeqJbqRCkguVriZULyBUNEE3VkFXWjBLQUlFS0tFTU9GSUtXQldFUi4u&quot;,&quot;responseId&quot;:363}"/>
    <x v="1"/>
    <s v="10/10/2022"/>
    <x v="3778"/>
    <s v="470000559498_470000559499_ID"/>
    <s v="Indienststelling"/>
    <m/>
    <m/>
    <n v="25"/>
    <n v="6.25"/>
  </r>
  <r>
    <s v="{&quot;formId&quot;:&quot;iQFfeub0t0aYB7yFUb0bHh8bdeqJbqRCkguVriZULyBUNEE3VkFXWjBLQUlFS0tFTU9GSUtXQldFUi4u&quot;,&quot;responseId&quot;:364}"/>
    <x v="1"/>
    <s v="10/10/2022"/>
    <x v="3779"/>
    <s v="470000559504_470000559505_ID"/>
    <s v="Indienststelling"/>
    <m/>
    <m/>
    <n v="25"/>
    <n v="6.25"/>
  </r>
  <r>
    <s v="{&quot;formId&quot;:&quot;iQFfeub0t0aYB7yFUb0bHh8bdeqJbqRCkguVriZULyBUNEE3VkFXWjBLQUlFS0tFTU9GSUtXQldFUi4u&quot;,&quot;responseId&quot;:365}"/>
    <x v="1"/>
    <s v="10/10/2022"/>
    <x v="3780"/>
    <s v="470000559501_470000559502_ID"/>
    <s v="Indienststelling"/>
    <m/>
    <m/>
    <n v="25"/>
    <n v="6.25"/>
  </r>
  <r>
    <s v="{&quot;formId&quot;:&quot;iQFfeub0t0aYB7yFUb0bHh8bdeqJbqRCkguVriZULyBUNEE3VkFXWjBLQUlFS0tFTU9GSUtXQldFUi4u&quot;,&quot;responseId&quot;:366}"/>
    <x v="1"/>
    <s v="10/10/2022"/>
    <x v="3781"/>
    <s v="470000559507_470000559508_ID"/>
    <s v="Indienststelling"/>
    <m/>
    <m/>
    <n v="25"/>
    <n v="6.25"/>
  </r>
  <r>
    <s v="{&quot;formId&quot;:&quot;iQFfeub0t0aYB7yFUb0bHh8bdeqJbqRCkguVriZULyBUNEE3VkFXWjBLQUlFS0tFTU9GSUtXQldFUi4u&quot;,&quot;responseId&quot;:367}"/>
    <x v="1"/>
    <s v="10/10/2022"/>
    <x v="3782"/>
    <s v="470000559510_470000559511_ID"/>
    <s v="Indienststelling"/>
    <m/>
    <m/>
    <n v="25"/>
    <n v="6.25"/>
  </r>
  <r>
    <s v="{&quot;formId&quot;:&quot;iQFfeub0t0aYB7yFUb0bHh8bdeqJbqRCkguVriZULyBUNEE3VkFXWjBLQUlFS0tFTU9GSUtXQldFUi4u&quot;,&quot;responseId&quot;:368}"/>
    <x v="1"/>
    <s v="10/10/2022"/>
    <x v="3783"/>
    <s v="470000559510_470000559511_ID"/>
    <s v="Indienststelling"/>
    <m/>
    <m/>
    <n v="25"/>
    <n v="6.25"/>
  </r>
  <r>
    <s v="{&quot;formId&quot;:&quot;iQFfeub0t0aYB7yFUb0bHh8bdeqJbqRCkguVriZULyBUNEE3VkFXWjBLQUlFS0tFTU9GSUtXQldFUi4u&quot;,&quot;responseId&quot;:369}"/>
    <x v="1"/>
    <s v="10/10/2022"/>
    <x v="3784"/>
    <s v="470000517595_470000517596_ID"/>
    <s v="Indienststelling"/>
    <m/>
    <m/>
    <n v="25"/>
    <n v="6.25"/>
  </r>
  <r>
    <s v="{&quot;formId&quot;:&quot;iQFfeub0t0aYB7yFUb0bHh8bdeqJbqRCkguVriZULyBUNEE3VkFXWjBLQUlFS0tFTU9GSUtXQldFUi4u&quot;,&quot;responseId&quot;:370}"/>
    <x v="1"/>
    <s v="10/10/2022"/>
    <x v="3785"/>
    <s v="470000517598_470000517599_ID"/>
    <s v="Indienststelling"/>
    <m/>
    <m/>
    <n v="25"/>
    <n v="6.25"/>
  </r>
  <r>
    <s v="{&quot;formId&quot;:&quot;iQFfeub0t0aYB7yFUb0bHh8bdeqJbqRCkguVriZULyBUNEE3VkFXWjBLQUlFS0tFTU9GSUtXQldFUi4u&quot;,&quot;responseId&quot;:371}"/>
    <x v="1"/>
    <s v="10/10/2022"/>
    <x v="3786"/>
    <s v="470000517601_470000517602_ID"/>
    <s v="Indienststelling"/>
    <m/>
    <m/>
    <n v="25"/>
    <n v="6.25"/>
  </r>
  <r>
    <s v="{&quot;formId&quot;:&quot;iQFfeub0t0aYB7yFUb0bHh8bdeqJbqRCkguVriZULyBUNEE3VkFXWjBLQUlFS0tFTU9GSUtXQldFUi4u&quot;,&quot;responseId&quot;:372}"/>
    <x v="1"/>
    <s v="10/10/2022"/>
    <x v="3787"/>
    <s v="470000517601_470000517602_ID"/>
    <s v="Indienststelling"/>
    <m/>
    <m/>
    <n v="25"/>
    <n v="6.25"/>
  </r>
  <r>
    <s v="{&quot;formId&quot;:&quot;iQFfeub0t0aYB7yFUb0bHh8bdeqJbqRCkguVriZULyBUNEE3VkFXWjBLQUlFS0tFTU9GSUtXQldFUi4u&quot;,&quot;responseId&quot;:373}"/>
    <x v="1"/>
    <s v="10/10/2022"/>
    <x v="3788"/>
    <s v="470000517604_470000517605_ID"/>
    <s v="Indienststelling"/>
    <m/>
    <m/>
    <n v="25"/>
    <n v="6.25"/>
  </r>
  <r>
    <s v="{&quot;formId&quot;:&quot;iQFfeub0t0aYB7yFUb0bHh8bdeqJbqRCkguVriZULyBUOFBRU0FQQlZFQzVGTENJQkVZMlZXTU5MQi4u&quot;,&quot;responseId&quot;:328}"/>
    <x v="4"/>
    <s v="11/10/2022"/>
    <x v="3789"/>
    <s v="470000556739_470000556740"/>
    <s v="Indienststelling"/>
    <m/>
    <m/>
    <n v="25"/>
    <n v="6.25"/>
  </r>
  <r>
    <s v="{&quot;formId&quot;:&quot;iQFfeub0t0aYB7yFUb0bHh8bdeqJbqRCkguVriZULyBUQ00yN05CTE80STYwQVJIMkQ3S0MzTEdJOS4u&quot;,&quot;responseId&quot;:256}"/>
    <x v="2"/>
    <s v="11/10/2022"/>
    <x v="3790"/>
    <n v="470000556765"/>
    <s v="Sannering / Niets uitgevoerd"/>
    <m/>
    <m/>
    <n v="20"/>
    <n v="5"/>
  </r>
  <r>
    <s v="{&quot;formId&quot;:&quot;iQFfeub0t0aYB7yFUb0bHh8bdeqJbqRCkguVriZULyBUOFBRU0FQQlZFQzVGTENJQkVZMlZXTU5MQi4u&quot;,&quot;responseId&quot;:329}"/>
    <x v="4"/>
    <s v="11/10/2022"/>
    <x v="3791"/>
    <s v="470000521842_470000521843"/>
    <s v="Indienststelling"/>
    <m/>
    <m/>
    <n v="25"/>
    <n v="6.25"/>
  </r>
  <r>
    <s v="{&quot;formId&quot;:&quot;iQFfeub0t0aYB7yFUb0bHh8bdeqJbqRCkguVriZULyBUOFBRU0FQQlZFQzVGTENJQkVZMlZXTU5MQi4u&quot;,&quot;responseId&quot;:330}"/>
    <x v="4"/>
    <s v="11/10/2022"/>
    <x v="3792"/>
    <n v="470000509864"/>
    <s v="Indienststelling"/>
    <m/>
    <m/>
    <n v="25"/>
    <n v="6.25"/>
  </r>
  <r>
    <s v="{&quot;formId&quot;:&quot;iQFfeub0t0aYB7yFUb0bHh8bdeqJbqRCkguVriZULyBUOFBRU0FQQlZFQzVGTENJQkVZMlZXTU5MQi4u&quot;,&quot;responseId&quot;:331}"/>
    <x v="4"/>
    <s v="11/10/2022"/>
    <x v="3793"/>
    <n v="470000509864"/>
    <s v="Indienststelling"/>
    <m/>
    <m/>
    <n v="25"/>
    <n v="6.25"/>
  </r>
  <r>
    <s v="{&quot;formId&quot;:&quot;iQFfeub0t0aYB7yFUb0bHh8bdeqJbqRCkguVriZULyBUQ00yN05CTE80STYwQVJIMkQ3S0MzTEdJOS4u&quot;,&quot;responseId&quot;:257}"/>
    <x v="2"/>
    <s v="11/10/2022"/>
    <x v="3794"/>
    <s v="470000556659_470000556660"/>
    <s v="Elektriciteit Standaard + Gas"/>
    <s v="Ok"/>
    <m/>
    <n v="79"/>
    <n v="19.75"/>
  </r>
  <r>
    <s v="{&quot;formId&quot;:&quot;iQFfeub0t0aYB7yFUb0bHh8bdeqJbqRCkguVriZULyBUOFBRU0FQQlZFQzVGTENJQkVZMlZXTU5MQi4u&quot;,&quot;responseId&quot;:332}"/>
    <x v="4"/>
    <s v="11/10/2022"/>
    <x v="3795"/>
    <s v="470000556659_470000556660"/>
    <s v="Indienststelling"/>
    <m/>
    <m/>
    <n v="25"/>
    <n v="6.25"/>
  </r>
  <r>
    <s v="{&quot;formId&quot;:&quot;iQFfeub0t0aYB7yFUb0bHh8bdeqJbqRCkguVriZULyBUOFBRU0FQQlZFQzVGTENJQkVZMlZXTU5MQi4u&quot;,&quot;responseId&quot;:333}"/>
    <x v="4"/>
    <s v="11/10/2022"/>
    <x v="3796"/>
    <s v="470000556665_470000556666"/>
    <s v="Indienststelling"/>
    <m/>
    <m/>
    <n v="25"/>
    <n v="6.25"/>
  </r>
  <r>
    <s v="{&quot;formId&quot;:&quot;iQFfeub0t0aYB7yFUb0bHh8bdeqJbqRCkguVriZULyBUOFBRU0FQQlZFQzVGTENJQkVZMlZXTU5MQi4u&quot;,&quot;responseId&quot;:334}"/>
    <x v="4"/>
    <s v="11/10/2022"/>
    <x v="3797"/>
    <s v="470000556665_470000556666"/>
    <s v="Indienststelling"/>
    <m/>
    <m/>
    <n v="25"/>
    <n v="6.25"/>
  </r>
  <r>
    <s v="{&quot;formId&quot;:&quot;iQFfeub0t0aYB7yFUb0bHh8bdeqJbqRCkguVriZULyBUOFBRU0FQQlZFQzVGTENJQkVZMlZXTU5MQi4u&quot;,&quot;responseId&quot;:335}"/>
    <x v="4"/>
    <s v="11/10/2022"/>
    <x v="3798"/>
    <s v="470000477272_470000477273"/>
    <s v="Indienststelling"/>
    <m/>
    <m/>
    <n v="25"/>
    <n v="6.25"/>
  </r>
  <r>
    <s v="{&quot;formId&quot;:&quot;iQFfeub0t0aYB7yFUb0bHh8bdeqJbqRCkguVriZULyBURjM1NElVOU9ZRzVDWkc0RVpNUDcxNkU4UC4u&quot;,&quot;responseId&quot;:97}"/>
    <x v="7"/>
    <s v="11/10/2022"/>
    <x v="3799"/>
    <n v="470000554491"/>
    <s v="Gevorderd Elektriciteit"/>
    <s v="Ok"/>
    <m/>
    <n v="96"/>
    <n v="24"/>
  </r>
  <r>
    <s v="{&quot;formId&quot;:&quot;iQFfeub0t0aYB7yFUb0bHh8bdeqJbqRCkguVriZULyBUOFBRU0FQQlZFQzVGTENJQkVZMlZXTU5MQi4u&quot;,&quot;responseId&quot;:336}"/>
    <x v="4"/>
    <s v="11/10/2022"/>
    <x v="3800"/>
    <s v="470000508614_470000508615"/>
    <s v="Indienststelling"/>
    <m/>
    <m/>
    <n v="25"/>
    <n v="6.25"/>
  </r>
  <r>
    <s v="{&quot;formId&quot;:&quot;iQFfeub0t0aYB7yFUb0bHh8bdeqJbqRCkguVriZULyBUOFBRU0FQQlZFQzVGTENJQkVZMlZXTU5MQi4u&quot;,&quot;responseId&quot;:337}"/>
    <x v="4"/>
    <s v="11/10/2022"/>
    <x v="3801"/>
    <s v="470000556668_470000556669"/>
    <s v="Indienststelling"/>
    <m/>
    <m/>
    <n v="25"/>
    <n v="6.25"/>
  </r>
  <r>
    <s v="{&quot;formId&quot;:&quot;iQFfeub0t0aYB7yFUb0bHh8bdeqJbqRCkguVriZULyBUOFBRU0FQQlZFQzVGTENJQkVZMlZXTU5MQi4u&quot;,&quot;responseId&quot;:338}"/>
    <x v="4"/>
    <s v="11/10/2022"/>
    <x v="3802"/>
    <s v="470000556745_470000556746"/>
    <s v="Indienststelling"/>
    <m/>
    <m/>
    <n v="25"/>
    <n v="6.25"/>
  </r>
  <r>
    <s v="{&quot;formId&quot;:&quot;iQFfeub0t0aYB7yFUb0bHh8bdeqJbqRCkguVriZULyBUQ00yN05CTE80STYwQVJIMkQ3S0MzTEdJOS4u&quot;,&quot;responseId&quot;:258}"/>
    <x v="2"/>
    <s v="11/10/2022"/>
    <x v="3803"/>
    <s v="470000556745_470000556746"/>
    <s v="Elektriciteit Standaard + Gas"/>
    <s v="Ok"/>
    <m/>
    <n v="79"/>
    <n v="19.75"/>
  </r>
  <r>
    <s v="{&quot;formId&quot;:&quot;iQFfeub0t0aYB7yFUb0bHh8bdeqJbqRCkguVriZULyBURjM1NElVOU9ZRzVDWkc0RVpNUDcxNkU4UC4u&quot;,&quot;responseId&quot;:98}"/>
    <x v="7"/>
    <s v="11/10/2022"/>
    <x v="3804"/>
    <n v="470000554473"/>
    <s v="Gevorderd Elektriciteit"/>
    <s v="Geen"/>
    <m/>
    <n v="85"/>
    <n v="21.25"/>
  </r>
  <r>
    <s v="{&quot;formId&quot;:&quot;iQFfeub0t0aYB7yFUb0bHh8bdeqJbqRCkguVriZULyBUQ00yN05CTE80STYwQVJIMkQ3S0MzTEdJOS4u&quot;,&quot;responseId&quot;:259}"/>
    <x v="2"/>
    <s v="11/10/2022"/>
    <x v="3805"/>
    <n v="470000556637"/>
    <s v="Elektriciteit Standaard"/>
    <s v="Geen"/>
    <m/>
    <n v="42.5"/>
    <n v="10.62"/>
  </r>
  <r>
    <s v="{&quot;formId&quot;:&quot;iQFfeub0t0aYB7yFUb0bHh8bdeqJbqRCkguVriZULyBUOFBRU0FQQlZFQzVGTENJQkVZMlZXTU5MQi4u&quot;,&quot;responseId&quot;:339}"/>
    <x v="4"/>
    <s v="11/10/2022"/>
    <x v="3806"/>
    <n v="470000556637"/>
    <s v="Indienststelling"/>
    <m/>
    <m/>
    <n v="25"/>
    <n v="6.25"/>
  </r>
  <r>
    <s v="{&quot;formId&quot;:&quot;iQFfeub0t0aYB7yFUb0bHh8bdeqJbqRCkguVriZULyBUQ00yN05CTE80STYwQVJIMkQ3S0MzTEdJOS4u&quot;,&quot;responseId&quot;:260}"/>
    <x v="2"/>
    <s v="11/10/2022"/>
    <x v="3807"/>
    <n v="470000556637"/>
    <s v="Elektriciteit Standaard"/>
    <s v="Geen"/>
    <m/>
    <n v="42.5"/>
    <n v="10.62"/>
  </r>
  <r>
    <s v="{&quot;formId&quot;:&quot;iQFfeub0t0aYB7yFUb0bHh8bdeqJbqRCkguVriZULyBUOFBRU0FQQlZFQzVGTENJQkVZMlZXTU5MQi4u&quot;,&quot;responseId&quot;:340}"/>
    <x v="4"/>
    <s v="11/10/2022"/>
    <x v="3808"/>
    <s v="470000556601_470000556602"/>
    <s v="Indienststelling"/>
    <m/>
    <m/>
    <n v="25"/>
    <n v="6.25"/>
  </r>
  <r>
    <s v="{&quot;formId&quot;:&quot;iQFfeub0t0aYB7yFUb0bHh8bdeqJbqRCkguVriZULyBUOFBRU0FQQlZFQzVGTENJQkVZMlZXTU5MQi4u&quot;,&quot;responseId&quot;:341}"/>
    <x v="4"/>
    <s v="11/10/2022"/>
    <x v="3809"/>
    <n v="470000556472"/>
    <s v="Indienststelling"/>
    <m/>
    <m/>
    <n v="25"/>
    <n v="6.25"/>
  </r>
  <r>
    <s v="{&quot;formId&quot;:&quot;iQFfeub0t0aYB7yFUb0bHh8bdeqJbqRCkguVriZULyBUOFBRU0FQQlZFQzVGTENJQkVZMlZXTU5MQi4u&quot;,&quot;responseId&quot;:342}"/>
    <x v="4"/>
    <s v="11/10/2022"/>
    <x v="3810"/>
    <n v="470000556642"/>
    <s v="Indienststelling"/>
    <m/>
    <m/>
    <n v="25"/>
    <n v="6.25"/>
  </r>
  <r>
    <s v="{&quot;formId&quot;:&quot;iQFfeub0t0aYB7yFUb0bHh8bdeqJbqRCkguVriZULyBUOFBRU0FQQlZFQzVGTENJQkVZMlZXTU5MQi4u&quot;,&quot;responseId&quot;:343}"/>
    <x v="4"/>
    <s v="11/10/2022"/>
    <x v="3811"/>
    <s v="470000556477_470000556478"/>
    <s v="Indienststelling"/>
    <m/>
    <m/>
    <n v="25"/>
    <n v="6.25"/>
  </r>
  <r>
    <s v="{&quot;formId&quot;:&quot;iQFfeub0t0aYB7yFUb0bHh8bdeqJbqRCkguVriZULyBUQ00yN05CTE80STYwQVJIMkQ3S0MzTEdJOS4u&quot;,&quot;responseId&quot;:261}"/>
    <x v="2"/>
    <s v="11/10/2022"/>
    <x v="3812"/>
    <s v="470000556477_470000556478"/>
    <s v="Elektriciteit Standaard + Gas"/>
    <s v="Ok"/>
    <m/>
    <n v="79"/>
    <n v="19.75"/>
  </r>
  <r>
    <s v="{&quot;formId&quot;:&quot;iQFfeub0t0aYB7yFUb0bHh8bdeqJbqRCkguVriZULyBUOFBRU0FQQlZFQzVGTENJQkVZMlZXTU5MQi4u&quot;,&quot;responseId&quot;:344}"/>
    <x v="4"/>
    <s v="11/10/2022"/>
    <x v="3813"/>
    <s v="470000556530_470000556531"/>
    <s v="Indienststelling"/>
    <m/>
    <m/>
    <n v="25"/>
    <n v="6.25"/>
  </r>
  <r>
    <s v="{&quot;formId&quot;:&quot;iQFfeub0t0aYB7yFUb0bHh8bdeqJbqRCkguVriZULyBURjM1NElVOU9ZRzVDWkc0RVpNUDcxNkU4UC4u&quot;,&quot;responseId&quot;:99}"/>
    <x v="7"/>
    <s v="11/10/2022"/>
    <x v="3814"/>
    <s v="470000554457_470000554458"/>
    <s v="Gevorderd Elektriciteit + Gas"/>
    <s v="Ok"/>
    <m/>
    <n v="111"/>
    <n v="27.75"/>
  </r>
  <r>
    <s v="{&quot;formId&quot;:&quot;iQFfeub0t0aYB7yFUb0bHh8bdeqJbqRCkguVriZULyBUOFBRU0FQQlZFQzVGTENJQkVZMlZXTU5MQi4u&quot;,&quot;responseId&quot;:345}"/>
    <x v="4"/>
    <s v="11/10/2022"/>
    <x v="3815"/>
    <s v="470000521784_470000521785"/>
    <s v="Indienststelling"/>
    <m/>
    <m/>
    <n v="25"/>
    <n v="6.25"/>
  </r>
  <r>
    <s v="{&quot;formId&quot;:&quot;iQFfeub0t0aYB7yFUb0bHh8bdeqJbqRCkguVriZULyBUNEE3VkFXWjBLQUlFS0tFTU9GSUtXQldFUi4u&quot;,&quot;responseId&quot;:374}"/>
    <x v="1"/>
    <s v="11/10/2022"/>
    <x v="3816"/>
    <s v="470000534149_ID"/>
    <s v="Indienststelling"/>
    <m/>
    <m/>
    <n v="25"/>
    <n v="6.25"/>
  </r>
  <r>
    <s v="{&quot;formId&quot;:&quot;iQFfeub0t0aYB7yFUb0bHh8bdeqJbqRCkguVriZULyBUNEE3VkFXWjBLQUlFS0tFTU9GSUtXQldFUi4u&quot;,&quot;responseId&quot;:375}"/>
    <x v="1"/>
    <s v="11/10/2022"/>
    <x v="3817"/>
    <s v="470000534153_470000534154_ID"/>
    <s v="Indienststelling"/>
    <m/>
    <m/>
    <n v="25"/>
    <n v="6.25"/>
  </r>
  <r>
    <s v="{&quot;formId&quot;:&quot;iQFfeub0t0aYB7yFUb0bHh8bdeqJbqRCkguVriZULyBUNEE3VkFXWjBLQUlFS0tFTU9GSUtXQldFUi4u&quot;,&quot;responseId&quot;:376}"/>
    <x v="1"/>
    <s v="11/10/2022"/>
    <x v="3818"/>
    <s v="470000534151_ID"/>
    <s v="Indienststelling"/>
    <m/>
    <m/>
    <n v="25"/>
    <n v="6.25"/>
  </r>
  <r>
    <s v="{&quot;formId&quot;:&quot;iQFfeub0t0aYB7yFUb0bHh8bdeqJbqRCkguVriZULyBURjM1NElVOU9ZRzVDWkc0RVpNUDcxNkU4UC4u&quot;,&quot;responseId&quot;:100}"/>
    <x v="7"/>
    <s v="11/10/2022"/>
    <x v="3819"/>
    <n v="470000554544"/>
    <s v="Elektriciteit Standaard"/>
    <s v="Ok"/>
    <m/>
    <n v="53.5"/>
    <n v="13.37"/>
  </r>
  <r>
    <s v="{&quot;formId&quot;:&quot;iQFfeub0t0aYB7yFUb0bHh8bdeqJbqRCkguVriZULyBUQ00yN05CTE80STYwQVJIMkQ3S0MzTEdJOS4u&quot;,&quot;responseId&quot;:262}"/>
    <x v="2"/>
    <s v="11/10/2022"/>
    <x v="3820"/>
    <n v="470000556148"/>
    <s v="Elektriciteit Standaard"/>
    <s v="Ok"/>
    <m/>
    <n v="53.5"/>
    <n v="13.37"/>
  </r>
  <r>
    <s v="{&quot;formId&quot;:&quot;iQFfeub0t0aYB7yFUb0bHh8bdeqJbqRCkguVriZULyBUOFBRU0FQQlZFQzVGTENJQkVZMlZXTU5MQi4u&quot;,&quot;responseId&quot;:346}"/>
    <x v="4"/>
    <s v="11/10/2022"/>
    <x v="3821"/>
    <n v="470000556148"/>
    <s v="Indienststelling"/>
    <m/>
    <m/>
    <n v="25"/>
    <n v="6.25"/>
  </r>
  <r>
    <s v="{&quot;formId&quot;:&quot;iQFfeub0t0aYB7yFUb0bHh8bdeqJbqRCkguVriZULyBUOFBRU0FQQlZFQzVGTENJQkVZMlZXTU5MQi4u&quot;,&quot;responseId&quot;:347}"/>
    <x v="4"/>
    <s v="11/10/2022"/>
    <x v="3822"/>
    <s v="470000556334_470000556335"/>
    <s v="Indienststelling"/>
    <m/>
    <m/>
    <n v="25"/>
    <n v="6.25"/>
  </r>
  <r>
    <s v="{&quot;formId&quot;:&quot;iQFfeub0t0aYB7yFUb0bHh8bdeqJbqRCkguVriZULyBUOFBRU0FQQlZFQzVGTENJQkVZMlZXTU5MQi4u&quot;,&quot;responseId&quot;:348}"/>
    <x v="4"/>
    <s v="11/10/2022"/>
    <x v="3823"/>
    <n v="470000509379"/>
    <s v="Indienststelling"/>
    <m/>
    <m/>
    <n v="25"/>
    <n v="6.25"/>
  </r>
  <r>
    <s v="{&quot;formId&quot;:&quot;iQFfeub0t0aYB7yFUb0bHh8bdeqJbqRCkguVriZULyBUNEE3VkFXWjBLQUlFS0tFTU9GSUtXQldFUi4u&quot;,&quot;responseId&quot;:377}"/>
    <x v="1"/>
    <s v="11/10/2022"/>
    <x v="3824"/>
    <s v="470000559487_470000559488_ID"/>
    <s v="Indienststelling"/>
    <m/>
    <m/>
    <n v="25"/>
    <n v="6.25"/>
  </r>
  <r>
    <s v="{&quot;formId&quot;:&quot;iQFfeub0t0aYB7yFUb0bHh8bdeqJbqRCkguVriZULyBUNEE3VkFXWjBLQUlFS0tFTU9GSUtXQldFUi4u&quot;,&quot;responseId&quot;:378}"/>
    <x v="1"/>
    <s v="11/10/2022"/>
    <x v="3825"/>
    <s v="470000559484_470000559485_ID"/>
    <s v="Indienststelling"/>
    <m/>
    <m/>
    <n v="25"/>
    <n v="6.25"/>
  </r>
  <r>
    <s v="{&quot;formId&quot;:&quot;iQFfeub0t0aYB7yFUb0bHh8bdeqJbqRCkguVriZULyBUNEE3VkFXWjBLQUlFS0tFTU9GSUtXQldFUi4u&quot;,&quot;responseId&quot;:379}"/>
    <x v="1"/>
    <s v="11/10/2022"/>
    <x v="3826"/>
    <s v="470000559481_470000559482_ID"/>
    <s v="Indienststelling"/>
    <m/>
    <m/>
    <n v="25"/>
    <n v="6.25"/>
  </r>
  <r>
    <s v="{&quot;formId&quot;:&quot;iQFfeub0t0aYB7yFUb0bHh8bdeqJbqRCkguVriZULyBUNEE3VkFXWjBLQUlFS0tFTU9GSUtXQldFUi4u&quot;,&quot;responseId&quot;:380}"/>
    <x v="1"/>
    <s v="11/10/2022"/>
    <x v="3827"/>
    <s v="470000559478_470000559479_ID"/>
    <s v="Indienststelling"/>
    <m/>
    <m/>
    <n v="25"/>
    <n v="6.25"/>
  </r>
  <r>
    <s v="{&quot;formId&quot;:&quot;iQFfeub0t0aYB7yFUb0bHh8bdeqJbqRCkguVriZULyBUNEE3VkFXWjBLQUlFS0tFTU9GSUtXQldFUi4u&quot;,&quot;responseId&quot;:381}"/>
    <x v="1"/>
    <s v="11/10/2022"/>
    <x v="3828"/>
    <s v="470000559493_470000559494_ID"/>
    <s v="Indienststelling"/>
    <m/>
    <m/>
    <n v="25"/>
    <n v="6.25"/>
  </r>
  <r>
    <s v="{&quot;formId&quot;:&quot;iQFfeub0t0aYB7yFUb0bHh8bdeqJbqRCkguVriZULyBUNEE3VkFXWjBLQUlFS0tFTU9GSUtXQldFUi4u&quot;,&quot;responseId&quot;:382}"/>
    <x v="1"/>
    <s v="11/10/2022"/>
    <x v="3829"/>
    <s v="470000559490_470000559491_ID"/>
    <s v="Indienststelling"/>
    <m/>
    <m/>
    <n v="25"/>
    <n v="6.25"/>
  </r>
  <r>
    <s v="{&quot;formId&quot;:&quot;iQFfeub0t0aYB7yFUb0bHh8bdeqJbqRCkguVriZULyBUNEE3VkFXWjBLQUlFS0tFTU9GSUtXQldFUi4u&quot;,&quot;responseId&quot;:383}"/>
    <x v="1"/>
    <s v="11/10/2022"/>
    <x v="3830"/>
    <s v="470000559496_ID"/>
    <s v="Indienststelling"/>
    <m/>
    <m/>
    <n v="25"/>
    <n v="6.25"/>
  </r>
  <r>
    <s v="{&quot;formId&quot;:&quot;iQFfeub0t0aYB7yFUb0bHh8bdeqJbqRCkguVriZULyBUNEE3VkFXWjBLQUlFS0tFTU9GSUtXQldFUi4u&quot;,&quot;responseId&quot;:384}"/>
    <x v="1"/>
    <s v="11/10/2022"/>
    <x v="3831"/>
    <s v="470000517552_470000517553_ID"/>
    <s v="Indienststelling"/>
    <m/>
    <m/>
    <n v="25"/>
    <n v="6.25"/>
  </r>
  <r>
    <s v="{&quot;formId&quot;:&quot;iQFfeub0t0aYB7yFUb0bHh8bdeqJbqRCkguVriZULyBUNEE3VkFXWjBLQUlFS0tFTU9GSUtXQldFUi4u&quot;,&quot;responseId&quot;:385}"/>
    <x v="1"/>
    <s v="11/10/2022"/>
    <x v="3832"/>
    <s v="470000517549_470000517550_ID"/>
    <s v="Indienststelling"/>
    <m/>
    <m/>
    <n v="25"/>
    <n v="6.25"/>
  </r>
  <r>
    <s v="{&quot;formId&quot;:&quot;iQFfeub0t0aYB7yFUb0bHh8bdeqJbqRCkguVriZULyBUNEE3VkFXWjBLQUlFS0tFTU9GSUtXQldFUi4u&quot;,&quot;responseId&quot;:386}"/>
    <x v="1"/>
    <s v="11/10/2022"/>
    <x v="3833"/>
    <s v="470000517546_470000517547_ID"/>
    <s v="Indienststelling"/>
    <m/>
    <m/>
    <n v="25"/>
    <n v="6.25"/>
  </r>
  <r>
    <s v="{&quot;formId&quot;:&quot;iQFfeub0t0aYB7yFUb0bHh8bdeqJbqRCkguVriZULyBUNEE3VkFXWjBLQUlFS0tFTU9GSUtXQldFUi4u&quot;,&quot;responseId&quot;:387}"/>
    <x v="1"/>
    <s v="11/10/2022"/>
    <x v="3834"/>
    <s v="470000517543_470000517544_ID"/>
    <s v="Indienststelling"/>
    <m/>
    <m/>
    <n v="25"/>
    <n v="6.25"/>
  </r>
  <r>
    <s v="{&quot;formId&quot;:&quot;iQFfeub0t0aYB7yFUb0bHh8bdeqJbqRCkguVriZULyBUNkc1N1QxWEpYTVlITEVXQzlYWDhESEVDOS4u&quot;,&quot;responseId&quot;:1137}"/>
    <x v="3"/>
    <s v="12/10/2022"/>
    <x v="3835"/>
    <n v="470000556159"/>
    <s v="Indienststelling"/>
    <m/>
    <m/>
    <n v="25"/>
    <n v="6.25"/>
  </r>
  <r>
    <s v="{&quot;formId&quot;:&quot;iQFfeub0t0aYB7yFUb0bHh8bdeqJbqRCkguVriZULyBUNkc1N1QxWEpYTVlITEVXQzlYWDhESEVDOS4u&quot;,&quot;responseId&quot;:1138}"/>
    <x v="3"/>
    <s v="12/10/2022"/>
    <x v="3836"/>
    <n v="470000556159"/>
    <s v="Indienststelling"/>
    <m/>
    <m/>
    <n v="25"/>
    <n v="6.25"/>
  </r>
  <r>
    <s v="{&quot;formId&quot;:&quot;iQFfeub0t0aYB7yFUb0bHh8bdeqJbqRCkguVriZULyBUNkc1N1QxWEpYTVlITEVXQzlYWDhESEVDOS4u&quot;,&quot;responseId&quot;:1139}"/>
    <x v="3"/>
    <s v="12/10/2022"/>
    <x v="3837"/>
    <n v="470000522820"/>
    <s v="Indienststelling"/>
    <m/>
    <m/>
    <n v="25"/>
    <n v="6.25"/>
  </r>
  <r>
    <s v="{&quot;formId&quot;:&quot;iQFfeub0t0aYB7yFUb0bHh8bdeqJbqRCkguVriZULyBUNkc1N1QxWEpYTVlITEVXQzlYWDhESEVDOS4u&quot;,&quot;responseId&quot;:1140}"/>
    <x v="3"/>
    <s v="12/10/2022"/>
    <x v="3838"/>
    <s v="470000555002_470000555003"/>
    <s v="Indienststelling"/>
    <m/>
    <m/>
    <n v="25"/>
    <n v="6.25"/>
  </r>
  <r>
    <s v="{&quot;formId&quot;:&quot;iQFfeub0t0aYB7yFUb0bHh8bdeqJbqRCkguVriZULyBUNkc1N1QxWEpYTVlITEVXQzlYWDhESEVDOS4u&quot;,&quot;responseId&quot;:1141}"/>
    <x v="3"/>
    <s v="12/10/2022"/>
    <x v="3839"/>
    <n v="470000508540"/>
    <s v="Indienststelling"/>
    <m/>
    <m/>
    <n v="25"/>
    <n v="6.25"/>
  </r>
  <r>
    <s v="{&quot;formId&quot;:&quot;iQFfeub0t0aYB7yFUb0bHh8bdeqJbqRCkguVriZULyBUOFBRU0FQQlZFQzVGTENJQkVZMlZXTU5MQi4u&quot;,&quot;responseId&quot;:349}"/>
    <x v="4"/>
    <s v="12/10/2022"/>
    <x v="3840"/>
    <n v="470000508540"/>
    <s v="Gevorderd Elektriciteit"/>
    <s v="Geen"/>
    <m/>
    <n v="85"/>
    <n v="21.25"/>
  </r>
  <r>
    <s v="{&quot;formId&quot;:&quot;iQFfeub0t0aYB7yFUb0bHh8bdeqJbqRCkguVriZULyBURjM1NElVOU9ZRzVDWkc0RVpNUDcxNkU4UC4u&quot;,&quot;responseId&quot;:101}"/>
    <x v="7"/>
    <s v="12/10/2022"/>
    <x v="3841"/>
    <s v="470000556377_470000556378"/>
    <s v="Elektriciteit Standaard + Gas"/>
    <s v="Ok"/>
    <m/>
    <n v="79"/>
    <n v="19.75"/>
  </r>
  <r>
    <s v="{&quot;formId&quot;:&quot;iQFfeub0t0aYB7yFUb0bHh8bdeqJbqRCkguVriZULyBUNkc1N1QxWEpYTVlITEVXQzlYWDhESEVDOS4u&quot;,&quot;responseId&quot;:1142}"/>
    <x v="3"/>
    <s v="12/10/2022"/>
    <x v="3842"/>
    <n v="470000556170"/>
    <s v="Indienststelling"/>
    <m/>
    <m/>
    <n v="25"/>
    <n v="6.25"/>
  </r>
  <r>
    <s v="{&quot;formId&quot;:&quot;iQFfeub0t0aYB7yFUb0bHh8bdeqJbqRCkguVriZULyBUNkc1N1QxWEpYTVlITEVXQzlYWDhESEVDOS4u&quot;,&quot;responseId&quot;:1143}"/>
    <x v="3"/>
    <s v="12/10/2022"/>
    <x v="3843"/>
    <s v="470000520887_470000520888"/>
    <s v="Indienststelling"/>
    <m/>
    <m/>
    <n v="25"/>
    <n v="6.25"/>
  </r>
  <r>
    <s v="{&quot;formId&quot;:&quot;iQFfeub0t0aYB7yFUb0bHh8bdeqJbqRCkguVriZULyBURjM1NElVOU9ZRzVDWkc0RVpNUDcxNkU4UC4u&quot;,&quot;responseId&quot;:102}"/>
    <x v="7"/>
    <s v="12/10/2022"/>
    <x v="3844"/>
    <s v="470000556419_470000556420"/>
    <s v="Elektriciteit Standaard + Gas"/>
    <s v="Ok"/>
    <m/>
    <n v="79"/>
    <n v="19.75"/>
  </r>
  <r>
    <s v="{&quot;formId&quot;:&quot;iQFfeub0t0aYB7yFUb0bHh8bdeqJbqRCkguVriZULyBUOFBRU0FQQlZFQzVGTENJQkVZMlZXTU5MQi4u&quot;,&quot;responseId&quot;:350}"/>
    <x v="4"/>
    <s v="12/10/2022"/>
    <x v="3845"/>
    <n v="470000522006"/>
    <s v="Elektriciteit Standaard"/>
    <s v="Ok"/>
    <m/>
    <n v="53.5"/>
    <n v="13.37"/>
  </r>
  <r>
    <s v="{&quot;formId&quot;:&quot;iQFfeub0t0aYB7yFUb0bHh8bdeqJbqRCkguVriZULyBUNkc1N1QxWEpYTVlITEVXQzlYWDhESEVDOS4u&quot;,&quot;responseId&quot;:1144}"/>
    <x v="3"/>
    <s v="12/10/2022"/>
    <x v="3846"/>
    <s v="470000438419_470000438420"/>
    <s v="Indienststelling"/>
    <m/>
    <m/>
    <n v="25"/>
    <n v="6.25"/>
  </r>
  <r>
    <s v="{&quot;formId&quot;:&quot;iQFfeub0t0aYB7yFUb0bHh8bdeqJbqRCkguVriZULyBUNkc1N1QxWEpYTVlITEVXQzlYWDhESEVDOS4u&quot;,&quot;responseId&quot;:1145}"/>
    <x v="3"/>
    <s v="12/10/2022"/>
    <x v="3847"/>
    <n v="470000507985"/>
    <s v="Indienststelling"/>
    <m/>
    <m/>
    <n v="25"/>
    <n v="6.25"/>
  </r>
  <r>
    <s v="{&quot;formId&quot;:&quot;iQFfeub0t0aYB7yFUb0bHh8bdeqJbqRCkguVriZULyBUOFBRU0FQQlZFQzVGTENJQkVZMlZXTU5MQi4u&quot;,&quot;responseId&quot;:351}"/>
    <x v="4"/>
    <s v="12/10/2022"/>
    <x v="3848"/>
    <s v="470000438419_470000438420"/>
    <s v="Gevorderd Elektriciteit + Gas"/>
    <s v="Ok"/>
    <m/>
    <n v="111"/>
    <n v="27.75"/>
  </r>
  <r>
    <s v="{&quot;formId&quot;:&quot;iQFfeub0t0aYB7yFUb0bHh8bdeqJbqRCkguVriZULyBUNEE3VkFXWjBLQUlFS0tFTU9GSUtXQldFUi4u&quot;,&quot;responseId&quot;:388}"/>
    <x v="1"/>
    <s v="12/10/2022"/>
    <x v="3849"/>
    <s v="470000517771_470000517772_ID"/>
    <s v="Indienststelling"/>
    <m/>
    <m/>
    <n v="25"/>
    <n v="6.25"/>
  </r>
  <r>
    <s v="{&quot;formId&quot;:&quot;iQFfeub0t0aYB7yFUb0bHh8bdeqJbqRCkguVriZULyBUNEE3VkFXWjBLQUlFS0tFTU9GSUtXQldFUi4u&quot;,&quot;responseId&quot;:389}"/>
    <x v="1"/>
    <s v="12/10/2022"/>
    <x v="3850"/>
    <s v="470000517525_470000517526_ID"/>
    <s v="Indienststelling"/>
    <m/>
    <m/>
    <n v="25"/>
    <n v="6.25"/>
  </r>
  <r>
    <s v="{&quot;formId&quot;:&quot;iQFfeub0t0aYB7yFUb0bHh8bdeqJbqRCkguVriZULyBUNEE3VkFXWjBLQUlFS0tFTU9GSUtXQldFUi4u&quot;,&quot;responseId&quot;:390}"/>
    <x v="1"/>
    <s v="12/10/2022"/>
    <x v="3851"/>
    <s v="470000517528_470000517529_ID"/>
    <s v="Indienststelling"/>
    <m/>
    <m/>
    <n v="25"/>
    <n v="6.25"/>
  </r>
  <r>
    <s v="{&quot;formId&quot;:&quot;iQFfeub0t0aYB7yFUb0bHh8bdeqJbqRCkguVriZULyBUNEE3VkFXWjBLQUlFS0tFTU9GSUtXQldFUi4u&quot;,&quot;responseId&quot;:391}"/>
    <x v="1"/>
    <s v="12/10/2022"/>
    <x v="3852"/>
    <s v="470000534259_470000534260_ID"/>
    <s v="Indienststelling"/>
    <m/>
    <m/>
    <n v="25"/>
    <n v="6.25"/>
  </r>
  <r>
    <s v="{&quot;formId&quot;:&quot;iQFfeub0t0aYB7yFUb0bHh8bdeqJbqRCkguVriZULyBUNEE3VkFXWjBLQUlFS0tFTU9GSUtXQldFUi4u&quot;,&quot;responseId&quot;:392}"/>
    <x v="1"/>
    <s v="12/10/2022"/>
    <x v="3853"/>
    <s v="470000534256_470000534257_ID"/>
    <s v="Indienststelling"/>
    <m/>
    <m/>
    <n v="25"/>
    <n v="6.25"/>
  </r>
  <r>
    <s v="{&quot;formId&quot;:&quot;iQFfeub0t0aYB7yFUb0bHh8bdeqJbqRCkguVriZULyBUNEE3VkFXWjBLQUlFS0tFTU9GSUtXQldFUi4u&quot;,&quot;responseId&quot;:393}"/>
    <x v="1"/>
    <s v="12/10/2022"/>
    <x v="3854"/>
    <s v="470000534194_470000534195_ID"/>
    <s v="Indienststelling"/>
    <m/>
    <m/>
    <n v="25"/>
    <n v="6.25"/>
  </r>
  <r>
    <s v="{&quot;formId&quot;:&quot;iQFfeub0t0aYB7yFUb0bHh8bdeqJbqRCkguVriZULyBUNkc1N1QxWEpYTVlITEVXQzlYWDhESEVDOS4u&quot;,&quot;responseId&quot;:1146}"/>
    <x v="3"/>
    <s v="12/10/2022"/>
    <x v="3855"/>
    <n v="470000556163"/>
    <s v="Indienststelling"/>
    <m/>
    <m/>
    <n v="25"/>
    <n v="6.25"/>
  </r>
  <r>
    <s v="{&quot;formId&quot;:&quot;iQFfeub0t0aYB7yFUb0bHh8bdeqJbqRCkguVriZULyBUOFBRU0FQQlZFQzVGTENJQkVZMlZXTU5MQi4u&quot;,&quot;responseId&quot;:352}"/>
    <x v="4"/>
    <s v="12/10/2022"/>
    <x v="3856"/>
    <n v="470000556163"/>
    <s v="Elektriciteit Standaard"/>
    <s v="Ok"/>
    <m/>
    <n v="53.5"/>
    <n v="13.37"/>
  </r>
  <r>
    <s v="{&quot;formId&quot;:&quot;iQFfeub0t0aYB7yFUb0bHh8bdeqJbqRCkguVriZULyBUNkc1N1QxWEpYTVlITEVXQzlYWDhESEVDOS4u&quot;,&quot;responseId&quot;:1147}"/>
    <x v="3"/>
    <s v="12/10/2022"/>
    <x v="3857"/>
    <n v="470000556187"/>
    <s v="Indienststelling"/>
    <m/>
    <m/>
    <n v="25"/>
    <n v="6.25"/>
  </r>
  <r>
    <s v="{&quot;formId&quot;:&quot;iQFfeub0t0aYB7yFUb0bHh8bdeqJbqRCkguVriZULyBURjM1NElVOU9ZRzVDWkc0RVpNUDcxNkU4UC4u&quot;,&quot;responseId&quot;:103}"/>
    <x v="7"/>
    <s v="12/10/2022"/>
    <x v="3858"/>
    <n v="470000507985"/>
    <s v="Gevorderd Elektriciteit"/>
    <s v="Sannering"/>
    <m/>
    <n v="85"/>
    <n v="21.25"/>
  </r>
  <r>
    <s v="{&quot;formId&quot;:&quot;iQFfeub0t0aYB7yFUb0bHh8bdeqJbqRCkguVriZULyBURjM1NElVOU9ZRzVDWkc0RVpNUDcxNkU4UC4u&quot;,&quot;responseId&quot;:104}"/>
    <x v="7"/>
    <s v="12/10/2022"/>
    <x v="3859"/>
    <n v="470000508775"/>
    <s v="Sannering / Niets uitgevoerd"/>
    <m/>
    <m/>
    <n v="20"/>
    <n v="5"/>
  </r>
  <r>
    <s v="{&quot;formId&quot;:&quot;iQFfeub0t0aYB7yFUb0bHh8bdeqJbqRCkguVriZULyBUNkc1N1QxWEpYTVlITEVXQzlYWDhESEVDOS4u&quot;,&quot;responseId&quot;:1148}"/>
    <x v="3"/>
    <s v="12/10/2022"/>
    <x v="3860"/>
    <s v="470000510912_470000510913"/>
    <s v="Indienststelling"/>
    <m/>
    <m/>
    <n v="25"/>
    <n v="6.25"/>
  </r>
  <r>
    <s v="{&quot;formId&quot;:&quot;iQFfeub0t0aYB7yFUb0bHh8bdeqJbqRCkguVriZULyBUNkc1N1QxWEpYTVlITEVXQzlYWDhESEVDOS4u&quot;,&quot;responseId&quot;:1149}"/>
    <x v="3"/>
    <s v="12/10/2022"/>
    <x v="3861"/>
    <n v="470000477868"/>
    <s v="Indienststelling"/>
    <m/>
    <m/>
    <n v="25"/>
    <n v="6.25"/>
  </r>
  <r>
    <s v="{&quot;formId&quot;:&quot;iQFfeub0t0aYB7yFUb0bHh8bdeqJbqRCkguVriZULyBUNkc1N1QxWEpYTVlITEVXQzlYWDhESEVDOS4u&quot;,&quot;responseId&quot;:1150}"/>
    <x v="3"/>
    <s v="12/10/2022"/>
    <x v="3862"/>
    <s v="470000522451_470000522452"/>
    <s v="Indienststelling"/>
    <m/>
    <m/>
    <n v="25"/>
    <n v="6.25"/>
  </r>
  <r>
    <s v="{&quot;formId&quot;:&quot;iQFfeub0t0aYB7yFUb0bHh8bdeqJbqRCkguVriZULyBURjM1NElVOU9ZRzVDWkc0RVpNUDcxNkU4UC4u&quot;,&quot;responseId&quot;:105}"/>
    <x v="7"/>
    <s v="12/10/2022"/>
    <x v="3863"/>
    <n v="470000556559"/>
    <s v="Elektriciteit Standaard"/>
    <s v="Ok"/>
    <m/>
    <n v="53.5"/>
    <n v="13.37"/>
  </r>
  <r>
    <s v="{&quot;formId&quot;:&quot;iQFfeub0t0aYB7yFUb0bHh8bdeqJbqRCkguVriZULyBUNEE3VkFXWjBLQUlFS0tFTU9GSUtXQldFUi4u&quot;,&quot;responseId&quot;:395}"/>
    <x v="1"/>
    <s v="12/10/2022"/>
    <x v="3864"/>
    <s v="470000517514_ID"/>
    <s v="Indienststelling"/>
    <m/>
    <m/>
    <n v="25"/>
    <n v="6.25"/>
  </r>
  <r>
    <s v="{&quot;formId&quot;:&quot;iQFfeub0t0aYB7yFUb0bHh8bdeqJbqRCkguVriZULyBUNEE3VkFXWjBLQUlFS0tFTU9GSUtXQldFUi4u&quot;,&quot;responseId&quot;:396}"/>
    <x v="1"/>
    <s v="12/10/2022"/>
    <x v="3865"/>
    <s v="470000517516_470000517517_ID"/>
    <s v="Indienststelling"/>
    <m/>
    <m/>
    <n v="25"/>
    <n v="6.25"/>
  </r>
  <r>
    <s v="{&quot;formId&quot;:&quot;iQFfeub0t0aYB7yFUb0bHh8bdeqJbqRCkguVriZULyBUNEE3VkFXWjBLQUlFS0tFTU9GSUtXQldFUi4u&quot;,&quot;responseId&quot;:397}"/>
    <x v="1"/>
    <s v="12/10/2022"/>
    <x v="3866"/>
    <s v="470000517519_470000517520_ID"/>
    <s v="Indienststelling"/>
    <m/>
    <m/>
    <n v="25"/>
    <n v="6.25"/>
  </r>
  <r>
    <s v="{&quot;formId&quot;:&quot;iQFfeub0t0aYB7yFUb0bHh8bdeqJbqRCkguVriZULyBUNEE3VkFXWjBLQUlFS0tFTU9GSUtXQldFUi4u&quot;,&quot;responseId&quot;:394}"/>
    <x v="1"/>
    <s v="12/10/2022"/>
    <x v="3867"/>
    <s v="470000517522_470000517523_ID"/>
    <s v="Indienststelling"/>
    <m/>
    <m/>
    <n v="25"/>
    <n v="6.25"/>
  </r>
  <r>
    <s v="{&quot;formId&quot;:&quot;iQFfeub0t0aYB7yFUb0bHh8bdeqJbqRCkguVriZULyBUOFBRU0FQQlZFQzVGTENJQkVZMlZXTU5MQi4u&quot;,&quot;responseId&quot;:353}"/>
    <x v="4"/>
    <s v="12/10/2022"/>
    <x v="3868"/>
    <s v="470000245757_470000245758"/>
    <s v="Gevorderd Elektriciteit + Gas"/>
    <s v="Ok"/>
    <m/>
    <n v="111"/>
    <n v="27.75"/>
  </r>
  <r>
    <s v="{&quot;formId&quot;:&quot;iQFfeub0t0aYB7yFUb0bHh8bdeqJbqRCkguVriZULyBUNkc1N1QxWEpYTVlITEVXQzlYWDhESEVDOS4u&quot;,&quot;responseId&quot;:1151}"/>
    <x v="3"/>
    <s v="12/10/2022"/>
    <x v="3869"/>
    <s v="470000522796_470000522797"/>
    <s v="Indienststelling"/>
    <m/>
    <m/>
    <n v="25"/>
    <n v="6.25"/>
  </r>
  <r>
    <s v="{&quot;formId&quot;:&quot;iQFfeub0t0aYB7yFUb0bHh8bdeqJbqRCkguVriZULyBUNkc1N1QxWEpYTVlITEVXQzlYWDhESEVDOS4u&quot;,&quot;responseId&quot;:1152}"/>
    <x v="3"/>
    <s v="12/10/2022"/>
    <x v="3870"/>
    <s v="470000556527_470000556528"/>
    <s v="Indienststelling"/>
    <m/>
    <m/>
    <n v="25"/>
    <n v="6.25"/>
  </r>
  <r>
    <s v="{&quot;formId&quot;:&quot;iQFfeub0t0aYB7yFUb0bHh8bdeqJbqRCkguVriZULyBUNkc1N1QxWEpYTVlITEVXQzlYWDhESEVDOS4u&quot;,&quot;responseId&quot;:1153}"/>
    <x v="3"/>
    <s v="12/10/2022"/>
    <x v="3871"/>
    <s v="470000245757_470000245758"/>
    <s v="Indienststelling"/>
    <m/>
    <m/>
    <n v="25"/>
    <n v="6.25"/>
  </r>
  <r>
    <s v="{&quot;formId&quot;:&quot;iQFfeub0t0aYB7yFUb0bHh8bdeqJbqRCkguVriZULyBUNkc1N1QxWEpYTVlITEVXQzlYWDhESEVDOS4u&quot;,&quot;responseId&quot;:1154}"/>
    <x v="3"/>
    <s v="13/10/2022"/>
    <x v="3872"/>
    <s v="470000521446_470000521447"/>
    <s v="Indienststelling"/>
    <m/>
    <m/>
    <n v="25"/>
    <n v="6.25"/>
  </r>
  <r>
    <s v="{&quot;formId&quot;:&quot;iQFfeub0t0aYB7yFUb0bHh8bdeqJbqRCkguVriZULyBUNkc1N1QxWEpYTVlITEVXQzlYWDhESEVDOS4u&quot;,&quot;responseId&quot;:1155}"/>
    <x v="3"/>
    <s v="13/10/2022"/>
    <x v="3873"/>
    <n v="470000522267"/>
    <s v="Indienststelling"/>
    <m/>
    <m/>
    <n v="25"/>
    <n v="6.25"/>
  </r>
  <r>
    <s v="{&quot;formId&quot;:&quot;iQFfeub0t0aYB7yFUb0bHh8bdeqJbqRCkguVriZULyBURjM1NElVOU9ZRzVDWkc0RVpNUDcxNkU4UC4u&quot;,&quot;responseId&quot;:106}"/>
    <x v="7"/>
    <s v="13/10/2022"/>
    <x v="3874"/>
    <n v="470000522267"/>
    <s v="Elektriciteit Standaard"/>
    <s v="Geen"/>
    <m/>
    <n v="42.5"/>
    <n v="10.62"/>
  </r>
  <r>
    <s v="{&quot;formId&quot;:&quot;iQFfeub0t0aYB7yFUb0bHh8bdeqJbqRCkguVriZULyBUNkc1N1QxWEpYTVlITEVXQzlYWDhESEVDOS4u&quot;,&quot;responseId&quot;:1156}"/>
    <x v="3"/>
    <s v="13/10/2022"/>
    <x v="3875"/>
    <n v="470000522134"/>
    <s v="Indienststelling"/>
    <m/>
    <m/>
    <n v="25"/>
    <n v="6.25"/>
  </r>
  <r>
    <s v="{&quot;formId&quot;:&quot;iQFfeub0t0aYB7yFUb0bHh8bdeqJbqRCkguVriZULyBUOFBRU0FQQlZFQzVGTENJQkVZMlZXTU5MQi4u&quot;,&quot;responseId&quot;:354}"/>
    <x v="4"/>
    <s v="13/10/2022"/>
    <x v="3876"/>
    <n v="470000554728"/>
    <s v="Indienststelling"/>
    <m/>
    <m/>
    <n v="25"/>
    <n v="6.25"/>
  </r>
  <r>
    <s v="{&quot;formId&quot;:&quot;iQFfeub0t0aYB7yFUb0bHh8bdeqJbqRCkguVriZULyBUOFBRU0FQQlZFQzVGTENJQkVZMlZXTU5MQi4u&quot;,&quot;responseId&quot;:355}"/>
    <x v="4"/>
    <s v="13/10/2022"/>
    <x v="3877"/>
    <s v="470000554532_470000554533"/>
    <s v="Indienststelling"/>
    <m/>
    <m/>
    <n v="25"/>
    <n v="6.25"/>
  </r>
  <r>
    <s v="{&quot;formId&quot;:&quot;iQFfeub0t0aYB7yFUb0bHh8bdeqJbqRCkguVriZULyBUOFBRU0FQQlZFQzVGTENJQkVZMlZXTU5MQi4u&quot;,&quot;responseId&quot;:356}"/>
    <x v="4"/>
    <s v="13/10/2022"/>
    <x v="3878"/>
    <n v="470000554688"/>
    <s v="Indienststelling"/>
    <m/>
    <m/>
    <n v="25"/>
    <n v="6.25"/>
  </r>
  <r>
    <s v="{&quot;formId&quot;:&quot;iQFfeub0t0aYB7yFUb0bHh8bdeqJbqRCkguVriZULyBUOFBRU0FQQlZFQzVGTENJQkVZMlZXTU5MQi4u&quot;,&quot;responseId&quot;:357}"/>
    <x v="4"/>
    <s v="13/10/2022"/>
    <x v="3879"/>
    <n v="470000554688"/>
    <s v="Indienststelling"/>
    <m/>
    <m/>
    <n v="25"/>
    <n v="6.25"/>
  </r>
  <r>
    <s v="{&quot;formId&quot;:&quot;iQFfeub0t0aYB7yFUb0bHh8bdeqJbqRCkguVriZULyBUNkc1N1QxWEpYTVlITEVXQzlYWDhESEVDOS4u&quot;,&quot;responseId&quot;:1157}"/>
    <x v="3"/>
    <s v="13/10/2022"/>
    <x v="3880"/>
    <n v="470000556521"/>
    <s v="Indienststelling"/>
    <m/>
    <m/>
    <n v="25"/>
    <n v="6.25"/>
  </r>
  <r>
    <s v="{&quot;formId&quot;:&quot;iQFfeub0t0aYB7yFUb0bHh8bdeqJbqRCkguVriZULyBUNkc1N1QxWEpYTVlITEVXQzlYWDhESEVDOS4u&quot;,&quot;responseId&quot;:1158}"/>
    <x v="3"/>
    <s v="13/10/2022"/>
    <x v="3881"/>
    <n v="470000556521"/>
    <s v="Indienststelling"/>
    <m/>
    <m/>
    <n v="25"/>
    <n v="6.25"/>
  </r>
  <r>
    <s v="{&quot;formId&quot;:&quot;iQFfeub0t0aYB7yFUb0bHh8bdeqJbqRCkguVriZULyBUNkc1N1QxWEpYTVlITEVXQzlYWDhESEVDOS4u&quot;,&quot;responseId&quot;:1159}"/>
    <x v="3"/>
    <s v="13/10/2022"/>
    <x v="3882"/>
    <n v="470000556621"/>
    <s v="Indienststelling"/>
    <m/>
    <m/>
    <n v="25"/>
    <n v="6.25"/>
  </r>
  <r>
    <s v="{&quot;formId&quot;:&quot;iQFfeub0t0aYB7yFUb0bHh8bdeqJbqRCkguVriZULyBUNEE3VkFXWjBLQUlFS0tFTU9GSUtXQldFUi4u&quot;,&quot;responseId&quot;:398}"/>
    <x v="1"/>
    <s v="13/10/2022"/>
    <x v="3883"/>
    <s v="470000517751_ID"/>
    <s v="Indienststelling"/>
    <m/>
    <m/>
    <n v="25"/>
    <n v="6.25"/>
  </r>
  <r>
    <s v="{&quot;formId&quot;:&quot;iQFfeub0t0aYB7yFUb0bHh8bdeqJbqRCkguVriZULyBUNEE3VkFXWjBLQUlFS0tFTU9GSUtXQldFUi4u&quot;,&quot;responseId&quot;:399}"/>
    <x v="1"/>
    <s v="13/10/2022"/>
    <x v="3884"/>
    <s v="470000517753_470000517754_ID"/>
    <s v="Indienststelling"/>
    <m/>
    <m/>
    <n v="25"/>
    <n v="6.25"/>
  </r>
  <r>
    <s v="{&quot;formId&quot;:&quot;iQFfeub0t0aYB7yFUb0bHh8bdeqJbqRCkguVriZULyBUNEE3VkFXWjBLQUlFS0tFTU9GSUtXQldFUi4u&quot;,&quot;responseId&quot;:400}"/>
    <x v="1"/>
    <s v="13/10/2022"/>
    <x v="3885"/>
    <s v="470000517756_470000517757_ID"/>
    <s v="Indienststelling"/>
    <m/>
    <m/>
    <n v="25"/>
    <n v="6.25"/>
  </r>
  <r>
    <s v="{&quot;formId&quot;:&quot;iQFfeub0t0aYB7yFUb0bHh8bdeqJbqRCkguVriZULyBUNkc1N1QxWEpYTVlITEVXQzlYWDhESEVDOS4u&quot;,&quot;responseId&quot;:1160}"/>
    <x v="3"/>
    <s v="13/10/2022"/>
    <x v="3886"/>
    <n v="470000556582"/>
    <s v="Indienststelling"/>
    <m/>
    <m/>
    <n v="25"/>
    <n v="6.25"/>
  </r>
  <r>
    <s v="{&quot;formId&quot;:&quot;iQFfeub0t0aYB7yFUb0bHh8bdeqJbqRCkguVriZULyBUOFBRU0FQQlZFQzVGTENJQkVZMlZXTU5MQi4u&quot;,&quot;responseId&quot;:358}"/>
    <x v="4"/>
    <s v="13/10/2022"/>
    <x v="3887"/>
    <s v="470000554681_470000554682"/>
    <s v="Indienststelling"/>
    <m/>
    <m/>
    <n v="25"/>
    <n v="6.25"/>
  </r>
  <r>
    <s v="{&quot;formId&quot;:&quot;iQFfeub0t0aYB7yFUb0bHh8bdeqJbqRCkguVriZULyBUNkc1N1QxWEpYTVlITEVXQzlYWDhESEVDOS4u&quot;,&quot;responseId&quot;:1161}"/>
    <x v="3"/>
    <s v="13/10/2022"/>
    <x v="3888"/>
    <n v="470000556624"/>
    <s v="Indienststelling"/>
    <m/>
    <m/>
    <n v="25"/>
    <n v="6.25"/>
  </r>
  <r>
    <s v="{&quot;formId&quot;:&quot;iQFfeub0t0aYB7yFUb0bHh8bdeqJbqRCkguVriZULyBUOFBRU0FQQlZFQzVGTENJQkVZMlZXTU5MQi4u&quot;,&quot;responseId&quot;:359}"/>
    <x v="4"/>
    <s v="13/10/2022"/>
    <x v="3889"/>
    <n v="470000554537"/>
    <s v="Indienststelling"/>
    <m/>
    <m/>
    <n v="25"/>
    <n v="6.25"/>
  </r>
  <r>
    <s v="{&quot;formId&quot;:&quot;iQFfeub0t0aYB7yFUb0bHh8bdeqJbqRCkguVriZULyBUNkc1N1QxWEpYTVlITEVXQzlYWDhESEVDOS4u&quot;,&quot;responseId&quot;:1163}"/>
    <x v="3"/>
    <s v="13/10/2022"/>
    <x v="3890"/>
    <n v="470000556482"/>
    <s v="Indienststelling"/>
    <m/>
    <m/>
    <n v="25"/>
    <n v="6.25"/>
  </r>
  <r>
    <s v="{&quot;formId&quot;:&quot;iQFfeub0t0aYB7yFUb0bHh8bdeqJbqRCkguVriZULyBUOFBRU0FQQlZFQzVGTENJQkVZMlZXTU5MQi4u&quot;,&quot;responseId&quot;:360}"/>
    <x v="4"/>
    <s v="13/10/2022"/>
    <x v="3891"/>
    <n v="470000554790"/>
    <s v="Indienststelling"/>
    <m/>
    <m/>
    <n v="25"/>
    <n v="6.25"/>
  </r>
  <r>
    <s v="{&quot;formId&quot;:&quot;iQFfeub0t0aYB7yFUb0bHh8bdeqJbqRCkguVriZULyBUNkc1N1QxWEpYTVlITEVXQzlYWDhESEVDOS4u&quot;,&quot;responseId&quot;:1162}"/>
    <x v="3"/>
    <s v="13/10/2022"/>
    <x v="3892"/>
    <n v="470000556482"/>
    <s v="Indienststelling"/>
    <m/>
    <m/>
    <n v="25"/>
    <n v="6.25"/>
  </r>
  <r>
    <s v="{&quot;formId&quot;:&quot;iQFfeub0t0aYB7yFUb0bHh8bdeqJbqRCkguVriZULyBUNkc1N1QxWEpYTVlITEVXQzlYWDhESEVDOS4u&quot;,&quot;responseId&quot;:1164}"/>
    <x v="3"/>
    <s v="13/10/2022"/>
    <x v="3893"/>
    <n v="470000556589"/>
    <s v="Indienststelling"/>
    <m/>
    <m/>
    <n v="25"/>
    <n v="6.25"/>
  </r>
  <r>
    <s v="{&quot;formId&quot;:&quot;iQFfeub0t0aYB7yFUb0bHh8bdeqJbqRCkguVriZULyBUNkc1N1QxWEpYTVlITEVXQzlYWDhESEVDOS4u&quot;,&quot;responseId&quot;:1165}"/>
    <x v="3"/>
    <s v="13/10/2022"/>
    <x v="3894"/>
    <n v="470000556580"/>
    <s v="Indienststelling"/>
    <m/>
    <m/>
    <n v="25"/>
    <n v="6.25"/>
  </r>
  <r>
    <s v="{&quot;formId&quot;:&quot;iQFfeub0t0aYB7yFUb0bHh8bdeqJbqRCkguVriZULyBUOFBRU0FQQlZFQzVGTENJQkVZMlZXTU5MQi4u&quot;,&quot;responseId&quot;:361}"/>
    <x v="4"/>
    <s v="13/10/2022"/>
    <x v="3895"/>
    <n v="470000554693"/>
    <s v="Indienststelling"/>
    <m/>
    <m/>
    <n v="25"/>
    <n v="6.25"/>
  </r>
  <r>
    <s v="{&quot;formId&quot;:&quot;iQFfeub0t0aYB7yFUb0bHh8bdeqJbqRCkguVriZULyBUNkc1N1QxWEpYTVlITEVXQzlYWDhESEVDOS4u&quot;,&quot;responseId&quot;:1166}"/>
    <x v="3"/>
    <s v="13/10/2022"/>
    <x v="3896"/>
    <n v="470000556587"/>
    <s v="Indienststelling"/>
    <m/>
    <m/>
    <n v="25"/>
    <n v="6.25"/>
  </r>
  <r>
    <s v="{&quot;formId&quot;:&quot;iQFfeub0t0aYB7yFUb0bHh8bdeqJbqRCkguVriZULyBUOFBRU0FQQlZFQzVGTENJQkVZMlZXTU5MQi4u&quot;,&quot;responseId&quot;:362}"/>
    <x v="4"/>
    <s v="13/10/2022"/>
    <x v="3897"/>
    <s v="470000554690_470000554691"/>
    <s v="Indienststelling"/>
    <m/>
    <m/>
    <n v="25"/>
    <n v="6.25"/>
  </r>
  <r>
    <s v="{&quot;formId&quot;:&quot;iQFfeub0t0aYB7yFUb0bHh8bdeqJbqRCkguVriZULyBUOFBRU0FQQlZFQzVGTENJQkVZMlZXTU5MQi4u&quot;,&quot;responseId&quot;:363}"/>
    <x v="4"/>
    <s v="13/10/2022"/>
    <x v="3898"/>
    <s v="470000554695_470000554696"/>
    <s v="Indienststelling"/>
    <m/>
    <m/>
    <n v="25"/>
    <n v="6.25"/>
  </r>
  <r>
    <s v="{&quot;formId&quot;:&quot;iQFfeub0t0aYB7yFUb0bHh8bdeqJbqRCkguVriZULyBUOFBRU0FQQlZFQzVGTENJQkVZMlZXTU5MQi4u&quot;,&quot;responseId&quot;:364}"/>
    <x v="4"/>
    <s v="13/10/2022"/>
    <x v="3899"/>
    <s v="470000554690_470000554691_"/>
    <s v="Indienststelling"/>
    <m/>
    <m/>
    <n v="25"/>
    <n v="6.25"/>
  </r>
  <r>
    <s v="{&quot;formId&quot;:&quot;iQFfeub0t0aYB7yFUb0bHh8bdeqJbqRCkguVriZULyBUOFBRU0FQQlZFQzVGTENJQkVZMlZXTU5MQi4u&quot;,&quot;responseId&quot;:365}"/>
    <x v="4"/>
    <s v="13/10/2022"/>
    <x v="3900"/>
    <s v="470000554708_470000554709"/>
    <s v="Indienststelling"/>
    <m/>
    <m/>
    <n v="25"/>
    <n v="6.25"/>
  </r>
  <r>
    <s v="{&quot;formId&quot;:&quot;iQFfeub0t0aYB7yFUb0bHh8bdeqJbqRCkguVriZULyBUNkc1N1QxWEpYTVlITEVXQzlYWDhESEVDOS4u&quot;,&quot;responseId&quot;:1167}"/>
    <x v="3"/>
    <s v="13/10/2022"/>
    <x v="3901"/>
    <n v="470000520690"/>
    <s v="Indienststelling"/>
    <m/>
    <m/>
    <n v="25"/>
    <n v="6.25"/>
  </r>
  <r>
    <s v="{&quot;formId&quot;:&quot;iQFfeub0t0aYB7yFUb0bHh8bdeqJbqRCkguVriZULyBUNkc1N1QxWEpYTVlITEVXQzlYWDhESEVDOS4u&quot;,&quot;responseId&quot;:1168}"/>
    <x v="3"/>
    <s v="13/10/2022"/>
    <x v="3902"/>
    <n v="470000556542"/>
    <s v="Indienststelling"/>
    <m/>
    <m/>
    <n v="25"/>
    <n v="6.25"/>
  </r>
  <r>
    <s v="{&quot;formId&quot;:&quot;iQFfeub0t0aYB7yFUb0bHh8bdeqJbqRCkguVriZULyBUOFBRU0FQQlZFQzVGTENJQkVZMlZXTU5MQi4u&quot;,&quot;responseId&quot;:366}"/>
    <x v="4"/>
    <s v="13/10/2022"/>
    <x v="3903"/>
    <n v="470000554686"/>
    <s v="Indienststelling"/>
    <m/>
    <m/>
    <n v="25"/>
    <n v="6.25"/>
  </r>
  <r>
    <s v="{&quot;formId&quot;:&quot;iQFfeub0t0aYB7yFUb0bHh8bdeqJbqRCkguVriZULyBUOFBRU0FQQlZFQzVGTENJQkVZMlZXTU5MQi4u&quot;,&quot;responseId&quot;:367}"/>
    <x v="4"/>
    <s v="13/10/2022"/>
    <x v="3904"/>
    <n v="470000554784"/>
    <s v="Indienststelling"/>
    <m/>
    <m/>
    <n v="25"/>
    <n v="6.25"/>
  </r>
  <r>
    <s v="{&quot;formId&quot;:&quot;iQFfeub0t0aYB7yFUb0bHh8bdeqJbqRCkguVriZULyBUOFBRU0FQQlZFQzVGTENJQkVZMlZXTU5MQi4u&quot;,&quot;responseId&quot;:368}"/>
    <x v="4"/>
    <s v="13/10/2022"/>
    <x v="3905"/>
    <s v="470000568584_470000568586"/>
    <s v="Indienststelling"/>
    <m/>
    <m/>
    <n v="25"/>
    <n v="6.25"/>
  </r>
  <r>
    <s v="{&quot;formId&quot;:&quot;iQFfeub0t0aYB7yFUb0bHh8bdeqJbqRCkguVriZULyBUNkc1N1QxWEpYTVlITEVXQzlYWDhESEVDOS4u&quot;,&quot;responseId&quot;:1169}"/>
    <x v="3"/>
    <s v="13/10/2022"/>
    <x v="3906"/>
    <n v="470000509315"/>
    <s v="Indienststelling"/>
    <m/>
    <m/>
    <n v="25"/>
    <n v="6.25"/>
  </r>
  <r>
    <s v="{&quot;formId&quot;:&quot;iQFfeub0t0aYB7yFUb0bHh8bdeqJbqRCkguVriZULyBUNkc1N1QxWEpYTVlITEVXQzlYWDhESEVDOS4u&quot;,&quot;responseId&quot;:1170}"/>
    <x v="3"/>
    <s v="13/10/2022"/>
    <x v="3907"/>
    <n v="470000509315"/>
    <s v="Indienststelling"/>
    <m/>
    <m/>
    <n v="25"/>
    <n v="6.25"/>
  </r>
  <r>
    <s v="{&quot;formId&quot;:&quot;iQFfeub0t0aYB7yFUb0bHh8bdeqJbqRCkguVriZULyBUNkc1N1QxWEpYTVlITEVXQzlYWDhESEVDOS4u&quot;,&quot;responseId&quot;:1171}"/>
    <x v="3"/>
    <s v="13/10/2022"/>
    <x v="3908"/>
    <s v="470000556235_470000556236"/>
    <s v="Indienststelling"/>
    <m/>
    <m/>
    <n v="25"/>
    <n v="6.25"/>
  </r>
  <r>
    <s v="{&quot;formId&quot;:&quot;iQFfeub0t0aYB7yFUb0bHh8bdeqJbqRCkguVriZULyBUOFBRU0FQQlZFQzVGTENJQkVZMlZXTU5MQi4u&quot;,&quot;responseId&quot;:369}"/>
    <x v="4"/>
    <s v="13/10/2022"/>
    <x v="3909"/>
    <s v="470000554723_470000554724"/>
    <s v="Indienststelling"/>
    <m/>
    <m/>
    <n v="25"/>
    <n v="6.25"/>
  </r>
  <r>
    <s v="{&quot;formId&quot;:&quot;iQFfeub0t0aYB7yFUb0bHh8bdeqJbqRCkguVriZULyBUOFBRU0FQQlZFQzVGTENJQkVZMlZXTU5MQi4u&quot;,&quot;responseId&quot;:370}"/>
    <x v="4"/>
    <s v="13/10/2022"/>
    <x v="3910"/>
    <s v="470000566658_470000566659"/>
    <s v="Indienststelling"/>
    <m/>
    <m/>
    <n v="25"/>
    <n v="6.25"/>
  </r>
  <r>
    <s v="{&quot;formId&quot;:&quot;iQFfeub0t0aYB7yFUb0bHh8bdeqJbqRCkguVriZULyBUOFBRU0FQQlZFQzVGTENJQkVZMlZXTU5MQi4u&quot;,&quot;responseId&quot;:371}"/>
    <x v="4"/>
    <s v="13/10/2022"/>
    <x v="3911"/>
    <n v="470000554780"/>
    <s v="Indienststelling"/>
    <m/>
    <m/>
    <n v="25"/>
    <n v="6.25"/>
  </r>
  <r>
    <s v="{&quot;formId&quot;:&quot;iQFfeub0t0aYB7yFUb0bHh8bdeqJbqRCkguVriZULyBUNkc1N1QxWEpYTVlITEVXQzlYWDhESEVDOS4u&quot;,&quot;responseId&quot;:1172}"/>
    <x v="3"/>
    <s v="13/10/2022"/>
    <x v="3912"/>
    <n v="470000478134"/>
    <s v="Indienststelling"/>
    <m/>
    <m/>
    <n v="25"/>
    <n v="6.25"/>
  </r>
  <r>
    <s v="{&quot;formId&quot;:&quot;iQFfeub0t0aYB7yFUb0bHh8bdeqJbqRCkguVriZULyBUOFBRU0FQQlZFQzVGTENJQkVZMlZXTU5MQi4u&quot;,&quot;responseId&quot;:372}"/>
    <x v="4"/>
    <s v="13/10/2022"/>
    <x v="3913"/>
    <n v="470000554740"/>
    <s v="Indienststelling"/>
    <m/>
    <m/>
    <n v="25"/>
    <n v="6.25"/>
  </r>
  <r>
    <s v="{&quot;formId&quot;:&quot;iQFfeub0t0aYB7yFUb0bHh8bdeqJbqRCkguVriZULyBUOFBRU0FQQlZFQzVGTENJQkVZMlZXTU5MQi4u&quot;,&quot;responseId&quot;:373}"/>
    <x v="4"/>
    <s v="13/10/2022"/>
    <x v="3914"/>
    <s v="470000554733_470000554734"/>
    <s v="Indienststelling"/>
    <m/>
    <m/>
    <n v="25"/>
    <n v="6.25"/>
  </r>
  <r>
    <s v="{&quot;formId&quot;:&quot;iQFfeub0t0aYB7yFUb0bHh8bdeqJbqRCkguVriZULyBUOFBRU0FQQlZFQzVGTENJQkVZMlZXTU5MQi4u&quot;,&quot;responseId&quot;:374}"/>
    <x v="4"/>
    <s v="13/10/2022"/>
    <x v="3915"/>
    <n v="470000554736"/>
    <s v="Indienststelling"/>
    <m/>
    <m/>
    <n v="25"/>
    <n v="6.25"/>
  </r>
  <r>
    <s v="{&quot;formId&quot;:&quot;iQFfeub0t0aYB7yFUb0bHh8bdeqJbqRCkguVriZULyBUNkc1N1QxWEpYTVlITEVXQzlYWDhESEVDOS4u&quot;,&quot;responseId&quot;:1173}"/>
    <x v="3"/>
    <s v="13/10/2022"/>
    <x v="3916"/>
    <n v="470000556535"/>
    <s v="Indienststelling"/>
    <m/>
    <m/>
    <n v="25"/>
    <n v="6.25"/>
  </r>
  <r>
    <s v="{&quot;formId&quot;:&quot;iQFfeub0t0aYB7yFUb0bHh8bdeqJbqRCkguVriZULyBUNkc1N1QxWEpYTVlITEVXQzlYWDhESEVDOS4u&quot;,&quot;responseId&quot;:1174}"/>
    <x v="3"/>
    <s v="13/10/2022"/>
    <x v="3917"/>
    <s v="470000556463_470000556464"/>
    <s v="Indienststelling"/>
    <m/>
    <m/>
    <n v="25"/>
    <n v="6.25"/>
  </r>
  <r>
    <s v="{&quot;formId&quot;:&quot;iQFfeub0t0aYB7yFUb0bHh8bdeqJbqRCkguVriZULyBUOFBRU0FQQlZFQzVGTENJQkVZMlZXTU5MQi4u&quot;,&quot;responseId&quot;:375}"/>
    <x v="4"/>
    <s v="13/10/2022"/>
    <x v="3918"/>
    <n v="470000554742"/>
    <s v="Indienststelling"/>
    <m/>
    <m/>
    <n v="25"/>
    <n v="6.25"/>
  </r>
  <r>
    <s v="{&quot;formId&quot;:&quot;iQFfeub0t0aYB7yFUb0bHh8bdeqJbqRCkguVriZULyBURjM1NElVOU9ZRzVDWkc0RVpNUDcxNkU4UC4u&quot;,&quot;responseId&quot;:107}"/>
    <x v="7"/>
    <s v="13/10/2022"/>
    <x v="3919"/>
    <s v="470000556463_470000556464"/>
    <s v="Elektriciteit Standaard + Gas"/>
    <s v="Ok"/>
    <m/>
    <n v="79"/>
    <n v="19.75"/>
  </r>
  <r>
    <s v="{&quot;formId&quot;:&quot;iQFfeub0t0aYB7yFUb0bHh8bdeqJbqRCkguVriZULyBURjM1NElVOU9ZRzVDWkc0RVpNUDcxNkU4UC4u&quot;,&quot;responseId&quot;:108}"/>
    <x v="7"/>
    <s v="13/10/2022"/>
    <x v="3920"/>
    <s v="470000556232_470000556233"/>
    <s v="Elektriciteit Standaard + Gas"/>
    <s v="Ok"/>
    <m/>
    <n v="79"/>
    <n v="19.75"/>
  </r>
  <r>
    <s v="{&quot;formId&quot;:&quot;iQFfeub0t0aYB7yFUb0bHh8bdeqJbqRCkguVriZULyBURjM1NElVOU9ZRzVDWkc0RVpNUDcxNkU4UC4u&quot;,&quot;responseId&quot;:109}"/>
    <x v="7"/>
    <s v="13/10/2022"/>
    <x v="3921"/>
    <s v="470000556235_470000556236"/>
    <s v="Elektriciteit Standaard + Gas"/>
    <s v="Ok"/>
    <m/>
    <n v="79"/>
    <n v="19.75"/>
  </r>
  <r>
    <s v="{&quot;formId&quot;:&quot;iQFfeub0t0aYB7yFUb0bHh8bdeqJbqRCkguVriZULyBURjM1NElVOU9ZRzVDWkc0RVpNUDcxNkU4UC4u&quot;,&quot;responseId&quot;:110}"/>
    <x v="7"/>
    <s v="13/10/2022"/>
    <x v="3922"/>
    <n v="470000556587"/>
    <s v="Elektriciteit Standaard"/>
    <s v="Geen"/>
    <m/>
    <n v="42.5"/>
    <n v="10.62"/>
  </r>
  <r>
    <s v="{&quot;formId&quot;:&quot;iQFfeub0t0aYB7yFUb0bHh8bdeqJbqRCkguVriZULyBURjM1NElVOU9ZRzVDWkc0RVpNUDcxNkU4UC4u&quot;,&quot;responseId&quot;:111}"/>
    <x v="7"/>
    <s v="13/10/2022"/>
    <x v="3923"/>
    <n v="470000556589"/>
    <s v="Elektriciteit Standaard"/>
    <s v="Geen"/>
    <m/>
    <n v="42.5"/>
    <n v="10.62"/>
  </r>
  <r>
    <s v="{&quot;formId&quot;:&quot;iQFfeub0t0aYB7yFUb0bHh8bdeqJbqRCkguVriZULyBURjM1NElVOU9ZRzVDWkc0RVpNUDcxNkU4UC4u&quot;,&quot;responseId&quot;:112}"/>
    <x v="7"/>
    <s v="13/10/2022"/>
    <x v="3924"/>
    <n v="470000556582"/>
    <s v="Elektriciteit Standaard"/>
    <s v="Geen"/>
    <m/>
    <n v="42.5"/>
    <n v="10.62"/>
  </r>
  <r>
    <s v="{&quot;formId&quot;:&quot;iQFfeub0t0aYB7yFUb0bHh8bdeqJbqRCkguVriZULyBUNkc1N1QxWEpYTVlITEVXQzlYWDhESEVDOS4u&quot;,&quot;responseId&quot;:1175}"/>
    <x v="3"/>
    <s v="13/10/2022"/>
    <x v="3925"/>
    <n v="470000556444"/>
    <s v="Indienststelling"/>
    <m/>
    <m/>
    <n v="25"/>
    <n v="6.25"/>
  </r>
  <r>
    <s v="{&quot;formId&quot;:&quot;iQFfeub0t0aYB7yFUb0bHh8bdeqJbqRCkguVriZULyBUNkc1N1QxWEpYTVlITEVXQzlYWDhESEVDOS4u&quot;,&quot;responseId&quot;:1176}"/>
    <x v="3"/>
    <s v="13/10/2022"/>
    <x v="3926"/>
    <n v="470000556509"/>
    <s v="Indienststelling"/>
    <m/>
    <m/>
    <n v="25"/>
    <n v="6.25"/>
  </r>
  <r>
    <s v="{&quot;formId&quot;:&quot;iQFfeub0t0aYB7yFUb0bHh8bdeqJbqRCkguVriZULyBUOFBRU0FQQlZFQzVGTENJQkVZMlZXTU5MQi4u&quot;,&quot;responseId&quot;:376}"/>
    <x v="4"/>
    <s v="13/10/2022"/>
    <x v="3927"/>
    <s v="470000567589_470000567592"/>
    <s v="Indienststelling"/>
    <m/>
    <m/>
    <n v="25"/>
    <n v="6.25"/>
  </r>
  <r>
    <s v="{&quot;formId&quot;:&quot;iQFfeub0t0aYB7yFUb0bHh8bdeqJbqRCkguVriZULyBUNkc1N1QxWEpYTVlITEVXQzlYWDhESEVDOS4u&quot;,&quot;responseId&quot;:1177}"/>
    <x v="3"/>
    <s v="13/10/2022"/>
    <x v="3928"/>
    <n v="470000556451"/>
    <s v="Indienststelling"/>
    <m/>
    <m/>
    <n v="25"/>
    <n v="6.25"/>
  </r>
  <r>
    <s v="{&quot;formId&quot;:&quot;iQFfeub0t0aYB7yFUb0bHh8bdeqJbqRCkguVriZULyBUOFBRU0FQQlZFQzVGTENJQkVZMlZXTU5MQi4u&quot;,&quot;responseId&quot;:377}"/>
    <x v="4"/>
    <s v="13/10/2022"/>
    <x v="3929"/>
    <s v="470000554747_470000554748"/>
    <s v="Indienststelling"/>
    <m/>
    <m/>
    <n v="25"/>
    <n v="6.25"/>
  </r>
  <r>
    <s v="{&quot;formId&quot;:&quot;iQFfeub0t0aYB7yFUb0bHh8bdeqJbqRCkguVriZULyBUNkc1N1QxWEpYTVlITEVXQzlYWDhESEVDOS4u&quot;,&quot;responseId&quot;:1178}"/>
    <x v="3"/>
    <s v="13/10/2022"/>
    <x v="3930"/>
    <n v="470000510670"/>
    <s v="Indienststelling"/>
    <m/>
    <m/>
    <n v="25"/>
    <n v="6.25"/>
  </r>
  <r>
    <s v="{&quot;formId&quot;:&quot;iQFfeub0t0aYB7yFUb0bHh8bdeqJbqRCkguVriZULyBUOFBRU0FQQlZFQzVGTENJQkVZMlZXTU5MQi4u&quot;,&quot;responseId&quot;:378}"/>
    <x v="4"/>
    <s v="13/10/2022"/>
    <x v="3931"/>
    <s v="470000568573_470000568575"/>
    <s v="Indienststelling"/>
    <m/>
    <m/>
    <n v="25"/>
    <n v="6.25"/>
  </r>
  <r>
    <s v="{&quot;formId&quot;:&quot;iQFfeub0t0aYB7yFUb0bHh8bdeqJbqRCkguVriZULyBUOFBRU0FQQlZFQzVGTENJQkVZMlZXTU5MQi4u&quot;,&quot;responseId&quot;:379}"/>
    <x v="4"/>
    <s v="13/10/2022"/>
    <x v="3932"/>
    <s v="470000568579_470000568582"/>
    <s v="Indienststelling"/>
    <m/>
    <m/>
    <n v="25"/>
    <n v="6.25"/>
  </r>
  <r>
    <s v="{&quot;formId&quot;:&quot;iQFfeub0t0aYB7yFUb0bHh8bdeqJbqRCkguVriZULyBUNEE3VkFXWjBLQUlFS0tFTU9GSUtXQldFUi4u&quot;,&quot;responseId&quot;:401}"/>
    <x v="1"/>
    <s v="13/10/2022"/>
    <x v="3933"/>
    <s v="470000559764_470000559765_ID"/>
    <s v="Indienststelling"/>
    <m/>
    <m/>
    <n v="25"/>
    <n v="6.25"/>
  </r>
  <r>
    <s v="{&quot;formId&quot;:&quot;iQFfeub0t0aYB7yFUb0bHh8bdeqJbqRCkguVriZULyBUNEE3VkFXWjBLQUlFS0tFTU9GSUtXQldFUi4u&quot;,&quot;responseId&quot;:402}"/>
    <x v="1"/>
    <s v="13/10/2022"/>
    <x v="3934"/>
    <s v="470000517712_470000517713_ID"/>
    <s v="Indienststelling"/>
    <m/>
    <m/>
    <n v="25"/>
    <n v="6.25"/>
  </r>
  <r>
    <s v="{&quot;formId&quot;:&quot;iQFfeub0t0aYB7yFUb0bHh8bdeqJbqRCkguVriZULyBUNEE3VkFXWjBLQUlFS0tFTU9GSUtXQldFUi4u&quot;,&quot;responseId&quot;:403}"/>
    <x v="1"/>
    <s v="13/10/2022"/>
    <x v="3935"/>
    <s v="470000517715_470000517716_ID"/>
    <s v="Indienststelling"/>
    <m/>
    <m/>
    <n v="25"/>
    <n v="6.25"/>
  </r>
  <r>
    <s v="{&quot;formId&quot;:&quot;iQFfeub0t0aYB7yFUb0bHh8bdeqJbqRCkguVriZULyBUNEE3VkFXWjBLQUlFS0tFTU9GSUtXQldFUi4u&quot;,&quot;responseId&quot;:404}"/>
    <x v="1"/>
    <s v="13/10/2022"/>
    <x v="3936"/>
    <s v="470000517480_ID"/>
    <s v="Indienststelling"/>
    <m/>
    <m/>
    <n v="25"/>
    <n v="6.25"/>
  </r>
  <r>
    <s v="{&quot;formId&quot;:&quot;iQFfeub0t0aYB7yFUb0bHh8bdeqJbqRCkguVriZULyBUNEE3VkFXWjBLQUlFS0tFTU9GSUtXQldFUi4u&quot;,&quot;responseId&quot;:405}"/>
    <x v="1"/>
    <s v="13/10/2022"/>
    <x v="3937"/>
    <s v="470000517482_470000517483_ID"/>
    <s v="Indienststelling"/>
    <m/>
    <m/>
    <n v="25"/>
    <n v="6.25"/>
  </r>
  <r>
    <s v="{&quot;formId&quot;:&quot;iQFfeub0t0aYB7yFUb0bHh8bdeqJbqRCkguVriZULyBUNEE3VkFXWjBLQUlFS0tFTU9GSUtXQldFUi4u&quot;,&quot;responseId&quot;:406}"/>
    <x v="1"/>
    <s v="13/10/2022"/>
    <x v="3938"/>
    <s v="470000517485_470000517486_ID"/>
    <s v="Indienststelling"/>
    <m/>
    <m/>
    <n v="25"/>
    <n v="6.25"/>
  </r>
  <r>
    <s v="{&quot;formId&quot;:&quot;iQFfeub0t0aYB7yFUb0bHh8bdeqJbqRCkguVriZULyBUNEE3VkFXWjBLQUlFS0tFTU9GSUtXQldFUi4u&quot;,&quot;responseId&quot;:407}"/>
    <x v="1"/>
    <s v="13/10/2022"/>
    <x v="3939"/>
    <s v="470000517488_470000517489_ID"/>
    <s v="Indienststelling"/>
    <m/>
    <m/>
    <n v="25"/>
    <n v="6.25"/>
  </r>
  <r>
    <s v="{&quot;formId&quot;:&quot;iQFfeub0t0aYB7yFUb0bHh8bdeqJbqRCkguVriZULyBUNEE3VkFXWjBLQUlFS0tFTU9GSUtXQldFUi4u&quot;,&quot;responseId&quot;:408}"/>
    <x v="1"/>
    <s v="13/10/2022"/>
    <x v="3940"/>
    <s v="470000517480_ID"/>
    <s v="Indienststelling"/>
    <m/>
    <m/>
    <n v="25"/>
    <n v="6.25"/>
  </r>
  <r>
    <s v="{&quot;formId&quot;:&quot;iQFfeub0t0aYB7yFUb0bHh8bdeqJbqRCkguVriZULyBUNEE3VkFXWjBLQUlFS0tFTU9GSUtXQldFUi4u&quot;,&quot;responseId&quot;:409}"/>
    <x v="1"/>
    <s v="13/10/2022"/>
    <x v="3941"/>
    <s v="470000517482_470000517483_ID"/>
    <s v="Indienststelling"/>
    <m/>
    <m/>
    <n v="25"/>
    <n v="6.25"/>
  </r>
  <r>
    <s v="{&quot;formId&quot;:&quot;iQFfeub0t0aYB7yFUb0bHh8bdeqJbqRCkguVriZULyBUNEE3VkFXWjBLQUlFS0tFTU9GSUtXQldFUi4u&quot;,&quot;responseId&quot;:410}"/>
    <x v="1"/>
    <s v="13/10/2022"/>
    <x v="3942"/>
    <s v="470000517485_470000517486_ID"/>
    <s v="Indienststelling"/>
    <m/>
    <m/>
    <n v="25"/>
    <n v="6.25"/>
  </r>
  <r>
    <s v="{&quot;formId&quot;:&quot;iQFfeub0t0aYB7yFUb0bHh8bdeqJbqRCkguVriZULyBUNEE3VkFXWjBLQUlFS0tFTU9GSUtXQldFUi4u&quot;,&quot;responseId&quot;:411}"/>
    <x v="1"/>
    <s v="13/10/2022"/>
    <x v="3943"/>
    <s v="470000517488_470000517489_ID"/>
    <s v="Indienststelling"/>
    <m/>
    <m/>
    <n v="25"/>
    <n v="6.25"/>
  </r>
  <r>
    <s v="{&quot;formId&quot;:&quot;iQFfeub0t0aYB7yFUb0bHh8bdeqJbqRCkguVriZULyBUNEE3VkFXWjBLQUlFS0tFTU9GSUtXQldFUi4u&quot;,&quot;responseId&quot;:412}"/>
    <x v="1"/>
    <s v="13/10/2022"/>
    <x v="3944"/>
    <s v="470000534197_ID"/>
    <s v="Indienststelling"/>
    <m/>
    <m/>
    <n v="25"/>
    <n v="6.25"/>
  </r>
  <r>
    <s v="{&quot;formId&quot;:&quot;iQFfeub0t0aYB7yFUb0bHh8bdeqJbqRCkguVriZULyBUNEE3VkFXWjBLQUlFS0tFTU9GSUtXQldFUi4u&quot;,&quot;responseId&quot;:413}"/>
    <x v="1"/>
    <s v="13/10/2022"/>
    <x v="3945"/>
    <s v="470000534202_470000534203_ID"/>
    <s v="Indienststelling"/>
    <m/>
    <m/>
    <n v="25"/>
    <n v="6.25"/>
  </r>
  <r>
    <s v="{&quot;formId&quot;:&quot;iQFfeub0t0aYB7yFUb0bHh8bdeqJbqRCkguVriZULyBUNEE3VkFXWjBLQUlFS0tFTU9GSUtXQldFUi4u&quot;,&quot;responseId&quot;:414}"/>
    <x v="1"/>
    <s v="13/10/2022"/>
    <x v="3946"/>
    <s v="470000534199_470000534200_ID"/>
    <s v="Indienststelling"/>
    <m/>
    <m/>
    <n v="25"/>
    <n v="6.25"/>
  </r>
  <r>
    <s v="{&quot;formId&quot;:&quot;iQFfeub0t0aYB7yFUb0bHh8bdeqJbqRCkguVriZULyBUNEE3VkFXWjBLQUlFS0tFTU9GSUtXQldFUi4u&quot;,&quot;responseId&quot;:415}"/>
    <x v="1"/>
    <s v="13/10/2022"/>
    <x v="3947"/>
    <s v="470000534205_470000534206_ID"/>
    <s v="Indienststelling"/>
    <m/>
    <m/>
    <n v="25"/>
    <n v="6.25"/>
  </r>
  <r>
    <s v="{&quot;formId&quot;:&quot;iQFfeub0t0aYB7yFUb0bHh8bdeqJbqRCkguVriZULyBURjM1NElVOU9ZRzVDWkc0RVpNUDcxNkU4UC4u&quot;,&quot;responseId&quot;:113}"/>
    <x v="7"/>
    <s v="13/10/2022"/>
    <x v="3948"/>
    <n v="470000521687"/>
    <s v="Gevorderd Elektriciteit"/>
    <s v="Ok"/>
    <m/>
    <n v="96"/>
    <n v="24"/>
  </r>
  <r>
    <s v="{&quot;formId&quot;:&quot;iQFfeub0t0aYB7yFUb0bHh8bdeqJbqRCkguVriZULyBUNkc1N1QxWEpYTVlITEVXQzlYWDhESEVDOS4u&quot;,&quot;responseId&quot;:1179}"/>
    <x v="3"/>
    <s v="14/10/2022"/>
    <x v="3949"/>
    <n v="470000509660"/>
    <s v="Indienststelling"/>
    <m/>
    <m/>
    <n v="25"/>
    <n v="6.25"/>
  </r>
  <r>
    <s v="{&quot;formId&quot;:&quot;iQFfeub0t0aYB7yFUb0bHh8bdeqJbqRCkguVriZULyBUNkc1N1QxWEpYTVlITEVXQzlYWDhESEVDOS4u&quot;,&quot;responseId&quot;:1180}"/>
    <x v="3"/>
    <s v="14/10/2022"/>
    <x v="3950"/>
    <n v="470000509660"/>
    <s v="Indienststelling"/>
    <m/>
    <m/>
    <n v="25"/>
    <n v="6.25"/>
  </r>
  <r>
    <s v="{&quot;formId&quot;:&quot;iQFfeub0t0aYB7yFUb0bHh8bdeqJbqRCkguVriZULyBUNkc1N1QxWEpYTVlITEVXQzlYWDhESEVDOS4u&quot;,&quot;responseId&quot;:1181}"/>
    <x v="3"/>
    <s v="14/10/2022"/>
    <x v="3951"/>
    <s v="470000556439_470000556440"/>
    <s v="Indienststelling"/>
    <m/>
    <m/>
    <n v="25"/>
    <n v="6.25"/>
  </r>
  <r>
    <s v="{&quot;formId&quot;:&quot;iQFfeub0t0aYB7yFUb0bHh8bdeqJbqRCkguVriZULyBURjM1NElVOU9ZRzVDWkc0RVpNUDcxNkU4UC4u&quot;,&quot;responseId&quot;:114}"/>
    <x v="7"/>
    <s v="14/10/2022"/>
    <x v="3952"/>
    <s v="470000556439_470000556440"/>
    <s v="Elektriciteit Standaard + Gas"/>
    <s v="Ok"/>
    <m/>
    <n v="79"/>
    <n v="19.75"/>
  </r>
  <r>
    <s v="{&quot;formId&quot;:&quot;iQFfeub0t0aYB7yFUb0bHh8bdeqJbqRCkguVriZULyBUNkc1N1QxWEpYTVlITEVXQzlYWDhESEVDOS4u&quot;,&quot;responseId&quot;:1182}"/>
    <x v="3"/>
    <s v="14/10/2022"/>
    <x v="3953"/>
    <n v="470000556215"/>
    <s v="Indienststelling"/>
    <m/>
    <m/>
    <n v="25"/>
    <n v="6.25"/>
  </r>
  <r>
    <s v="{&quot;formId&quot;:&quot;iQFfeub0t0aYB7yFUb0bHh8bdeqJbqRCkguVriZULyBUNkc1N1QxWEpYTVlITEVXQzlYWDhESEVDOS4u&quot;,&quot;responseId&quot;:1183}"/>
    <x v="3"/>
    <s v="14/10/2022"/>
    <x v="3954"/>
    <n v="470000556203"/>
    <s v="Indienststelling"/>
    <m/>
    <m/>
    <n v="25"/>
    <n v="6.25"/>
  </r>
  <r>
    <s v="{&quot;formId&quot;:&quot;iQFfeub0t0aYB7yFUb0bHh8bdeqJbqRCkguVriZULyBUOFBRU0FQQlZFQzVGTENJQkVZMlZXTU5MQi4u&quot;,&quot;responseId&quot;:380}"/>
    <x v="4"/>
    <s v="14/10/2022"/>
    <x v="3955"/>
    <n v="470000554887"/>
    <s v="Indienststelling"/>
    <m/>
    <m/>
    <n v="25"/>
    <n v="6.25"/>
  </r>
  <r>
    <s v="{&quot;formId&quot;:&quot;iQFfeub0t0aYB7yFUb0bHh8bdeqJbqRCkguVriZULyBUOFBRU0FQQlZFQzVGTENJQkVZMlZXTU5MQi4u&quot;,&quot;responseId&quot;:381}"/>
    <x v="4"/>
    <s v="14/10/2022"/>
    <x v="3956"/>
    <s v="470000556604_470000556605"/>
    <s v="Indienststelling"/>
    <m/>
    <m/>
    <n v="25"/>
    <n v="6.25"/>
  </r>
  <r>
    <s v="{&quot;formId&quot;:&quot;iQFfeub0t0aYB7yFUb0bHh8bdeqJbqRCkguVriZULyBUOFBRU0FQQlZFQzVGTENJQkVZMlZXTU5MQi4u&quot;,&quot;responseId&quot;:382}"/>
    <x v="4"/>
    <s v="14/10/2022"/>
    <x v="3957"/>
    <s v="470000556650_470000556651"/>
    <s v="Indienststelling"/>
    <m/>
    <m/>
    <n v="25"/>
    <n v="6.25"/>
  </r>
  <r>
    <s v="{&quot;formId&quot;:&quot;iQFfeub0t0aYB7yFUb0bHh8bdeqJbqRCkguVriZULyBUOFBRU0FQQlZFQzVGTENJQkVZMlZXTU5MQi4u&quot;,&quot;responseId&quot;:383}"/>
    <x v="4"/>
    <s v="14/10/2022"/>
    <x v="3958"/>
    <s v="470000556604_470000556605"/>
    <s v="Indienststelling"/>
    <m/>
    <m/>
    <n v="25"/>
    <n v="6.25"/>
  </r>
  <r>
    <s v="{&quot;formId&quot;:&quot;iQFfeub0t0aYB7yFUb0bHh8bdeqJbqRCkguVriZULyBUOFBRU0FQQlZFQzVGTENJQkVZMlZXTU5MQi4u&quot;,&quot;responseId&quot;:384}"/>
    <x v="4"/>
    <s v="14/10/2022"/>
    <x v="3959"/>
    <s v="470000554462_470000554463"/>
    <s v="Indienststelling"/>
    <m/>
    <m/>
    <n v="25"/>
    <n v="6.25"/>
  </r>
  <r>
    <s v="{&quot;formId&quot;:&quot;iQFfeub0t0aYB7yFUb0bHh8bdeqJbqRCkguVriZULyBUOFBRU0FQQlZFQzVGTENJQkVZMlZXTU5MQi4u&quot;,&quot;responseId&quot;:385}"/>
    <x v="4"/>
    <s v="14/10/2022"/>
    <x v="3960"/>
    <s v="470000554847_470000554848"/>
    <s v="Indienststelling"/>
    <m/>
    <m/>
    <n v="25"/>
    <n v="6.25"/>
  </r>
  <r>
    <s v="{&quot;formId&quot;:&quot;iQFfeub0t0aYB7yFUb0bHh8bdeqJbqRCkguVriZULyBUNkc1N1QxWEpYTVlITEVXQzlYWDhESEVDOS4u&quot;,&quot;responseId&quot;:1184}"/>
    <x v="3"/>
    <s v="14/10/2022"/>
    <x v="3961"/>
    <n v="470000522598"/>
    <s v="Indienststelling"/>
    <m/>
    <m/>
    <n v="25"/>
    <n v="6.25"/>
  </r>
  <r>
    <s v="{&quot;formId&quot;:&quot;iQFfeub0t0aYB7yFUb0bHh8bdeqJbqRCkguVriZULyBUOFBRU0FQQlZFQzVGTENJQkVZMlZXTU5MQi4u&quot;,&quot;responseId&quot;:386}"/>
    <x v="4"/>
    <s v="14/10/2022"/>
    <x v="3962"/>
    <n v="470000554830"/>
    <s v="Indienststelling"/>
    <m/>
    <m/>
    <n v="25"/>
    <n v="6.25"/>
  </r>
  <r>
    <s v="{&quot;formId&quot;:&quot;iQFfeub0t0aYB7yFUb0bHh8bdeqJbqRCkguVriZULyBUOFBRU0FQQlZFQzVGTENJQkVZMlZXTU5MQi4u&quot;,&quot;responseId&quot;:387}"/>
    <x v="4"/>
    <s v="14/10/2022"/>
    <x v="3963"/>
    <s v="470000554824_470000554825"/>
    <s v="Indienststelling"/>
    <m/>
    <m/>
    <n v="25"/>
    <n v="6.25"/>
  </r>
  <r>
    <s v="{&quot;formId&quot;:&quot;iQFfeub0t0aYB7yFUb0bHh8bdeqJbqRCkguVriZULyBUNkc1N1QxWEpYTVlITEVXQzlYWDhESEVDOS4u&quot;,&quot;responseId&quot;:1185}"/>
    <x v="3"/>
    <s v="14/10/2022"/>
    <x v="3964"/>
    <n v="470000522622"/>
    <s v="Indienststelling"/>
    <m/>
    <m/>
    <n v="25"/>
    <n v="6.25"/>
  </r>
  <r>
    <s v="{&quot;formId&quot;:&quot;iQFfeub0t0aYB7yFUb0bHh8bdeqJbqRCkguVriZULyBUNkc1N1QxWEpYTVlITEVXQzlYWDhESEVDOS4u&quot;,&quot;responseId&quot;:1186}"/>
    <x v="3"/>
    <s v="14/10/2022"/>
    <x v="3965"/>
    <n v="470000556223"/>
    <s v="Indienststelling"/>
    <m/>
    <m/>
    <n v="25"/>
    <n v="6.25"/>
  </r>
  <r>
    <s v="{&quot;formId&quot;:&quot;iQFfeub0t0aYB7yFUb0bHh8bdeqJbqRCkguVriZULyBUOFBRU0FQQlZFQzVGTENJQkVZMlZXTU5MQi4u&quot;,&quot;responseId&quot;:388}"/>
    <x v="4"/>
    <s v="14/10/2022"/>
    <x v="3966"/>
    <s v="470000554889_470000554890"/>
    <s v="Indienststelling"/>
    <m/>
    <m/>
    <n v="25"/>
    <n v="6.25"/>
  </r>
  <r>
    <s v="{&quot;formId&quot;:&quot;iQFfeub0t0aYB7yFUb0bHh8bdeqJbqRCkguVriZULyBUOFBRU0FQQlZFQzVGTENJQkVZMlZXTU5MQi4u&quot;,&quot;responseId&quot;:389}"/>
    <x v="4"/>
    <s v="14/10/2022"/>
    <x v="3967"/>
    <s v="470000554809_470000554810"/>
    <s v="Indienststelling"/>
    <m/>
    <m/>
    <n v="25"/>
    <n v="6.25"/>
  </r>
  <r>
    <s v="{&quot;formId&quot;:&quot;iQFfeub0t0aYB7yFUb0bHh8bdeqJbqRCkguVriZULyBUOFBRU0FQQlZFQzVGTENJQkVZMlZXTU5MQi4u&quot;,&quot;responseId&quot;:390}"/>
    <x v="4"/>
    <s v="14/10/2022"/>
    <x v="3968"/>
    <n v="470000554832"/>
    <s v="Indienststelling"/>
    <m/>
    <m/>
    <n v="25"/>
    <n v="6.25"/>
  </r>
  <r>
    <s v="{&quot;formId&quot;:&quot;iQFfeub0t0aYB7yFUb0bHh8bdeqJbqRCkguVriZULyBURjM1NElVOU9ZRzVDWkc0RVpNUDcxNkU4UC4u&quot;,&quot;responseId&quot;:115}"/>
    <x v="7"/>
    <s v="14/10/2022"/>
    <x v="3969"/>
    <n v="470000554830"/>
    <s v="Gevorderd Elektriciteit"/>
    <s v="Ok"/>
    <m/>
    <n v="96"/>
    <n v="24"/>
  </r>
  <r>
    <s v="{&quot;formId&quot;:&quot;iQFfeub0t0aYB7yFUb0bHh8bdeqJbqRCkguVriZULyBURjM1NElVOU9ZRzVDWkc0RVpNUDcxNkU4UC4u&quot;,&quot;responseId&quot;:116}"/>
    <x v="7"/>
    <s v="14/10/2022"/>
    <x v="3970"/>
    <n v="470000554832"/>
    <s v="Elektriciteit Standaard"/>
    <s v="Ok"/>
    <m/>
    <n v="53.5"/>
    <n v="13.37"/>
  </r>
  <r>
    <s v="{&quot;formId&quot;:&quot;iQFfeub0t0aYB7yFUb0bHh8bdeqJbqRCkguVriZULyBUOFBRU0FQQlZFQzVGTENJQkVZMlZXTU5MQi4u&quot;,&quot;responseId&quot;:391}"/>
    <x v="4"/>
    <s v="14/10/2022"/>
    <x v="3971"/>
    <s v="470000554827_470000554828"/>
    <s v="Indienststelling"/>
    <m/>
    <m/>
    <n v="25"/>
    <n v="6.25"/>
  </r>
  <r>
    <s v="{&quot;formId&quot;:&quot;iQFfeub0t0aYB7yFUb0bHh8bdeqJbqRCkguVriZULyBUNkc1N1QxWEpYTVlITEVXQzlYWDhESEVDOS4u&quot;,&quot;responseId&quot;:1187}"/>
    <x v="3"/>
    <s v="14/10/2022"/>
    <x v="3972"/>
    <n v="470000556221"/>
    <s v="Indienststelling"/>
    <m/>
    <m/>
    <n v="25"/>
    <n v="6.25"/>
  </r>
  <r>
    <s v="{&quot;formId&quot;:&quot;iQFfeub0t0aYB7yFUb0bHh8bdeqJbqRCkguVriZULyBUNkc1N1QxWEpYTVlITEVXQzlYWDhESEVDOS4u&quot;,&quot;responseId&quot;:1188}"/>
    <x v="3"/>
    <s v="14/10/2022"/>
    <x v="3973"/>
    <s v="470000556218_470000556219"/>
    <s v="Indienststelling"/>
    <m/>
    <m/>
    <n v="25"/>
    <n v="6.25"/>
  </r>
  <r>
    <s v="{&quot;formId&quot;:&quot;iQFfeub0t0aYB7yFUb0bHh8bdeqJbqRCkguVriZULyBUOFBRU0FQQlZFQzVGTENJQkVZMlZXTU5MQi4u&quot;,&quot;responseId&quot;:392}"/>
    <x v="4"/>
    <s v="14/10/2022"/>
    <x v="3974"/>
    <s v="470000568530_470000568533"/>
    <s v="Indienststelling"/>
    <m/>
    <m/>
    <n v="25"/>
    <n v="6.25"/>
  </r>
  <r>
    <s v="{&quot;formId&quot;:&quot;iQFfeub0t0aYB7yFUb0bHh8bdeqJbqRCkguVriZULyBUNkc1N1QxWEpYTVlITEVXQzlYWDhESEVDOS4u&quot;,&quot;responseId&quot;:1189}"/>
    <x v="3"/>
    <s v="14/10/2022"/>
    <x v="3975"/>
    <n v="470000556195"/>
    <s v="Indienststelling"/>
    <m/>
    <m/>
    <n v="25"/>
    <n v="6.25"/>
  </r>
  <r>
    <s v="{&quot;formId&quot;:&quot;iQFfeub0t0aYB7yFUb0bHh8bdeqJbqRCkguVriZULyBUOFBRU0FQQlZFQzVGTENJQkVZMlZXTU5MQi4u&quot;,&quot;responseId&quot;:393}"/>
    <x v="4"/>
    <s v="14/10/2022"/>
    <x v="3976"/>
    <s v="470000554834_470000554835"/>
    <s v="Indienststelling"/>
    <m/>
    <m/>
    <n v="25"/>
    <n v="6.25"/>
  </r>
  <r>
    <s v="{&quot;formId&quot;:&quot;iQFfeub0t0aYB7yFUb0bHh8bdeqJbqRCkguVriZULyBUOFBRU0FQQlZFQzVGTENJQkVZMlZXTU5MQi4u&quot;,&quot;responseId&quot;:394}"/>
    <x v="4"/>
    <s v="14/10/2022"/>
    <x v="3977"/>
    <n v="470000555068"/>
    <s v="Indienststelling"/>
    <m/>
    <m/>
    <n v="25"/>
    <n v="6.25"/>
  </r>
  <r>
    <s v="{&quot;formId&quot;:&quot;iQFfeub0t0aYB7yFUb0bHh8bdeqJbqRCkguVriZULyBUNkc1N1QxWEpYTVlITEVXQzlYWDhESEVDOS4u&quot;,&quot;responseId&quot;:1190}"/>
    <x v="3"/>
    <s v="14/10/2022"/>
    <x v="3978"/>
    <n v="470000556283"/>
    <s v="Indienststelling"/>
    <m/>
    <m/>
    <n v="25"/>
    <n v="6.25"/>
  </r>
  <r>
    <s v="{&quot;formId&quot;:&quot;iQFfeub0t0aYB7yFUb0bHh8bdeqJbqRCkguVriZULyBUNkc1N1QxWEpYTVlITEVXQzlYWDhESEVDOS4u&quot;,&quot;responseId&quot;:1191}"/>
    <x v="3"/>
    <s v="14/10/2022"/>
    <x v="3979"/>
    <n v="470000556283"/>
    <s v="Indienststelling"/>
    <m/>
    <m/>
    <n v="25"/>
    <n v="6.25"/>
  </r>
  <r>
    <s v="{&quot;formId&quot;:&quot;iQFfeub0t0aYB7yFUb0bHh8bdeqJbqRCkguVriZULyBUNEE3VkFXWjBLQUlFS0tFTU9GSUtXQldFUi4u&quot;,&quot;responseId&quot;:416}"/>
    <x v="1"/>
    <s v="14/10/2022"/>
    <x v="3980"/>
    <s v="470000482938_ID"/>
    <s v="Indienststelling"/>
    <m/>
    <m/>
    <n v="25"/>
    <n v="6.25"/>
  </r>
  <r>
    <s v="{&quot;formId&quot;:&quot;iQFfeub0t0aYB7yFUb0bHh8bdeqJbqRCkguVriZULyBUNEE3VkFXWjBLQUlFS0tFTU9GSUtXQldFUi4u&quot;,&quot;responseId&quot;:417}"/>
    <x v="1"/>
    <s v="14/10/2022"/>
    <x v="3981"/>
    <s v="470000483231_470000483232_ID"/>
    <s v="Indienststelling"/>
    <m/>
    <m/>
    <n v="25"/>
    <n v="6.25"/>
  </r>
  <r>
    <s v="{&quot;formId&quot;:&quot;iQFfeub0t0aYB7yFUb0bHh8bdeqJbqRCkguVriZULyBUNEE3VkFXWjBLQUlFS0tFTU9GSUtXQldFUi4u&quot;,&quot;responseId&quot;:418}"/>
    <x v="1"/>
    <s v="14/10/2022"/>
    <x v="3982"/>
    <s v="470000482940_470000482941_ID"/>
    <s v="Indienststelling"/>
    <m/>
    <m/>
    <n v="25"/>
    <n v="6.25"/>
  </r>
  <r>
    <s v="{&quot;formId&quot;:&quot;iQFfeub0t0aYB7yFUb0bHh8bdeqJbqRCkguVriZULyBUNEE3VkFXWjBLQUlFS0tFTU9GSUtXQldFUi4u&quot;,&quot;responseId&quot;:419}"/>
    <x v="1"/>
    <s v="14/10/2022"/>
    <x v="3983"/>
    <s v="470000482947_ID"/>
    <s v="Indienststelling"/>
    <m/>
    <m/>
    <n v="25"/>
    <n v="6.25"/>
  </r>
  <r>
    <s v="{&quot;formId&quot;:&quot;iQFfeub0t0aYB7yFUb0bHh8bdeqJbqRCkguVriZULyBUNEE3VkFXWjBLQUlFS0tFTU9GSUtXQldFUi4u&quot;,&quot;responseId&quot;:420}"/>
    <x v="1"/>
    <s v="14/10/2022"/>
    <x v="3984"/>
    <s v="470000482945_ID"/>
    <s v="Indienststelling"/>
    <m/>
    <m/>
    <n v="25"/>
    <n v="6.25"/>
  </r>
  <r>
    <s v="{&quot;formId&quot;:&quot;iQFfeub0t0aYB7yFUb0bHh8bdeqJbqRCkguVriZULyBUNEE3VkFXWjBLQUlFS0tFTU9GSUtXQldFUi4u&quot;,&quot;responseId&quot;:421}"/>
    <x v="1"/>
    <s v="14/10/2022"/>
    <x v="3985"/>
    <s v="470000482943_ID"/>
    <s v="Indienststelling"/>
    <m/>
    <m/>
    <n v="25"/>
    <n v="6.25"/>
  </r>
  <r>
    <s v="{&quot;formId&quot;:&quot;iQFfeub0t0aYB7yFUb0bHh8bdeqJbqRCkguVriZULyBURjM1NElVOU9ZRzVDWkc0RVpNUDcxNkU4UC4u&quot;,&quot;responseId&quot;:117}"/>
    <x v="7"/>
    <s v="14/10/2022"/>
    <x v="3986"/>
    <s v="470000568524_470000568527"/>
    <s v="Elektriciteit Standaard + Gas"/>
    <s v="Ok"/>
    <m/>
    <n v="79"/>
    <n v="19.75"/>
  </r>
  <r>
    <s v="{&quot;formId&quot;:&quot;iQFfeub0t0aYB7yFUb0bHh8bdeqJbqRCkguVriZULyBURjM1NElVOU9ZRzVDWkc0RVpNUDcxNkU4UC4u&quot;,&quot;responseId&quot;:118}"/>
    <x v="7"/>
    <s v="14/10/2022"/>
    <x v="3987"/>
    <s v="470000568530_470000568533"/>
    <s v="Elektriciteit Standaard + Gas"/>
    <s v="Ok"/>
    <m/>
    <n v="79"/>
    <n v="19.75"/>
  </r>
  <r>
    <s v="{&quot;formId&quot;:&quot;iQFfeub0t0aYB7yFUb0bHh8bdeqJbqRCkguVriZULyBUOFBRU0FQQlZFQzVGTENJQkVZMlZXTU5MQi4u&quot;,&quot;responseId&quot;:395}"/>
    <x v="4"/>
    <s v="14/10/2022"/>
    <x v="3988"/>
    <s v="470000568524_470000568527"/>
    <s v="Indienststelling"/>
    <m/>
    <m/>
    <n v="25"/>
    <n v="6.25"/>
  </r>
  <r>
    <s v="{&quot;formId&quot;:&quot;iQFfeub0t0aYB7yFUb0bHh8bdeqJbqRCkguVriZULyBUOFBRU0FQQlZFQzVGTENJQkVZMlZXTU5MQi4u&quot;,&quot;responseId&quot;:396}"/>
    <x v="4"/>
    <s v="14/10/2022"/>
    <x v="3989"/>
    <s v="470000554872_470000554873"/>
    <s v="Indienststelling"/>
    <m/>
    <m/>
    <n v="25"/>
    <n v="6.25"/>
  </r>
  <r>
    <s v="{&quot;formId&quot;:&quot;iQFfeub0t0aYB7yFUb0bHh8bdeqJbqRCkguVriZULyBUNkc1N1QxWEpYTVlITEVXQzlYWDhESEVDOS4u&quot;,&quot;responseId&quot;:1192}"/>
    <x v="3"/>
    <s v="14/10/2022"/>
    <x v="3990"/>
    <n v="470000556319"/>
    <s v="Indienststelling"/>
    <m/>
    <m/>
    <n v="25"/>
    <n v="6.25"/>
  </r>
  <r>
    <s v="{&quot;formId&quot;:&quot;iQFfeub0t0aYB7yFUb0bHh8bdeqJbqRCkguVriZULyBUOFBRU0FQQlZFQzVGTENJQkVZMlZXTU5MQi4u&quot;,&quot;responseId&quot;:397}"/>
    <x v="4"/>
    <s v="14/10/2022"/>
    <x v="3991"/>
    <n v="470000555072"/>
    <s v="Indienststelling"/>
    <m/>
    <m/>
    <n v="25"/>
    <n v="6.25"/>
  </r>
  <r>
    <s v="{&quot;formId&quot;:&quot;iQFfeub0t0aYB7yFUb0bHh8bdeqJbqRCkguVriZULyBUNEE3VkFXWjBLQUlFS0tFTU9GSUtXQldFUi4u&quot;,&quot;responseId&quot;:422}"/>
    <x v="1"/>
    <s v="14/10/2022"/>
    <x v="3992"/>
    <s v="470000419872_ID"/>
    <s v="Indienststelling"/>
    <m/>
    <m/>
    <n v="25"/>
    <n v="6.25"/>
  </r>
  <r>
    <s v="{&quot;formId&quot;:&quot;iQFfeub0t0aYB7yFUb0bHh8bdeqJbqRCkguVriZULyBUNEE3VkFXWjBLQUlFS0tFTU9GSUtXQldFUi4u&quot;,&quot;responseId&quot;:423}"/>
    <x v="1"/>
    <s v="14/10/2022"/>
    <x v="3993"/>
    <s v="470000419870_ID"/>
    <s v="Indienststelling"/>
    <m/>
    <m/>
    <n v="25"/>
    <n v="6.25"/>
  </r>
  <r>
    <s v="{&quot;formId&quot;:&quot;iQFfeub0t0aYB7yFUb0bHh8bdeqJbqRCkguVriZULyBUNEE3VkFXWjBLQUlFS0tFTU9GSUtXQldFUi4u&quot;,&quot;responseId&quot;:424}"/>
    <x v="1"/>
    <s v="14/10/2022"/>
    <x v="3994"/>
    <s v="470000419874_ID"/>
    <s v="Indienststelling"/>
    <m/>
    <m/>
    <n v="25"/>
    <n v="6.25"/>
  </r>
  <r>
    <s v="{&quot;formId&quot;:&quot;iQFfeub0t0aYB7yFUb0bHh8bdeqJbqRCkguVriZULyBUOFBRU0FQQlZFQzVGTENJQkVZMlZXTU5MQi4u&quot;,&quot;responseId&quot;:398}"/>
    <x v="4"/>
    <s v="14/10/2022"/>
    <x v="3995"/>
    <n v="470000554875"/>
    <s v="Indienststelling"/>
    <m/>
    <m/>
    <n v="25"/>
    <n v="6.25"/>
  </r>
  <r>
    <s v="{&quot;formId&quot;:&quot;iQFfeub0t0aYB7yFUb0bHh8bdeqJbqRCkguVriZULyBUOFBRU0FQQlZFQzVGTENJQkVZMlZXTU5MQi4u&quot;,&quot;responseId&quot;:399}"/>
    <x v="4"/>
    <s v="14/10/2022"/>
    <x v="3996"/>
    <n v="470000568560"/>
    <s v="Indienststelling"/>
    <m/>
    <m/>
    <n v="25"/>
    <n v="6.25"/>
  </r>
  <r>
    <s v="{&quot;formId&quot;:&quot;iQFfeub0t0aYB7yFUb0bHh8bdeqJbqRCkguVriZULyBUNkc1N1QxWEpYTVlITEVXQzlYWDhESEVDOS4u&quot;,&quot;responseId&quot;:1193}"/>
    <x v="3"/>
    <s v="14/10/2022"/>
    <x v="3997"/>
    <n v="470000522631"/>
    <s v="Indienststelling"/>
    <m/>
    <m/>
    <n v="25"/>
    <n v="6.25"/>
  </r>
  <r>
    <s v="{&quot;formId&quot;:&quot;iQFfeub0t0aYB7yFUb0bHh8bdeqJbqRCkguVriZULyBUOFBRU0FQQlZFQzVGTENJQkVZMlZXTU5MQi4u&quot;,&quot;responseId&quot;:400}"/>
    <x v="4"/>
    <s v="14/10/2022"/>
    <x v="3998"/>
    <s v="470000568560_470000568562"/>
    <s v="Indienststelling"/>
    <m/>
    <m/>
    <n v="25"/>
    <n v="6.25"/>
  </r>
  <r>
    <s v="{&quot;formId&quot;:&quot;iQFfeub0t0aYB7yFUb0bHh8bdeqJbqRCkguVriZULyBUOFBRU0FQQlZFQzVGTENJQkVZMlZXTU5MQi4u&quot;,&quot;responseId&quot;:401}"/>
    <x v="4"/>
    <s v="14/10/2022"/>
    <x v="3999"/>
    <s v="470000566409_470000566410"/>
    <s v="Indienststelling"/>
    <m/>
    <m/>
    <n v="25"/>
    <n v="6.25"/>
  </r>
  <r>
    <s v="{&quot;formId&quot;:&quot;iQFfeub0t0aYB7yFUb0bHh8bdeqJbqRCkguVriZULyBURjM1NElVOU9ZRzVDWkc0RVpNUDcxNkU4UC4u&quot;,&quot;responseId&quot;:119}"/>
    <x v="7"/>
    <s v="14/10/2022"/>
    <x v="4000"/>
    <s v="470000566409_470000566410"/>
    <s v="Gevorderd Elektriciteit + Gas"/>
    <s v="Ok"/>
    <m/>
    <n v="111"/>
    <n v="27.75"/>
  </r>
  <r>
    <s v="{&quot;formId&quot;:&quot;iQFfeub0t0aYB7yFUb0bHh8bdeqJbqRCkguVriZULyBUNkc1N1QxWEpYTVlITEVXQzlYWDhESEVDOS4u&quot;,&quot;responseId&quot;:1194}"/>
    <x v="3"/>
    <s v="17/10/2022"/>
    <x v="4001"/>
    <n v="470000520902"/>
    <s v="Gevorderd Elektriciteit"/>
    <s v="Sannering"/>
    <m/>
    <n v="85"/>
    <n v="21.25"/>
  </r>
  <r>
    <s v="{&quot;formId&quot;:&quot;iQFfeub0t0aYB7yFUb0bHh8bdeqJbqRCkguVriZULyBUOFBRU0FQQlZFQzVGTENJQkVZMlZXTU5MQi4u&quot;,&quot;responseId&quot;:402}"/>
    <x v="4"/>
    <s v="17/10/2022"/>
    <x v="4002"/>
    <s v="470000324410_470000324411"/>
    <s v="Gevorderd Elektriciteit + Gas"/>
    <s v="Geen"/>
    <m/>
    <n v="100"/>
    <n v="25"/>
  </r>
  <r>
    <s v="{&quot;formId&quot;:&quot;iQFfeub0t0aYB7yFUb0bHh8bdeqJbqRCkguVriZULyBUOFBRU0FQQlZFQzVGTENJQkVZMlZXTU5MQi4u&quot;,&quot;responseId&quot;:403}"/>
    <x v="4"/>
    <s v="17/10/2022"/>
    <x v="4003"/>
    <n v="470000208443"/>
    <s v="Sannering / Niets uitgevoerd"/>
    <m/>
    <m/>
    <n v="20"/>
    <n v="5"/>
  </r>
  <r>
    <s v="{&quot;formId&quot;:&quot;iQFfeub0t0aYB7yFUb0bHh8bdeqJbqRCkguVriZULyBUNjVGSFRXWFYzN1dBTE1OUktTRzdBMDZTTS4u&quot;,&quot;responseId&quot;:383}"/>
    <x v="0"/>
    <s v="17/10/2022"/>
    <x v="4004"/>
    <s v="470000566592_470000566597"/>
    <s v="Gevorderd Elektriciteit + Gas"/>
    <s v="Ok"/>
    <m/>
    <n v="111"/>
    <n v="27.75"/>
  </r>
  <r>
    <s v="{&quot;formId&quot;:&quot;iQFfeub0t0aYB7yFUb0bHh8bdeqJbqRCkguVriZULyBUNkc1N1QxWEpYTVlITEVXQzlYWDhESEVDOS4u&quot;,&quot;responseId&quot;:1195}"/>
    <x v="3"/>
    <s v="17/10/2022"/>
    <x v="4005"/>
    <n v="470000522114"/>
    <s v="Gevorderd Elektriciteit"/>
    <s v="Ok"/>
    <m/>
    <n v="96"/>
    <n v="24"/>
  </r>
  <r>
    <s v="{&quot;formId&quot;:&quot;iQFfeub0t0aYB7yFUb0bHh8bdeqJbqRCkguVriZULyBUOFBRU0FQQlZFQzVGTENJQkVZMlZXTU5MQi4u&quot;,&quot;responseId&quot;:404}"/>
    <x v="4"/>
    <s v="17/10/2022"/>
    <x v="4006"/>
    <n v="470000478047"/>
    <s v="Elektriciteit Standaard"/>
    <s v="Ok"/>
    <m/>
    <n v="53.5"/>
    <n v="13.37"/>
  </r>
  <r>
    <s v="{&quot;formId&quot;:&quot;iQFfeub0t0aYB7yFUb0bHh8bdeqJbqRCkguVriZULyBUNkc1N1QxWEpYTVlITEVXQzlYWDhESEVDOS4u&quot;,&quot;responseId&quot;:1196}"/>
    <x v="3"/>
    <s v="17/10/2022"/>
    <x v="4007"/>
    <n v="470000566564"/>
    <s v="Enkel Gas"/>
    <m/>
    <m/>
    <n v="42.5"/>
    <n v="10.62"/>
  </r>
  <r>
    <s v="{&quot;formId&quot;:&quot;iQFfeub0t0aYB7yFUb0bHh8bdeqJbqRCkguVriZULyBUNjVGSFRXWFYzN1dBTE1OUktTRzdBMDZTTS4u&quot;,&quot;responseId&quot;:384}"/>
    <x v="0"/>
    <s v="17/10/2022"/>
    <x v="4008"/>
    <s v="470000566607_470000566609"/>
    <s v="Gevorderd Elektriciteit + Gas"/>
    <s v="Sannering"/>
    <m/>
    <n v="100"/>
    <n v="25"/>
  </r>
  <r>
    <s v="{&quot;formId&quot;:&quot;iQFfeub0t0aYB7yFUb0bHh8bdeqJbqRCkguVriZULyBUOFBRU0FQQlZFQzVGTENJQkVZMlZXTU5MQi4u&quot;,&quot;responseId&quot;:405}"/>
    <x v="4"/>
    <s v="17/10/2022"/>
    <x v="4009"/>
    <s v="470000556454_470000556455"/>
    <s v="Elektriciteit Standaard + Gas"/>
    <s v="Ok"/>
    <m/>
    <n v="79"/>
    <n v="19.75"/>
  </r>
  <r>
    <s v="{&quot;formId&quot;:&quot;iQFfeub0t0aYB7yFUb0bHh8bdeqJbqRCkguVriZULyBUOFBRU0FQQlZFQzVGTENJQkVZMlZXTU5MQi4u&quot;,&quot;responseId&quot;:406}"/>
    <x v="4"/>
    <s v="17/10/2022"/>
    <x v="4010"/>
    <s v="470000522191_470000522192"/>
    <s v="Elektriciteit Standaard + Gas"/>
    <s v="Ok"/>
    <m/>
    <n v="79"/>
    <n v="19.75"/>
  </r>
  <r>
    <s v="{&quot;formId&quot;:&quot;iQFfeub0t0aYB7yFUb0bHh8bdeqJbqRCkguVriZULyBURjM1NElVOU9ZRzVDWkc0RVpNUDcxNkU4UC4u&quot;,&quot;responseId&quot;:120}"/>
    <x v="7"/>
    <s v="17/10/2022"/>
    <x v="4011"/>
    <s v="470000566755_470000566757"/>
    <s v="Gevorderd Elektriciteit + Gas"/>
    <s v="Ok"/>
    <m/>
    <n v="111"/>
    <n v="27.75"/>
  </r>
  <r>
    <s v="{&quot;formId&quot;:&quot;iQFfeub0t0aYB7yFUb0bHh8bdeqJbqRCkguVriZULyBURjM1NElVOU9ZRzVDWkc0RVpNUDcxNkU4UC4u&quot;,&quot;responseId&quot;:121}"/>
    <x v="7"/>
    <s v="17/10/2022"/>
    <x v="4012"/>
    <s v="470000566504_470000566505"/>
    <s v="Gevorderd Elektriciteit + Gas"/>
    <s v="Ok"/>
    <m/>
    <n v="111"/>
    <n v="27.75"/>
  </r>
  <r>
    <s v="{&quot;formId&quot;:&quot;iQFfeub0t0aYB7yFUb0bHh8bdeqJbqRCkguVriZULyBURjM1NElVOU9ZRzVDWkc0RVpNUDcxNkU4UC4u&quot;,&quot;responseId&quot;:122}"/>
    <x v="7"/>
    <s v="17/10/2022"/>
    <x v="4013"/>
    <s v="470000566538_470000566541"/>
    <s v="Elektriciteit Standaard + Gas"/>
    <s v="Ok"/>
    <m/>
    <n v="79"/>
    <n v="19.75"/>
  </r>
  <r>
    <s v="{&quot;formId&quot;:&quot;iQFfeub0t0aYB7yFUb0bHh8bdeqJbqRCkguVriZULyBURjM1NElVOU9ZRzVDWkc0RVpNUDcxNkU4UC4u&quot;,&quot;responseId&quot;:123}"/>
    <x v="7"/>
    <s v="17/10/2022"/>
    <x v="4014"/>
    <s v="470000566616_470000566618"/>
    <s v="Enkel Gas"/>
    <m/>
    <m/>
    <n v="42.5"/>
    <n v="10.62"/>
  </r>
  <r>
    <s v="{&quot;formId&quot;:&quot;iQFfeub0t0aYB7yFUb0bHh8bdeqJbqRCkguVriZULyBUNkc1N1QxWEpYTVlITEVXQzlYWDhESEVDOS4u&quot;,&quot;responseId&quot;:1197}"/>
    <x v="3"/>
    <s v="17/10/2022"/>
    <x v="4015"/>
    <s v="470000566571_470000566573"/>
    <s v="Gevorderd Elektriciteit + Gas"/>
    <s v="Sannering"/>
    <m/>
    <n v="100"/>
    <n v="25"/>
  </r>
  <r>
    <s v="{&quot;formId&quot;:&quot;iQFfeub0t0aYB7yFUb0bHh8bdeqJbqRCkguVriZULyBUOFBRU0FQQlZFQzVGTENJQkVZMlZXTU5MQi4u&quot;,&quot;responseId&quot;:407}"/>
    <x v="4"/>
    <s v="17/10/2022"/>
    <x v="4016"/>
    <s v="470000457946_470000457947"/>
    <s v="Elektriciteit Standaard + Gas"/>
    <s v="Ok"/>
    <m/>
    <n v="79"/>
    <n v="19.75"/>
  </r>
  <r>
    <s v="{&quot;formId&quot;:&quot;iQFfeub0t0aYB7yFUb0bHh8bdeqJbqRCkguVriZULyBUNjVGSFRXWFYzN1dBTE1OUktTRzdBMDZTTS4u&quot;,&quot;responseId&quot;:385}"/>
    <x v="0"/>
    <s v="17/10/2022"/>
    <x v="4017"/>
    <s v="470000566544_470000566547"/>
    <s v="Gevorderd Elektriciteit + Gas"/>
    <s v="Ok"/>
    <m/>
    <n v="111"/>
    <n v="27.75"/>
  </r>
  <r>
    <s v="{&quot;formId&quot;:&quot;iQFfeub0t0aYB7yFUb0bHh8bdeqJbqRCkguVriZULyBUNjVGSFRXWFYzN1dBTE1OUktTRzdBMDZTTS4u&quot;,&quot;responseId&quot;:386}"/>
    <x v="0"/>
    <s v="17/10/2022"/>
    <x v="4018"/>
    <s v="470000566607_470000566609"/>
    <s v="Gevorderd Elektriciteit + Gas"/>
    <s v="Sannering"/>
    <m/>
    <n v="100"/>
    <n v="25"/>
  </r>
  <r>
    <s v="{&quot;formId&quot;:&quot;iQFfeub0t0aYB7yFUb0bHh8bdeqJbqRCkguVriZULyBURjM1NElVOU9ZRzVDWkc0RVpNUDcxNkU4UC4u&quot;,&quot;responseId&quot;:124}"/>
    <x v="7"/>
    <s v="17/10/2022"/>
    <x v="4019"/>
    <s v="470000554654_470000554655"/>
    <s v="Gevorderd Elektriciteit + Gas"/>
    <s v="Ok"/>
    <m/>
    <n v="111"/>
    <n v="27.75"/>
  </r>
  <r>
    <s v="{&quot;formId&quot;:&quot;iQFfeub0t0aYB7yFUb0bHh8bdeqJbqRCkguVriZULyBUOFBRU0FQQlZFQzVGTENJQkVZMlZXTU5MQi4u&quot;,&quot;responseId&quot;:408}"/>
    <x v="4"/>
    <s v="18/10/2022"/>
    <x v="4020"/>
    <s v="470000056886_470000056887"/>
    <s v="Elektriciteit Standaard + Gas"/>
    <s v="Geen"/>
    <m/>
    <n v="68"/>
    <n v="17"/>
  </r>
  <r>
    <s v="{&quot;formId&quot;:&quot;iQFfeub0t0aYB7yFUb0bHh8bdeqJbqRCkguVriZULyBUNjVGSFRXWFYzN1dBTE1OUktTRzdBMDZTTS4u&quot;,&quot;responseId&quot;:387}"/>
    <x v="0"/>
    <s v="18/10/2022"/>
    <x v="4021"/>
    <s v="470000567013_470000567014"/>
    <s v="Gevorderd Elektriciteit + Gas"/>
    <s v="Ok"/>
    <m/>
    <n v="111"/>
    <n v="27.75"/>
  </r>
  <r>
    <s v="{&quot;formId&quot;:&quot;iQFfeub0t0aYB7yFUb0bHh8bdeqJbqRCkguVriZULyBUNjVGSFRXWFYzN1dBTE1OUktTRzdBMDZTTS4u&quot;,&quot;responseId&quot;:388}"/>
    <x v="0"/>
    <s v="18/10/2022"/>
    <x v="4022"/>
    <s v="470000567000_470000567001"/>
    <s v="Gevorderd Elektriciteit + Gas"/>
    <s v="Ok"/>
    <m/>
    <n v="111"/>
    <n v="27.75"/>
  </r>
  <r>
    <s v="{&quot;formId&quot;:&quot;iQFfeub0t0aYB7yFUb0bHh8bdeqJbqRCkguVriZULyBUOFBRU0FQQlZFQzVGTENJQkVZMlZXTU5MQi4u&quot;,&quot;responseId&quot;:409}"/>
    <x v="4"/>
    <s v="18/10/2022"/>
    <x v="4023"/>
    <n v="470000520879"/>
    <s v="Gevorderd Elektriciteit"/>
    <s v="Ok"/>
    <m/>
    <n v="96"/>
    <n v="24"/>
  </r>
  <r>
    <s v="{&quot;formId&quot;:&quot;iQFfeub0t0aYB7yFUb0bHh8bdeqJbqRCkguVriZULyBUOFBRU0FQQlZFQzVGTENJQkVZMlZXTU5MQi4u&quot;,&quot;responseId&quot;:410}"/>
    <x v="4"/>
    <s v="18/10/2022"/>
    <x v="4024"/>
    <n v="470000556599"/>
    <s v="Elektriciteit Standaard"/>
    <s v="Geen"/>
    <m/>
    <n v="42.5"/>
    <n v="10.62"/>
  </r>
  <r>
    <s v="{&quot;formId&quot;:&quot;iQFfeub0t0aYB7yFUb0bHh8bdeqJbqRCkguVriZULyBUNjVGSFRXWFYzN1dBTE1OUktTRzdBMDZTTS4u&quot;,&quot;responseId&quot;:389}"/>
    <x v="0"/>
    <s v="18/10/2022"/>
    <x v="4025"/>
    <s v="470000567139_470000567143"/>
    <s v="Gevorderd Elektriciteit + Gas"/>
    <s v="Ok"/>
    <m/>
    <n v="111"/>
    <n v="27.75"/>
  </r>
  <r>
    <s v="{&quot;formId&quot;:&quot;iQFfeub0t0aYB7yFUb0bHh8bdeqJbqRCkguVriZULyBUOFBRU0FQQlZFQzVGTENJQkVZMlZXTU5MQi4u&quot;,&quot;responseId&quot;:411}"/>
    <x v="4"/>
    <s v="18/10/2022"/>
    <x v="4026"/>
    <s v="470000478305_470000478306"/>
    <s v="Elektriciteit Standaard + Gas"/>
    <s v="Ok"/>
    <m/>
    <n v="79"/>
    <n v="19.75"/>
  </r>
  <r>
    <s v="{&quot;formId&quot;:&quot;iQFfeub0t0aYB7yFUb0bHh8bdeqJbqRCkguVriZULyBUOFBRU0FQQlZFQzVGTENJQkVZMlZXTU5MQi4u&quot;,&quot;responseId&quot;:412}"/>
    <x v="4"/>
    <s v="18/10/2022"/>
    <x v="4027"/>
    <n v="470000508183"/>
    <s v="Sannering / Niets uitgevoerd"/>
    <m/>
    <m/>
    <n v="20"/>
    <n v="5"/>
  </r>
  <r>
    <s v="{&quot;formId&quot;:&quot;iQFfeub0t0aYB7yFUb0bHh8bdeqJbqRCkguVriZULyBUOFBRU0FQQlZFQzVGTENJQkVZMlZXTU5MQi4u&quot;,&quot;responseId&quot;:413}"/>
    <x v="4"/>
    <s v="18/10/2022"/>
    <x v="4028"/>
    <s v="470000478305_470000478306"/>
    <s v="Elektriciteit Standaard + Gas"/>
    <s v="Ok"/>
    <m/>
    <n v="79"/>
    <n v="19.75"/>
  </r>
  <r>
    <s v="{&quot;formId&quot;:&quot;iQFfeub0t0aYB7yFUb0bHh8bdeqJbqRCkguVriZULyBUNzFSMTlMNk9MV09RQlkxVVlQRTMwV1E1Ty4u&quot;,&quot;responseId&quot;:1038}"/>
    <x v="5"/>
    <s v="18/10/2022"/>
    <x v="4029"/>
    <s v="470000567602_470000567605"/>
    <s v="Elektriciteit Standaard + Gas"/>
    <s v="Ok"/>
    <m/>
    <n v="79"/>
    <n v="19.75"/>
  </r>
  <r>
    <s v="{&quot;formId&quot;:&quot;iQFfeub0t0aYB7yFUb0bHh8bdeqJbqRCkguVriZULyBUNjVGSFRXWFYzN1dBTE1OUktTRzdBMDZTTS4u&quot;,&quot;responseId&quot;:390}"/>
    <x v="0"/>
    <s v="18/10/2022"/>
    <x v="4030"/>
    <n v="633150"/>
    <s v="Gevorderd Elektriciteit"/>
    <s v="Geen"/>
    <m/>
    <n v="85"/>
    <n v="21.25"/>
  </r>
  <r>
    <s v="{&quot;formId&quot;:&quot;iQFfeub0t0aYB7yFUb0bHh8bdeqJbqRCkguVriZULyBUNzFSMTlMNk9MV09RQlkxVVlQRTMwV1E1Ty4u&quot;,&quot;responseId&quot;:1039}"/>
    <x v="5"/>
    <s v="18/10/2022"/>
    <x v="4031"/>
    <s v="470000567609_470000567614"/>
    <s v="Elektriciteit Standaard + Gas"/>
    <s v="Ok"/>
    <m/>
    <n v="79"/>
    <n v="19.75"/>
  </r>
  <r>
    <s v="{&quot;formId&quot;:&quot;iQFfeub0t0aYB7yFUb0bHh8bdeqJbqRCkguVriZULyBUOFBRU0FQQlZFQzVGTENJQkVZMlZXTU5MQi4u&quot;,&quot;responseId&quot;:414}"/>
    <x v="4"/>
    <s v="18/10/2022"/>
    <x v="4032"/>
    <s v="470000521506_470000521507"/>
    <s v="Gevorderd Elektriciteit + Gas"/>
    <s v="Ok"/>
    <m/>
    <n v="111"/>
    <n v="27.75"/>
  </r>
  <r>
    <s v="{&quot;formId&quot;:&quot;iQFfeub0t0aYB7yFUb0bHh8bdeqJbqRCkguVriZULyBUNzFSMTlMNk9MV09RQlkxVVlQRTMwV1E1Ty4u&quot;,&quot;responseId&quot;:1040}"/>
    <x v="5"/>
    <s v="18/10/2022"/>
    <x v="4033"/>
    <s v="470000567621_470000567624"/>
    <s v="Elektriciteit Standaard + Gas"/>
    <s v="Ok"/>
    <m/>
    <n v="79"/>
    <n v="19.75"/>
  </r>
  <r>
    <s v="{&quot;formId&quot;:&quot;iQFfeub0t0aYB7yFUb0bHh8bdeqJbqRCkguVriZULyBUNEE3VkFXWjBLQUlFS0tFTU9GSUtXQldFUi4u&quot;,&quot;responseId&quot;:425}"/>
    <x v="1"/>
    <s v="18/10/2022"/>
    <x v="4034"/>
    <s v="470000567092_470000567097"/>
    <s v="Elektriciteit Standaard + Gas"/>
    <s v="Sannering"/>
    <m/>
    <n v="68"/>
    <n v="17"/>
  </r>
  <r>
    <s v="{&quot;formId&quot;:&quot;iQFfeub0t0aYB7yFUb0bHh8bdeqJbqRCkguVriZULyBUNEE3VkFXWjBLQUlFS0tFTU9GSUtXQldFUi4u&quot;,&quot;responseId&quot;:426}"/>
    <x v="1"/>
    <s v="18/10/2022"/>
    <x v="4035"/>
    <s v="470000566990_470000566992"/>
    <s v="Gevorderd Elektriciteit + Gas"/>
    <s v="Geen"/>
    <m/>
    <n v="100"/>
    <n v="25"/>
  </r>
  <r>
    <s v="{&quot;formId&quot;:&quot;iQFfeub0t0aYB7yFUb0bHh8bdeqJbqRCkguVriZULyBUNEE3VkFXWjBLQUlFS0tFTU9GSUtXQldFUi4u&quot;,&quot;responseId&quot;:427}"/>
    <x v="1"/>
    <s v="18/10/2022"/>
    <x v="4036"/>
    <s v="470000567905_470000567908"/>
    <s v="Gevorderd Elektriciteit + Gas"/>
    <s v="Ok"/>
    <m/>
    <n v="111"/>
    <n v="27.75"/>
  </r>
  <r>
    <s v="{&quot;formId&quot;:&quot;iQFfeub0t0aYB7yFUb0bHh8bdeqJbqRCkguVriZULyBUNEE3VkFXWjBLQUlFS0tFTU9GSUtXQldFUi4u&quot;,&quot;responseId&quot;:428}"/>
    <x v="1"/>
    <s v="18/10/2022"/>
    <x v="4037"/>
    <s v="470000566985_470000566986"/>
    <s v="Gevorderd Elektriciteit + Gas"/>
    <s v="Sannering"/>
    <m/>
    <n v="100"/>
    <n v="25"/>
  </r>
  <r>
    <s v="{&quot;formId&quot;:&quot;iQFfeub0t0aYB7yFUb0bHh8bdeqJbqRCkguVriZULyBUNEE3VkFXWjBLQUlFS0tFTU9GSUtXQldFUi4u&quot;,&quot;responseId&quot;:429}"/>
    <x v="1"/>
    <s v="18/10/2022"/>
    <x v="4038"/>
    <n v="470000565116"/>
    <s v="Gevorderd Elektriciteit"/>
    <s v="Geen"/>
    <m/>
    <n v="85"/>
    <n v="21.25"/>
  </r>
  <r>
    <s v="{&quot;formId&quot;:&quot;iQFfeub0t0aYB7yFUb0bHh8bdeqJbqRCkguVriZULyBUNEE3VkFXWjBLQUlFS0tFTU9GSUtXQldFUi4u&quot;,&quot;responseId&quot;:430}"/>
    <x v="1"/>
    <s v="18/10/2022"/>
    <x v="4039"/>
    <n v="470000565176"/>
    <s v="Gevorderd Elektriciteit"/>
    <s v="Ok"/>
    <m/>
    <n v="96"/>
    <n v="24"/>
  </r>
  <r>
    <s v="{&quot;formId&quot;:&quot;iQFfeub0t0aYB7yFUb0bHh8bdeqJbqRCkguVriZULyBUNEE3VkFXWjBLQUlFS0tFTU9GSUtXQldFUi4u&quot;,&quot;responseId&quot;:431}"/>
    <x v="1"/>
    <s v="18/10/2022"/>
    <x v="4040"/>
    <n v="470000565157"/>
    <s v="Gevorderd Elektriciteit"/>
    <s v="Ok"/>
    <m/>
    <n v="96"/>
    <n v="24"/>
  </r>
  <r>
    <s v="{&quot;formId&quot;:&quot;iQFfeub0t0aYB7yFUb0bHh8bdeqJbqRCkguVriZULyBUNjVGSFRXWFYzN1dBTE1OUktTRzdBMDZTTS4u&quot;,&quot;responseId&quot;:391}"/>
    <x v="0"/>
    <s v="19/10/2022"/>
    <x v="4041"/>
    <n v="470000565218"/>
    <s v="Sannering / Niets uitgevoerd"/>
    <m/>
    <m/>
    <n v="20"/>
    <n v="5"/>
  </r>
  <r>
    <s v="{&quot;formId&quot;:&quot;iQFfeub0t0aYB7yFUb0bHh8bdeqJbqRCkguVriZULyBUNjVGSFRXWFYzN1dBTE1OUktTRzdBMDZTTS4u&quot;,&quot;responseId&quot;:392}"/>
    <x v="0"/>
    <s v="19/10/2022"/>
    <x v="4042"/>
    <n v="470000565216"/>
    <s v="Sannering / Niets uitgevoerd"/>
    <m/>
    <m/>
    <n v="20"/>
    <n v="5"/>
  </r>
  <r>
    <s v="{&quot;formId&quot;:&quot;iQFfeub0t0aYB7yFUb0bHh8bdeqJbqRCkguVriZULyBUOFBRU0FQQlZFQzVGTENJQkVZMlZXTU5MQi4u&quot;,&quot;responseId&quot;:415}"/>
    <x v="4"/>
    <s v="19/10/2022"/>
    <x v="4043"/>
    <n v="470000435030"/>
    <s v="Gevorderd Elektriciteit"/>
    <s v="Geen"/>
    <m/>
    <n v="85"/>
    <n v="21.25"/>
  </r>
  <r>
    <s v="{&quot;formId&quot;:&quot;iQFfeub0t0aYB7yFUb0bHh8bdeqJbqRCkguVriZULyBUNEE3VkFXWjBLQUlFS0tFTU9GSUtXQldFUi4u&quot;,&quot;responseId&quot;:432}"/>
    <x v="1"/>
    <s v="19/10/2022"/>
    <x v="4044"/>
    <n v="470000565222"/>
    <s v="Gevorderd Elektriciteit"/>
    <s v="Geen"/>
    <m/>
    <n v="85"/>
    <n v="21.25"/>
  </r>
  <r>
    <s v="{&quot;formId&quot;:&quot;iQFfeub0t0aYB7yFUb0bHh8bdeqJbqRCkguVriZULyBUNzFSMTlMNk9MV09RQlkxVVlQRTMwV1E1Ty4u&quot;,&quot;responseId&quot;:1041}"/>
    <x v="5"/>
    <s v="19/10/2022"/>
    <x v="4045"/>
    <n v="470000565231"/>
    <s v="Gevorderd Elektriciteit"/>
    <s v="Geen"/>
    <m/>
    <n v="85"/>
    <n v="21.25"/>
  </r>
  <r>
    <s v="{&quot;formId&quot;:&quot;iQFfeub0t0aYB7yFUb0bHh8bdeqJbqRCkguVriZULyBUNjVGSFRXWFYzN1dBTE1OUktTRzdBMDZTTS4u&quot;,&quot;responseId&quot;:393}"/>
    <x v="0"/>
    <s v="19/10/2022"/>
    <x v="4046"/>
    <s v="470000565293_470000565294"/>
    <s v="Elektriciteit Standaard + Gas"/>
    <s v="Sannering"/>
    <m/>
    <n v="68"/>
    <n v="17"/>
  </r>
  <r>
    <s v="{&quot;formId&quot;:&quot;iQFfeub0t0aYB7yFUb0bHh8bdeqJbqRCkguVriZULyBUOFBRU0FQQlZFQzVGTENJQkVZMlZXTU5MQi4u&quot;,&quot;responseId&quot;:416}"/>
    <x v="4"/>
    <s v="19/10/2022"/>
    <x v="4047"/>
    <s v="470000522619_470000522620"/>
    <s v="Elektriciteit Standaard + Gas"/>
    <s v="Ok"/>
    <m/>
    <n v="79"/>
    <n v="19.75"/>
  </r>
  <r>
    <s v="{&quot;formId&quot;:&quot;iQFfeub0t0aYB7yFUb0bHh8bdeqJbqRCkguVriZULyBUNjVGSFRXWFYzN1dBTE1OUktTRzdBMDZTTS4u&quot;,&quot;responseId&quot;:394}"/>
    <x v="0"/>
    <s v="19/10/2022"/>
    <x v="4048"/>
    <s v="470000565310_470000565311"/>
    <s v="Gevorderd Elektriciteit + Gas"/>
    <s v="Ok"/>
    <m/>
    <n v="111"/>
    <n v="27.75"/>
  </r>
  <r>
    <s v="{&quot;formId&quot;:&quot;iQFfeub0t0aYB7yFUb0bHh8bdeqJbqRCkguVriZULyBUNEE3VkFXWjBLQUlFS0tFTU9GSUtXQldFUi4u&quot;,&quot;responseId&quot;:433}"/>
    <x v="1"/>
    <s v="19/10/2022"/>
    <x v="4049"/>
    <s v="470000565289_470000565291"/>
    <s v="Enkel Gas"/>
    <m/>
    <s v="elektriciteit sanering"/>
    <n v="42.5"/>
    <n v="10.62"/>
  </r>
  <r>
    <s v="{&quot;formId&quot;:&quot;iQFfeub0t0aYB7yFUb0bHh8bdeqJbqRCkguVriZULyBUOFBRU0FQQlZFQzVGTENJQkVZMlZXTU5MQi4u&quot;,&quot;responseId&quot;:417}"/>
    <x v="4"/>
    <s v="19/10/2022"/>
    <x v="4050"/>
    <n v="470000472227"/>
    <s v="Gevorderd Elektriciteit"/>
    <s v="Ok"/>
    <m/>
    <n v="96"/>
    <n v="24"/>
  </r>
  <r>
    <s v="{&quot;formId&quot;:&quot;iQFfeub0t0aYB7yFUb0bHh8bdeqJbqRCkguVriZULyBUNzFSMTlMNk9MV09RQlkxVVlQRTMwV1E1Ty4u&quot;,&quot;responseId&quot;:1042}"/>
    <x v="5"/>
    <s v="19/10/2022"/>
    <x v="4051"/>
    <n v="470000565268"/>
    <s v="Indienststelling"/>
    <m/>
    <m/>
    <n v="25"/>
    <n v="6.25"/>
  </r>
  <r>
    <s v="{&quot;formId&quot;:&quot;iQFfeub0t0aYB7yFUb0bHh8bdeqJbqRCkguVriZULyBUOFBRU0FQQlZFQzVGTENJQkVZMlZXTU5MQi4u&quot;,&quot;responseId&quot;:418}"/>
    <x v="4"/>
    <s v="19/10/2022"/>
    <x v="4052"/>
    <s v="470000427694_470000427695"/>
    <s v="Elektriciteit Standaard + Gas"/>
    <s v="Ok"/>
    <m/>
    <n v="79"/>
    <n v="19.75"/>
  </r>
  <r>
    <s v="{&quot;formId&quot;:&quot;iQFfeub0t0aYB7yFUb0bHh8bdeqJbqRCkguVriZULyBUNzFSMTlMNk9MV09RQlkxVVlQRTMwV1E1Ty4u&quot;,&quot;responseId&quot;:1043}"/>
    <x v="5"/>
    <s v="19/10/2022"/>
    <x v="4053"/>
    <s v="470000565298_470000565299"/>
    <s v="Elektriciteit Standaard + Gas"/>
    <s v="Ok"/>
    <m/>
    <n v="79"/>
    <n v="19.75"/>
  </r>
  <r>
    <s v="{&quot;formId&quot;:&quot;iQFfeub0t0aYB7yFUb0bHh8bdeqJbqRCkguVriZULyBUNjVGSFRXWFYzN1dBTE1OUktTRzdBMDZTTS4u&quot;,&quot;responseId&quot;:395}"/>
    <x v="0"/>
    <s v="19/10/2022"/>
    <x v="4054"/>
    <n v="470000568510"/>
    <s v="Elektriciteit Standaard"/>
    <s v="Geen"/>
    <m/>
    <n v="42.5"/>
    <n v="10.62"/>
  </r>
  <r>
    <s v="{&quot;formId&quot;:&quot;iQFfeub0t0aYB7yFUb0bHh8bdeqJbqRCkguVriZULyBUNjVGSFRXWFYzN1dBTE1OUktTRzdBMDZTTS4u&quot;,&quot;responseId&quot;:396}"/>
    <x v="0"/>
    <s v="19/10/2022"/>
    <x v="4055"/>
    <s v="470000568504_470000568506"/>
    <s v="Elektriciteit Standaard + Gas"/>
    <s v="Geen"/>
    <m/>
    <n v="68"/>
    <n v="17"/>
  </r>
  <r>
    <s v="{&quot;formId&quot;:&quot;iQFfeub0t0aYB7yFUb0bHh8bdeqJbqRCkguVriZULyBUNzFSMTlMNk9MV09RQlkxVVlQRTMwV1E1Ty4u&quot;,&quot;responseId&quot;:1044}"/>
    <x v="5"/>
    <s v="19/10/2022"/>
    <x v="4056"/>
    <n v="470000565259"/>
    <s v="Sannering / Niets uitgevoerd"/>
    <m/>
    <m/>
    <n v="20"/>
    <n v="5"/>
  </r>
  <r>
    <s v="{&quot;formId&quot;:&quot;iQFfeub0t0aYB7yFUb0bHh8bdeqJbqRCkguVriZULyBUNEE3VkFXWjBLQUlFS0tFTU9GSUtXQldFUi4u&quot;,&quot;responseId&quot;:434}"/>
    <x v="1"/>
    <s v="19/10/2022"/>
    <x v="4057"/>
    <n v="470000565436"/>
    <s v="Gevorderd Elektriciteit"/>
    <s v="Ok"/>
    <m/>
    <n v="96"/>
    <n v="24"/>
  </r>
  <r>
    <s v="{&quot;formId&quot;:&quot;iQFfeub0t0aYB7yFUb0bHh8bdeqJbqRCkguVriZULyBUOFBRU0FQQlZFQzVGTENJQkVZMlZXTU5MQi4u&quot;,&quot;responseId&quot;:419}"/>
    <x v="4"/>
    <s v="19/10/2022"/>
    <x v="4058"/>
    <n v="470000434338"/>
    <s v="Gevorderd Elektriciteit"/>
    <s v="Geen"/>
    <m/>
    <n v="85"/>
    <n v="21.25"/>
  </r>
  <r>
    <s v="{&quot;formId&quot;:&quot;iQFfeub0t0aYB7yFUb0bHh8bdeqJbqRCkguVriZULyBUNzFSMTlMNk9MV09RQlkxVVlQRTMwV1E1Ty4u&quot;,&quot;responseId&quot;:1045}"/>
    <x v="5"/>
    <s v="19/10/2022"/>
    <x v="4059"/>
    <s v="470000567787_470000567790"/>
    <s v="Indienststelling"/>
    <m/>
    <m/>
    <n v="25"/>
    <n v="6.25"/>
  </r>
  <r>
    <s v="{&quot;formId&quot;:&quot;iQFfeub0t0aYB7yFUb0bHh8bdeqJbqRCkguVriZULyBUNEE3VkFXWjBLQUlFS0tFTU9GSUtXQldFUi4u&quot;,&quot;responseId&quot;:435}"/>
    <x v="1"/>
    <s v="19/10/2022"/>
    <x v="4060"/>
    <s v="470000566325_470000566326"/>
    <s v="Gevorderd Elektriciteit + Gas"/>
    <s v="Ok"/>
    <m/>
    <n v="111"/>
    <n v="27.75"/>
  </r>
  <r>
    <s v="{&quot;formId&quot;:&quot;iQFfeub0t0aYB7yFUb0bHh8bdeqJbqRCkguVriZULyBUNjVGSFRXWFYzN1dBTE1OUktTRzdBMDZTTS4u&quot;,&quot;responseId&quot;:397}"/>
    <x v="0"/>
    <s v="19/10/2022"/>
    <x v="4061"/>
    <s v="470000565416_470000565417"/>
    <s v="Gevorderd Elektriciteit + Gas"/>
    <s v="Sannering"/>
    <m/>
    <n v="100"/>
    <n v="25"/>
  </r>
  <r>
    <s v="{&quot;formId&quot;:&quot;iQFfeub0t0aYB7yFUb0bHh8bdeqJbqRCkguVriZULyBUNzFSMTlMNk9MV09RQlkxVVlQRTMwV1E1Ty4u&quot;,&quot;responseId&quot;:1046}"/>
    <x v="5"/>
    <s v="20/10/2022"/>
    <x v="4062"/>
    <n v="470000565528"/>
    <s v="Sannering / Niets uitgevoerd"/>
    <m/>
    <m/>
    <n v="20"/>
    <n v="5"/>
  </r>
  <r>
    <s v="{&quot;formId&quot;:&quot;iQFfeub0t0aYB7yFUb0bHh8bdeqJbqRCkguVriZULyBUNzFSMTlMNk9MV09RQlkxVVlQRTMwV1E1Ty4u&quot;,&quot;responseId&quot;:1047}"/>
    <x v="5"/>
    <s v="20/10/2022"/>
    <x v="4063"/>
    <n v="470000565533"/>
    <s v="Sannering / Niets uitgevoerd"/>
    <m/>
    <m/>
    <n v="20"/>
    <n v="5"/>
  </r>
  <r>
    <s v="{&quot;formId&quot;:&quot;iQFfeub0t0aYB7yFUb0bHh8bdeqJbqRCkguVriZULyBUOFBRU0FQQlZFQzVGTENJQkVZMlZXTU5MQi4u&quot;,&quot;responseId&quot;:420}"/>
    <x v="4"/>
    <s v="20/10/2022"/>
    <x v="4064"/>
    <n v="470000565509"/>
    <s v="Gevorderd Elektriciteit"/>
    <s v="Ok"/>
    <m/>
    <n v="96"/>
    <n v="24"/>
  </r>
  <r>
    <s v="{&quot;formId&quot;:&quot;iQFfeub0t0aYB7yFUb0bHh8bdeqJbqRCkguVriZULyBURjM1NElVOU9ZRzVDWkc0RVpNUDcxNkU4UC4u&quot;,&quot;responseId&quot;:125}"/>
    <x v="7"/>
    <s v="20/10/2022"/>
    <x v="4065"/>
    <n v="470000565531"/>
    <s v="Gevorderd Elektriciteit"/>
    <s v="Geen"/>
    <m/>
    <n v="85"/>
    <n v="21.25"/>
  </r>
  <r>
    <s v="{&quot;formId&quot;:&quot;iQFfeub0t0aYB7yFUb0bHh8bdeqJbqRCkguVriZULyBUNzFSMTlMNk9MV09RQlkxVVlQRTMwV1E1Ty4u&quot;,&quot;responseId&quot;:1048}"/>
    <x v="5"/>
    <s v="20/10/2022"/>
    <x v="4066"/>
    <s v="470000565573_470000565574"/>
    <s v="Gevorderd Elektriciteit + Gas"/>
    <s v="Ok"/>
    <m/>
    <n v="111"/>
    <n v="27.75"/>
  </r>
  <r>
    <s v="{&quot;formId&quot;:&quot;iQFfeub0t0aYB7yFUb0bHh8bdeqJbqRCkguVriZULyBUOFBRU0FQQlZFQzVGTENJQkVZMlZXTU5MQi4u&quot;,&quot;responseId&quot;:421}"/>
    <x v="4"/>
    <s v="20/10/2022"/>
    <x v="4067"/>
    <s v="470000565535_470000565536"/>
    <s v="Gevorderd Elektriciteit + Gas"/>
    <s v="Ok"/>
    <m/>
    <n v="111"/>
    <n v="27.75"/>
  </r>
  <r>
    <s v="{&quot;formId&quot;:&quot;iQFfeub0t0aYB7yFUb0bHh8bdeqJbqRCkguVriZULyBUNjVGSFRXWFYzN1dBTE1OUktTRzdBMDZTTS4u&quot;,&quot;responseId&quot;:398}"/>
    <x v="0"/>
    <s v="20/10/2022"/>
    <x v="4068"/>
    <n v="470000565576"/>
    <s v="Gevorderd Elektriciteit"/>
    <s v="Geen"/>
    <m/>
    <n v="85"/>
    <n v="21.25"/>
  </r>
  <r>
    <s v="{&quot;formId&quot;:&quot;iQFfeub0t0aYB7yFUb0bHh8bdeqJbqRCkguVriZULyBUNjVGSFRXWFYzN1dBTE1OUktTRzdBMDZTTS4u&quot;,&quot;responseId&quot;:399}"/>
    <x v="0"/>
    <s v="20/10/2022"/>
    <x v="4069"/>
    <n v="470000565556"/>
    <s v="Gevorderd Elektriciteit"/>
    <s v="Geen"/>
    <m/>
    <n v="85"/>
    <n v="21.25"/>
  </r>
  <r>
    <s v="{&quot;formId&quot;:&quot;iQFfeub0t0aYB7yFUb0bHh8bdeqJbqRCkguVriZULyBURjM1NElVOU9ZRzVDWkc0RVpNUDcxNkU4UC4u&quot;,&quot;responseId&quot;:126}"/>
    <x v="7"/>
    <s v="20/10/2022"/>
    <x v="4070"/>
    <s v="470000565601_470000565602"/>
    <s v="Gevorderd Elektriciteit + Gas"/>
    <s v="Ok"/>
    <m/>
    <n v="111"/>
    <n v="27.75"/>
  </r>
  <r>
    <s v="{&quot;formId&quot;:&quot;iQFfeub0t0aYB7yFUb0bHh8bdeqJbqRCkguVriZULyBUNzFSMTlMNk9MV09RQlkxVVlQRTMwV1E1Ty4u&quot;,&quot;responseId&quot;:1049}"/>
    <x v="5"/>
    <s v="20/10/2022"/>
    <x v="4071"/>
    <n v="470000565652"/>
    <s v="Sannering / Niets uitgevoerd"/>
    <m/>
    <m/>
    <n v="20"/>
    <n v="5"/>
  </r>
  <r>
    <s v="{&quot;formId&quot;:&quot;iQFfeub0t0aYB7yFUb0bHh8bdeqJbqRCkguVriZULyBUOFBRU0FQQlZFQzVGTENJQkVZMlZXTU5MQi4u&quot;,&quot;responseId&quot;:422}"/>
    <x v="4"/>
    <s v="20/10/2022"/>
    <x v="4072"/>
    <n v="470000565592"/>
    <s v="Gevorderd Elektriciteit"/>
    <s v="Geen"/>
    <m/>
    <n v="85"/>
    <n v="21.25"/>
  </r>
  <r>
    <s v="{&quot;formId&quot;:&quot;iQFfeub0t0aYB7yFUb0bHh8bdeqJbqRCkguVriZULyBURjM1NElVOU9ZRzVDWkc0RVpNUDcxNkU4UC4u&quot;,&quot;responseId&quot;:127}"/>
    <x v="7"/>
    <s v="20/10/2022"/>
    <x v="4073"/>
    <n v="470000565670"/>
    <s v="Sannering / Niets uitgevoerd"/>
    <m/>
    <m/>
    <n v="20"/>
    <n v="5"/>
  </r>
  <r>
    <s v="{&quot;formId&quot;:&quot;iQFfeub0t0aYB7yFUb0bHh8bdeqJbqRCkguVriZULyBURjM1NElVOU9ZRzVDWkc0RVpNUDcxNkU4UC4u&quot;,&quot;responseId&quot;:128}"/>
    <x v="7"/>
    <s v="20/10/2022"/>
    <x v="4074"/>
    <n v="5.4144920600477498E+17"/>
    <s v="Sannering / Niets uitgevoerd"/>
    <m/>
    <m/>
    <n v="20"/>
    <n v="5"/>
  </r>
  <r>
    <s v="{&quot;formId&quot;:&quot;iQFfeub0t0aYB7yFUb0bHh8bdeqJbqRCkguVriZULyBUNjVGSFRXWFYzN1dBTE1OUktTRzdBMDZTTS4u&quot;,&quot;responseId&quot;:400}"/>
    <x v="0"/>
    <s v="20/10/2022"/>
    <x v="4075"/>
    <n v="470000565554"/>
    <s v="Gevorderd Elektriciteit"/>
    <s v="Ok"/>
    <m/>
    <n v="96"/>
    <n v="24"/>
  </r>
  <r>
    <s v="{&quot;formId&quot;:&quot;iQFfeub0t0aYB7yFUb0bHh8bdeqJbqRCkguVriZULyBUOFBRU0FQQlZFQzVGTENJQkVZMlZXTU5MQi4u&quot;,&quot;responseId&quot;:423}"/>
    <x v="4"/>
    <s v="20/10/2022"/>
    <x v="4076"/>
    <n v="470000565668"/>
    <s v="Gevorderd Elektriciteit"/>
    <s v="Geen"/>
    <m/>
    <n v="85"/>
    <n v="21.25"/>
  </r>
  <r>
    <s v="{&quot;formId&quot;:&quot;iQFfeub0t0aYB7yFUb0bHh8bdeqJbqRCkguVriZULyBUOFBRU0FQQlZFQzVGTENJQkVZMlZXTU5MQi4u&quot;,&quot;responseId&quot;:424}"/>
    <x v="4"/>
    <s v="20/10/2022"/>
    <x v="4077"/>
    <n v="470000565666"/>
    <s v="Sannering / Niets uitgevoerd"/>
    <m/>
    <s v="Chab kabel"/>
    <n v="20"/>
    <n v="5"/>
  </r>
  <r>
    <s v="{&quot;formId&quot;:&quot;iQFfeub0t0aYB7yFUb0bHh8bdeqJbqRCkguVriZULyBUNzFSMTlMNk9MV09RQlkxVVlQRTMwV1E1Ty4u&quot;,&quot;responseId&quot;:1050}"/>
    <x v="5"/>
    <s v="20/10/2022"/>
    <x v="4078"/>
    <s v="470000565750_470000565751"/>
    <s v="Gevorderd Elektriciteit + Gas"/>
    <s v="Geen"/>
    <m/>
    <n v="100"/>
    <n v="25"/>
  </r>
  <r>
    <s v="{&quot;formId&quot;:&quot;iQFfeub0t0aYB7yFUb0bHh8bdeqJbqRCkguVriZULyBURjM1NElVOU9ZRzVDWkc0RVpNUDcxNkU4UC4u&quot;,&quot;responseId&quot;:129}"/>
    <x v="7"/>
    <s v="20/10/2022"/>
    <x v="4079"/>
    <s v="470000566464_470000566465"/>
    <s v="Gevorderd Elektriciteit + Gas"/>
    <s v="Ok"/>
    <m/>
    <n v="111"/>
    <n v="27.75"/>
  </r>
  <r>
    <s v="{&quot;formId&quot;:&quot;iQFfeub0t0aYB7yFUb0bHh8bdeqJbqRCkguVriZULyBUOFBRU0FQQlZFQzVGTENJQkVZMlZXTU5MQi4u&quot;,&quot;responseId&quot;:425}"/>
    <x v="4"/>
    <s v="20/10/2022"/>
    <x v="4080"/>
    <s v="470000565654_470000565655"/>
    <s v="Elektriciteit Standaard + Gas"/>
    <s v="Sannering"/>
    <m/>
    <n v="68"/>
    <n v="17"/>
  </r>
  <r>
    <s v="{&quot;formId&quot;:&quot;iQFfeub0t0aYB7yFUb0bHh8bdeqJbqRCkguVriZULyBUNjVGSFRXWFYzN1dBTE1OUktTRzdBMDZTTS4u&quot;,&quot;responseId&quot;:401}"/>
    <x v="0"/>
    <s v="20/10/2022"/>
    <x v="4081"/>
    <n v="470000565552"/>
    <s v="Gevorderd Elektriciteit"/>
    <s v="Ok"/>
    <m/>
    <n v="96"/>
    <n v="24"/>
  </r>
  <r>
    <s v="{&quot;formId&quot;:&quot;iQFfeub0t0aYB7yFUb0bHh8bdeqJbqRCkguVriZULyBURjM1NElVOU9ZRzVDWkc0RVpNUDcxNkU4UC4u&quot;,&quot;responseId&quot;:130}"/>
    <x v="7"/>
    <s v="20/10/2022"/>
    <x v="4082"/>
    <s v="470000565744_470000565745"/>
    <s v="Elektriciteit Standaard + Gas"/>
    <s v="Ok"/>
    <m/>
    <n v="79"/>
    <n v="19.75"/>
  </r>
  <r>
    <s v="{&quot;formId&quot;:&quot;iQFfeub0t0aYB7yFUb0bHh8bdeqJbqRCkguVriZULyBUNjVGSFRXWFYzN1dBTE1OUktTRzdBMDZTTS4u&quot;,&quot;responseId&quot;:402}"/>
    <x v="0"/>
    <s v="20/10/2022"/>
    <x v="4083"/>
    <s v="470000565615_470000565616"/>
    <s v="Enkel Gas"/>
    <m/>
    <m/>
    <n v="42.5"/>
    <n v="10.62"/>
  </r>
  <r>
    <s v="{&quot;formId&quot;:&quot;iQFfeub0t0aYB7yFUb0bHh8bdeqJbqRCkguVriZULyBUNzFSMTlMNk9MV09RQlkxVVlQRTMwV1E1Ty4u&quot;,&quot;responseId&quot;:1051}"/>
    <x v="5"/>
    <s v="20/10/2022"/>
    <x v="4084"/>
    <s v="470000554777_470000554778"/>
    <s v="Gevorderd Elektriciteit + Gas"/>
    <s v="Ok"/>
    <m/>
    <n v="111"/>
    <n v="27.75"/>
  </r>
  <r>
    <s v="{&quot;formId&quot;:&quot;iQFfeub0t0aYB7yFUb0bHh8bdeqJbqRCkguVriZULyBURjM1NElVOU9ZRzVDWkc0RVpNUDcxNkU4UC4u&quot;,&quot;responseId&quot;:131}"/>
    <x v="7"/>
    <s v="20/10/2022"/>
    <x v="4085"/>
    <n v="470000565722"/>
    <s v="Elektriciteit Standaard"/>
    <s v="Ok"/>
    <m/>
    <n v="53.5"/>
    <n v="13.37"/>
  </r>
  <r>
    <s v="{&quot;formId&quot;:&quot;iQFfeub0t0aYB7yFUb0bHh8bdeqJbqRCkguVriZULyBURjM1NElVOU9ZRzVDWkc0RVpNUDcxNkU4UC4u&quot;,&quot;responseId&quot;:132}"/>
    <x v="7"/>
    <s v="21/10/2022"/>
    <x v="4086"/>
    <n v="470000565856"/>
    <s v="Sannering / Niets uitgevoerd"/>
    <m/>
    <m/>
    <n v="20"/>
    <n v="5"/>
  </r>
  <r>
    <s v="{&quot;formId&quot;:&quot;iQFfeub0t0aYB7yFUb0bHh8bdeqJbqRCkguVriZULyBUOFBRU0FQQlZFQzVGTENJQkVZMlZXTU5MQi4u&quot;,&quot;responseId&quot;:426}"/>
    <x v="4"/>
    <s v="21/10/2022"/>
    <x v="4087"/>
    <s v="470000565173_470000565174"/>
    <s v="Elektriciteit Standaard + Gas"/>
    <s v="Geen"/>
    <m/>
    <n v="68"/>
    <n v="17"/>
  </r>
  <r>
    <s v="{&quot;formId&quot;:&quot;iQFfeub0t0aYB7yFUb0bHh8bdeqJbqRCkguVriZULyBUNzFSMTlMNk9MV09RQlkxVVlQRTMwV1E1Ty4u&quot;,&quot;responseId&quot;:1052}"/>
    <x v="5"/>
    <s v="21/10/2022"/>
    <x v="4088"/>
    <n v="470000554868"/>
    <s v="Gevorderd Elektriciteit"/>
    <s v="Ok"/>
    <m/>
    <n v="96"/>
    <n v="24"/>
  </r>
  <r>
    <s v="{&quot;formId&quot;:&quot;iQFfeub0t0aYB7yFUb0bHh8bdeqJbqRCkguVriZULyBURjM1NElVOU9ZRzVDWkc0RVpNUDcxNkU4UC4u&quot;,&quot;responseId&quot;:133}"/>
    <x v="7"/>
    <s v="21/10/2022"/>
    <x v="4089"/>
    <s v="470000565847_470000565848"/>
    <s v="Gevorderd Elektriciteit + Gas"/>
    <s v="Ok"/>
    <m/>
    <n v="111"/>
    <n v="27.75"/>
  </r>
  <r>
    <s v="{&quot;formId&quot;:&quot;iQFfeub0t0aYB7yFUb0bHh8bdeqJbqRCkguVriZULyBUOFBRU0FQQlZFQzVGTENJQkVZMlZXTU5MQi4u&quot;,&quot;responseId&quot;:427}"/>
    <x v="4"/>
    <s v="21/10/2022"/>
    <x v="4090"/>
    <n v="470000565502"/>
    <s v="Gevorderd Elektriciteit"/>
    <s v="Ok"/>
    <m/>
    <n v="96"/>
    <n v="24"/>
  </r>
  <r>
    <s v="{&quot;formId&quot;:&quot;iQFfeub0t0aYB7yFUb0bHh8bdeqJbqRCkguVriZULyBUNjVGSFRXWFYzN1dBTE1OUktTRzdBMDZTTS4u&quot;,&quot;responseId&quot;:403}"/>
    <x v="0"/>
    <s v="21/10/2022"/>
    <x v="4091"/>
    <s v="470000565807_470000565808"/>
    <s v="Gevorderd Elektriciteit + Gas"/>
    <s v="Ok"/>
    <m/>
    <n v="111"/>
    <n v="27.75"/>
  </r>
  <r>
    <s v="{&quot;formId&quot;:&quot;iQFfeub0t0aYB7yFUb0bHh8bdeqJbqRCkguVriZULyBUNzFSMTlMNk9MV09RQlkxVVlQRTMwV1E1Ty4u&quot;,&quot;responseId&quot;:1053}"/>
    <x v="5"/>
    <s v="21/10/2022"/>
    <x v="4092"/>
    <n v="470000565780"/>
    <s v="Gevorderd Elektriciteit"/>
    <s v="Ok"/>
    <m/>
    <n v="96"/>
    <n v="24"/>
  </r>
  <r>
    <s v="{&quot;formId&quot;:&quot;iQFfeub0t0aYB7yFUb0bHh8bdeqJbqRCkguVriZULyBUNjVGSFRXWFYzN1dBTE1OUktTRzdBMDZTTS4u&quot;,&quot;responseId&quot;:404}"/>
    <x v="0"/>
    <s v="21/10/2022"/>
    <x v="4093"/>
    <s v="470000565827_470000565828"/>
    <s v="Gevorderd Elektriciteit + Gas"/>
    <s v="Ok"/>
    <m/>
    <n v="111"/>
    <n v="27.75"/>
  </r>
  <r>
    <s v="{&quot;formId&quot;:&quot;iQFfeub0t0aYB7yFUb0bHh8bdeqJbqRCkguVriZULyBURjM1NElVOU9ZRzVDWkc0RVpNUDcxNkU4UC4u&quot;,&quot;responseId&quot;:134}"/>
    <x v="7"/>
    <s v="21/10/2022"/>
    <x v="4094"/>
    <s v="470000565944_470000565945"/>
    <s v="Gevorderd Elektriciteit + Gas"/>
    <s v="Ok"/>
    <m/>
    <n v="111"/>
    <n v="27.75"/>
  </r>
  <r>
    <s v="{&quot;formId&quot;:&quot;iQFfeub0t0aYB7yFUb0bHh8bdeqJbqRCkguVriZULyBUNzFSMTlMNk9MV09RQlkxVVlQRTMwV1E1Ty4u&quot;,&quot;responseId&quot;:1054}"/>
    <x v="5"/>
    <s v="21/10/2022"/>
    <x v="4095"/>
    <n v="470000565782"/>
    <s v="Gevorderd Elektriciteit"/>
    <s v="Ok"/>
    <m/>
    <n v="96"/>
    <n v="24"/>
  </r>
  <r>
    <s v="{&quot;formId&quot;:&quot;iQFfeub0t0aYB7yFUb0bHh8bdeqJbqRCkguVriZULyBUNEE3VkFXWjBLQUlFS0tFTU9GSUtXQldFUi4u&quot;,&quot;responseId&quot;:436}"/>
    <x v="1"/>
    <s v="21/10/2022"/>
    <x v="4096"/>
    <n v="470000565863"/>
    <s v="Gevorderd Elektriciteit"/>
    <s v="Ok"/>
    <m/>
    <n v="96"/>
    <n v="24"/>
  </r>
  <r>
    <s v="{&quot;formId&quot;:&quot;iQFfeub0t0aYB7yFUb0bHh8bdeqJbqRCkguVriZULyBUNEE3VkFXWjBLQUlFS0tFTU9GSUtXQldFUi4u&quot;,&quot;responseId&quot;:437}"/>
    <x v="1"/>
    <s v="21/10/2022"/>
    <x v="4097"/>
    <n v="470000565865"/>
    <s v="Sannering / Niets uitgevoerd"/>
    <m/>
    <m/>
    <n v="20"/>
    <n v="5"/>
  </r>
  <r>
    <s v="{&quot;formId&quot;:&quot;iQFfeub0t0aYB7yFUb0bHh8bdeqJbqRCkguVriZULyBUNEE3VkFXWjBLQUlFS0tFTU9GSUtXQldFUi4u&quot;,&quot;responseId&quot;:438}"/>
    <x v="1"/>
    <s v="21/10/2022"/>
    <x v="4098"/>
    <n v="470000565858"/>
    <s v="Gevorderd Elektriciteit"/>
    <s v="Ok"/>
    <m/>
    <n v="96"/>
    <n v="24"/>
  </r>
  <r>
    <s v="{&quot;formId&quot;:&quot;iQFfeub0t0aYB7yFUb0bHh8bdeqJbqRCkguVriZULyBUNEE3VkFXWjBLQUlFS0tFTU9GSUtXQldFUi4u&quot;,&quot;responseId&quot;:440}"/>
    <x v="1"/>
    <s v="21/10/2022"/>
    <x v="4099"/>
    <n v="470000565870"/>
    <s v="Gevorderd Elektriciteit"/>
    <s v="Ok"/>
    <m/>
    <n v="96"/>
    <n v="24"/>
  </r>
  <r>
    <s v="{&quot;formId&quot;:&quot;iQFfeub0t0aYB7yFUb0bHh8bdeqJbqRCkguVriZULyBUNEE3VkFXWjBLQUlFS0tFTU9GSUtXQldFUi4u&quot;,&quot;responseId&quot;:441}"/>
    <x v="1"/>
    <s v="21/10/2022"/>
    <x v="4100"/>
    <n v="470000565875"/>
    <s v="Sannering / Niets uitgevoerd"/>
    <m/>
    <m/>
    <n v="20"/>
    <n v="5"/>
  </r>
  <r>
    <s v="{&quot;formId&quot;:&quot;iQFfeub0t0aYB7yFUb0bHh8bdeqJbqRCkguVriZULyBUNEE3VkFXWjBLQUlFS0tFTU9GSUtXQldFUi4u&quot;,&quot;responseId&quot;:442}"/>
    <x v="1"/>
    <s v="21/10/2022"/>
    <x v="4101"/>
    <s v="470000565905_470000565906"/>
    <s v="Elektriciteit Standaard + Gas"/>
    <s v="Geen"/>
    <m/>
    <n v="68"/>
    <n v="17"/>
  </r>
  <r>
    <s v="{&quot;formId&quot;:&quot;iQFfeub0t0aYB7yFUb0bHh8bdeqJbqRCkguVriZULyBUNEE3VkFXWjBLQUlFS0tFTU9GSUtXQldFUi4u&quot;,&quot;responseId&quot;:439}"/>
    <x v="1"/>
    <s v="21/10/2022"/>
    <x v="4102"/>
    <n v="470000565858"/>
    <s v="Elektriciteit Standaard"/>
    <s v="Ok"/>
    <m/>
    <n v="53.5"/>
    <n v="13.37"/>
  </r>
  <r>
    <s v="{&quot;formId&quot;:&quot;iQFfeub0t0aYB7yFUb0bHh8bdeqJbqRCkguVriZULyBUNzFSMTlMNk9MV09RQlkxVVlQRTMwV1E1Ty4u&quot;,&quot;responseId&quot;:1055}"/>
    <x v="5"/>
    <s v="21/10/2022"/>
    <x v="4103"/>
    <n v="470000565209"/>
    <s v="Elektriciteit Standaard"/>
    <s v="Ok"/>
    <m/>
    <n v="53.5"/>
    <n v="13.37"/>
  </r>
  <r>
    <s v="{&quot;formId&quot;:&quot;iQFfeub0t0aYB7yFUb0bHh8bdeqJbqRCkguVriZULyBURjM1NElVOU9ZRzVDWkc0RVpNUDcxNkU4UC4u&quot;,&quot;responseId&quot;:135}"/>
    <x v="7"/>
    <s v="21/10/2022"/>
    <x v="4104"/>
    <n v="470000565930"/>
    <s v="Gevorderd Elektriciteit"/>
    <s v="Ok"/>
    <m/>
    <n v="96"/>
    <n v="24"/>
  </r>
  <r>
    <s v="{&quot;formId&quot;:&quot;iQFfeub0t0aYB7yFUb0bHh8bdeqJbqRCkguVriZULyBUNjVGSFRXWFYzN1dBTE1OUktTRzdBMDZTTS4u&quot;,&quot;responseId&quot;:405}"/>
    <x v="0"/>
    <s v="21/10/2022"/>
    <x v="4105"/>
    <n v="470000565965"/>
    <s v="Gevorderd Elektriciteit"/>
    <s v="Ok"/>
    <m/>
    <n v="96"/>
    <n v="24"/>
  </r>
  <r>
    <s v="{&quot;formId&quot;:&quot;iQFfeub0t0aYB7yFUb0bHh8bdeqJbqRCkguVriZULyBURjM1NElVOU9ZRzVDWkc0RVpNUDcxNkU4UC4u&quot;,&quot;responseId&quot;:136}"/>
    <x v="7"/>
    <s v="21/10/2022"/>
    <x v="4106"/>
    <n v="470000566878"/>
    <s v="Sannering / Niets uitgevoerd"/>
    <m/>
    <m/>
    <n v="20"/>
    <n v="5"/>
  </r>
  <r>
    <s v="{&quot;formId&quot;:&quot;iQFfeub0t0aYB7yFUb0bHh8bdeqJbqRCkguVriZULyBURjM1NElVOU9ZRzVDWkc0RVpNUDcxNkU4UC4u&quot;,&quot;responseId&quot;:137}"/>
    <x v="7"/>
    <s v="21/10/2022"/>
    <x v="4107"/>
    <n v="470000565917"/>
    <s v="Sannering / Niets uitgevoerd"/>
    <m/>
    <m/>
    <n v="20"/>
    <n v="5"/>
  </r>
  <r>
    <s v="{&quot;formId&quot;:&quot;iQFfeub0t0aYB7yFUb0bHh8bdeqJbqRCkguVriZULyBURjM1NElVOU9ZRzVDWkc0RVpNUDcxNkU4UC4u&quot;,&quot;responseId&quot;:138}"/>
    <x v="7"/>
    <s v="21/10/2022"/>
    <x v="4108"/>
    <n v="470000566878"/>
    <s v="Sannering / Niets uitgevoerd"/>
    <m/>
    <m/>
    <n v="20"/>
    <n v="5"/>
  </r>
  <r>
    <s v="{&quot;formId&quot;:&quot;iQFfeub0t0aYB7yFUb0bHh8bdeqJbqRCkguVriZULyBUNEE3VkFXWjBLQUlFS0tFTU9GSUtXQldFUi4u&quot;,&quot;responseId&quot;:443}"/>
    <x v="1"/>
    <s v="21/10/2022"/>
    <x v="4109"/>
    <s v="470000565927_470000565928"/>
    <s v="Gevorderd Elektriciteit + Gas"/>
    <s v="Ok"/>
    <m/>
    <n v="111"/>
    <n v="27.75"/>
  </r>
  <r>
    <s v="{&quot;formId&quot;:&quot;iQFfeub0t0aYB7yFUb0bHh8bdeqJbqRCkguVriZULyBUM1RRQVM2R0k5RUhKTldNRUVMRUE2TVJKMy4u&quot;,&quot;responseId&quot;:246}"/>
    <x v="6"/>
    <s v="21/10/2022"/>
    <x v="4110"/>
    <n v="470000565137"/>
    <s v="Gevorderd Elektriciteit"/>
    <s v="Ok"/>
    <m/>
    <n v="96"/>
    <n v="24"/>
  </r>
  <r>
    <s v="{&quot;formId&quot;:&quot;iQFfeub0t0aYB7yFUb0bHh8bdeqJbqRCkguVriZULyBUM1RRQVM2R0k5RUhKTldNRUVMRUE2TVJKMy4u&quot;,&quot;responseId&quot;:247}"/>
    <x v="6"/>
    <s v="21/10/2022"/>
    <x v="4111"/>
    <s v="470000565880_470000565881"/>
    <s v="Enkel Gas"/>
    <m/>
    <m/>
    <n v="42.5"/>
    <n v="10.62"/>
  </r>
  <r>
    <s v="{&quot;formId&quot;:&quot;iQFfeub0t0aYB7yFUb0bHh8bdeqJbqRCkguVriZULyBUOFBRU0FQQlZFQzVGTENJQkVZMlZXTU5MQi4u&quot;,&quot;responseId&quot;:428}"/>
    <x v="4"/>
    <s v="24/10/2022"/>
    <x v="4112"/>
    <n v="470000566081"/>
    <s v="Elektriciteit Standaard"/>
    <s v="Ok"/>
    <m/>
    <n v="53.5"/>
    <n v="13.37"/>
  </r>
  <r>
    <s v="{&quot;formId&quot;:&quot;iQFfeub0t0aYB7yFUb0bHh8bdeqJbqRCkguVriZULyBUNjVGSFRXWFYzN1dBTE1OUktTRzdBMDZTTS4u&quot;,&quot;responseId&quot;:406}"/>
    <x v="0"/>
    <s v="24/10/2022"/>
    <x v="4113"/>
    <n v="470000566086"/>
    <s v="Elektriciteit Standaard"/>
    <s v="Ok"/>
    <m/>
    <n v="53.5"/>
    <n v="13.37"/>
  </r>
  <r>
    <s v="{&quot;formId&quot;:&quot;iQFfeub0t0aYB7yFUb0bHh8bdeqJbqRCkguVriZULyBURjM1NElVOU9ZRzVDWkc0RVpNUDcxNkU4UC4u&quot;,&quot;responseId&quot;:139}"/>
    <x v="7"/>
    <s v="24/10/2022"/>
    <x v="4114"/>
    <s v="470000566036_470000566037"/>
    <s v="Elektriciteit Standaard + Gas"/>
    <s v="Ok"/>
    <m/>
    <n v="79"/>
    <n v="19.75"/>
  </r>
  <r>
    <s v="{&quot;formId&quot;:&quot;iQFfeub0t0aYB7yFUb0bHh8bdeqJbqRCkguVriZULyBUNjVGSFRXWFYzN1dBTE1OUktTRzdBMDZTTS4u&quot;,&quot;responseId&quot;:407}"/>
    <x v="0"/>
    <s v="24/10/2022"/>
    <x v="4115"/>
    <s v="470000566063_470000566064"/>
    <s v="Enkel Gas"/>
    <m/>
    <m/>
    <n v="42.5"/>
    <n v="10.62"/>
  </r>
  <r>
    <s v="{&quot;formId&quot;:&quot;iQFfeub0t0aYB7yFUb0bHh8bdeqJbqRCkguVriZULyBUOFBRU0FQQlZFQzVGTENJQkVZMlZXTU5MQi4u&quot;,&quot;responseId&quot;:429}"/>
    <x v="4"/>
    <s v="24/10/2022"/>
    <x v="4116"/>
    <s v="470000566020_470000566021"/>
    <s v="Enkel Gas"/>
    <m/>
    <s v="Elek, sanering."/>
    <n v="42.5"/>
    <n v="10.62"/>
  </r>
  <r>
    <s v="{&quot;formId&quot;:&quot;iQFfeub0t0aYB7yFUb0bHh8bdeqJbqRCkguVriZULyBURjM1NElVOU9ZRzVDWkc0RVpNUDcxNkU4UC4u&quot;,&quot;responseId&quot;:140}"/>
    <x v="7"/>
    <s v="24/10/2022"/>
    <x v="4117"/>
    <n v="470000566050"/>
    <s v="Elektriciteit Standaard"/>
    <s v="Ok"/>
    <m/>
    <n v="53.5"/>
    <n v="13.37"/>
  </r>
  <r>
    <s v="{&quot;formId&quot;:&quot;iQFfeub0t0aYB7yFUb0bHh8bdeqJbqRCkguVriZULyBURjM1NElVOU9ZRzVDWkc0RVpNUDcxNkU4UC4u&quot;,&quot;responseId&quot;:141}"/>
    <x v="7"/>
    <s v="24/10/2022"/>
    <x v="4118"/>
    <s v="470000566044_470000566045"/>
    <s v="Elektriciteit Standaard + Gas"/>
    <s v="Ok"/>
    <m/>
    <n v="79"/>
    <n v="19.75"/>
  </r>
  <r>
    <s v="{&quot;formId&quot;:&quot;iQFfeub0t0aYB7yFUb0bHh8bdeqJbqRCkguVriZULyBUNjVGSFRXWFYzN1dBTE1OUktTRzdBMDZTTS4u&quot;,&quot;responseId&quot;:408}"/>
    <x v="0"/>
    <s v="24/10/2022"/>
    <x v="4119"/>
    <s v="470000566069_470000566070"/>
    <s v="Gevorderd Elektriciteit + Gas"/>
    <s v="Ok"/>
    <m/>
    <n v="111"/>
    <n v="27.75"/>
  </r>
  <r>
    <s v="{&quot;formId&quot;:&quot;iQFfeub0t0aYB7yFUb0bHh8bdeqJbqRCkguVriZULyBUOFBRU0FQQlZFQzVGTENJQkVZMlZXTU5MQi4u&quot;,&quot;responseId&quot;:430}"/>
    <x v="4"/>
    <s v="24/10/2022"/>
    <x v="4120"/>
    <s v="470000566031_470000566032"/>
    <s v="Gevorderd Elektriciteit + Gas"/>
    <s v="Ok"/>
    <m/>
    <n v="111"/>
    <n v="27.75"/>
  </r>
  <r>
    <s v="{&quot;formId&quot;:&quot;iQFfeub0t0aYB7yFUb0bHh8bdeqJbqRCkguVriZULyBURjM1NElVOU9ZRzVDWkc0RVpNUDcxNkU4UC4u&quot;,&quot;responseId&quot;:142}"/>
    <x v="7"/>
    <s v="24/10/2022"/>
    <x v="4121"/>
    <n v="470000566152"/>
    <s v="Sannering / Niets uitgevoerd"/>
    <m/>
    <m/>
    <n v="20"/>
    <n v="5"/>
  </r>
  <r>
    <s v="{&quot;formId&quot;:&quot;iQFfeub0t0aYB7yFUb0bHh8bdeqJbqRCkguVriZULyBUNjVGSFRXWFYzN1dBTE1OUktTRzdBMDZTTS4u&quot;,&quot;responseId&quot;:409}"/>
    <x v="0"/>
    <s v="24/10/2022"/>
    <x v="4122"/>
    <n v="470000566093"/>
    <s v="Gevorderd Elektriciteit"/>
    <s v="Ok"/>
    <m/>
    <n v="96"/>
    <n v="24"/>
  </r>
  <r>
    <s v="{&quot;formId&quot;:&quot;iQFfeub0t0aYB7yFUb0bHh8bdeqJbqRCkguVriZULyBUOFBRU0FQQlZFQzVGTENJQkVZMlZXTU5MQi4u&quot;,&quot;responseId&quot;:431}"/>
    <x v="4"/>
    <s v="24/10/2022"/>
    <x v="4123"/>
    <s v="470000566028_470000566029"/>
    <s v="Gevorderd Elektriciteit + Gas"/>
    <s v="Ok"/>
    <m/>
    <n v="111"/>
    <n v="27.75"/>
  </r>
  <r>
    <s v="{&quot;formId&quot;:&quot;iQFfeub0t0aYB7yFUb0bHh8bdeqJbqRCkguVriZULyBURjM1NElVOU9ZRzVDWkc0RVpNUDcxNkU4UC4u&quot;,&quot;responseId&quot;:143}"/>
    <x v="7"/>
    <s v="24/10/2022"/>
    <x v="4124"/>
    <s v="470000566146_470000566147"/>
    <s v="Gevorderd Elektriciteit + Gas"/>
    <s v="Geen"/>
    <m/>
    <n v="100"/>
    <n v="25"/>
  </r>
  <r>
    <s v="{&quot;formId&quot;:&quot;iQFfeub0t0aYB7yFUb0bHh8bdeqJbqRCkguVriZULyBUOFBRU0FQQlZFQzVGTENJQkVZMlZXTU5MQi4u&quot;,&quot;responseId&quot;:432}"/>
    <x v="4"/>
    <s v="24/10/2022"/>
    <x v="4125"/>
    <s v="470000566100_470000566101"/>
    <s v="Gevorderd Elektriciteit + Gas"/>
    <s v="Ok"/>
    <m/>
    <n v="111"/>
    <n v="27.75"/>
  </r>
  <r>
    <s v="{&quot;formId&quot;:&quot;iQFfeub0t0aYB7yFUb0bHh8bdeqJbqRCkguVriZULyBURjM1NElVOU9ZRzVDWkc0RVpNUDcxNkU4UC4u&quot;,&quot;responseId&quot;:144}"/>
    <x v="7"/>
    <s v="24/10/2022"/>
    <x v="4126"/>
    <s v="470000566149_470000566150"/>
    <s v="Gevorderd Elektriciteit + Gas"/>
    <s v="Geen"/>
    <m/>
    <n v="100"/>
    <n v="25"/>
  </r>
  <r>
    <s v="{&quot;formId&quot;:&quot;iQFfeub0t0aYB7yFUb0bHh8bdeqJbqRCkguVriZULyBUOFBRU0FQQlZFQzVGTENJQkVZMlZXTU5MQi4u&quot;,&quot;responseId&quot;:433}"/>
    <x v="4"/>
    <s v="25/10/2022"/>
    <x v="4127"/>
    <n v="470000574574"/>
    <s v="Sannering / Niets uitgevoerd"/>
    <m/>
    <m/>
    <n v="20"/>
    <n v="5"/>
  </r>
  <r>
    <s v="{&quot;formId&quot;:&quot;iQFfeub0t0aYB7yFUb0bHh8bdeqJbqRCkguVriZULyBUNzFSMTlMNk9MV09RQlkxVVlQRTMwV1E1Ty4u&quot;,&quot;responseId&quot;:1056}"/>
    <x v="5"/>
    <s v="25/10/2022"/>
    <x v="4128"/>
    <s v="470000565195_470000565196_ID"/>
    <s v="Indienststelling"/>
    <m/>
    <m/>
    <n v="25"/>
    <n v="6.25"/>
  </r>
  <r>
    <s v="{&quot;formId&quot;:&quot;iQFfeub0t0aYB7yFUb0bHh8bdeqJbqRCkguVriZULyBUNzFSMTlMNk9MV09RQlkxVVlQRTMwV1E1Ty4u&quot;,&quot;responseId&quot;:1057}"/>
    <x v="5"/>
    <s v="25/10/2022"/>
    <x v="4129"/>
    <s v="470000568001_470000568003_ID"/>
    <s v="Indienststelling"/>
    <m/>
    <m/>
    <n v="25"/>
    <n v="6.25"/>
  </r>
  <r>
    <s v="{&quot;formId&quot;:&quot;iQFfeub0t0aYB7yFUb0bHh8bdeqJbqRCkguVriZULyBUNjVGSFRXWFYzN1dBTE1OUktTRzdBMDZTTS4u&quot;,&quot;responseId&quot;:410}"/>
    <x v="0"/>
    <s v="25/10/2022"/>
    <x v="4130"/>
    <s v="470000565226_470000565227"/>
    <s v="Elektriciteit Standaard + Gas"/>
    <s v="Ok"/>
    <m/>
    <n v="79"/>
    <n v="19.75"/>
  </r>
  <r>
    <s v="{&quot;formId&quot;:&quot;iQFfeub0t0aYB7yFUb0bHh8bdeqJbqRCkguVriZULyBURjM1NElVOU9ZRzVDWkc0RVpNUDcxNkU4UC4u&quot;,&quot;responseId&quot;:145}"/>
    <x v="7"/>
    <s v="25/10/2022"/>
    <x v="4131"/>
    <n v="470000566310"/>
    <s v="Sannering / Niets uitgevoerd"/>
    <m/>
    <m/>
    <n v="20"/>
    <n v="5"/>
  </r>
  <r>
    <s v="{&quot;formId&quot;:&quot;iQFfeub0t0aYB7yFUb0bHh8bdeqJbqRCkguVriZULyBURjM1NElVOU9ZRzVDWkc0RVpNUDcxNkU4UC4u&quot;,&quot;responseId&quot;:146}"/>
    <x v="7"/>
    <s v="25/10/2022"/>
    <x v="4132"/>
    <s v="470000568001_470000568003"/>
    <s v="Elektriciteit Standaard + Gas"/>
    <s v="Geen"/>
    <m/>
    <n v="68"/>
    <n v="17"/>
  </r>
  <r>
    <s v="{&quot;formId&quot;:&quot;iQFfeub0t0aYB7yFUb0bHh8bdeqJbqRCkguVriZULyBUNzFSMTlMNk9MV09RQlkxVVlQRTMwV1E1Ty4u&quot;,&quot;responseId&quot;:1058}"/>
    <x v="5"/>
    <s v="25/10/2022"/>
    <x v="4133"/>
    <s v="470000568345_470000568347_ID"/>
    <s v="Indienststelling"/>
    <m/>
    <m/>
    <n v="25"/>
    <n v="6.25"/>
  </r>
  <r>
    <s v="{&quot;formId&quot;:&quot;iQFfeub0t0aYB7yFUb0bHh8bdeqJbqRCkguVriZULyBUOFBRU0FQQlZFQzVGTENJQkVZMlZXTU5MQi4u&quot;,&quot;responseId&quot;:434}"/>
    <x v="4"/>
    <s v="25/10/2022"/>
    <x v="4134"/>
    <s v="470000566236_470000566237"/>
    <s v="Gevorderd Elektriciteit + Gas"/>
    <s v="Geen"/>
    <m/>
    <n v="100"/>
    <n v="25"/>
  </r>
  <r>
    <s v="{&quot;formId&quot;:&quot;iQFfeub0t0aYB7yFUb0bHh8bdeqJbqRCkguVriZULyBURjM1NElVOU9ZRzVDWkc0RVpNUDcxNkU4UC4u&quot;,&quot;responseId&quot;:147}"/>
    <x v="7"/>
    <s v="25/10/2022"/>
    <x v="4135"/>
    <n v="470000566318"/>
    <s v="Gevorderd Elektriciteit"/>
    <s v="Ok"/>
    <m/>
    <n v="96"/>
    <n v="24"/>
  </r>
  <r>
    <s v="{&quot;formId&quot;:&quot;iQFfeub0t0aYB7yFUb0bHh8bdeqJbqRCkguVriZULyBUNzFSMTlMNk9MV09RQlkxVVlQRTMwV1E1Ty4u&quot;,&quot;responseId&quot;:1059}"/>
    <x v="5"/>
    <s v="25/10/2022"/>
    <x v="4136"/>
    <s v="470000566318_ID"/>
    <s v="Indienststelling"/>
    <m/>
    <m/>
    <n v="25"/>
    <n v="6.25"/>
  </r>
  <r>
    <s v="{&quot;formId&quot;:&quot;iQFfeub0t0aYB7yFUb0bHh8bdeqJbqRCkguVriZULyBUNzFSMTlMNk9MV09RQlkxVVlQRTMwV1E1Ty4u&quot;,&quot;responseId&quot;:1060}"/>
    <x v="5"/>
    <s v="25/10/2022"/>
    <x v="4137"/>
    <s v="470000566197_470000566198_ID"/>
    <s v="Indienststelling"/>
    <m/>
    <m/>
    <n v="25"/>
    <n v="6.25"/>
  </r>
  <r>
    <s v="{&quot;formId&quot;:&quot;iQFfeub0t0aYB7yFUb0bHh8bdeqJbqRCkguVriZULyBUNzFSMTlMNk9MV09RQlkxVVlQRTMwV1E1Ty4u&quot;,&quot;responseId&quot;:1061}"/>
    <x v="5"/>
    <s v="25/10/2022"/>
    <x v="4138"/>
    <s v="470000566197_470000566198_ID"/>
    <s v="Indienststelling"/>
    <m/>
    <m/>
    <n v="25"/>
    <n v="6.25"/>
  </r>
  <r>
    <s v="{&quot;formId&quot;:&quot;iQFfeub0t0aYB7yFUb0bHh8bdeqJbqRCkguVriZULyBUNzFSMTlMNk9MV09RQlkxVVlQRTMwV1E1Ty4u&quot;,&quot;responseId&quot;:1062}"/>
    <x v="5"/>
    <s v="25/10/2022"/>
    <x v="4139"/>
    <s v="470000565420_470000565421_ID"/>
    <s v="Indienststelling"/>
    <m/>
    <m/>
    <n v="25"/>
    <n v="6.25"/>
  </r>
  <r>
    <s v="{&quot;formId&quot;:&quot;iQFfeub0t0aYB7yFUb0bHh8bdeqJbqRCkguVriZULyBURjM1NElVOU9ZRzVDWkc0RVpNUDcxNkU4UC4u&quot;,&quot;responseId&quot;:148}"/>
    <x v="7"/>
    <s v="25/10/2022"/>
    <x v="4140"/>
    <s v="470000566352_470000566353"/>
    <s v="Elektriciteit Standaard + Gas"/>
    <s v="Sannering"/>
    <m/>
    <n v="68"/>
    <n v="17"/>
  </r>
  <r>
    <s v="{&quot;formId&quot;:&quot;iQFfeub0t0aYB7yFUb0bHh8bdeqJbqRCkguVriZULyBUNjVGSFRXWFYzN1dBTE1OUktTRzdBMDZTTS4u&quot;,&quot;responseId&quot;:411}"/>
    <x v="0"/>
    <s v="25/10/2022"/>
    <x v="4141"/>
    <s v="470000567464_470000567465"/>
    <s v="Enkel Gas"/>
    <m/>
    <m/>
    <n v="42.5"/>
    <n v="10.62"/>
  </r>
  <r>
    <s v="{&quot;formId&quot;:&quot;iQFfeub0t0aYB7yFUb0bHh8bdeqJbqRCkguVriZULyBUNzFSMTlMNk9MV09RQlkxVVlQRTMwV1E1Ty4u&quot;,&quot;responseId&quot;:1063}"/>
    <x v="5"/>
    <s v="25/10/2022"/>
    <x v="4142"/>
    <s v="470000556653_470000556654_ID"/>
    <s v="Indienststelling"/>
    <m/>
    <m/>
    <n v="25"/>
    <n v="6.25"/>
  </r>
  <r>
    <s v="{&quot;formId&quot;:&quot;iQFfeub0t0aYB7yFUb0bHh8bdeqJbqRCkguVriZULyBUNzFSMTlMNk9MV09RQlkxVVlQRTMwV1E1Ty4u&quot;,&quot;responseId&quot;:1064}"/>
    <x v="5"/>
    <s v="25/10/2022"/>
    <x v="4143"/>
    <s v="470000565649_470000565650_ID"/>
    <s v="Indienststelling"/>
    <m/>
    <m/>
    <n v="25"/>
    <n v="6.25"/>
  </r>
  <r>
    <s v="{&quot;formId&quot;:&quot;iQFfeub0t0aYB7yFUb0bHh8bdeqJbqRCkguVriZULyBUNzFSMTlMNk9MV09RQlkxVVlQRTMwV1E1Ty4u&quot;,&quot;responseId&quot;:1065}"/>
    <x v="5"/>
    <s v="25/10/2022"/>
    <x v="4144"/>
    <s v="470000566352_470000566353_ID"/>
    <s v="Indienststelling"/>
    <m/>
    <m/>
    <n v="25"/>
    <n v="6.25"/>
  </r>
  <r>
    <s v="{&quot;formId&quot;:&quot;iQFfeub0t0aYB7yFUb0bHh8bdeqJbqRCkguVriZULyBUNzFSMTlMNk9MV09RQlkxVVlQRTMwV1E1Ty4u&quot;,&quot;responseId&quot;:1066}"/>
    <x v="5"/>
    <s v="25/10/2022"/>
    <x v="4145"/>
    <s v="470000566258_470000566259_ID"/>
    <s v="Indienststelling"/>
    <m/>
    <m/>
    <n v="25"/>
    <n v="6.25"/>
  </r>
  <r>
    <s v="{&quot;formId&quot;:&quot;iQFfeub0t0aYB7yFUb0bHh8bdeqJbqRCkguVriZULyBURjM1NElVOU9ZRzVDWkc0RVpNUDcxNkU4UC4u&quot;,&quot;responseId&quot;:149}"/>
    <x v="7"/>
    <s v="25/10/2022"/>
    <x v="4146"/>
    <s v="470000566258_470000566259"/>
    <s v="Gevorderd Elektriciteit + Gas"/>
    <s v="Geen"/>
    <m/>
    <n v="100"/>
    <n v="25"/>
  </r>
  <r>
    <s v="{&quot;formId&quot;:&quot;iQFfeub0t0aYB7yFUb0bHh8bdeqJbqRCkguVriZULyBURjM1NElVOU9ZRzVDWkc0RVpNUDcxNkU4UC4u&quot;,&quot;responseId&quot;:150}"/>
    <x v="7"/>
    <s v="25/10/2022"/>
    <x v="4147"/>
    <n v="470000566276"/>
    <s v="Sannering / Niets uitgevoerd"/>
    <m/>
    <m/>
    <n v="20"/>
    <n v="5"/>
  </r>
  <r>
    <s v="{&quot;formId&quot;:&quot;iQFfeub0t0aYB7yFUb0bHh8bdeqJbqRCkguVriZULyBUNzFSMTlMNk9MV09RQlkxVVlQRTMwV1E1Ty4u&quot;,&quot;responseId&quot;:1067}"/>
    <x v="5"/>
    <s v="25/10/2022"/>
    <x v="4148"/>
    <s v="470000510854_470000510855_ID"/>
    <s v="Indienststelling"/>
    <m/>
    <m/>
    <n v="25"/>
    <n v="6.25"/>
  </r>
  <r>
    <s v="{&quot;formId&quot;:&quot;iQFfeub0t0aYB7yFUb0bHh8bdeqJbqRCkguVriZULyBUNjVGSFRXWFYzN1dBTE1OUktTRzdBMDZTTS4u&quot;,&quot;responseId&quot;:412}"/>
    <x v="0"/>
    <s v="25/10/2022"/>
    <x v="4149"/>
    <n v="470000566284"/>
    <s v="Gevorderd Elektriciteit"/>
    <s v="Ok"/>
    <m/>
    <n v="96"/>
    <n v="24"/>
  </r>
  <r>
    <s v="{&quot;formId&quot;:&quot;iQFfeub0t0aYB7yFUb0bHh8bdeqJbqRCkguVriZULyBUNzFSMTlMNk9MV09RQlkxVVlQRTMwV1E1Ty4u&quot;,&quot;responseId&quot;:1068}"/>
    <x v="5"/>
    <s v="25/10/2022"/>
    <x v="4150"/>
    <s v="470000568365_470000568368_ID"/>
    <s v="Indienststelling"/>
    <m/>
    <m/>
    <n v="25"/>
    <n v="6.25"/>
  </r>
  <r>
    <s v="{&quot;formId&quot;:&quot;iQFfeub0t0aYB7yFUb0bHh8bdeqJbqRCkguVriZULyBURjM1NElVOU9ZRzVDWkc0RVpNUDcxNkU4UC4u&quot;,&quot;responseId&quot;:151}"/>
    <x v="7"/>
    <s v="25/10/2022"/>
    <x v="4151"/>
    <s v="470000568365_470000568368"/>
    <s v="Elektriciteit Standaard + Gas"/>
    <s v="Ok"/>
    <m/>
    <n v="79"/>
    <n v="19.75"/>
  </r>
  <r>
    <s v="{&quot;formId&quot;:&quot;iQFfeub0t0aYB7yFUb0bHh8bdeqJbqRCkguVriZULyBURjM1NElVOU9ZRzVDWkc0RVpNUDcxNkU4UC4u&quot;,&quot;responseId&quot;:152}"/>
    <x v="7"/>
    <s v="26/10/2022"/>
    <x v="4152"/>
    <n v="470000566394"/>
    <s v="Elektriciteit Standaard"/>
    <s v="Sannering"/>
    <m/>
    <n v="42.5"/>
    <n v="10.62"/>
  </r>
  <r>
    <s v="{&quot;formId&quot;:&quot;iQFfeub0t0aYB7yFUb0bHh8bdeqJbqRCkguVriZULyBUNjVGSFRXWFYzN1dBTE1OUktTRzdBMDZTTS4u&quot;,&quot;responseId&quot;:413}"/>
    <x v="0"/>
    <s v="26/10/2022"/>
    <x v="4153"/>
    <s v="470000568442_470000568445"/>
    <s v="Elektriciteit Standaard + Gas"/>
    <s v="Geen"/>
    <m/>
    <n v="68"/>
    <n v="17"/>
  </r>
  <r>
    <s v="{&quot;formId&quot;:&quot;iQFfeub0t0aYB7yFUb0bHh8bdeqJbqRCkguVriZULyBUOFBRU0FQQlZFQzVGTENJQkVZMlZXTU5MQi4u&quot;,&quot;responseId&quot;:435}"/>
    <x v="4"/>
    <s v="26/10/2022"/>
    <x v="4154"/>
    <n v="470000566448"/>
    <s v="Elektriciteit Standaard"/>
    <s v="Ok"/>
    <m/>
    <n v="53.5"/>
    <n v="13.37"/>
  </r>
  <r>
    <s v="{&quot;formId&quot;:&quot;iQFfeub0t0aYB7yFUb0bHh8bdeqJbqRCkguVriZULyBUNjVGSFRXWFYzN1dBTE1OUktTRzdBMDZTTS4u&quot;,&quot;responseId&quot;:414}"/>
    <x v="0"/>
    <s v="26/10/2022"/>
    <x v="4155"/>
    <s v="470000568438_470000568439"/>
    <s v="Elektriciteit Standaard + Gas"/>
    <s v="Geen"/>
    <m/>
    <n v="68"/>
    <n v="17"/>
  </r>
  <r>
    <s v="{&quot;formId&quot;:&quot;iQFfeub0t0aYB7yFUb0bHh8bdeqJbqRCkguVriZULyBUOFBRU0FQQlZFQzVGTENJQkVZMlZXTU5MQi4u&quot;,&quot;responseId&quot;:436}"/>
    <x v="4"/>
    <s v="26/10/2022"/>
    <x v="4156"/>
    <s v="470000566456_470000566457"/>
    <s v="Elektriciteit Standaard + Gas"/>
    <s v="Geen"/>
    <m/>
    <n v="68"/>
    <n v="17"/>
  </r>
  <r>
    <s v="{&quot;formId&quot;:&quot;iQFfeub0t0aYB7yFUb0bHh8bdeqJbqRCkguVriZULyBURjM1NElVOU9ZRzVDWkc0RVpNUDcxNkU4UC4u&quot;,&quot;responseId&quot;:153}"/>
    <x v="7"/>
    <s v="26/10/2022"/>
    <x v="4157"/>
    <s v="470000566459_470000566460"/>
    <s v="Gevorderd Elektriciteit + Gas"/>
    <s v="Ok"/>
    <m/>
    <n v="111"/>
    <n v="27.75"/>
  </r>
  <r>
    <s v="{&quot;formId&quot;:&quot;iQFfeub0t0aYB7yFUb0bHh8bdeqJbqRCkguVriZULyBUOFBRU0FQQlZFQzVGTENJQkVZMlZXTU5MQi4u&quot;,&quot;responseId&quot;:437}"/>
    <x v="4"/>
    <s v="26/10/2022"/>
    <x v="4158"/>
    <s v="470000566439_470000566440"/>
    <s v="Gevorderd Elektriciteit + Gas"/>
    <s v="Ok"/>
    <m/>
    <n v="111"/>
    <n v="27.75"/>
  </r>
  <r>
    <s v="{&quot;formId&quot;:&quot;iQFfeub0t0aYB7yFUb0bHh8bdeqJbqRCkguVriZULyBUNjVGSFRXWFYzN1dBTE1OUktTRzdBMDZTTS4u&quot;,&quot;responseId&quot;:415}"/>
    <x v="0"/>
    <s v="26/10/2022"/>
    <x v="4159"/>
    <s v="470000565770_470000565771"/>
    <s v="Elektriciteit Standaard + Gas"/>
    <s v="Ok"/>
    <m/>
    <n v="79"/>
    <n v="19.75"/>
  </r>
  <r>
    <s v="{&quot;formId&quot;:&quot;iQFfeub0t0aYB7yFUb0bHh8bdeqJbqRCkguVriZULyBURjM1NElVOU9ZRzVDWkc0RVpNUDcxNkU4UC4u&quot;,&quot;responseId&quot;:154}"/>
    <x v="7"/>
    <s v="26/10/2022"/>
    <x v="4160"/>
    <s v="470000566453_470000566454"/>
    <s v="Gevorderd Elektriciteit + Gas"/>
    <s v="Ok"/>
    <m/>
    <n v="111"/>
    <n v="27.75"/>
  </r>
  <r>
    <s v="{&quot;formId&quot;:&quot;iQFfeub0t0aYB7yFUb0bHh8bdeqJbqRCkguVriZULyBURjM1NElVOU9ZRzVDWkc0RVpNUDcxNkU4UC4u&quot;,&quot;responseId&quot;:155}"/>
    <x v="7"/>
    <s v="26/10/2022"/>
    <x v="4161"/>
    <n v="470000565253"/>
    <s v="Sannering / Niets uitgevoerd"/>
    <m/>
    <m/>
    <n v="20"/>
    <n v="5"/>
  </r>
  <r>
    <s v="{&quot;formId&quot;:&quot;iQFfeub0t0aYB7yFUb0bHh8bdeqJbqRCkguVriZULyBUOFBRU0FQQlZFQzVGTENJQkVZMlZXTU5MQi4u&quot;,&quot;responseId&quot;:438}"/>
    <x v="4"/>
    <s v="26/10/2022"/>
    <x v="4162"/>
    <s v="470000566442_470000566443"/>
    <s v="Gevorderd Elektriciteit + Gas"/>
    <s v="Ok"/>
    <m/>
    <n v="111"/>
    <n v="27.75"/>
  </r>
  <r>
    <s v="{&quot;formId&quot;:&quot;iQFfeub0t0aYB7yFUb0bHh8bdeqJbqRCkguVriZULyBURjM1NElVOU9ZRzVDWkc0RVpNUDcxNkU4UC4u&quot;,&quot;responseId&quot;:156}"/>
    <x v="7"/>
    <s v="26/10/2022"/>
    <x v="4163"/>
    <s v="470000567978_470000567979"/>
    <s v="Elektriciteit Standaard + Gas"/>
    <s v="Ok"/>
    <m/>
    <n v="79"/>
    <n v="19.75"/>
  </r>
  <r>
    <s v="{&quot;formId&quot;:&quot;iQFfeub0t0aYB7yFUb0bHh8bdeqJbqRCkguVriZULyBUNjVGSFRXWFYzN1dBTE1OUktTRzdBMDZTTS4u&quot;,&quot;responseId&quot;:416}"/>
    <x v="0"/>
    <s v="26/10/2022"/>
    <x v="4164"/>
    <s v="470000568373_470000568374"/>
    <s v="Elektriciteit Standaard + Gas"/>
    <s v="Ok"/>
    <m/>
    <n v="79"/>
    <n v="19.75"/>
  </r>
  <r>
    <s v="{&quot;formId&quot;:&quot;iQFfeub0t0aYB7yFUb0bHh8bdeqJbqRCkguVriZULyBURjM1NElVOU9ZRzVDWkc0RVpNUDcxNkU4UC4u&quot;,&quot;responseId&quot;:157}"/>
    <x v="7"/>
    <s v="26/10/2022"/>
    <x v="4165"/>
    <n v="470000568098"/>
    <s v="Elektriciteit Standaard"/>
    <s v="Ok"/>
    <m/>
    <n v="53.5"/>
    <n v="13.37"/>
  </r>
  <r>
    <s v="{&quot;formId&quot;:&quot;iQFfeub0t0aYB7yFUb0bHh8bdeqJbqRCkguVriZULyBUOFBRU0FQQlZFQzVGTENJQkVZMlZXTU5MQi4u&quot;,&quot;responseId&quot;:439}"/>
    <x v="4"/>
    <s v="26/10/2022"/>
    <x v="4166"/>
    <s v="470000326230_470000326231"/>
    <s v="Elektriciteit Standaard + Gas"/>
    <s v="Geen"/>
    <m/>
    <n v="68"/>
    <n v="17"/>
  </r>
  <r>
    <s v="{&quot;formId&quot;:&quot;iQFfeub0t0aYB7yFUb0bHh8bdeqJbqRCkguVriZULyBUNjVGSFRXWFYzN1dBTE1OUktTRzdBMDZTTS4u&quot;,&quot;responseId&quot;:417}"/>
    <x v="0"/>
    <s v="26/10/2022"/>
    <x v="4167"/>
    <s v="470000565899_470000565900"/>
    <s v="Elektriciteit Standaard + Gas"/>
    <s v="Geen"/>
    <m/>
    <n v="68"/>
    <n v="17"/>
  </r>
  <r>
    <s v="{&quot;formId&quot;:&quot;iQFfeub0t0aYB7yFUb0bHh8bdeqJbqRCkguVriZULyBUOFBRU0FQQlZFQzVGTENJQkVZMlZXTU5MQi4u&quot;,&quot;responseId&quot;:440}"/>
    <x v="4"/>
    <s v="26/10/2022"/>
    <x v="4168"/>
    <s v="470000124138_470000124139"/>
    <s v="Gevorderd Elektriciteit + Gas"/>
    <s v="Geen"/>
    <m/>
    <n v="100"/>
    <n v="25"/>
  </r>
  <r>
    <s v="{&quot;formId&quot;:&quot;iQFfeub0t0aYB7yFUb0bHh8bdeqJbqRCkguVriZULyBURjM1NElVOU9ZRzVDWkc0RVpNUDcxNkU4UC4u&quot;,&quot;responseId&quot;:158}"/>
    <x v="7"/>
    <s v="27/10/2022"/>
    <x v="4169"/>
    <s v="470000567347_470000567349"/>
    <s v="Enkel Gas"/>
    <m/>
    <m/>
    <n v="42.5"/>
    <n v="10.62"/>
  </r>
  <r>
    <s v="{&quot;formId&quot;:&quot;iQFfeub0t0aYB7yFUb0bHh8bdeqJbqRCkguVriZULyBUOFBRU0FQQlZFQzVGTENJQkVZMlZXTU5MQi4u&quot;,&quot;responseId&quot;:441}"/>
    <x v="4"/>
    <s v="27/10/2022"/>
    <x v="4170"/>
    <n v="470000438593"/>
    <s v="Gevorderd Elektriciteit"/>
    <s v="Ok"/>
    <m/>
    <n v="96"/>
    <n v="24"/>
  </r>
  <r>
    <s v="{&quot;formId&quot;:&quot;iQFfeub0t0aYB7yFUb0bHh8bdeqJbqRCkguVriZULyBURjM1NElVOU9ZRzVDWkc0RVpNUDcxNkU4UC4u&quot;,&quot;responseId&quot;:159}"/>
    <x v="7"/>
    <s v="27/10/2022"/>
    <x v="4171"/>
    <s v="470000567296_470000567298"/>
    <s v="Enkel Gas"/>
    <m/>
    <m/>
    <n v="42.5"/>
    <n v="10.62"/>
  </r>
  <r>
    <s v="{&quot;formId&quot;:&quot;iQFfeub0t0aYB7yFUb0bHh8bdeqJbqRCkguVriZULyBURjM1NElVOU9ZRzVDWkc0RVpNUDcxNkU4UC4u&quot;,&quot;responseId&quot;:160}"/>
    <x v="7"/>
    <s v="27/10/2022"/>
    <x v="4172"/>
    <s v="470000567311_470000567314"/>
    <s v="Enkel Gas"/>
    <m/>
    <m/>
    <n v="42.5"/>
    <n v="10.62"/>
  </r>
  <r>
    <s v="{&quot;formId&quot;:&quot;iQFfeub0t0aYB7yFUb0bHh8bdeqJbqRCkguVriZULyBUNjVGSFRXWFYzN1dBTE1OUktTRzdBMDZTTS4u&quot;,&quot;responseId&quot;:418}"/>
    <x v="0"/>
    <s v="27/10/2022"/>
    <x v="4173"/>
    <s v="470000568206_470000568207"/>
    <s v="Elektriciteit Standaard + Gas"/>
    <s v="Geen"/>
    <m/>
    <n v="68"/>
    <n v="17"/>
  </r>
  <r>
    <s v="{&quot;formId&quot;:&quot;iQFfeub0t0aYB7yFUb0bHh8bdeqJbqRCkguVriZULyBURjM1NElVOU9ZRzVDWkc0RVpNUDcxNkU4UC4u&quot;,&quot;responseId&quot;:161}"/>
    <x v="7"/>
    <s v="27/10/2022"/>
    <x v="4174"/>
    <s v="470000567337_470000567339"/>
    <s v="Enkel Gas"/>
    <m/>
    <m/>
    <n v="42.5"/>
    <n v="10.62"/>
  </r>
  <r>
    <s v="{&quot;formId&quot;:&quot;iQFfeub0t0aYB7yFUb0bHh8bdeqJbqRCkguVriZULyBUOFBRU0FQQlZFQzVGTENJQkVZMlZXTU5MQi4u&quot;,&quot;responseId&quot;:442}"/>
    <x v="4"/>
    <s v="27/10/2022"/>
    <x v="4175"/>
    <s v="470000566171_470000566172"/>
    <s v="Elektriciteit Standaard"/>
    <s v="Geen"/>
    <s v="Ik kreeg de gasmeter niet los, khb een zwevend order gemaakt en los deze met stijn een andere datum op._x000a_Iedereen is op de hoogte"/>
    <n v="42.5"/>
    <n v="10.62"/>
  </r>
  <r>
    <s v="{&quot;formId&quot;:&quot;iQFfeub0t0aYB7yFUb0bHh8bdeqJbqRCkguVriZULyBUNjVGSFRXWFYzN1dBTE1OUktTRzdBMDZTTS4u&quot;,&quot;responseId&quot;:419}"/>
    <x v="0"/>
    <s v="27/10/2022"/>
    <x v="4176"/>
    <s v="470000567324_470000567325"/>
    <s v="Enkel Gas"/>
    <m/>
    <m/>
    <n v="42.5"/>
    <n v="10.62"/>
  </r>
  <r>
    <s v="{&quot;formId&quot;:&quot;iQFfeub0t0aYB7yFUb0bHh8bdeqJbqRCkguVriZULyBURjM1NElVOU9ZRzVDWkc0RVpNUDcxNkU4UC4u&quot;,&quot;responseId&quot;:162}"/>
    <x v="7"/>
    <s v="27/10/2022"/>
    <x v="4177"/>
    <s v="470000574984_470000574985"/>
    <s v="Elektriciteit Standaard + Gas"/>
    <s v="Ok"/>
    <m/>
    <n v="79"/>
    <n v="19.75"/>
  </r>
  <r>
    <s v="{&quot;formId&quot;:&quot;iQFfeub0t0aYB7yFUb0bHh8bdeqJbqRCkguVriZULyBUOFBRU0FQQlZFQzVGTENJQkVZMlZXTU5MQi4u&quot;,&quot;responseId&quot;:443}"/>
    <x v="4"/>
    <s v="27/10/2022"/>
    <x v="4178"/>
    <s v="470000567415_470000567418"/>
    <s v="Enkel Gas"/>
    <m/>
    <s v="Elek sanering"/>
    <n v="42.5"/>
    <n v="10.62"/>
  </r>
  <r>
    <s v="{&quot;formId&quot;:&quot;iQFfeub0t0aYB7yFUb0bHh8bdeqJbqRCkguVriZULyBURjM1NElVOU9ZRzVDWkc0RVpNUDcxNkU4UC4u&quot;,&quot;responseId&quot;:163}"/>
    <x v="7"/>
    <s v="27/10/2022"/>
    <x v="4179"/>
    <n v="470000574987"/>
    <s v="Sannering / Niets uitgevoerd"/>
    <m/>
    <m/>
    <n v="20"/>
    <n v="5"/>
  </r>
  <r>
    <s v="{&quot;formId&quot;:&quot;iQFfeub0t0aYB7yFUb0bHh8bdeqJbqRCkguVriZULyBURjM1NElVOU9ZRzVDWkc0RVpNUDcxNkU4UC4u&quot;,&quot;responseId&quot;:164}"/>
    <x v="7"/>
    <s v="27/10/2022"/>
    <x v="4180"/>
    <s v="470000566268_470000566269"/>
    <s v="Elektriciteit Standaard + Gas"/>
    <s v="Geen"/>
    <m/>
    <n v="68"/>
    <n v="17"/>
  </r>
  <r>
    <s v="{&quot;formId&quot;:&quot;iQFfeub0t0aYB7yFUb0bHh8bdeqJbqRCkguVriZULyBUOFBRU0FQQlZFQzVGTENJQkVZMlZXTU5MQi4u&quot;,&quot;responseId&quot;:444}"/>
    <x v="4"/>
    <s v="27/10/2022"/>
    <x v="4181"/>
    <s v="470000208293_470000208294"/>
    <s v="Gevorderd Elektriciteit + Gas"/>
    <s v="Geen"/>
    <m/>
    <n v="100"/>
    <n v="25"/>
  </r>
  <r>
    <s v="{&quot;formId&quot;:&quot;iQFfeub0t0aYB7yFUb0bHh8bdeqJbqRCkguVriZULyBUNjVGSFRXWFYzN1dBTE1OUktTRzdBMDZTTS4u&quot;,&quot;responseId&quot;:420}"/>
    <x v="0"/>
    <s v="27/10/2022"/>
    <x v="4182"/>
    <s v="470000567494_470000567496"/>
    <s v="Enkel Gas"/>
    <m/>
    <m/>
    <n v="42.5"/>
    <n v="10.62"/>
  </r>
  <r>
    <s v="{&quot;formId&quot;:&quot;iQFfeub0t0aYB7yFUb0bHh8bdeqJbqRCkguVriZULyBURjM1NElVOU9ZRzVDWkc0RVpNUDcxNkU4UC4u&quot;,&quot;responseId&quot;:165}"/>
    <x v="7"/>
    <s v="27/10/2022"/>
    <x v="4183"/>
    <s v="470000567455_470000567457"/>
    <s v="Enkel Gas"/>
    <m/>
    <m/>
    <n v="42.5"/>
    <n v="10.62"/>
  </r>
  <r>
    <s v="{&quot;formId&quot;:&quot;iQFfeub0t0aYB7yFUb0bHh8bdeqJbqRCkguVriZULyBUNjVGSFRXWFYzN1dBTE1OUktTRzdBMDZTTS4u&quot;,&quot;responseId&quot;:421}"/>
    <x v="0"/>
    <s v="27/10/2022"/>
    <x v="4184"/>
    <s v="470000567425_470000567428"/>
    <s v="Enkel Gas"/>
    <m/>
    <m/>
    <n v="42.5"/>
    <n v="10.62"/>
  </r>
  <r>
    <s v="{&quot;formId&quot;:&quot;iQFfeub0t0aYB7yFUb0bHh8bdeqJbqRCkguVriZULyBURjM1NElVOU9ZRzVDWkc0RVpNUDcxNkU4UC4u&quot;,&quot;responseId&quot;:166}"/>
    <x v="7"/>
    <s v="27/10/2022"/>
    <x v="4185"/>
    <s v="470000567205_470000567207"/>
    <s v="Enkel Gas"/>
    <m/>
    <m/>
    <n v="42.5"/>
    <n v="10.62"/>
  </r>
  <r>
    <s v="{&quot;formId&quot;:&quot;iQFfeub0t0aYB7yFUb0bHh8bdeqJbqRCkguVriZULyBUOFBRU0FQQlZFQzVGTENJQkVZMlZXTU5MQi4u&quot;,&quot;responseId&quot;:445}"/>
    <x v="4"/>
    <s v="27/10/2022"/>
    <x v="4186"/>
    <s v="470000098208_470000098209"/>
    <s v="Elektriciteit Standaard + Gas"/>
    <s v="Geen"/>
    <m/>
    <n v="68"/>
    <n v="17"/>
  </r>
  <r>
    <s v="{&quot;formId&quot;:&quot;iQFfeub0t0aYB7yFUb0bHh8bdeqJbqRCkguVriZULyBUNjVGSFRXWFYzN1dBTE1OUktTRzdBMDZTTS4u&quot;,&quot;responseId&quot;:422}"/>
    <x v="0"/>
    <s v="28/10/2022"/>
    <x v="4187"/>
    <s v="470000567425_470000567428"/>
    <s v="Enkel Gas"/>
    <m/>
    <m/>
    <n v="42.5"/>
    <n v="10.62"/>
  </r>
  <r>
    <s v="{&quot;formId&quot;:&quot;iQFfeub0t0aYB7yFUb0bHh8bdeqJbqRCkguVriZULyBUNjVGSFRXWFYzN1dBTE1OUktTRzdBMDZTTS4u&quot;,&quot;responseId&quot;:423}"/>
    <x v="0"/>
    <s v="28/10/2022"/>
    <x v="4188"/>
    <n v="470000574510"/>
    <s v="Elektriciteit Standaard"/>
    <s v="Geen"/>
    <m/>
    <n v="42.5"/>
    <n v="10.62"/>
  </r>
  <r>
    <s v="{&quot;formId&quot;:&quot;iQFfeub0t0aYB7yFUb0bHh8bdeqJbqRCkguVriZULyBUNzFSMTlMNk9MV09RQlkxVVlQRTMwV1E1Ty4u&quot;,&quot;responseId&quot;:1069}"/>
    <x v="5"/>
    <s v="28/10/2022"/>
    <x v="4189"/>
    <s v="470000567702_470000567704"/>
    <s v="Gevorderd Elektriciteit + Gas"/>
    <s v="Geen"/>
    <m/>
    <n v="100"/>
    <n v="25"/>
  </r>
  <r>
    <s v="{&quot;formId&quot;:&quot;iQFfeub0t0aYB7yFUb0bHh8bdeqJbqRCkguVriZULyBURjM1NElVOU9ZRzVDWkc0RVpNUDcxNkU4UC4u&quot;,&quot;responseId&quot;:167}"/>
    <x v="7"/>
    <s v="28/10/2022"/>
    <x v="4190"/>
    <s v="470000567658_470000567661"/>
    <s v="Gevorderd Elektriciteit + Gas"/>
    <s v="Sannering"/>
    <m/>
    <n v="100"/>
    <n v="25"/>
  </r>
  <r>
    <s v="{&quot;formId&quot;:&quot;iQFfeub0t0aYB7yFUb0bHh8bdeqJbqRCkguVriZULyBUOFBRU0FQQlZFQzVGTENJQkVZMlZXTU5MQi4u&quot;,&quot;responseId&quot;:446}"/>
    <x v="4"/>
    <s v="28/10/2022"/>
    <x v="4191"/>
    <s v="470000422090_470000422091"/>
    <s v="Elektriciteit Standaard + Gas"/>
    <s v="Ok"/>
    <m/>
    <n v="79"/>
    <n v="19.75"/>
  </r>
  <r>
    <s v="{&quot;formId&quot;:&quot;iQFfeub0t0aYB7yFUb0bHh8bdeqJbqRCkguVriZULyBUNjVGSFRXWFYzN1dBTE1OUktTRzdBMDZTTS4u&quot;,&quot;responseId&quot;:424}"/>
    <x v="0"/>
    <s v="28/10/2022"/>
    <x v="4192"/>
    <s v="470000567192_470000567196"/>
    <s v="Enkel Gas"/>
    <m/>
    <m/>
    <n v="42.5"/>
    <n v="10.62"/>
  </r>
  <r>
    <s v="{&quot;formId&quot;:&quot;iQFfeub0t0aYB7yFUb0bHh8bdeqJbqRCkguVriZULyBUOFBRU0FQQlZFQzVGTENJQkVZMlZXTU5MQi4u&quot;,&quot;responseId&quot;:447}"/>
    <x v="4"/>
    <s v="28/10/2022"/>
    <x v="4193"/>
    <s v="470000105128_470000105129"/>
    <s v="Elektriciteit Standaard + Gas"/>
    <s v="Geen"/>
    <m/>
    <n v="68"/>
    <n v="17"/>
  </r>
  <r>
    <s v="{&quot;formId&quot;:&quot;iQFfeub0t0aYB7yFUb0bHh8bdeqJbqRCkguVriZULyBUNzFSMTlMNk9MV09RQlkxVVlQRTMwV1E1Ty4u&quot;,&quot;responseId&quot;:1070}"/>
    <x v="5"/>
    <s v="28/10/2022"/>
    <x v="4194"/>
    <n v="470000567695"/>
    <s v="Gevorderd Elektriciteit"/>
    <s v="Sannering"/>
    <s v="Hoofdkraan sluit niet af"/>
    <n v="85"/>
    <n v="21.25"/>
  </r>
  <r>
    <s v="{&quot;formId&quot;:&quot;iQFfeub0t0aYB7yFUb0bHh8bdeqJbqRCkguVriZULyBURjM1NElVOU9ZRzVDWkc0RVpNUDcxNkU4UC4u&quot;,&quot;responseId&quot;:168}"/>
    <x v="7"/>
    <s v="28/10/2022"/>
    <x v="4195"/>
    <s v="470000567849_470000567852"/>
    <s v="Gevorderd Elektriciteit + Gas"/>
    <s v="Sannering"/>
    <m/>
    <n v="100"/>
    <n v="25"/>
  </r>
  <r>
    <s v="{&quot;formId&quot;:&quot;iQFfeub0t0aYB7yFUb0bHh8bdeqJbqRCkguVriZULyBURjM1NElVOU9ZRzVDWkc0RVpNUDcxNkU4UC4u&quot;,&quot;responseId&quot;:169}"/>
    <x v="7"/>
    <s v="28/10/2022"/>
    <x v="4196"/>
    <s v="470000567652_470000567654"/>
    <s v="Gevorderd Elektriciteit + Gas"/>
    <s v="Sannering"/>
    <m/>
    <n v="100"/>
    <n v="25"/>
  </r>
  <r>
    <s v="{&quot;formId&quot;:&quot;iQFfeub0t0aYB7yFUb0bHh8bdeqJbqRCkguVriZULyBUOFBRU0FQQlZFQzVGTENJQkVZMlZXTU5MQi4u&quot;,&quot;responseId&quot;:448}"/>
    <x v="4"/>
    <s v="28/10/2022"/>
    <x v="4197"/>
    <s v="470000568114_470000568118"/>
    <s v="Elektriciteit Standaard + Gas"/>
    <s v="Ok"/>
    <m/>
    <n v="79"/>
    <n v="19.75"/>
  </r>
  <r>
    <s v="{&quot;formId&quot;:&quot;iQFfeub0t0aYB7yFUb0bHh8bdeqJbqRCkguVriZULyBUNzFSMTlMNk9MV09RQlkxVVlQRTMwV1E1Ty4u&quot;,&quot;responseId&quot;:1071}"/>
    <x v="5"/>
    <s v="28/10/2022"/>
    <x v="4198"/>
    <s v="470000567769_470000567774"/>
    <s v="Elektriciteit Standaard + Gas"/>
    <s v="Ok"/>
    <m/>
    <n v="79"/>
    <n v="19.75"/>
  </r>
  <r>
    <s v="{&quot;formId&quot;:&quot;iQFfeub0t0aYB7yFUb0bHh8bdeqJbqRCkguVriZULyBUNzFSMTlMNk9MV09RQlkxVVlQRTMwV1E1Ty4u&quot;,&quot;responseId&quot;:1072}"/>
    <x v="5"/>
    <s v="28/10/2022"/>
    <x v="4199"/>
    <s v="470000568605_470000568606"/>
    <s v="Enkel Gas"/>
    <m/>
    <m/>
    <n v="42.5"/>
    <n v="10.62"/>
  </r>
  <r>
    <s v="{&quot;formId&quot;:&quot;iQFfeub0t0aYB7yFUb0bHh8bdeqJbqRCkguVriZULyBUNjVGSFRXWFYzN1dBTE1OUktTRzdBMDZTTS4u&quot;,&quot;responseId&quot;:425}"/>
    <x v="0"/>
    <s v="28/10/2022"/>
    <x v="4200"/>
    <s v="470000567276_470000567278"/>
    <s v="Enkel Gas"/>
    <m/>
    <m/>
    <n v="42.5"/>
    <n v="10.62"/>
  </r>
  <r>
    <s v="{&quot;formId&quot;:&quot;iQFfeub0t0aYB7yFUb0bHh8bdeqJbqRCkguVriZULyBURjM1NElVOU9ZRzVDWkc0RVpNUDcxNkU4UC4u&quot;,&quot;responseId&quot;:170}"/>
    <x v="7"/>
    <s v="28/10/2022"/>
    <x v="4201"/>
    <s v="470000567849_470000567852"/>
    <s v="Gevorderd Elektriciteit + Gas"/>
    <s v="Sannering"/>
    <m/>
    <n v="100"/>
    <n v="25"/>
  </r>
  <r>
    <s v="{&quot;formId&quot;:&quot;iQFfeub0t0aYB7yFUb0bHh8bdeqJbqRCkguVriZULyBUOFBRU0FQQlZFQzVGTENJQkVZMlZXTU5MQi4u&quot;,&quot;responseId&quot;:449}"/>
    <x v="4"/>
    <s v="28/10/2022"/>
    <x v="4202"/>
    <s v="470000567665_470000567668"/>
    <s v="Gevorderd Elektriciteit + Gas"/>
    <s v="Sannering"/>
    <m/>
    <n v="100"/>
    <n v="25"/>
  </r>
  <r>
    <s v="{&quot;formId&quot;:&quot;iQFfeub0t0aYB7yFUb0bHh8bdeqJbqRCkguVriZULyBURjM1NElVOU9ZRzVDWkc0RVpNUDcxNkU4UC4u&quot;,&quot;responseId&quot;:171}"/>
    <x v="7"/>
    <s v="28/10/2022"/>
    <x v="4203"/>
    <s v="470000567808_470000567811"/>
    <s v="Gevorderd Elektriciteit + Gas"/>
    <s v="Sannering"/>
    <m/>
    <n v="100"/>
    <n v="25"/>
  </r>
  <r>
    <s v="{&quot;formId&quot;:&quot;iQFfeub0t0aYB7yFUb0bHh8bdeqJbqRCkguVriZULyBUOFBRU0FQQlZFQzVGTENJQkVZMlZXTU5MQi4u&quot;,&quot;responseId&quot;:450}"/>
    <x v="4"/>
    <s v="28/10/2022"/>
    <x v="4204"/>
    <n v="470000566034"/>
    <s v="Gevorderd Elektriciteit"/>
    <s v="Ok"/>
    <m/>
    <n v="96"/>
    <n v="24"/>
  </r>
  <r>
    <s v="{&quot;formId&quot;:&quot;iQFfeub0t0aYB7yFUb0bHh8bdeqJbqRCkguVriZULyBUNzFSMTlMNk9MV09RQlkxVVlQRTMwV1E1Ty4u&quot;,&quot;responseId&quot;:1073}"/>
    <x v="5"/>
    <s v="28/10/2022"/>
    <x v="4205"/>
    <s v="470000567835_470000567837"/>
    <s v="Indienststelling"/>
    <m/>
    <m/>
    <n v="25"/>
    <n v="6.25"/>
  </r>
  <r>
    <s v="{&quot;formId&quot;:&quot;iQFfeub0t0aYB7yFUb0bHh8bdeqJbqRCkguVriZULyBURjM1NElVOU9ZRzVDWkc0RVpNUDcxNkU4UC4u&quot;,&quot;responseId&quot;:172}"/>
    <x v="7"/>
    <s v="28/10/2022"/>
    <x v="4206"/>
    <s v="470000568045_470000568046"/>
    <s v="Elektriciteit Standaard + Gas"/>
    <s v="Sannering"/>
    <m/>
    <n v="68"/>
    <n v="17"/>
  </r>
  <r>
    <s v="{&quot;formId&quot;:&quot;iQFfeub0t0aYB7yFUb0bHh8bdeqJbqRCkguVriZULyBUOFBRU0FQQlZFQzVGTENJQkVZMlZXTU5MQi4u&quot;,&quot;responseId&quot;:451}"/>
    <x v="4"/>
    <s v="02/11/2022"/>
    <x v="4207"/>
    <n v="470000574522"/>
    <s v="Sannering / Niets uitgevoerd"/>
    <m/>
    <s v="Geen plaats in de nis"/>
    <n v="20"/>
    <n v="5"/>
  </r>
  <r>
    <s v="{&quot;formId&quot;:&quot;iQFfeub0t0aYB7yFUb0bHh8bdeqJbqRCkguVriZULyBUNkc1N1QxWEpYTVlITEVXQzlYWDhESEVDOS4u&quot;,&quot;responseId&quot;:1198}"/>
    <x v="3"/>
    <s v="02/11/2022"/>
    <x v="4208"/>
    <n v="470000574547"/>
    <s v="Sannering / Niets uitgevoerd"/>
    <m/>
    <s v="Sannering"/>
    <n v="20"/>
    <n v="5"/>
  </r>
  <r>
    <s v="{&quot;formId&quot;:&quot;iQFfeub0t0aYB7yFUb0bHh8bdeqJbqRCkguVriZULyBURjM1NElVOU9ZRzVDWkc0RVpNUDcxNkU4UC4u&quot;,&quot;responseId&quot;:173}"/>
    <x v="7"/>
    <s v="02/11/2022"/>
    <x v="4209"/>
    <n v="470000521409"/>
    <s v="Elektriciteit Standaard"/>
    <s v="Ok"/>
    <m/>
    <n v="53.5"/>
    <n v="13.37"/>
  </r>
  <r>
    <s v="{&quot;formId&quot;:&quot;iQFfeub0t0aYB7yFUb0bHh8bdeqJbqRCkguVriZULyBUOFBRU0FQQlZFQzVGTENJQkVZMlZXTU5MQi4u&quot;,&quot;responseId&quot;:452}"/>
    <x v="4"/>
    <s v="02/11/2022"/>
    <x v="4210"/>
    <n v="470000555118"/>
    <s v="Elektriciteit Standaard"/>
    <s v="Ok"/>
    <m/>
    <n v="53.5"/>
    <n v="13.37"/>
  </r>
  <r>
    <s v="{&quot;formId&quot;:&quot;iQFfeub0t0aYB7yFUb0bHh8bdeqJbqRCkguVriZULyBUNkc1N1QxWEpYTVlITEVXQzlYWDhESEVDOS4u&quot;,&quot;responseId&quot;:1199}"/>
    <x v="3"/>
    <s v="02/11/2022"/>
    <x v="4211"/>
    <s v="470000568066_470000568069"/>
    <s v="Elektriciteit Standaard + Gas"/>
    <s v="Ok"/>
    <m/>
    <n v="79"/>
    <n v="19.75"/>
  </r>
  <r>
    <s v="{&quot;formId&quot;:&quot;iQFfeub0t0aYB7yFUb0bHh8bdeqJbqRCkguVriZULyBURjM1NElVOU9ZRzVDWkc0RVpNUDcxNkU4UC4u&quot;,&quot;responseId&quot;:174}"/>
    <x v="7"/>
    <s v="02/11/2022"/>
    <x v="4212"/>
    <s v="470000566525_470000566527"/>
    <s v="Gevorderd Elektriciteit + Gas"/>
    <s v="Geen"/>
    <m/>
    <n v="100"/>
    <n v="25"/>
  </r>
  <r>
    <s v="{&quot;formId&quot;:&quot;iQFfeub0t0aYB7yFUb0bHh8bdeqJbqRCkguVriZULyBURjM1NElVOU9ZRzVDWkc0RVpNUDcxNkU4UC4u&quot;,&quot;responseId&quot;:175}"/>
    <x v="7"/>
    <s v="02/11/2022"/>
    <x v="4213"/>
    <n v="470000574631"/>
    <s v="Sannering / Niets uitgevoerd"/>
    <m/>
    <m/>
    <n v="20"/>
    <n v="5"/>
  </r>
  <r>
    <s v="{&quot;formId&quot;:&quot;iQFfeub0t0aYB7yFUb0bHh8bdeqJbqRCkguVriZULyBUOFBRU0FQQlZFQzVGTENJQkVZMlZXTU5MQi4u&quot;,&quot;responseId&quot;:453}"/>
    <x v="4"/>
    <s v="02/11/2022"/>
    <x v="4214"/>
    <s v="470000509713_470000509714"/>
    <s v="Elektriciteit Standaard + Gas"/>
    <s v="Ok"/>
    <m/>
    <n v="79"/>
    <n v="19.75"/>
  </r>
  <r>
    <s v="{&quot;formId&quot;:&quot;iQFfeub0t0aYB7yFUb0bHh8bdeqJbqRCkguVriZULyBUNkc1N1QxWEpYTVlITEVXQzlYWDhESEVDOS4u&quot;,&quot;responseId&quot;:1200}"/>
    <x v="3"/>
    <s v="02/11/2022"/>
    <x v="4215"/>
    <s v="470000566370_470000566371"/>
    <s v="Enkel Gas"/>
    <m/>
    <m/>
    <n v="42.5"/>
    <n v="10.62"/>
  </r>
  <r>
    <s v="{&quot;formId&quot;:&quot;iQFfeub0t0aYB7yFUb0bHh8bdeqJbqRCkguVriZULyBUNkc1N1QxWEpYTVlITEVXQzlYWDhESEVDOS4u&quot;,&quot;responseId&quot;:1201}"/>
    <x v="3"/>
    <s v="02/11/2022"/>
    <x v="4216"/>
    <s v="470000574588_470000574589"/>
    <s v="Elektriciteit Standaard + Gas"/>
    <s v="Sannering"/>
    <m/>
    <n v="68"/>
    <n v="17"/>
  </r>
  <r>
    <s v="{&quot;formId&quot;:&quot;iQFfeub0t0aYB7yFUb0bHh8bdeqJbqRCkguVriZULyBURjM1NElVOU9ZRzVDWkc0RVpNUDcxNkU4UC4u&quot;,&quot;responseId&quot;:176}"/>
    <x v="7"/>
    <s v="02/11/2022"/>
    <x v="4217"/>
    <n v="470000574599"/>
    <s v="Gevorderd Elektriciteit"/>
    <s v="Ok"/>
    <m/>
    <n v="96"/>
    <n v="24"/>
  </r>
  <r>
    <s v="{&quot;formId&quot;:&quot;iQFfeub0t0aYB7yFUb0bHh8bdeqJbqRCkguVriZULyBUOFBRU0FQQlZFQzVGTENJQkVZMlZXTU5MQi4u&quot;,&quot;responseId&quot;:454}"/>
    <x v="4"/>
    <s v="02/11/2022"/>
    <x v="4218"/>
    <n v="470000509613"/>
    <s v="Gevorderd Elektriciteit"/>
    <s v="Geen"/>
    <m/>
    <n v="85"/>
    <n v="21.25"/>
  </r>
  <r>
    <s v="{&quot;formId&quot;:&quot;iQFfeub0t0aYB7yFUb0bHh8bdeqJbqRCkguVriZULyBUOFBRU0FQQlZFQzVGTENJQkVZMlZXTU5MQi4u&quot;,&quot;responseId&quot;:455}"/>
    <x v="4"/>
    <s v="02/11/2022"/>
    <x v="4219"/>
    <s v="470000291766_470000291767"/>
    <s v="Elektriciteit Standaard + Gas"/>
    <s v="Geen"/>
    <m/>
    <n v="68"/>
    <n v="17"/>
  </r>
  <r>
    <s v="{&quot;formId&quot;:&quot;iQFfeub0t0aYB7yFUb0bHh8bdeqJbqRCkguVriZULyBUNkc1N1QxWEpYTVlITEVXQzlYWDhESEVDOS4u&quot;,&quot;responseId&quot;:1202}"/>
    <x v="3"/>
    <s v="02/11/2022"/>
    <x v="4220"/>
    <n v="470000574585"/>
    <s v="Gevorderd Elektriciteit + Gas"/>
    <s v="Sannering"/>
    <m/>
    <n v="100"/>
    <n v="25"/>
  </r>
  <r>
    <s v="{&quot;formId&quot;:&quot;iQFfeub0t0aYB7yFUb0bHh8bdeqJbqRCkguVriZULyBUNzFSMTlMNk9MV09RQlkxVVlQRTMwV1E1Ty4u&quot;,&quot;responseId&quot;:1074}"/>
    <x v="5"/>
    <s v="03/11/2022"/>
    <x v="4221"/>
    <s v="470000574727_470000574728"/>
    <s v="Elektriciteit Standaard + Gas"/>
    <s v="Ok"/>
    <m/>
    <n v="79"/>
    <n v="19.75"/>
  </r>
  <r>
    <s v="{&quot;formId&quot;:&quot;iQFfeub0t0aYB7yFUb0bHh8bdeqJbqRCkguVriZULyBUOFBRU0FQQlZFQzVGTENJQkVZMlZXTU5MQi4u&quot;,&quot;responseId&quot;:456}"/>
    <x v="4"/>
    <s v="03/11/2022"/>
    <x v="4222"/>
    <s v="470000574694_470000574695"/>
    <s v="Elektriciteit Standaard + Gas"/>
    <s v="Ok"/>
    <m/>
    <n v="79"/>
    <n v="19.75"/>
  </r>
  <r>
    <s v="{&quot;formId&quot;:&quot;iQFfeub0t0aYB7yFUb0bHh8bdeqJbqRCkguVriZULyBUNzFSMTlMNk9MV09RQlkxVVlQRTMwV1E1Ty4u&quot;,&quot;responseId&quot;:1075}"/>
    <x v="5"/>
    <s v="03/11/2022"/>
    <x v="4223"/>
    <n v="470000574687"/>
    <s v="Elektriciteit Standaard"/>
    <s v="Ok"/>
    <m/>
    <n v="53.5"/>
    <n v="13.37"/>
  </r>
  <r>
    <s v="{&quot;formId&quot;:&quot;iQFfeub0t0aYB7yFUb0bHh8bdeqJbqRCkguVriZULyBUOFBRU0FQQlZFQzVGTENJQkVZMlZXTU5MQi4u&quot;,&quot;responseId&quot;:457}"/>
    <x v="4"/>
    <s v="03/11/2022"/>
    <x v="4224"/>
    <s v="470000575072_470000575073"/>
    <s v="Elektriciteit Standaard + Gas"/>
    <s v="Geen"/>
    <m/>
    <n v="68"/>
    <n v="17"/>
  </r>
  <r>
    <s v="{&quot;formId&quot;:&quot;iQFfeub0t0aYB7yFUb0bHh8bdeqJbqRCkguVriZULyBUNzFSMTlMNk9MV09RQlkxVVlQRTMwV1E1Ty4u&quot;,&quot;responseId&quot;:1076}"/>
    <x v="5"/>
    <s v="03/11/2022"/>
    <x v="4225"/>
    <s v="470000575050_470000575051"/>
    <s v="Elektriciteit Standaard + Gas"/>
    <s v="Geen"/>
    <m/>
    <n v="68"/>
    <n v="17"/>
  </r>
  <r>
    <s v="{&quot;formId&quot;:&quot;iQFfeub0t0aYB7yFUb0bHh8bdeqJbqRCkguVriZULyBUOFBRU0FQQlZFQzVGTENJQkVZMlZXTU5MQi4u&quot;,&quot;responseId&quot;:458}"/>
    <x v="4"/>
    <s v="03/11/2022"/>
    <x v="4226"/>
    <s v="470000566171_470000566172"/>
    <s v="Enkel Gas"/>
    <m/>
    <m/>
    <n v="42.5"/>
    <n v="10.62"/>
  </r>
  <r>
    <s v="{&quot;formId&quot;:&quot;iQFfeub0t0aYB7yFUb0bHh8bdeqJbqRCkguVriZULyBUOFBRU0FQQlZFQzVGTENJQkVZMlZXTU5MQi4u&quot;,&quot;responseId&quot;:459}"/>
    <x v="4"/>
    <s v="03/11/2022"/>
    <x v="4227"/>
    <s v="470000566678_470000566681"/>
    <s v="Enkel Gas"/>
    <m/>
    <m/>
    <n v="42.5"/>
    <n v="10.62"/>
  </r>
  <r>
    <s v="{&quot;formId&quot;:&quot;iQFfeub0t0aYB7yFUb0bHh8bdeqJbqRCkguVriZULyBUNzFSMTlMNk9MV09RQlkxVVlQRTMwV1E1Ty4u&quot;,&quot;responseId&quot;:1077}"/>
    <x v="5"/>
    <s v="03/11/2022"/>
    <x v="4228"/>
    <s v="470000574724_470000574725"/>
    <s v="Gevorderd Elektriciteit + Gas"/>
    <s v="Ok"/>
    <m/>
    <n v="111"/>
    <n v="27.75"/>
  </r>
  <r>
    <s v="{&quot;formId&quot;:&quot;iQFfeub0t0aYB7yFUb0bHh8bdeqJbqRCkguVriZULyBUNzFSMTlMNk9MV09RQlkxVVlQRTMwV1E1Ty4u&quot;,&quot;responseId&quot;:1078}"/>
    <x v="5"/>
    <s v="03/11/2022"/>
    <x v="4229"/>
    <s v="470000575050_470000575051"/>
    <s v="Elektriciteit Standaard + Gas"/>
    <s v="Geen"/>
    <m/>
    <n v="68"/>
    <n v="17"/>
  </r>
  <r>
    <s v="{&quot;formId&quot;:&quot;iQFfeub0t0aYB7yFUb0bHh8bdeqJbqRCkguVriZULyBUNzFSMTlMNk9MV09RQlkxVVlQRTMwV1E1Ty4u&quot;,&quot;responseId&quot;:1079}"/>
    <x v="5"/>
    <s v="03/11/2022"/>
    <x v="4230"/>
    <n v="470000575045"/>
    <s v="Elektriciteit Standaard"/>
    <s v="Geen"/>
    <m/>
    <n v="42.5"/>
    <n v="10.62"/>
  </r>
  <r>
    <s v="{&quot;formId&quot;:&quot;iQFfeub0t0aYB7yFUb0bHh8bdeqJbqRCkguVriZULyBUOFBRU0FQQlZFQzVGTENJQkVZMlZXTU5MQi4u&quot;,&quot;responseId&quot;:460}"/>
    <x v="4"/>
    <s v="03/11/2022"/>
    <x v="4231"/>
    <s v="470000578175_470000578176"/>
    <s v="Elektriciteit Standaard + Gas"/>
    <s v="Geen"/>
    <s v="Tankstation, ik kon die niet meteen afzette."/>
    <n v="68"/>
    <n v="17"/>
  </r>
  <r>
    <s v="{&quot;formId&quot;:&quot;iQFfeub0t0aYB7yFUb0bHh8bdeqJbqRCkguVriZULyBUNzFSMTlMNk9MV09RQlkxVVlQRTMwV1E1Ty4u&quot;,&quot;responseId&quot;:1080}"/>
    <x v="5"/>
    <s v="04/11/2022"/>
    <x v="4232"/>
    <n v="470000565505"/>
    <s v="Sannering / Niets uitgevoerd"/>
    <m/>
    <m/>
    <n v="20"/>
    <n v="5"/>
  </r>
  <r>
    <s v="{&quot;formId&quot;:&quot;iQFfeub0t0aYB7yFUb0bHh8bdeqJbqRCkguVriZULyBUOFBRU0FQQlZFQzVGTENJQkVZMlZXTU5MQi4u&quot;,&quot;responseId&quot;:461}"/>
    <x v="4"/>
    <s v="04/11/2022"/>
    <x v="4233"/>
    <n v="470000574785"/>
    <s v="Gevorderd Elektriciteit"/>
    <s v="Ok"/>
    <m/>
    <n v="96"/>
    <n v="24"/>
  </r>
  <r>
    <s v="{&quot;formId&quot;:&quot;iQFfeub0t0aYB7yFUb0bHh8bdeqJbqRCkguVriZULyBUNzFSMTlMNk9MV09RQlkxVVlQRTMwV1E1Ty4u&quot;,&quot;responseId&quot;:1081}"/>
    <x v="5"/>
    <s v="04/11/2022"/>
    <x v="4234"/>
    <s v="470000554774_470000554775"/>
    <s v="Gevorderd Elektriciteit + Gas"/>
    <s v="Ok"/>
    <m/>
    <n v="111"/>
    <n v="27.75"/>
  </r>
  <r>
    <s v="{&quot;formId&quot;:&quot;iQFfeub0t0aYB7yFUb0bHh8bdeqJbqRCkguVriZULyBUNzFSMTlMNk9MV09RQlkxVVlQRTMwV1E1Ty4u&quot;,&quot;responseId&quot;:1082}"/>
    <x v="5"/>
    <s v="04/11/2022"/>
    <x v="4235"/>
    <s v="470000565747_470000565748"/>
    <s v="Elektriciteit Standaard + Gas"/>
    <s v="Geen"/>
    <m/>
    <n v="68"/>
    <n v="17"/>
  </r>
  <r>
    <s v="{&quot;formId&quot;:&quot;iQFfeub0t0aYB7yFUb0bHh8bdeqJbqRCkguVriZULyBUOFBRU0FQQlZFQzVGTENJQkVZMlZXTU5MQi4u&quot;,&quot;responseId&quot;:462}"/>
    <x v="4"/>
    <s v="04/11/2022"/>
    <x v="4236"/>
    <s v="470000578164_470000578165"/>
    <s v="Gevorderd Elektriciteit + Gas"/>
    <s v="Ok"/>
    <m/>
    <n v="111"/>
    <n v="27.75"/>
  </r>
  <r>
    <s v="{&quot;formId&quot;:&quot;iQFfeub0t0aYB7yFUb0bHh8bdeqJbqRCkguVriZULyBUOFBRU0FQQlZFQzVGTENJQkVZMlZXTU5MQi4u&quot;,&quot;responseId&quot;:463}"/>
    <x v="4"/>
    <s v="04/11/2022"/>
    <x v="4237"/>
    <s v="470000575120_470000575121"/>
    <s v="Elektriciteit Standaard + Gas"/>
    <s v="Geen"/>
    <m/>
    <n v="68"/>
    <n v="17"/>
  </r>
  <r>
    <s v="{&quot;formId&quot;:&quot;iQFfeub0t0aYB7yFUb0bHh8bdeqJbqRCkguVriZULyBUNzFSMTlMNk9MV09RQlkxVVlQRTMwV1E1Ty4u&quot;,&quot;responseId&quot;:1083}"/>
    <x v="5"/>
    <s v="04/11/2022"/>
    <x v="4238"/>
    <s v="470000574823_470000574824"/>
    <s v="Gevorderd Elektriciteit + Gas"/>
    <s v="Ok"/>
    <m/>
    <n v="111"/>
    <n v="27.75"/>
  </r>
  <r>
    <s v="{&quot;formId&quot;:&quot;iQFfeub0t0aYB7yFUb0bHh8bdeqJbqRCkguVriZULyBUOFBRU0FQQlZFQzVGTENJQkVZMlZXTU5MQi4u&quot;,&quot;responseId&quot;:464}"/>
    <x v="4"/>
    <s v="04/11/2022"/>
    <x v="4239"/>
    <s v="470000574991_470000574992"/>
    <s v="Elektriciteit Standaard + Gas"/>
    <s v="Sannering"/>
    <m/>
    <n v="68"/>
    <n v="17"/>
  </r>
  <r>
    <s v="{&quot;formId&quot;:&quot;iQFfeub0t0aYB7yFUb0bHh8bdeqJbqRCkguVriZULyBUNzFSMTlMNk9MV09RQlkxVVlQRTMwV1E1Ty4u&quot;,&quot;responseId&quot;:1084}"/>
    <x v="5"/>
    <s v="04/11/2022"/>
    <x v="4240"/>
    <s v="470000568137_470000568140"/>
    <s v="Elektriciteit Standaard + Gas"/>
    <s v="Geen"/>
    <m/>
    <n v="68"/>
    <n v="17"/>
  </r>
  <r>
    <s v="{&quot;formId&quot;:&quot;iQFfeub0t0aYB7yFUb0bHh8bdeqJbqRCkguVriZULyBUNzFSMTlMNk9MV09RQlkxVVlQRTMwV1E1Ty4u&quot;,&quot;responseId&quot;:1085}"/>
    <x v="5"/>
    <s v="07/11/2022"/>
    <x v="4241"/>
    <n v="470000574994"/>
    <s v="Elektriciteit Standaard"/>
    <s v="Ok"/>
    <s v="Later begonnen Bunyamin opgehaald."/>
    <n v="53.5"/>
    <n v="13.37"/>
  </r>
  <r>
    <s v="{&quot;formId&quot;:&quot;iQFfeub0t0aYB7yFUb0bHh8bdeqJbqRCkguVriZULyBUNzFSMTlMNk9MV09RQlkxVVlQRTMwV1E1Ty4u&quot;,&quot;responseId&quot;:1086}"/>
    <x v="5"/>
    <s v="07/11/2022"/>
    <x v="4242"/>
    <n v="470000578472"/>
    <s v="Elektriciteit Standaard"/>
    <s v="Ok"/>
    <m/>
    <n v="53.5"/>
    <n v="13.37"/>
  </r>
  <r>
    <s v="{&quot;formId&quot;:&quot;iQFfeub0t0aYB7yFUb0bHh8bdeqJbqRCkguVriZULyBUNkc1N1QxWEpYTVlITEVXQzlYWDhESEVDOS4u&quot;,&quot;responseId&quot;:1203}"/>
    <x v="3"/>
    <s v="07/11/2022"/>
    <x v="4243"/>
    <s v="470000574951_470000574952"/>
    <s v="Gevorderd Elektriciteit + Gas"/>
    <s v="Sannering"/>
    <m/>
    <n v="100"/>
    <n v="25"/>
  </r>
  <r>
    <s v="{&quot;formId&quot;:&quot;iQFfeub0t0aYB7yFUb0bHh8bdeqJbqRCkguVriZULyBUNzFSMTlMNk9MV09RQlkxVVlQRTMwV1E1Ty4u&quot;,&quot;responseId&quot;:1087}"/>
    <x v="5"/>
    <s v="07/11/2022"/>
    <x v="4244"/>
    <n v="470000565839"/>
    <s v="Gevorderd Elektriciteit"/>
    <s v="Ok"/>
    <m/>
    <n v="96"/>
    <n v="24"/>
  </r>
  <r>
    <s v="{&quot;formId&quot;:&quot;iQFfeub0t0aYB7yFUb0bHh8bdeqJbqRCkguVriZULyBUNzFSMTlMNk9MV09RQlkxVVlQRTMwV1E1Ty4u&quot;,&quot;responseId&quot;:1088}"/>
    <x v="5"/>
    <s v="07/11/2022"/>
    <x v="4245"/>
    <s v="470000567935_470000567939"/>
    <s v="Elektriciteit Standaard + Gas"/>
    <s v="Ok"/>
    <m/>
    <n v="79"/>
    <n v="19.75"/>
  </r>
  <r>
    <s v="{&quot;formId&quot;:&quot;iQFfeub0t0aYB7yFUb0bHh8bdeqJbqRCkguVriZULyBUNkc1N1QxWEpYTVlITEVXQzlYWDhESEVDOS4u&quot;,&quot;responseId&quot;:1204}"/>
    <x v="3"/>
    <s v="07/11/2022"/>
    <x v="4246"/>
    <s v="470000574924_470000574925"/>
    <s v="Gevorderd Elektriciteit + Gas"/>
    <s v="Ok"/>
    <m/>
    <n v="111"/>
    <n v="27.75"/>
  </r>
  <r>
    <s v="{&quot;formId&quot;:&quot;iQFfeub0t0aYB7yFUb0bHh8bdeqJbqRCkguVriZULyBUNzFSMTlMNk9MV09RQlkxVVlQRTMwV1E1Ty4u&quot;,&quot;responseId&quot;:1089}"/>
    <x v="5"/>
    <s v="07/11/2022"/>
    <x v="4247"/>
    <s v="470000554559_470000554560"/>
    <s v="Elektriciteit Standaard + Gas"/>
    <s v="Geen"/>
    <m/>
    <n v="68"/>
    <n v="17"/>
  </r>
  <r>
    <s v="{&quot;formId&quot;:&quot;iQFfeub0t0aYB7yFUb0bHh8bdeqJbqRCkguVriZULyBUNzFSMTlMNk9MV09RQlkxVVlQRTMwV1E1Ty4u&quot;,&quot;responseId&quot;:1090}"/>
    <x v="5"/>
    <s v="07/11/2022"/>
    <x v="4248"/>
    <s v="470000567269_470000567270"/>
    <s v="Enkel Gas"/>
    <m/>
    <s v="Elek water sagn. 3-4 nov geen taken om 15uur gedaan vandaag 7 nov ook geen taken 15u gdn."/>
    <n v="42.5"/>
    <n v="10.62"/>
  </r>
  <r>
    <s v="{&quot;formId&quot;:&quot;iQFfeub0t0aYB7yFUb0bHh8bdeqJbqRCkguVriZULyBUNkc1N1QxWEpYTVlITEVXQzlYWDhESEVDOS4u&quot;,&quot;responseId&quot;:1205}"/>
    <x v="3"/>
    <s v="07/11/2022"/>
    <x v="4249"/>
    <n v="470000578217"/>
    <s v="Gevorderd Elektriciteit"/>
    <s v="Sannering"/>
    <m/>
    <n v="85"/>
    <n v="21.25"/>
  </r>
  <r>
    <s v="{&quot;formId&quot;:&quot;iQFfeub0t0aYB7yFUb0bHh8bdeqJbqRCkguVriZULyBUNzFSMTlMNk9MV09RQlkxVVlQRTMwV1E1Ty4u&quot;,&quot;responseId&quot;:1091}"/>
    <x v="5"/>
    <s v="07/11/2022"/>
    <x v="4250"/>
    <n v="470000578215"/>
    <s v="Gevorderd Elektriciteit"/>
    <s v="Ok"/>
    <m/>
    <n v="96"/>
    <n v="24"/>
  </r>
  <r>
    <s v="{&quot;formId&quot;:&quot;iQFfeub0t0aYB7yFUb0bHh8bdeqJbqRCkguVriZULyBUNzFSMTlMNk9MV09RQlkxVVlQRTMwV1E1Ty4u&quot;,&quot;responseId&quot;:1092}"/>
    <x v="5"/>
    <s v="08/11/2022"/>
    <x v="4251"/>
    <s v="470000578412_470000578413"/>
    <s v="Elektriciteit Standaard + Gas"/>
    <s v="Geen"/>
    <m/>
    <n v="68"/>
    <n v="17"/>
  </r>
  <r>
    <s v="{&quot;formId&quot;:&quot;iQFfeub0t0aYB7yFUb0bHh8bdeqJbqRCkguVriZULyBUNkc1N1QxWEpYTVlITEVXQzlYWDhESEVDOS4u&quot;,&quot;responseId&quot;:1206}"/>
    <x v="3"/>
    <s v="08/11/2022"/>
    <x v="4252"/>
    <n v="470000577935"/>
    <s v="Sannering / Niets uitgevoerd"/>
    <m/>
    <m/>
    <n v="20"/>
    <n v="5"/>
  </r>
  <r>
    <s v="{&quot;formId&quot;:&quot;iQFfeub0t0aYB7yFUb0bHh8bdeqJbqRCkguVriZULyBUNkc1N1QxWEpYTVlITEVXQzlYWDhESEVDOS4u&quot;,&quot;responseId&quot;:1207}"/>
    <x v="3"/>
    <s v="08/11/2022"/>
    <x v="4253"/>
    <s v="470000578144_470000578145"/>
    <s v="Enkel Gas"/>
    <m/>
    <m/>
    <n v="42.5"/>
    <n v="10.62"/>
  </r>
  <r>
    <s v="{&quot;formId&quot;:&quot;iQFfeub0t0aYB7yFUb0bHh8bdeqJbqRCkguVriZULyBUNzFSMTlMNk9MV09RQlkxVVlQRTMwV1E1Ty4u&quot;,&quot;responseId&quot;:1093}"/>
    <x v="5"/>
    <s v="08/11/2022"/>
    <x v="4254"/>
    <s v="470000578433_470000578434"/>
    <s v="Elektriciteit Standaard + Gas"/>
    <s v="Ok"/>
    <m/>
    <n v="79"/>
    <n v="19.75"/>
  </r>
  <r>
    <s v="{&quot;formId&quot;:&quot;iQFfeub0t0aYB7yFUb0bHh8bdeqJbqRCkguVriZULyBUNkc1N1QxWEpYTVlITEVXQzlYWDhESEVDOS4u&quot;,&quot;responseId&quot;:1208}"/>
    <x v="3"/>
    <s v="08/11/2022"/>
    <x v="4255"/>
    <n v="470000578378"/>
    <s v="Elektriciteit Standaard"/>
    <s v="Geen"/>
    <m/>
    <n v="42.5"/>
    <n v="10.62"/>
  </r>
  <r>
    <s v="{&quot;formId&quot;:&quot;iQFfeub0t0aYB7yFUb0bHh8bdeqJbqRCkguVriZULyBUNkc1N1QxWEpYTVlITEVXQzlYWDhESEVDOS4u&quot;,&quot;responseId&quot;:1209}"/>
    <x v="3"/>
    <s v="08/11/2022"/>
    <x v="4256"/>
    <n v="470000577989"/>
    <s v="Sannering / Niets uitgevoerd"/>
    <m/>
    <m/>
    <n v="20"/>
    <n v="5"/>
  </r>
  <r>
    <s v="{&quot;formId&quot;:&quot;iQFfeub0t0aYB7yFUb0bHh8bdeqJbqRCkguVriZULyBUNzFSMTlMNk9MV09RQlkxVVlQRTMwV1E1Ty4u&quot;,&quot;responseId&quot;:1094}"/>
    <x v="5"/>
    <s v="08/11/2022"/>
    <x v="4257"/>
    <n v="470000565733"/>
    <s v="Gevorderd Elektriciteit"/>
    <s v="Geen"/>
    <m/>
    <n v="85"/>
    <n v="21.25"/>
  </r>
  <r>
    <s v="{&quot;formId&quot;:&quot;iQFfeub0t0aYB7yFUb0bHh8bdeqJbqRCkguVriZULyBUNkc1N1QxWEpYTVlITEVXQzlYWDhESEVDOS4u&quot;,&quot;responseId&quot;:1210}"/>
    <x v="3"/>
    <s v="08/11/2022"/>
    <x v="4258"/>
    <s v="470000582047_470000582048"/>
    <s v="Elektriciteit Standaard + Gas"/>
    <s v="Sannering"/>
    <m/>
    <n v="68"/>
    <n v="17"/>
  </r>
  <r>
    <s v="{&quot;formId&quot;:&quot;iQFfeub0t0aYB7yFUb0bHh8bdeqJbqRCkguVriZULyBUNzFSMTlMNk9MV09RQlkxVVlQRTMwV1E1Ty4u&quot;,&quot;responseId&quot;:1095}"/>
    <x v="5"/>
    <s v="08/11/2022"/>
    <x v="4259"/>
    <s v="470000605991_470000605992"/>
    <s v="Elektriciteit Standaard + Gas"/>
    <s v="Geen"/>
    <m/>
    <n v="68"/>
    <n v="17"/>
  </r>
  <r>
    <s v="{&quot;formId&quot;:&quot;iQFfeub0t0aYB7yFUb0bHh8bdeqJbqRCkguVriZULyBUNkc1N1QxWEpYTVlITEVXQzlYWDhESEVDOS4u&quot;,&quot;responseId&quot;:1211}"/>
    <x v="3"/>
    <s v="08/11/2022"/>
    <x v="4260"/>
    <s v="470000578320_470000578321"/>
    <s v="Elektriciteit Standaard + Gas"/>
    <s v="Ok"/>
    <m/>
    <n v="79"/>
    <n v="19.75"/>
  </r>
  <r>
    <s v="{&quot;formId&quot;:&quot;iQFfeub0t0aYB7yFUb0bHh8bdeqJbqRCkguVriZULyBUOFBRU0FQQlZFQzVGTENJQkVZMlZXTU5MQi4u&quot;,&quot;responseId&quot;:465}"/>
    <x v="4"/>
    <s v="08/11/2022"/>
    <x v="4261"/>
    <s v="470000584533_470000584534"/>
    <s v="Elektriciteit Standaard + Gas"/>
    <s v="Geen"/>
    <m/>
    <n v="68"/>
    <n v="17"/>
  </r>
  <r>
    <s v="{&quot;formId&quot;:&quot;iQFfeub0t0aYB7yFUb0bHh8bdeqJbqRCkguVriZULyBUOFBRU0FQQlZFQzVGTENJQkVZMlZXTU5MQi4u&quot;,&quot;responseId&quot;:466}"/>
    <x v="4"/>
    <s v="08/11/2022"/>
    <x v="4262"/>
    <s v="470000584654_470000584655"/>
    <s v="Elektriciteit Standaard + Gas"/>
    <s v="Geen"/>
    <m/>
    <n v="68"/>
    <n v="17"/>
  </r>
  <r>
    <s v="{&quot;formId&quot;:&quot;iQFfeub0t0aYB7yFUb0bHh8bdeqJbqRCkguVriZULyBUOFBRU0FQQlZFQzVGTENJQkVZMlZXTU5MQi4u&quot;,&quot;responseId&quot;:467}"/>
    <x v="4"/>
    <s v="08/11/2022"/>
    <x v="4263"/>
    <s v="470000584533_470000584534"/>
    <s v="Elektriciteit Standaard + Gas"/>
    <s v="Geen"/>
    <m/>
    <n v="68"/>
    <n v="17"/>
  </r>
  <r>
    <s v="{&quot;formId&quot;:&quot;iQFfeub0t0aYB7yFUb0bHh8bdeqJbqRCkguVriZULyBUNzFSMTlMNk9MV09RQlkxVVlQRTMwV1E1Ty4u&quot;,&quot;responseId&quot;:1096}"/>
    <x v="5"/>
    <s v="09/11/2022"/>
    <x v="4264"/>
    <n v="470000568005"/>
    <s v="Elektriciteit Standaard"/>
    <s v="Ok"/>
    <m/>
    <n v="53.5"/>
    <n v="13.37"/>
  </r>
  <r>
    <s v="{&quot;formId&quot;:&quot;iQFfeub0t0aYB7yFUb0bHh8bdeqJbqRCkguVriZULyBUNkc1N1QxWEpYTVlITEVXQzlYWDhESEVDOS4u&quot;,&quot;responseId&quot;:1212}"/>
    <x v="3"/>
    <s v="09/11/2022"/>
    <x v="4265"/>
    <s v="470000604027_470000604028"/>
    <s v="Gevorderd Elektriciteit + Gas"/>
    <s v="Geen"/>
    <m/>
    <n v="100"/>
    <n v="25"/>
  </r>
  <r>
    <s v="{&quot;formId&quot;:&quot;iQFfeub0t0aYB7yFUb0bHh8bdeqJbqRCkguVriZULyBUNzFSMTlMNk9MV09RQlkxVVlQRTMwV1E1Ty4u&quot;,&quot;responseId&quot;:1097}"/>
    <x v="5"/>
    <s v="09/11/2022"/>
    <x v="4266"/>
    <n v="470000555130"/>
    <s v="Elektriciteit Standaard"/>
    <s v="Ok"/>
    <m/>
    <n v="53.5"/>
    <n v="13.37"/>
  </r>
  <r>
    <s v="{&quot;formId&quot;:&quot;iQFfeub0t0aYB7yFUb0bHh8bdeqJbqRCkguVriZULyBUNkc1N1QxWEpYTVlITEVXQzlYWDhESEVDOS4u&quot;,&quot;responseId&quot;:1213}"/>
    <x v="3"/>
    <s v="09/11/2022"/>
    <x v="4267"/>
    <s v="470000522420_470000522421"/>
    <s v="Elektriciteit Standaard + Gas"/>
    <s v="Ok"/>
    <m/>
    <n v="79"/>
    <n v="19.75"/>
  </r>
  <r>
    <s v="{&quot;formId&quot;:&quot;iQFfeub0t0aYB7yFUb0bHh8bdeqJbqRCkguVriZULyBUNzFSMTlMNk9MV09RQlkxVVlQRTMwV1E1Ty4u&quot;,&quot;responseId&quot;:1098}"/>
    <x v="5"/>
    <s v="09/11/2022"/>
    <x v="4268"/>
    <n v="470000578075"/>
    <s v="Gevorderd Elektriciteit"/>
    <s v="Sannering"/>
    <m/>
    <n v="85"/>
    <n v="21.25"/>
  </r>
  <r>
    <s v="{&quot;formId&quot;:&quot;iQFfeub0t0aYB7yFUb0bHh8bdeqJbqRCkguVriZULyBUNkc1N1QxWEpYTVlITEVXQzlYWDhESEVDOS4u&quot;,&quot;responseId&quot;:1214}"/>
    <x v="3"/>
    <s v="09/11/2022"/>
    <x v="4269"/>
    <s v="470000510604_470000510605"/>
    <s v="Elektriciteit Standaard + Gas"/>
    <s v="Ok"/>
    <m/>
    <n v="79"/>
    <n v="19.75"/>
  </r>
  <r>
    <s v="{&quot;formId&quot;:&quot;iQFfeub0t0aYB7yFUb0bHh8bdeqJbqRCkguVriZULyBUNzFSMTlMNk9MV09RQlkxVVlQRTMwV1E1Ty4u&quot;,&quot;responseId&quot;:1099}"/>
    <x v="5"/>
    <s v="09/11/2022"/>
    <x v="4270"/>
    <s v="470000578501_470000578502"/>
    <s v="Elektriciteit Standaard + Gas"/>
    <s v="Ok"/>
    <m/>
    <n v="79"/>
    <n v="19.75"/>
  </r>
  <r>
    <s v="{&quot;formId&quot;:&quot;iQFfeub0t0aYB7yFUb0bHh8bdeqJbqRCkguVriZULyBUNkc1N1QxWEpYTVlITEVXQzlYWDhESEVDOS4u&quot;,&quot;responseId&quot;:1215}"/>
    <x v="3"/>
    <s v="09/11/2022"/>
    <x v="4271"/>
    <n v="470000578118"/>
    <s v="Indienststelling"/>
    <m/>
    <m/>
    <n v="25"/>
    <n v="6.25"/>
  </r>
  <r>
    <s v="{&quot;formId&quot;:&quot;iQFfeub0t0aYB7yFUb0bHh8bdeqJbqRCkguVriZULyBUNkc1N1QxWEpYTVlITEVXQzlYWDhESEVDOS4u&quot;,&quot;responseId&quot;:1216}"/>
    <x v="3"/>
    <s v="09/11/2022"/>
    <x v="4272"/>
    <n v="470000565971"/>
    <s v="Indienststelling"/>
    <m/>
    <m/>
    <n v="25"/>
    <n v="6.25"/>
  </r>
  <r>
    <s v="{&quot;formId&quot;:&quot;iQFfeub0t0aYB7yFUb0bHh8bdeqJbqRCkguVriZULyBUNzFSMTlMNk9MV09RQlkxVVlQRTMwV1E1Ty4u&quot;,&quot;responseId&quot;:1100}"/>
    <x v="5"/>
    <s v="09/11/2022"/>
    <x v="4273"/>
    <s v="470000578501_470000578502"/>
    <s v="Elektriciteit Standaard + Gas"/>
    <s v="Ok"/>
    <m/>
    <n v="79"/>
    <n v="19.75"/>
  </r>
  <r>
    <s v="{&quot;formId&quot;:&quot;iQFfeub0t0aYB7yFUb0bHh8bdeqJbqRCkguVriZULyBUNzFSMTlMNk9MV09RQlkxVVlQRTMwV1E1Ty4u&quot;,&quot;responseId&quot;:1101}"/>
    <x v="5"/>
    <s v="09/11/2022"/>
    <x v="4274"/>
    <s v="470000578207_470000578208"/>
    <s v="Gevorderd Elektriciteit + Gas"/>
    <s v="Ok"/>
    <m/>
    <n v="111"/>
    <n v="27.75"/>
  </r>
  <r>
    <s v="{&quot;formId&quot;:&quot;iQFfeub0t0aYB7yFUb0bHh8bdeqJbqRCkguVriZULyBUNzFSMTlMNk9MV09RQlkxVVlQRTMwV1E1Ty4u&quot;,&quot;responseId&quot;:1102}"/>
    <x v="5"/>
    <s v="10/11/2022"/>
    <x v="4275"/>
    <s v="470000565581_470000565582"/>
    <s v="Elektriciteit Standaard + Gas"/>
    <s v="Ok"/>
    <m/>
    <n v="79"/>
    <n v="19.75"/>
  </r>
  <r>
    <s v="{&quot;formId&quot;:&quot;iQFfeub0t0aYB7yFUb0bHh8bdeqJbqRCkguVriZULyBUNkc1N1QxWEpYTVlITEVXQzlYWDhESEVDOS4u&quot;,&quot;responseId&quot;:1217}"/>
    <x v="3"/>
    <s v="10/11/2022"/>
    <x v="4276"/>
    <s v="470000578226_470000578227"/>
    <s v="Elektriciteit Standaard + Gas"/>
    <s v="Ok"/>
    <m/>
    <n v="79"/>
    <n v="19.75"/>
  </r>
  <r>
    <s v="{&quot;formId&quot;:&quot;iQFfeub0t0aYB7yFUb0bHh8bdeqJbqRCkguVriZULyBUNkc1N1QxWEpYTVlITEVXQzlYWDhESEVDOS4u&quot;,&quot;responseId&quot;:1218}"/>
    <x v="3"/>
    <s v="10/11/2022"/>
    <x v="4277"/>
    <n v="470000578237"/>
    <s v="Gevorderd Elektriciteit"/>
    <s v="Sannering"/>
    <m/>
    <n v="85"/>
    <n v="21.25"/>
  </r>
  <r>
    <s v="{&quot;formId&quot;:&quot;iQFfeub0t0aYB7yFUb0bHh8bdeqJbqRCkguVriZULyBUNzFSMTlMNk9MV09RQlkxVVlQRTMwV1E1Ty4u&quot;,&quot;responseId&quot;:1103}"/>
    <x v="5"/>
    <s v="10/11/2022"/>
    <x v="4278"/>
    <n v="470000566935"/>
    <s v="Gevorderd Elektriciteit"/>
    <s v="Ok"/>
    <m/>
    <n v="96"/>
    <n v="24"/>
  </r>
  <r>
    <s v="{&quot;formId&quot;:&quot;iQFfeub0t0aYB7yFUb0bHh8bdeqJbqRCkguVriZULyBUNzFSMTlMNk9MV09RQlkxVVlQRTMwV1E1Ty4u&quot;,&quot;responseId&quot;:1104}"/>
    <x v="5"/>
    <s v="10/11/2022"/>
    <x v="4279"/>
    <n v="470000578245"/>
    <s v="Sannering / Niets uitgevoerd"/>
    <m/>
    <m/>
    <n v="20"/>
    <n v="5"/>
  </r>
  <r>
    <s v="{&quot;formId&quot;:&quot;iQFfeub0t0aYB7yFUb0bHh8bdeqJbqRCkguVriZULyBUNzFSMTlMNk9MV09RQlkxVVlQRTMwV1E1Ty4u&quot;,&quot;responseId&quot;:1105}"/>
    <x v="5"/>
    <s v="10/11/2022"/>
    <x v="4280"/>
    <s v="470000578439_470000578440"/>
    <s v="Elektriciteit Standaard + Gas"/>
    <s v="Ok"/>
    <m/>
    <n v="79"/>
    <n v="19.75"/>
  </r>
  <r>
    <s v="{&quot;formId&quot;:&quot;iQFfeub0t0aYB7yFUb0bHh8bdeqJbqRCkguVriZULyBUNkc1N1QxWEpYTVlITEVXQzlYWDhESEVDOS4u&quot;,&quot;responseId&quot;:1219}"/>
    <x v="3"/>
    <s v="10/11/2022"/>
    <x v="4281"/>
    <n v="470000578274"/>
    <s v="Gevorderd Elektriciteit"/>
    <s v="Ok"/>
    <m/>
    <n v="96"/>
    <n v="24"/>
  </r>
  <r>
    <s v="{&quot;formId&quot;:&quot;iQFfeub0t0aYB7yFUb0bHh8bdeqJbqRCkguVriZULyBUNkc1N1QxWEpYTVlITEVXQzlYWDhESEVDOS4u&quot;,&quot;responseId&quot;:1220}"/>
    <x v="3"/>
    <s v="10/11/2022"/>
    <x v="4282"/>
    <n v="470000457433"/>
    <s v="Elektriciteit Standaard"/>
    <s v="Sannering"/>
    <m/>
    <n v="42.5"/>
    <n v="10.62"/>
  </r>
  <r>
    <s v="{&quot;formId&quot;:&quot;iQFfeub0t0aYB7yFUb0bHh8bdeqJbqRCkguVriZULyBUNzFSMTlMNk9MV09RQlkxVVlQRTMwV1E1Ty4u&quot;,&quot;responseId&quot;:1106}"/>
    <x v="5"/>
    <s v="10/11/2022"/>
    <x v="4283"/>
    <s v="470000566830_470000566833"/>
    <s v="Gevorderd Elektriciteit + Gas"/>
    <s v="Ok"/>
    <m/>
    <n v="111"/>
    <n v="27.75"/>
  </r>
  <r>
    <s v="{&quot;formId&quot;:&quot;iQFfeub0t0aYB7yFUb0bHh8bdeqJbqRCkguVriZULyBUNzFSMTlMNk9MV09RQlkxVVlQRTMwV1E1Ty4u&quot;,&quot;responseId&quot;:1107}"/>
    <x v="5"/>
    <s v="10/11/2022"/>
    <x v="4284"/>
    <s v="470000582253_470000582254"/>
    <s v="Elektriciteit Standaard + Gas"/>
    <s v="Ok"/>
    <m/>
    <n v="79"/>
    <n v="19.75"/>
  </r>
  <r>
    <s v="{&quot;formId&quot;:&quot;iQFfeub0t0aYB7yFUb0bHh8bdeqJbqRCkguVriZULyBUNzFSMTlMNk9MV09RQlkxVVlQRTMwV1E1Ty4u&quot;,&quot;responseId&quot;:1108}"/>
    <x v="5"/>
    <s v="14/11/2022"/>
    <x v="4285"/>
    <n v="470000554870"/>
    <s v="Elektriciteit Standaard"/>
    <s v="Sannering"/>
    <m/>
    <n v="42.5"/>
    <n v="10.62"/>
  </r>
  <r>
    <s v="{&quot;formId&quot;:&quot;iQFfeub0t0aYB7yFUb0bHh8bdeqJbqRCkguVriZULyBUNkc1N1QxWEpYTVlITEVXQzlYWDhESEVDOS4u&quot;,&quot;responseId&quot;:1221}"/>
    <x v="3"/>
    <s v="14/11/2022"/>
    <x v="4286"/>
    <s v="470000566886_470000566887"/>
    <s v="Elektriciteit Standaard + Gas"/>
    <s v="Ok"/>
    <m/>
    <n v="79"/>
    <n v="19.75"/>
  </r>
  <r>
    <s v="{&quot;formId&quot;:&quot;iQFfeub0t0aYB7yFUb0bHh8bdeqJbqRCkguVriZULyBUNzFSMTlMNk9MV09RQlkxVVlQRTMwV1E1Ty4u&quot;,&quot;responseId&quot;:1109}"/>
    <x v="5"/>
    <s v="14/11/2022"/>
    <x v="4287"/>
    <s v="470000566706_470000566708"/>
    <s v="Elektriciteit Standaard + Gas"/>
    <s v="Ok"/>
    <s v="Veiligheidsdag paal beringen en camionette binnenbrengen"/>
    <n v="79"/>
    <n v="19.75"/>
  </r>
  <r>
    <s v="{&quot;formId&quot;:&quot;iQFfeub0t0aYB7yFUb0bHh8bdeqJbqRCkguVriZULyBUNkc1N1QxWEpYTVlITEVXQzlYWDhESEVDOS4u&quot;,&quot;responseId&quot;:1222}"/>
    <x v="3"/>
    <s v="14/11/2022"/>
    <x v="4288"/>
    <s v="470000565411_470000565414"/>
    <s v="Gevorderd Elektriciteit + Gas"/>
    <s v="Sannering"/>
    <m/>
    <n v="100"/>
    <n v="25"/>
  </r>
  <r>
    <s v="{&quot;formId&quot;:&quot;iQFfeub0t0aYB7yFUb0bHh8bdeqJbqRCkguVriZULyBUNzFSMTlMNk9MV09RQlkxVVlQRTMwV1E1Ty4u&quot;,&quot;responseId&quot;:1110}"/>
    <x v="5"/>
    <s v="15/11/2022"/>
    <x v="4289"/>
    <s v="470000568514_470000568515"/>
    <s v="Elektriciteit Standaard + Gas"/>
    <s v="Sannering"/>
    <m/>
    <n v="68"/>
    <n v="17"/>
  </r>
  <r>
    <s v="{&quot;formId&quot;:&quot;iQFfeub0t0aYB7yFUb0bHh8bdeqJbqRCkguVriZULyBUNzFSMTlMNk9MV09RQlkxVVlQRTMwV1E1Ty4u&quot;,&quot;responseId&quot;:1111}"/>
    <x v="5"/>
    <s v="15/11/2022"/>
    <x v="4290"/>
    <n v="470000566874"/>
    <s v="Sannering / Niets uitgevoerd"/>
    <m/>
    <m/>
    <n v="20"/>
    <n v="5"/>
  </r>
  <r>
    <s v="{&quot;formId&quot;:&quot;iQFfeub0t0aYB7yFUb0bHh8bdeqJbqRCkguVriZULyBUNzFSMTlMNk9MV09RQlkxVVlQRTMwV1E1Ty4u&quot;,&quot;responseId&quot;:1112}"/>
    <x v="5"/>
    <s v="15/11/2022"/>
    <x v="4291"/>
    <n v="470000566913"/>
    <s v="Indienststelling"/>
    <m/>
    <m/>
    <n v="25"/>
    <n v="6.25"/>
  </r>
  <r>
    <s v="{&quot;formId&quot;:&quot;iQFfeub0t0aYB7yFUb0bHh8bdeqJbqRCkguVriZULyBUNkc1N1QxWEpYTVlITEVXQzlYWDhESEVDOS4u&quot;,&quot;responseId&quot;:1223}"/>
    <x v="3"/>
    <s v="15/11/2022"/>
    <x v="4292"/>
    <s v="470000565327_470000565328"/>
    <s v="Gevorderd Elektriciteit + Gas"/>
    <s v="Sannering"/>
    <m/>
    <n v="100"/>
    <n v="25"/>
  </r>
  <r>
    <s v="{&quot;formId&quot;:&quot;iQFfeub0t0aYB7yFUb0bHh8bdeqJbqRCkguVriZULyBUNkc1N1QxWEpYTVlITEVXQzlYWDhESEVDOS4u&quot;,&quot;responseId&quot;:1224}"/>
    <x v="3"/>
    <s v="15/11/2022"/>
    <x v="4293"/>
    <n v="470000581608"/>
    <s v="Elektriciteit Standaard"/>
    <s v="Ok"/>
    <m/>
    <n v="53.5"/>
    <n v="13.37"/>
  </r>
  <r>
    <s v="{&quot;formId&quot;:&quot;iQFfeub0t0aYB7yFUb0bHh8bdeqJbqRCkguVriZULyBUNzFSMTlMNk9MV09RQlkxVVlQRTMwV1E1Ty4u&quot;,&quot;responseId&quot;:1113}"/>
    <x v="5"/>
    <s v="15/11/2022"/>
    <x v="4294"/>
    <s v="470000581711_470000581712"/>
    <s v="Gevorderd Elektriciteit + Gas"/>
    <s v="Ok"/>
    <m/>
    <n v="111"/>
    <n v="27.75"/>
  </r>
  <r>
    <s v="{&quot;formId&quot;:&quot;iQFfeub0t0aYB7yFUb0bHh8bdeqJbqRCkguVriZULyBUNkc1N1QxWEpYTVlITEVXQzlYWDhESEVDOS4u&quot;,&quot;responseId&quot;:1225}"/>
    <x v="3"/>
    <s v="15/11/2022"/>
    <x v="4295"/>
    <s v="470000578442_470000578443"/>
    <s v="Elektriciteit Standaard + Gas"/>
    <s v="Ok"/>
    <m/>
    <n v="79"/>
    <n v="19.75"/>
  </r>
  <r>
    <s v="{&quot;formId&quot;:&quot;iQFfeub0t0aYB7yFUb0bHh8bdeqJbqRCkguVriZULyBUNkc1N1QxWEpYTVlITEVXQzlYWDhESEVDOS4u&quot;,&quot;responseId&quot;:1226}"/>
    <x v="3"/>
    <s v="15/11/2022"/>
    <x v="4296"/>
    <n v="470000582140"/>
    <s v="Elektriciteit Standaard"/>
    <s v="Ok"/>
    <m/>
    <n v="53.5"/>
    <n v="13.37"/>
  </r>
  <r>
    <s v="{&quot;formId&quot;:&quot;iQFfeub0t0aYB7yFUb0bHh8bdeqJbqRCkguVriZULyBUNzFSMTlMNk9MV09RQlkxVVlQRTMwV1E1Ty4u&quot;,&quot;responseId&quot;:1114}"/>
    <x v="5"/>
    <s v="15/11/2022"/>
    <x v="4297"/>
    <n v="470000566848"/>
    <s v="Gevorderd Elektriciteit"/>
    <s v="Ok"/>
    <m/>
    <n v="96"/>
    <n v="24"/>
  </r>
  <r>
    <s v="{&quot;formId&quot;:&quot;iQFfeub0t0aYB7yFUb0bHh8bdeqJbqRCkguVriZULyBUNkc1N1QxWEpYTVlITEVXQzlYWDhESEVDOS4u&quot;,&quot;responseId&quot;:1227}"/>
    <x v="3"/>
    <s v="15/11/2022"/>
    <x v="4298"/>
    <n v="470000581687"/>
    <s v="Sannering / Niets uitgevoerd"/>
    <m/>
    <s v="Enkel watermeter "/>
    <n v="20"/>
    <n v="5"/>
  </r>
  <r>
    <s v="{&quot;formId&quot;:&quot;iQFfeub0t0aYB7yFUb0bHh8bdeqJbqRCkguVriZULyBUNkc1N1QxWEpYTVlITEVXQzlYWDhESEVDOS4u&quot;,&quot;responseId&quot;:1228}"/>
    <x v="3"/>
    <s v="15/11/2022"/>
    <x v="4299"/>
    <n v="470000568045"/>
    <s v="Sannering / Niets uitgevoerd"/>
    <m/>
    <s v="Repair taak"/>
    <n v="20"/>
    <n v="5"/>
  </r>
  <r>
    <s v="{&quot;formId&quot;:&quot;iQFfeub0t0aYB7yFUb0bHh8bdeqJbqRCkguVriZULyBUNkc1N1QxWEpYTVlITEVXQzlYWDhESEVDOS4u&quot;,&quot;responseId&quot;:1229}"/>
    <x v="3"/>
    <s v="16/11/2022"/>
    <x v="4300"/>
    <s v="470000581761_470000581762"/>
    <s v="Enkel Gas"/>
    <m/>
    <m/>
    <n v="42.5"/>
    <n v="10.62"/>
  </r>
  <r>
    <s v="{&quot;formId&quot;:&quot;iQFfeub0t0aYB7yFUb0bHh8bdeqJbqRCkguVriZULyBUNkc1N1QxWEpYTVlITEVXQzlYWDhESEVDOS4u&quot;,&quot;responseId&quot;:1230}"/>
    <x v="3"/>
    <s v="16/11/2022"/>
    <x v="4301"/>
    <s v="470000581700_470000581701"/>
    <s v="Elektriciteit Standaard + Gas"/>
    <s v="Ok"/>
    <m/>
    <n v="79"/>
    <n v="19.75"/>
  </r>
  <r>
    <s v="{&quot;formId&quot;:&quot;iQFfeub0t0aYB7yFUb0bHh8bdeqJbqRCkguVriZULyBUNzFSMTlMNk9MV09RQlkxVVlQRTMwV1E1Ty4u&quot;,&quot;responseId&quot;:1115}"/>
    <x v="5"/>
    <s v="16/11/2022"/>
    <x v="4302"/>
    <s v="470000578056_470000578057"/>
    <s v="Elektriciteit Standaard + Gas"/>
    <s v="Geen"/>
    <m/>
    <n v="68"/>
    <n v="17"/>
  </r>
  <r>
    <s v="{&quot;formId&quot;:&quot;iQFfeub0t0aYB7yFUb0bHh8bdeqJbqRCkguVriZULyBUNzFSMTlMNk9MV09RQlkxVVlQRTMwV1E1Ty4u&quot;,&quot;responseId&quot;:1116}"/>
    <x v="5"/>
    <s v="16/11/2022"/>
    <x v="4303"/>
    <s v="470000581592_470000581593"/>
    <s v="Elektriciteit Standaard + Gas"/>
    <s v="Ok"/>
    <m/>
    <n v="79"/>
    <n v="19.75"/>
  </r>
  <r>
    <s v="{&quot;formId&quot;:&quot;iQFfeub0t0aYB7yFUb0bHh8bdeqJbqRCkguVriZULyBUNkc1N1QxWEpYTVlITEVXQzlYWDhESEVDOS4u&quot;,&quot;responseId&quot;:1231}"/>
    <x v="3"/>
    <s v="16/11/2022"/>
    <x v="4304"/>
    <s v="470000581781_470000581782"/>
    <s v="Gevorderd Elektriciteit + Gas"/>
    <s v="Ok"/>
    <m/>
    <n v="111"/>
    <n v="27.75"/>
  </r>
  <r>
    <s v="{&quot;formId&quot;:&quot;iQFfeub0t0aYB7yFUb0bHh8bdeqJbqRCkguVriZULyBUNzFSMTlMNk9MV09RQlkxVVlQRTMwV1E1Ty4u&quot;,&quot;responseId&quot;:1117}"/>
    <x v="5"/>
    <s v="16/11/2022"/>
    <x v="4305"/>
    <s v="470000581617_470000581618"/>
    <s v="Elektriciteit Standaard + Gas"/>
    <s v="Ok"/>
    <m/>
    <n v="79"/>
    <n v="19.75"/>
  </r>
  <r>
    <s v="{&quot;formId&quot;:&quot;iQFfeub0t0aYB7yFUb0bHh8bdeqJbqRCkguVriZULyBUNkc1N1QxWEpYTVlITEVXQzlYWDhESEVDOS4u&quot;,&quot;responseId&quot;:1232}"/>
    <x v="3"/>
    <s v="16/11/2022"/>
    <x v="4306"/>
    <s v="470000581776_470000581777"/>
    <s v="Gevorderd Elektriciteit + Gas"/>
    <s v="Sannering"/>
    <m/>
    <n v="100"/>
    <n v="25"/>
  </r>
  <r>
    <s v="{&quot;formId&quot;:&quot;iQFfeub0t0aYB7yFUb0bHh8bdeqJbqRCkguVriZULyBUNzFSMTlMNk9MV09RQlkxVVlQRTMwV1E1Ty4u&quot;,&quot;responseId&quot;:1118}"/>
    <x v="5"/>
    <s v="16/11/2022"/>
    <x v="4307"/>
    <s v="470000581629_470000581630"/>
    <s v="Elektriciteit Standaard + Gas"/>
    <s v="Geen"/>
    <m/>
    <n v="68"/>
    <n v="17"/>
  </r>
  <r>
    <s v="{&quot;formId&quot;:&quot;iQFfeub0t0aYB7yFUb0bHh8bdeqJbqRCkguVriZULyBUNzFSMTlMNk9MV09RQlkxVVlQRTMwV1E1Ty4u&quot;,&quot;responseId&quot;:1119}"/>
    <x v="5"/>
    <s v="17/11/2022"/>
    <x v="4308"/>
    <n v="470000581821"/>
    <s v="Sannering / Niets uitgevoerd"/>
    <m/>
    <m/>
    <n v="20"/>
    <n v="5"/>
  </r>
  <r>
    <s v="{&quot;formId&quot;:&quot;iQFfeub0t0aYB7yFUb0bHh8bdeqJbqRCkguVriZULyBUNzFSMTlMNk9MV09RQlkxVVlQRTMwV1E1Ty4u&quot;,&quot;responseId&quot;:1120}"/>
    <x v="5"/>
    <s v="17/11/2022"/>
    <x v="4309"/>
    <n v="470000581811"/>
    <s v="Sannering / Niets uitgevoerd"/>
    <m/>
    <m/>
    <n v="20"/>
    <n v="5"/>
  </r>
  <r>
    <s v="{&quot;formId&quot;:&quot;iQFfeub0t0aYB7yFUb0bHh8bdeqJbqRCkguVriZULyBUNkc1N1QxWEpYTVlITEVXQzlYWDhESEVDOS4u&quot;,&quot;responseId&quot;:1233}"/>
    <x v="3"/>
    <s v="17/11/2022"/>
    <x v="4310"/>
    <n v="470000556644"/>
    <s v="Elektriciteit Standaard"/>
    <s v="Sannering"/>
    <m/>
    <n v="42.5"/>
    <n v="10.62"/>
  </r>
  <r>
    <s v="{&quot;formId&quot;:&quot;iQFfeub0t0aYB7yFUb0bHh8bdeqJbqRCkguVriZULyBUNzFSMTlMNk9MV09RQlkxVVlQRTMwV1E1Ty4u&quot;,&quot;responseId&quot;:1121}"/>
    <x v="5"/>
    <s v="17/11/2022"/>
    <x v="4311"/>
    <s v="470000581816_470000581817"/>
    <s v="Gevorderd Elektriciteit + Gas"/>
    <s v="Geen"/>
    <m/>
    <n v="100"/>
    <n v="25"/>
  </r>
  <r>
    <s v="{&quot;formId&quot;:&quot;iQFfeub0t0aYB7yFUb0bHh8bdeqJbqRCkguVriZULyBUNkc1N1QxWEpYTVlITEVXQzlYWDhESEVDOS4u&quot;,&quot;responseId&quot;:1234}"/>
    <x v="3"/>
    <s v="17/11/2022"/>
    <x v="4312"/>
    <s v="470000508071_470000508072"/>
    <s v="Elektriciteit Standaard + Gas"/>
    <s v="Ok"/>
    <m/>
    <n v="79"/>
    <n v="19.75"/>
  </r>
  <r>
    <s v="{&quot;formId&quot;:&quot;iQFfeub0t0aYB7yFUb0bHh8bdeqJbqRCkguVriZULyBUNzFSMTlMNk9MV09RQlkxVVlQRTMwV1E1Ty4u&quot;,&quot;responseId&quot;:1122}"/>
    <x v="5"/>
    <s v="17/11/2022"/>
    <x v="4313"/>
    <s v="470000581834_470000581835"/>
    <s v="Gevorderd Elektriciteit + Gas"/>
    <s v="Ok"/>
    <m/>
    <n v="111"/>
    <n v="27.75"/>
  </r>
  <r>
    <s v="{&quot;formId&quot;:&quot;iQFfeub0t0aYB7yFUb0bHh8bdeqJbqRCkguVriZULyBUNzFSMTlMNk9MV09RQlkxVVlQRTMwV1E1Ty4u&quot;,&quot;responseId&quot;:1123}"/>
    <x v="5"/>
    <s v="17/11/2022"/>
    <x v="4314"/>
    <s v="470000575090_470000575091"/>
    <s v="Gevorderd Elektriciteit + Gas"/>
    <s v="Geen"/>
    <m/>
    <n v="100"/>
    <n v="25"/>
  </r>
  <r>
    <s v="{&quot;formId&quot;:&quot;iQFfeub0t0aYB7yFUb0bHh8bdeqJbqRCkguVriZULyBUNzFSMTlMNk9MV09RQlkxVVlQRTMwV1E1Ty4u&quot;,&quot;responseId&quot;:1124}"/>
    <x v="5"/>
    <s v="17/11/2022"/>
    <x v="4315"/>
    <s v="470000581834_470000581835"/>
    <s v="Gevorderd Elektriciteit + Gas"/>
    <s v="Ok"/>
    <m/>
    <n v="111"/>
    <n v="27.75"/>
  </r>
  <r>
    <s v="{&quot;formId&quot;:&quot;iQFfeub0t0aYB7yFUb0bHh8bdeqJbqRCkguVriZULyBUNkc1N1QxWEpYTVlITEVXQzlYWDhESEVDOS4u&quot;,&quot;responseId&quot;:1235}"/>
    <x v="3"/>
    <s v="17/11/2022"/>
    <x v="4316"/>
    <s v="470000521901_470000521902"/>
    <s v="Gevorderd Elektriciteit + Gas"/>
    <s v="Sannering"/>
    <m/>
    <n v="100"/>
    <n v="25"/>
  </r>
  <r>
    <s v="{&quot;formId&quot;:&quot;iQFfeub0t0aYB7yFUb0bHh8bdeqJbqRCkguVriZULyBUNzFSMTlMNk9MV09RQlkxVVlQRTMwV1E1Ty4u&quot;,&quot;responseId&quot;:1125}"/>
    <x v="5"/>
    <s v="17/11/2022"/>
    <x v="4317"/>
    <s v="470000578372_470000578373"/>
    <s v="Elektriciteit Standaard + Gas"/>
    <s v="Ok"/>
    <m/>
    <n v="79"/>
    <n v="19.75"/>
  </r>
  <r>
    <s v="{&quot;formId&quot;:&quot;iQFfeub0t0aYB7yFUb0bHh8bdeqJbqRCkguVriZULyBUNzFSMTlMNk9MV09RQlkxVVlQRTMwV1E1Ty4u&quot;,&quot;responseId&quot;:1126}"/>
    <x v="5"/>
    <s v="17/11/2022"/>
    <x v="4318"/>
    <s v="470000581881_470000581882"/>
    <s v="Elektriciteit Standaard + Gas"/>
    <s v="Geen"/>
    <m/>
    <n v="68"/>
    <n v="17"/>
  </r>
  <r>
    <s v="{&quot;formId&quot;:&quot;iQFfeub0t0aYB7yFUb0bHh8bdeqJbqRCkguVriZULyBUNzFSMTlMNk9MV09RQlkxVVlQRTMwV1E1Ty4u&quot;,&quot;responseId&quot;:1127}"/>
    <x v="5"/>
    <s v="17/11/2022"/>
    <x v="4319"/>
    <s v="470000578372_470000578373"/>
    <s v="Elektriciteit Standaard + Gas"/>
    <s v="Ok"/>
    <m/>
    <n v="79"/>
    <n v="19.75"/>
  </r>
  <r>
    <s v="{&quot;formId&quot;:&quot;iQFfeub0t0aYB7yFUb0bHh8bdeqJbqRCkguVriZULyBUNkc1N1QxWEpYTVlITEVXQzlYWDhESEVDOS4u&quot;,&quot;responseId&quot;:1236}"/>
    <x v="3"/>
    <s v="17/11/2022"/>
    <x v="4320"/>
    <s v="470000589689_470000589690"/>
    <s v="Elektriciteit Standaard + Gas"/>
    <s v="Sannering"/>
    <m/>
    <n v="68"/>
    <n v="17"/>
  </r>
  <r>
    <s v="{&quot;formId&quot;:&quot;iQFfeub0t0aYB7yFUb0bHh8bdeqJbqRCkguVriZULyBUNzFSMTlMNk9MV09RQlkxVVlQRTMwV1E1Ty4u&quot;,&quot;responseId&quot;:1128}"/>
    <x v="5"/>
    <s v="17/11/2022"/>
    <x v="4321"/>
    <s v="470000589544_470000589545"/>
    <s v="Elektriciteit Standaard + Gas"/>
    <s v="Sannering"/>
    <m/>
    <n v="68"/>
    <n v="17"/>
  </r>
  <r>
    <s v="{&quot;formId&quot;:&quot;iQFfeub0t0aYB7yFUb0bHh8bdeqJbqRCkguVriZULyBUNkc1N1QxWEpYTVlITEVXQzlYWDhESEVDOS4u&quot;,&quot;responseId&quot;:1237}"/>
    <x v="3"/>
    <s v="17/11/2022"/>
    <x v="4322"/>
    <s v="470000582298_470000582299"/>
    <s v="Elektriciteit Standaard + Gas"/>
    <s v="Geen"/>
    <m/>
    <n v="68"/>
    <n v="17"/>
  </r>
  <r>
    <s v="{&quot;formId&quot;:&quot;iQFfeub0t0aYB7yFUb0bHh8bdeqJbqRCkguVriZULyBUNkc1N1QxWEpYTVlITEVXQzlYWDhESEVDOS4u&quot;,&quot;responseId&quot;:1238}"/>
    <x v="3"/>
    <s v="18/11/2022"/>
    <x v="4323"/>
    <n v="470000589426"/>
    <s v="Sannering / Niets uitgevoerd"/>
    <m/>
    <m/>
    <n v="20"/>
    <n v="5"/>
  </r>
  <r>
    <s v="{&quot;formId&quot;:&quot;iQFfeub0t0aYB7yFUb0bHh8bdeqJbqRCkguVriZULyBUNzFSMTlMNk9MV09RQlkxVVlQRTMwV1E1Ty4u&quot;,&quot;responseId&quot;:1129}"/>
    <x v="5"/>
    <s v="18/11/2022"/>
    <x v="4324"/>
    <s v="470000582156_470000582157"/>
    <s v="Elektriciteit Standaard + Gas"/>
    <s v="Geen"/>
    <m/>
    <n v="68"/>
    <n v="17"/>
  </r>
  <r>
    <s v="{&quot;formId&quot;:&quot;iQFfeub0t0aYB7yFUb0bHh8bdeqJbqRCkguVriZULyBUNzFSMTlMNk9MV09RQlkxVVlQRTMwV1E1Ty4u&quot;,&quot;responseId&quot;:1130}"/>
    <x v="5"/>
    <s v="18/11/2022"/>
    <x v="4325"/>
    <s v="470000582159_470000582160"/>
    <s v="Elektriciteit Standaard + Gas"/>
    <s v="Geen"/>
    <m/>
    <n v="68"/>
    <n v="17"/>
  </r>
  <r>
    <s v="{&quot;formId&quot;:&quot;iQFfeub0t0aYB7yFUb0bHh8bdeqJbqRCkguVriZULyBUNzFSMTlMNk9MV09RQlkxVVlQRTMwV1E1Ty4u&quot;,&quot;responseId&quot;:1131}"/>
    <x v="5"/>
    <s v="18/11/2022"/>
    <x v="4326"/>
    <s v="470000581953_470000581954"/>
    <s v="Enkel Gas"/>
    <m/>
    <m/>
    <n v="42.5"/>
    <n v="10.62"/>
  </r>
  <r>
    <s v="{&quot;formId&quot;:&quot;iQFfeub0t0aYB7yFUb0bHh8bdeqJbqRCkguVriZULyBUNkc1N1QxWEpYTVlITEVXQzlYWDhESEVDOS4u&quot;,&quot;responseId&quot;:1239}"/>
    <x v="3"/>
    <s v="18/11/2022"/>
    <x v="4327"/>
    <s v="470000581983_470000581984"/>
    <s v="Gevorderd Elektriciteit + Gas"/>
    <s v="Geen"/>
    <m/>
    <n v="100"/>
    <n v="25"/>
  </r>
  <r>
    <s v="{&quot;formId&quot;:&quot;iQFfeub0t0aYB7yFUb0bHh8bdeqJbqRCkguVriZULyBUNzFSMTlMNk9MV09RQlkxVVlQRTMwV1E1Ty4u&quot;,&quot;responseId&quot;:1132}"/>
    <x v="5"/>
    <s v="18/11/2022"/>
    <x v="4328"/>
    <s v="470000578489_470000578490"/>
    <s v="Elektriciteit Standaard + Gas"/>
    <s v="Ok"/>
    <m/>
    <n v="79"/>
    <n v="19.75"/>
  </r>
  <r>
    <s v="{&quot;formId&quot;:&quot;iQFfeub0t0aYB7yFUb0bHh8bdeqJbqRCkguVriZULyBUNkc1N1QxWEpYTVlITEVXQzlYWDhESEVDOS4u&quot;,&quot;responseId&quot;:1240}"/>
    <x v="3"/>
    <s v="18/11/2022"/>
    <x v="4329"/>
    <s v="470000581875_470000581876"/>
    <s v="Gevorderd Elektriciteit + Gas"/>
    <s v="Sannering"/>
    <m/>
    <n v="100"/>
    <n v="25"/>
  </r>
  <r>
    <s v="{&quot;formId&quot;:&quot;iQFfeub0t0aYB7yFUb0bHh8bdeqJbqRCkguVriZULyBUNzFSMTlMNk9MV09RQlkxVVlQRTMwV1E1Ty4u&quot;,&quot;responseId&quot;:1133}"/>
    <x v="5"/>
    <s v="18/11/2022"/>
    <x v="4330"/>
    <s v="470000581990_470000581991"/>
    <s v="Elektriciteit Standaard + Gas"/>
    <s v="Geen"/>
    <m/>
    <n v="68"/>
    <n v="17"/>
  </r>
  <r>
    <s v="{&quot;formId&quot;:&quot;iQFfeub0t0aYB7yFUb0bHh8bdeqJbqRCkguVriZULyBUNkc1N1QxWEpYTVlITEVXQzlYWDhESEVDOS4u&quot;,&quot;responseId&quot;:1241}"/>
    <x v="3"/>
    <s v="18/11/2022"/>
    <x v="4331"/>
    <n v="470000581993"/>
    <s v="Elektriciteit Standaard"/>
    <s v="Sannering"/>
    <m/>
    <n v="42.5"/>
    <n v="10.62"/>
  </r>
  <r>
    <s v="{&quot;formId&quot;:&quot;iQFfeub0t0aYB7yFUb0bHh8bdeqJbqRCkguVriZULyBUNzFSMTlMNk9MV09RQlkxVVlQRTMwV1E1Ty4u&quot;,&quot;responseId&quot;:1134}"/>
    <x v="5"/>
    <s v="18/11/2022"/>
    <x v="4332"/>
    <s v="470000589400_470000589401"/>
    <s v="Elektriciteit Standaard + Gas"/>
    <s v="Ok"/>
    <m/>
    <n v="79"/>
    <n v="19.75"/>
  </r>
  <r>
    <s v="{&quot;formId&quot;:&quot;iQFfeub0t0aYB7yFUb0bHh8bdeqJbqRCkguVriZULyBUNkc1N1QxWEpYTVlITEVXQzlYWDhESEVDOS4u&quot;,&quot;responseId&quot;:1242}"/>
    <x v="3"/>
    <s v="18/11/2022"/>
    <x v="4333"/>
    <n v="470000582086"/>
    <s v="Elektriciteit Standaard"/>
    <s v="Geen"/>
    <m/>
    <n v="42.5"/>
    <n v="10.62"/>
  </r>
  <r>
    <s v="{&quot;formId&quot;:&quot;iQFfeub0t0aYB7yFUb0bHh8bdeqJbqRCkguVriZULyBURjM1NElVOU9ZRzVDWkc0RVpNUDcxNkU4UC4u&quot;,&quot;responseId&quot;:177}"/>
    <x v="7"/>
    <s v="21/11/2022"/>
    <x v="4334"/>
    <n v="470000565545"/>
    <s v="Gevorderd Elektriciteit"/>
    <s v="Ok"/>
    <m/>
    <n v="96"/>
    <n v="24"/>
  </r>
  <r>
    <s v="{&quot;formId&quot;:&quot;iQFfeub0t0aYB7yFUb0bHh8bdeqJbqRCkguVriZULyBUNzFSMTlMNk9MV09RQlkxVVlQRTMwV1E1Ty4u&quot;,&quot;responseId&quot;:1135}"/>
    <x v="5"/>
    <s v="21/11/2022"/>
    <x v="4335"/>
    <s v="470000566103_470000566104"/>
    <s v="Gevorderd Elektriciteit + Gas"/>
    <s v="Ok"/>
    <m/>
    <n v="111"/>
    <n v="27.75"/>
  </r>
  <r>
    <s v="{&quot;formId&quot;:&quot;iQFfeub0t0aYB7yFUb0bHh8bdeqJbqRCkguVriZULyBURjM1NElVOU9ZRzVDWkc0RVpNUDcxNkU4UC4u&quot;,&quot;responseId&quot;:178}"/>
    <x v="7"/>
    <s v="21/11/2022"/>
    <x v="4336"/>
    <n v="470000565523"/>
    <s v="Gevorderd Elektriciteit"/>
    <s v="Geen"/>
    <m/>
    <n v="85"/>
    <n v="21.25"/>
  </r>
  <r>
    <s v="{&quot;formId&quot;:&quot;iQFfeub0t0aYB7yFUb0bHh8bdeqJbqRCkguVriZULyBUNzFSMTlMNk9MV09RQlkxVVlQRTMwV1E1Ty4u&quot;,&quot;responseId&quot;:1136}"/>
    <x v="5"/>
    <s v="21/11/2022"/>
    <x v="4337"/>
    <n v="470000589286"/>
    <s v="Gevorderd Elektriciteit"/>
    <s v="Ok"/>
    <m/>
    <n v="96"/>
    <n v="24"/>
  </r>
  <r>
    <s v="{&quot;formId&quot;:&quot;iQFfeub0t0aYB7yFUb0bHh8bdeqJbqRCkguVriZULyBURjM1NElVOU9ZRzVDWkc0RVpNUDcxNkU4UC4u&quot;,&quot;responseId&quot;:179}"/>
    <x v="7"/>
    <s v="21/11/2022"/>
    <x v="4338"/>
    <n v="470000589570"/>
    <s v="Elektriciteit Standaard"/>
    <s v="Geen"/>
    <m/>
    <n v="42.5"/>
    <n v="10.62"/>
  </r>
  <r>
    <s v="{&quot;formId&quot;:&quot;iQFfeub0t0aYB7yFUb0bHh8bdeqJbqRCkguVriZULyBUNzFSMTlMNk9MV09RQlkxVVlQRTMwV1E1Ty4u&quot;,&quot;responseId&quot;:1137}"/>
    <x v="5"/>
    <s v="21/11/2022"/>
    <x v="4339"/>
    <n v="470000565565"/>
    <s v="Gevorderd Elektriciteit"/>
    <s v="Ok"/>
    <m/>
    <n v="96"/>
    <n v="24"/>
  </r>
  <r>
    <s v="{&quot;formId&quot;:&quot;iQFfeub0t0aYB7yFUb0bHh8bdeqJbqRCkguVriZULyBURjM1NElVOU9ZRzVDWkc0RVpNUDcxNkU4UC4u&quot;,&quot;responseId&quot;:180}"/>
    <x v="7"/>
    <s v="21/11/2022"/>
    <x v="4340"/>
    <n v="470000589568"/>
    <s v="Elektriciteit Standaard"/>
    <s v="Ok"/>
    <m/>
    <n v="53.5"/>
    <n v="13.37"/>
  </r>
  <r>
    <s v="{&quot;formId&quot;:&quot;iQFfeub0t0aYB7yFUb0bHh8bdeqJbqRCkguVriZULyBURjM1NElVOU9ZRzVDWkc0RVpNUDcxNkU4UC4u&quot;,&quot;responseId&quot;:181}"/>
    <x v="7"/>
    <s v="21/11/2022"/>
    <x v="4341"/>
    <n v="470000589549"/>
    <s v="Sannering / Niets uitgevoerd"/>
    <m/>
    <m/>
    <n v="20"/>
    <n v="5"/>
  </r>
  <r>
    <s v="{&quot;formId&quot;:&quot;iQFfeub0t0aYB7yFUb0bHh8bdeqJbqRCkguVriZULyBUNzFSMTlMNk9MV09RQlkxVVlQRTMwV1E1Ty4u&quot;,&quot;responseId&quot;:1138}"/>
    <x v="5"/>
    <s v="21/11/2022"/>
    <x v="4342"/>
    <n v="470000565740"/>
    <s v="Gevorderd Elektriciteit"/>
    <s v="Ok"/>
    <m/>
    <n v="96"/>
    <n v="24"/>
  </r>
  <r>
    <s v="{&quot;formId&quot;:&quot;iQFfeub0t0aYB7yFUb0bHh8bdeqJbqRCkguVriZULyBUNzFSMTlMNk9MV09RQlkxVVlQRTMwV1E1Ty4u&quot;,&quot;responseId&quot;:1139}"/>
    <x v="5"/>
    <s v="21/11/2022"/>
    <x v="4343"/>
    <n v="470000565565"/>
    <s v="Gevorderd Elektriciteit"/>
    <s v="Ok"/>
    <m/>
    <n v="96"/>
    <n v="24"/>
  </r>
  <r>
    <s v="{&quot;formId&quot;:&quot;iQFfeub0t0aYB7yFUb0bHh8bdeqJbqRCkguVriZULyBURjM1NElVOU9ZRzVDWkc0RVpNUDcxNkU4UC4u&quot;,&quot;responseId&quot;:182}"/>
    <x v="7"/>
    <s v="21/11/2022"/>
    <x v="4344"/>
    <n v="470000607787"/>
    <s v="Gevorderd Elektriciteit"/>
    <s v="Geen"/>
    <m/>
    <n v="85"/>
    <n v="21.25"/>
  </r>
  <r>
    <s v="{&quot;formId&quot;:&quot;iQFfeub0t0aYB7yFUb0bHh8bdeqJbqRCkguVriZULyBUNzFSMTlMNk9MV09RQlkxVVlQRTMwV1E1Ty4u&quot;,&quot;responseId&quot;:1140}"/>
    <x v="5"/>
    <s v="22/11/2022"/>
    <x v="4345"/>
    <s v="470000578415_470000578416"/>
    <s v="Elektriciteit Standaard + Gas"/>
    <s v="Geen"/>
    <m/>
    <n v="68"/>
    <n v="17"/>
  </r>
  <r>
    <s v="{&quot;formId&quot;:&quot;iQFfeub0t0aYB7yFUb0bHh8bdeqJbqRCkguVriZULyBUNzFSMTlMNk9MV09RQlkxVVlQRTMwV1E1Ty4u&quot;,&quot;responseId&quot;:1141}"/>
    <x v="5"/>
    <s v="22/11/2022"/>
    <x v="4346"/>
    <s v="470000581861_470000581862"/>
    <s v="Elektriciteit Standaard + Gas"/>
    <s v="Ok"/>
    <m/>
    <n v="79"/>
    <n v="19.75"/>
  </r>
  <r>
    <s v="{&quot;formId&quot;:&quot;iQFfeub0t0aYB7yFUb0bHh8bdeqJbqRCkguVriZULyBURjM1NElVOU9ZRzVDWkc0RVpNUDcxNkU4UC4u&quot;,&quot;responseId&quot;:183}"/>
    <x v="7"/>
    <s v="22/11/2022"/>
    <x v="4347"/>
    <n v="470000589055"/>
    <s v="Gevorderd Elektriciteit"/>
    <s v="Ok"/>
    <m/>
    <n v="96"/>
    <n v="24"/>
  </r>
  <r>
    <s v="{&quot;formId&quot;:&quot;iQFfeub0t0aYB7yFUb0bHh8bdeqJbqRCkguVriZULyBURjM1NElVOU9ZRzVDWkc0RVpNUDcxNkU4UC4u&quot;,&quot;responseId&quot;:184}"/>
    <x v="7"/>
    <s v="22/11/2022"/>
    <x v="4348"/>
    <n v="470000589029"/>
    <s v="Sannering / Niets uitgevoerd"/>
    <m/>
    <m/>
    <n v="20"/>
    <n v="5"/>
  </r>
  <r>
    <s v="{&quot;formId&quot;:&quot;iQFfeub0t0aYB7yFUb0bHh8bdeqJbqRCkguVriZULyBURjM1NElVOU9ZRzVDWkc0RVpNUDcxNkU4UC4u&quot;,&quot;responseId&quot;:185}"/>
    <x v="7"/>
    <s v="22/11/2022"/>
    <x v="4349"/>
    <s v="470000589039_470000589040"/>
    <s v="Elektriciteit Standaard + Gas"/>
    <s v="Geen"/>
    <m/>
    <n v="68"/>
    <n v="17"/>
  </r>
  <r>
    <s v="{&quot;formId&quot;:&quot;iQFfeub0t0aYB7yFUb0bHh8bdeqJbqRCkguVriZULyBUNzFSMTlMNk9MV09RQlkxVVlQRTMwV1E1Ty4u&quot;,&quot;responseId&quot;:1142}"/>
    <x v="5"/>
    <s v="22/11/2022"/>
    <x v="4350"/>
    <s v="470000589031_470000589032"/>
    <s v="Gevorderd Elektriciteit + Gas"/>
    <s v="Geen"/>
    <m/>
    <n v="100"/>
    <n v="25"/>
  </r>
  <r>
    <s v="{&quot;formId&quot;:&quot;iQFfeub0t0aYB7yFUb0bHh8bdeqJbqRCkguVriZULyBUNzFSMTlMNk9MV09RQlkxVVlQRTMwV1E1Ty4u&quot;,&quot;responseId&quot;:1143}"/>
    <x v="5"/>
    <s v="22/11/2022"/>
    <x v="4351"/>
    <s v="470000589403_470000589404"/>
    <s v="Elektriciteit Standaard + Gas"/>
    <s v="Ok"/>
    <m/>
    <n v="79"/>
    <n v="19.75"/>
  </r>
  <r>
    <s v="{&quot;formId&quot;:&quot;iQFfeub0t0aYB7yFUb0bHh8bdeqJbqRCkguVriZULyBURjM1NElVOU9ZRzVDWkc0RVpNUDcxNkU4UC4u&quot;,&quot;responseId&quot;:186}"/>
    <x v="7"/>
    <s v="22/11/2022"/>
    <x v="4352"/>
    <n v="470000589034"/>
    <s v="Gevorderd Elektriciteit"/>
    <s v="Ok"/>
    <m/>
    <n v="96"/>
    <n v="24"/>
  </r>
  <r>
    <s v="{&quot;formId&quot;:&quot;iQFfeub0t0aYB7yFUb0bHh8bdeqJbqRCkguVriZULyBUNzFSMTlMNk9MV09RQlkxVVlQRTMwV1E1Ty4u&quot;,&quot;responseId&quot;:1144}"/>
    <x v="5"/>
    <s v="22/11/2022"/>
    <x v="4353"/>
    <s v="470000589742_470000589743"/>
    <s v="Elektriciteit Standaard + Gas"/>
    <s v="Geen"/>
    <m/>
    <n v="68"/>
    <n v="17"/>
  </r>
  <r>
    <s v="{&quot;formId&quot;:&quot;iQFfeub0t0aYB7yFUb0bHh8bdeqJbqRCkguVriZULyBURjM1NElVOU9ZRzVDWkc0RVpNUDcxNkU4UC4u&quot;,&quot;responseId&quot;:187}"/>
    <x v="7"/>
    <s v="22/11/2022"/>
    <x v="4354"/>
    <n v="470000589042"/>
    <s v="Gevorderd Elektriciteit"/>
    <s v="Ok"/>
    <m/>
    <n v="96"/>
    <n v="24"/>
  </r>
  <r>
    <s v="{&quot;formId&quot;:&quot;iQFfeub0t0aYB7yFUb0bHh8bdeqJbqRCkguVriZULyBURjM1NElVOU9ZRzVDWkc0RVpNUDcxNkU4UC4u&quot;,&quot;responseId&quot;:188}"/>
    <x v="7"/>
    <s v="23/11/2022"/>
    <x v="4355"/>
    <n v="470000589131"/>
    <s v="Gevorderd Elektriciteit"/>
    <s v="Ok"/>
    <m/>
    <n v="96"/>
    <n v="24"/>
  </r>
  <r>
    <s v="{&quot;formId&quot;:&quot;iQFfeub0t0aYB7yFUb0bHh8bdeqJbqRCkguVriZULyBURjM1NElVOU9ZRzVDWkc0RVpNUDcxNkU4UC4u&quot;,&quot;responseId&quot;:189}"/>
    <x v="7"/>
    <s v="23/11/2022"/>
    <x v="4356"/>
    <s v="470000589119_470000589120"/>
    <s v="Gevorderd Elektriciteit + Gas"/>
    <s v="Sannering"/>
    <m/>
    <n v="100"/>
    <n v="25"/>
  </r>
  <r>
    <s v="{&quot;formId&quot;:&quot;iQFfeub0t0aYB7yFUb0bHh8bdeqJbqRCkguVriZULyBUNzFSMTlMNk9MV09RQlkxVVlQRTMwV1E1Ty4u&quot;,&quot;responseId&quot;:1145}"/>
    <x v="5"/>
    <s v="23/11/2022"/>
    <x v="4357"/>
    <s v="470000575042_470000575043"/>
    <s v="Elektriciteit Standaard + Gas"/>
    <s v="Geen"/>
    <m/>
    <n v="68"/>
    <n v="17"/>
  </r>
  <r>
    <s v="{&quot;formId&quot;:&quot;iQFfeub0t0aYB7yFUb0bHh8bdeqJbqRCkguVriZULyBUNzFSMTlMNk9MV09RQlkxVVlQRTMwV1E1Ty4u&quot;,&quot;responseId&quot;:1146}"/>
    <x v="5"/>
    <s v="23/11/2022"/>
    <x v="4358"/>
    <n v="470000565513"/>
    <s v="Gevorderd Elektriciteit"/>
    <s v="Ok"/>
    <m/>
    <n v="96"/>
    <n v="24"/>
  </r>
  <r>
    <s v="{&quot;formId&quot;:&quot;iQFfeub0t0aYB7yFUb0bHh8bdeqJbqRCkguVriZULyBUNzFSMTlMNk9MV09RQlkxVVlQRTMwV1E1Ty4u&quot;,&quot;responseId&quot;:1147}"/>
    <x v="5"/>
    <s v="23/11/2022"/>
    <x v="4359"/>
    <s v="470000578306_470000578307"/>
    <s v="Elektriciteit Standaard + Gas"/>
    <s v="Geen"/>
    <m/>
    <n v="68"/>
    <n v="17"/>
  </r>
  <r>
    <s v="{&quot;formId&quot;:&quot;iQFfeub0t0aYB7yFUb0bHh8bdeqJbqRCkguVriZULyBURjM1NElVOU9ZRzVDWkc0RVpNUDcxNkU4UC4u&quot;,&quot;responseId&quot;:190}"/>
    <x v="7"/>
    <s v="23/11/2022"/>
    <x v="4360"/>
    <s v="470000589536_470000589537"/>
    <s v="Elektriciteit Standaard + Gas"/>
    <s v="Geen"/>
    <m/>
    <n v="68"/>
    <n v="17"/>
  </r>
  <r>
    <s v="{&quot;formId&quot;:&quot;iQFfeub0t0aYB7yFUb0bHh8bdeqJbqRCkguVriZULyBURjM1NElVOU9ZRzVDWkc0RVpNUDcxNkU4UC4u&quot;,&quot;responseId&quot;:191}"/>
    <x v="7"/>
    <s v="23/11/2022"/>
    <x v="4361"/>
    <s v="470000589163_470000589164"/>
    <s v="Elektriciteit Standaard + Gas"/>
    <s v="Geen"/>
    <m/>
    <n v="68"/>
    <n v="17"/>
  </r>
  <r>
    <s v="{&quot;formId&quot;:&quot;iQFfeub0t0aYB7yFUb0bHh8bdeqJbqRCkguVriZULyBUNzFSMTlMNk9MV09RQlkxVVlQRTMwV1E1Ty4u&quot;,&quot;responseId&quot;:1148}"/>
    <x v="5"/>
    <s v="24/11/2022"/>
    <x v="4362"/>
    <s v="470000566663_470000566665"/>
    <s v="Elektriciteit Standaard + Gas"/>
    <s v="Ok"/>
    <m/>
    <n v="79"/>
    <n v="19.75"/>
  </r>
  <r>
    <s v="{&quot;formId&quot;:&quot;iQFfeub0t0aYB7yFUb0bHh8bdeqJbqRCkguVriZULyBUNzFSMTlMNk9MV09RQlkxVVlQRTMwV1E1Ty4u&quot;,&quot;responseId&quot;:1149}"/>
    <x v="5"/>
    <s v="24/11/2022"/>
    <x v="4363"/>
    <s v="470000589626_470000589627"/>
    <s v="Elektriciteit Standaard + Gas"/>
    <s v="Geen"/>
    <m/>
    <n v="68"/>
    <n v="17"/>
  </r>
  <r>
    <s v="{&quot;formId&quot;:&quot;iQFfeub0t0aYB7yFUb0bHh8bdeqJbqRCkguVriZULyBURjM1NElVOU9ZRzVDWkc0RVpNUDcxNkU4UC4u&quot;,&quot;responseId&quot;:192}"/>
    <x v="7"/>
    <s v="24/11/2022"/>
    <x v="4364"/>
    <s v="470000589704_470000589705"/>
    <s v="Elektriciteit Standaard + Gas"/>
    <s v="Geen"/>
    <m/>
    <n v="68"/>
    <n v="17"/>
  </r>
  <r>
    <s v="{&quot;formId&quot;:&quot;iQFfeub0t0aYB7yFUb0bHh8bdeqJbqRCkguVriZULyBURjM1NElVOU9ZRzVDWkc0RVpNUDcxNkU4UC4u&quot;,&quot;responseId&quot;:193}"/>
    <x v="7"/>
    <s v="24/11/2022"/>
    <x v="4365"/>
    <s v="470000589707_470000589708"/>
    <s v="Elektriciteit Standaard + Gas"/>
    <s v="Geen"/>
    <m/>
    <n v="68"/>
    <n v="17"/>
  </r>
  <r>
    <s v="{&quot;formId&quot;:&quot;iQFfeub0t0aYB7yFUb0bHh8bdeqJbqRCkguVriZULyBURjM1NElVOU9ZRzVDWkc0RVpNUDcxNkU4UC4u&quot;,&quot;responseId&quot;:194}"/>
    <x v="7"/>
    <s v="24/11/2022"/>
    <x v="4366"/>
    <n v="470000589298"/>
    <s v="Gevorderd Elektriciteit"/>
    <s v="Ok"/>
    <m/>
    <n v="96"/>
    <n v="24"/>
  </r>
  <r>
    <s v="{&quot;formId&quot;:&quot;iQFfeub0t0aYB7yFUb0bHh8bdeqJbqRCkguVriZULyBURjM1NElVOU9ZRzVDWkc0RVpNUDcxNkU4UC4u&quot;,&quot;responseId&quot;:195}"/>
    <x v="7"/>
    <s v="24/11/2022"/>
    <x v="4367"/>
    <n v="470000589280"/>
    <s v="Sannering / Niets uitgevoerd"/>
    <m/>
    <m/>
    <n v="20"/>
    <n v="5"/>
  </r>
  <r>
    <s v="{&quot;formId&quot;:&quot;iQFfeub0t0aYB7yFUb0bHh8bdeqJbqRCkguVriZULyBUNzFSMTlMNk9MV09RQlkxVVlQRTMwV1E1Ty4u&quot;,&quot;responseId&quot;:1150}"/>
    <x v="5"/>
    <s v="24/11/2022"/>
    <x v="4368"/>
    <s v="470000589663_470000589664"/>
    <s v="Elektriciteit Standaard + Gas"/>
    <s v="Geen"/>
    <m/>
    <n v="68"/>
    <n v="17"/>
  </r>
  <r>
    <s v="{&quot;formId&quot;:&quot;iQFfeub0t0aYB7yFUb0bHh8bdeqJbqRCkguVriZULyBURjM1NElVOU9ZRzVDWkc0RVpNUDcxNkU4UC4u&quot;,&quot;responseId&quot;:196}"/>
    <x v="7"/>
    <s v="24/11/2022"/>
    <x v="4369"/>
    <s v="470000589277_470000589278"/>
    <s v="Enkel Gas"/>
    <m/>
    <m/>
    <n v="42.5"/>
    <n v="10.62"/>
  </r>
  <r>
    <s v="{&quot;formId&quot;:&quot;iQFfeub0t0aYB7yFUb0bHh8bdeqJbqRCkguVriZULyBUNzFSMTlMNk9MV09RQlkxVVlQRTMwV1E1Ty4u&quot;,&quot;responseId&quot;:1151}"/>
    <x v="5"/>
    <s v="25/11/2022"/>
    <x v="4370"/>
    <s v="470000565726_470000565727"/>
    <s v="Elektriciteit Standaard + Gas"/>
    <s v="Geen"/>
    <m/>
    <n v="68"/>
    <n v="17"/>
  </r>
  <r>
    <s v="{&quot;formId&quot;:&quot;iQFfeub0t0aYB7yFUb0bHh8bdeqJbqRCkguVriZULyBURjM1NElVOU9ZRzVDWkc0RVpNUDcxNkU4UC4u&quot;,&quot;responseId&quot;:197}"/>
    <x v="7"/>
    <s v="25/11/2022"/>
    <x v="4371"/>
    <n v="470000589357"/>
    <s v="Gevorderd Elektriciteit"/>
    <s v="Geen"/>
    <m/>
    <n v="85"/>
    <n v="21.25"/>
  </r>
  <r>
    <s v="{&quot;formId&quot;:&quot;iQFfeub0t0aYB7yFUb0bHh8bdeqJbqRCkguVriZULyBURjM1NElVOU9ZRzVDWkc0RVpNUDcxNkU4UC4u&quot;,&quot;responseId&quot;:198}"/>
    <x v="7"/>
    <s v="25/11/2022"/>
    <x v="4372"/>
    <n v="470000589352"/>
    <s v="Sannering / Niets uitgevoerd"/>
    <m/>
    <m/>
    <n v="20"/>
    <n v="5"/>
  </r>
  <r>
    <s v="{&quot;formId&quot;:&quot;iQFfeub0t0aYB7yFUb0bHh8bdeqJbqRCkguVriZULyBUNzFSMTlMNk9MV09RQlkxVVlQRTMwV1E1Ty4u&quot;,&quot;responseId&quot;:1152}"/>
    <x v="5"/>
    <s v="25/11/2022"/>
    <x v="4373"/>
    <n v="470000567516"/>
    <s v="Gevorderd Elektriciteit"/>
    <s v="Ok"/>
    <m/>
    <n v="96"/>
    <n v="24"/>
  </r>
  <r>
    <s v="{&quot;formId&quot;:&quot;iQFfeub0t0aYB7yFUb0bHh8bdeqJbqRCkguVriZULyBUNzFSMTlMNk9MV09RQlkxVVlQRTMwV1E1Ty4u&quot;,&quot;responseId&quot;:1153}"/>
    <x v="5"/>
    <s v="25/11/2022"/>
    <x v="4374"/>
    <s v="470000578348_470000578350"/>
    <s v="Elektriciteit Standaard + Gas"/>
    <s v="Ok"/>
    <m/>
    <n v="79"/>
    <n v="19.75"/>
  </r>
  <r>
    <s v="{&quot;formId&quot;:&quot;iQFfeub0t0aYB7yFUb0bHh8bdeqJbqRCkguVriZULyBURjM1NElVOU9ZRzVDWkc0RVpNUDcxNkU4UC4u&quot;,&quot;responseId&quot;:199}"/>
    <x v="7"/>
    <s v="25/11/2022"/>
    <x v="4375"/>
    <n v="470000589452"/>
    <s v="Sannering / Niets uitgevoerd"/>
    <m/>
    <m/>
    <n v="20"/>
    <n v="5"/>
  </r>
  <r>
    <s v="{&quot;formId&quot;:&quot;iQFfeub0t0aYB7yFUb0bHh8bdeqJbqRCkguVriZULyBUNzFSMTlMNk9MV09RQlkxVVlQRTMwV1E1Ty4u&quot;,&quot;responseId&quot;:1154}"/>
    <x v="5"/>
    <s v="25/11/2022"/>
    <x v="4376"/>
    <n v="470000574552"/>
    <s v="Gevorderd Elektriciteit"/>
    <s v="Geen"/>
    <m/>
    <n v="85"/>
    <n v="21.25"/>
  </r>
  <r>
    <s v="{&quot;formId&quot;:&quot;iQFfeub0t0aYB7yFUb0bHh8bdeqJbqRCkguVriZULyBURjM1NElVOU9ZRzVDWkc0RVpNUDcxNkU4UC4u&quot;,&quot;responseId&quot;:200}"/>
    <x v="7"/>
    <s v="25/11/2022"/>
    <x v="4377"/>
    <s v="470000589385_470000589386"/>
    <s v="Gevorderd Elektriciteit + Gas"/>
    <s v="Ok"/>
    <m/>
    <n v="111"/>
    <n v="27.75"/>
  </r>
  <r>
    <s v="{&quot;formId&quot;:&quot;iQFfeub0t0aYB7yFUb0bHh8bdeqJbqRCkguVriZULyBUNzFSMTlMNk9MV09RQlkxVVlQRTMwV1E1Ty4u&quot;,&quot;responseId&quot;:1155}"/>
    <x v="5"/>
    <s v="25/11/2022"/>
    <x v="4378"/>
    <s v="470000568297_470000568300"/>
    <s v="Elektriciteit Standaard + Gas"/>
    <s v="Ok"/>
    <m/>
    <n v="79"/>
    <n v="19.75"/>
  </r>
  <r>
    <s v="{&quot;formId&quot;:&quot;iQFfeub0t0aYB7yFUb0bHh8bdeqJbqRCkguVriZULyBURjM1NElVOU9ZRzVDWkc0RVpNUDcxNkU4UC4u&quot;,&quot;responseId&quot;:201}"/>
    <x v="7"/>
    <s v="25/11/2022"/>
    <x v="4379"/>
    <n v="470000589409"/>
    <s v="Sannering / Niets uitgevoerd"/>
    <m/>
    <m/>
    <n v="20"/>
    <n v="5"/>
  </r>
  <r>
    <s v="{&quot;formId&quot;:&quot;iQFfeub0t0aYB7yFUb0bHh8bdeqJbqRCkguVriZULyBUNkc1N1QxWEpYTVlITEVXQzlYWDhESEVDOS4u&quot;,&quot;responseId&quot;:1243}"/>
    <x v="3"/>
    <s v="28/11/2022"/>
    <x v="4380"/>
    <n v="470000600813"/>
    <s v="Enkel Gas"/>
    <m/>
    <m/>
    <n v="42.5"/>
    <n v="10.62"/>
  </r>
  <r>
    <s v="{&quot;formId&quot;:&quot;iQFfeub0t0aYB7yFUb0bHh8bdeqJbqRCkguVriZULyBURjM1NElVOU9ZRzVDWkc0RVpNUDcxNkU4UC4u&quot;,&quot;responseId&quot;:202}"/>
    <x v="7"/>
    <s v="28/11/2022"/>
    <x v="4381"/>
    <n v="470000600126"/>
    <s v="Enkel Gas"/>
    <m/>
    <m/>
    <n v="42.5"/>
    <n v="10.62"/>
  </r>
  <r>
    <s v="{&quot;formId&quot;:&quot;iQFfeub0t0aYB7yFUb0bHh8bdeqJbqRCkguVriZULyBUNzFSMTlMNk9MV09RQlkxVVlQRTMwV1E1Ty4u&quot;,&quot;responseId&quot;:1156}"/>
    <x v="5"/>
    <s v="28/11/2022"/>
    <x v="4382"/>
    <s v="470000521649_470000521650"/>
    <s v="Elektriciteit Standaard + Gas"/>
    <s v="Geen"/>
    <m/>
    <n v="68"/>
    <n v="17"/>
  </r>
  <r>
    <s v="{&quot;formId&quot;:&quot;iQFfeub0t0aYB7yFUb0bHh8bdeqJbqRCkguVriZULyBUNkc1N1QxWEpYTVlITEVXQzlYWDhESEVDOS4u&quot;,&quot;responseId&quot;:1244}"/>
    <x v="3"/>
    <s v="28/11/2022"/>
    <x v="4383"/>
    <n v="470000597743"/>
    <s v="Enkel Gas"/>
    <m/>
    <m/>
    <n v="42.5"/>
    <n v="10.62"/>
  </r>
  <r>
    <s v="{&quot;formId&quot;:&quot;iQFfeub0t0aYB7yFUb0bHh8bdeqJbqRCkguVriZULyBURjM1NElVOU9ZRzVDWkc0RVpNUDcxNkU4UC4u&quot;,&quot;responseId&quot;:203}"/>
    <x v="7"/>
    <s v="28/11/2022"/>
    <x v="4384"/>
    <n v="470000596363"/>
    <s v="Enkel Gas"/>
    <m/>
    <m/>
    <n v="42.5"/>
    <n v="10.62"/>
  </r>
  <r>
    <s v="{&quot;formId&quot;:&quot;iQFfeub0t0aYB7yFUb0bHh8bdeqJbqRCkguVriZULyBURjM1NElVOU9ZRzVDWkc0RVpNUDcxNkU4UC4u&quot;,&quot;responseId&quot;:204}"/>
    <x v="7"/>
    <s v="28/11/2022"/>
    <x v="4385"/>
    <n v="470000596363"/>
    <s v="Enkel Gas"/>
    <m/>
    <m/>
    <n v="42.5"/>
    <n v="10.62"/>
  </r>
  <r>
    <s v="{&quot;formId&quot;:&quot;iQFfeub0t0aYB7yFUb0bHh8bdeqJbqRCkguVriZULyBUNkc1N1QxWEpYTVlITEVXQzlYWDhESEVDOS4u&quot;,&quot;responseId&quot;:1245}"/>
    <x v="3"/>
    <s v="28/11/2022"/>
    <x v="4386"/>
    <n v="470000596304"/>
    <s v="Enkel Gas"/>
    <m/>
    <m/>
    <n v="42.5"/>
    <n v="10.62"/>
  </r>
  <r>
    <s v="{&quot;formId&quot;:&quot;iQFfeub0t0aYB7yFUb0bHh8bdeqJbqRCkguVriZULyBURjM1NElVOU9ZRzVDWkc0RVpNUDcxNkU4UC4u&quot;,&quot;responseId&quot;:205}"/>
    <x v="7"/>
    <s v="28/11/2022"/>
    <x v="4387"/>
    <n v="470000601241"/>
    <s v="Enkel Gas"/>
    <m/>
    <m/>
    <n v="42.5"/>
    <n v="10.62"/>
  </r>
  <r>
    <s v="{&quot;formId&quot;:&quot;iQFfeub0t0aYB7yFUb0bHh8bdeqJbqRCkguVriZULyBUNkc1N1QxWEpYTVlITEVXQzlYWDhESEVDOS4u&quot;,&quot;responseId&quot;:1246}"/>
    <x v="3"/>
    <s v="28/11/2022"/>
    <x v="4388"/>
    <n v="470000604496"/>
    <s v="Enkel Gas"/>
    <m/>
    <m/>
    <n v="42.5"/>
    <n v="10.62"/>
  </r>
  <r>
    <s v="{&quot;formId&quot;:&quot;iQFfeub0t0aYB7yFUb0bHh8bdeqJbqRCkguVriZULyBUNzFSMTlMNk9MV09RQlkxVVlQRTMwV1E1Ty4u&quot;,&quot;responseId&quot;:1157}"/>
    <x v="5"/>
    <s v="28/11/2022"/>
    <x v="4389"/>
    <s v="470000521649_470000521650"/>
    <s v="Elektriciteit Standaard + Gas"/>
    <s v="Geen"/>
    <m/>
    <n v="68"/>
    <n v="17"/>
  </r>
  <r>
    <s v="{&quot;formId&quot;:&quot;iQFfeub0t0aYB7yFUb0bHh8bdeqJbqRCkguVriZULyBUNzFSMTlMNk9MV09RQlkxVVlQRTMwV1E1Ty4u&quot;,&quot;responseId&quot;:1158}"/>
    <x v="5"/>
    <s v="28/11/2022"/>
    <x v="4390"/>
    <n v="470000597875"/>
    <s v="Enkel Gas"/>
    <m/>
    <m/>
    <n v="42.5"/>
    <n v="10.62"/>
  </r>
  <r>
    <s v="{&quot;formId&quot;:&quot;iQFfeub0t0aYB7yFUb0bHh8bdeqJbqRCkguVriZULyBUNzFSMTlMNk9MV09RQlkxVVlQRTMwV1E1Ty4u&quot;,&quot;responseId&quot;:1159}"/>
    <x v="5"/>
    <s v="28/11/2022"/>
    <x v="4391"/>
    <n v="470000596295"/>
    <s v="Enkel Gas"/>
    <m/>
    <m/>
    <n v="42.5"/>
    <n v="10.62"/>
  </r>
  <r>
    <s v="{&quot;formId&quot;:&quot;iQFfeub0t0aYB7yFUb0bHh8bdeqJbqRCkguVriZULyBUNzFSMTlMNk9MV09RQlkxVVlQRTMwV1E1Ty4u&quot;,&quot;responseId&quot;:1160}"/>
    <x v="5"/>
    <s v="28/11/2022"/>
    <x v="4392"/>
    <n v="470000596297"/>
    <s v="Enkel Gas"/>
    <m/>
    <m/>
    <n v="42.5"/>
    <n v="10.62"/>
  </r>
  <r>
    <s v="{&quot;formId&quot;:&quot;iQFfeub0t0aYB7yFUb0bHh8bdeqJbqRCkguVriZULyBUNzFSMTlMNk9MV09RQlkxVVlQRTMwV1E1Ty4u&quot;,&quot;responseId&quot;:1161}"/>
    <x v="5"/>
    <s v="28/11/2022"/>
    <x v="4393"/>
    <n v="470000596322"/>
    <s v="Enkel Gas"/>
    <m/>
    <m/>
    <n v="42.5"/>
    <n v="10.62"/>
  </r>
  <r>
    <s v="{&quot;formId&quot;:&quot;iQFfeub0t0aYB7yFUb0bHh8bdeqJbqRCkguVriZULyBUNkc1N1QxWEpYTVlITEVXQzlYWDhESEVDOS4u&quot;,&quot;responseId&quot;:1247}"/>
    <x v="3"/>
    <s v="28/11/2022"/>
    <x v="4394"/>
    <n v="470000597313"/>
    <s v="Enkel Gas"/>
    <m/>
    <m/>
    <n v="42.5"/>
    <n v="10.62"/>
  </r>
  <r>
    <s v="{&quot;formId&quot;:&quot;iQFfeub0t0aYB7yFUb0bHh8bdeqJbqRCkguVriZULyBURjM1NElVOU9ZRzVDWkc0RVpNUDcxNkU4UC4u&quot;,&quot;responseId&quot;:206}"/>
    <x v="7"/>
    <s v="28/11/2022"/>
    <x v="4395"/>
    <s v="470000589582_470000589583"/>
    <s v="Elektriciteit Standaard + Gas"/>
    <s v="Ok"/>
    <m/>
    <n v="79"/>
    <n v="19.75"/>
  </r>
  <r>
    <s v="{&quot;formId&quot;:&quot;iQFfeub0t0aYB7yFUb0bHh8bdeqJbqRCkguVriZULyBUNkc1N1QxWEpYTVlITEVXQzlYWDhESEVDOS4u&quot;,&quot;responseId&quot;:1248}"/>
    <x v="3"/>
    <s v="28/11/2022"/>
    <x v="4396"/>
    <n v="470000602279"/>
    <s v="Enkel Gas"/>
    <m/>
    <m/>
    <n v="42.5"/>
    <n v="10.62"/>
  </r>
  <r>
    <s v="{&quot;formId&quot;:&quot;iQFfeub0t0aYB7yFUb0bHh8bdeqJbqRCkguVriZULyBUNkc1N1QxWEpYTVlITEVXQzlYWDhESEVDOS4u&quot;,&quot;responseId&quot;:1249}"/>
    <x v="3"/>
    <s v="28/11/2022"/>
    <x v="4397"/>
    <n v="470000602279"/>
    <s v="Enkel Gas"/>
    <m/>
    <m/>
    <n v="42.5"/>
    <n v="10.62"/>
  </r>
  <r>
    <s v="{&quot;formId&quot;:&quot;iQFfeub0t0aYB7yFUb0bHh8bdeqJbqRCkguVriZULyBURjM1NElVOU9ZRzVDWkc0RVpNUDcxNkU4UC4u&quot;,&quot;responseId&quot;:207}"/>
    <x v="7"/>
    <s v="28/11/2022"/>
    <x v="4398"/>
    <n v="470000602458"/>
    <s v="Enkel Gas"/>
    <m/>
    <m/>
    <n v="42.5"/>
    <n v="10.62"/>
  </r>
  <r>
    <s v="{&quot;formId&quot;:&quot;iQFfeub0t0aYB7yFUb0bHh8bdeqJbqRCkguVriZULyBUNkc1N1QxWEpYTVlITEVXQzlYWDhESEVDOS4u&quot;,&quot;responseId&quot;:1250}"/>
    <x v="3"/>
    <s v="28/11/2022"/>
    <x v="4399"/>
    <n v="470000601845"/>
    <s v="Enkel Gas"/>
    <m/>
    <m/>
    <n v="42.5"/>
    <n v="10.62"/>
  </r>
  <r>
    <s v="{&quot;formId&quot;:&quot;iQFfeub0t0aYB7yFUb0bHh8bdeqJbqRCkguVriZULyBURjM1NElVOU9ZRzVDWkc0RVpNUDcxNkU4UC4u&quot;,&quot;responseId&quot;:208}"/>
    <x v="7"/>
    <s v="28/11/2022"/>
    <x v="4400"/>
    <n v="470000602392"/>
    <s v="Enkel Gas"/>
    <m/>
    <m/>
    <n v="42.5"/>
    <n v="10.62"/>
  </r>
  <r>
    <s v="{&quot;formId&quot;:&quot;iQFfeub0t0aYB7yFUb0bHh8bdeqJbqRCkguVriZULyBUNkc1N1QxWEpYTVlITEVXQzlYWDhESEVDOS4u&quot;,&quot;responseId&quot;:1251}"/>
    <x v="3"/>
    <s v="28/11/2022"/>
    <x v="4401"/>
    <n v="470000603227"/>
    <s v="Enkel Gas"/>
    <m/>
    <m/>
    <n v="42.5"/>
    <n v="10.62"/>
  </r>
  <r>
    <s v="{&quot;formId&quot;:&quot;iQFfeub0t0aYB7yFUb0bHh8bdeqJbqRCkguVriZULyBURjM1NElVOU9ZRzVDWkc0RVpNUDcxNkU4UC4u&quot;,&quot;responseId&quot;:209}"/>
    <x v="7"/>
    <s v="28/11/2022"/>
    <x v="4402"/>
    <n v="470000598134"/>
    <s v="Enkel Gas"/>
    <m/>
    <m/>
    <n v="42.5"/>
    <n v="10.62"/>
  </r>
  <r>
    <s v="{&quot;formId&quot;:&quot;iQFfeub0t0aYB7yFUb0bHh8bdeqJbqRCkguVriZULyBUNkc1N1QxWEpYTVlITEVXQzlYWDhESEVDOS4u&quot;,&quot;responseId&quot;:1252}"/>
    <x v="3"/>
    <s v="28/11/2022"/>
    <x v="4403"/>
    <n v="470000603058"/>
    <s v="Enkel Gas"/>
    <m/>
    <m/>
    <n v="42.5"/>
    <n v="10.62"/>
  </r>
  <r>
    <s v="{&quot;formId&quot;:&quot;iQFfeub0t0aYB7yFUb0bHh8bdeqJbqRCkguVriZULyBURjM1NElVOU9ZRzVDWkc0RVpNUDcxNkU4UC4u&quot;,&quot;responseId&quot;:210}"/>
    <x v="7"/>
    <s v="28/11/2022"/>
    <x v="4404"/>
    <s v="470000023180_470000023181"/>
    <s v="Elektriciteit Standaard + Gas"/>
    <s v="Geen"/>
    <m/>
    <n v="68"/>
    <n v="17"/>
  </r>
  <r>
    <s v="{&quot;formId&quot;:&quot;iQFfeub0t0aYB7yFUb0bHh8bdeqJbqRCkguVriZULyBUNzFSMTlMNk9MV09RQlkxVVlQRTMwV1E1Ty4u&quot;,&quot;responseId&quot;:1162}"/>
    <x v="5"/>
    <s v="29/11/2022"/>
    <x v="4405"/>
    <n v="470000578070"/>
    <s v="Elektriciteit Standaard"/>
    <s v="Ok"/>
    <m/>
    <n v="53.5"/>
    <n v="13.37"/>
  </r>
  <r>
    <s v="{&quot;formId&quot;:&quot;iQFfeub0t0aYB7yFUb0bHh8bdeqJbqRCkguVriZULyBUNkc1N1QxWEpYTVlITEVXQzlYWDhESEVDOS4u&quot;,&quot;responseId&quot;:1253}"/>
    <x v="3"/>
    <s v="29/11/2022"/>
    <x v="4406"/>
    <n v="470000598064"/>
    <s v="Enkel Gas"/>
    <m/>
    <m/>
    <n v="42.5"/>
    <n v="10.62"/>
  </r>
  <r>
    <s v="{&quot;formId&quot;:&quot;iQFfeub0t0aYB7yFUb0bHh8bdeqJbqRCkguVriZULyBURjM1NElVOU9ZRzVDWkc0RVpNUDcxNkU4UC4u&quot;,&quot;responseId&quot;:211}"/>
    <x v="7"/>
    <s v="29/11/2022"/>
    <x v="4407"/>
    <n v="470000598058"/>
    <s v="Enkel Gas"/>
    <m/>
    <m/>
    <n v="42.5"/>
    <n v="10.62"/>
  </r>
  <r>
    <s v="{&quot;formId&quot;:&quot;iQFfeub0t0aYB7yFUb0bHh8bdeqJbqRCkguVriZULyBUNkc1N1QxWEpYTVlITEVXQzlYWDhESEVDOS4u&quot;,&quot;responseId&quot;:1254}"/>
    <x v="3"/>
    <s v="29/11/2022"/>
    <x v="4408"/>
    <n v="470000598023"/>
    <s v="Enkel Gas"/>
    <m/>
    <m/>
    <n v="42.5"/>
    <n v="10.62"/>
  </r>
  <r>
    <s v="{&quot;formId&quot;:&quot;iQFfeub0t0aYB7yFUb0bHh8bdeqJbqRCkguVriZULyBURjM1NElVOU9ZRzVDWkc0RVpNUDcxNkU4UC4u&quot;,&quot;responseId&quot;:212}"/>
    <x v="7"/>
    <s v="29/11/2022"/>
    <x v="4409"/>
    <n v="470000600128"/>
    <s v="Enkel Gas"/>
    <m/>
    <m/>
    <n v="42.5"/>
    <n v="10.62"/>
  </r>
  <r>
    <s v="{&quot;formId&quot;:&quot;iQFfeub0t0aYB7yFUb0bHh8bdeqJbqRCkguVriZULyBUNkc1N1QxWEpYTVlITEVXQzlYWDhESEVDOS4u&quot;,&quot;responseId&quot;:1255}"/>
    <x v="3"/>
    <s v="29/11/2022"/>
    <x v="4410"/>
    <n v="470000597885"/>
    <s v="Enkel Gas"/>
    <m/>
    <m/>
    <n v="42.5"/>
    <n v="10.62"/>
  </r>
  <r>
    <s v="{&quot;formId&quot;:&quot;iQFfeub0t0aYB7yFUb0bHh8bdeqJbqRCkguVriZULyBURjM1NElVOU9ZRzVDWkc0RVpNUDcxNkU4UC4u&quot;,&quot;responseId&quot;:213}"/>
    <x v="7"/>
    <s v="29/11/2022"/>
    <x v="4411"/>
    <n v="470000601365"/>
    <s v="Enkel Gas"/>
    <m/>
    <m/>
    <n v="42.5"/>
    <n v="10.62"/>
  </r>
  <r>
    <s v="{&quot;formId&quot;:&quot;iQFfeub0t0aYB7yFUb0bHh8bdeqJbqRCkguVriZULyBUNkc1N1QxWEpYTVlITEVXQzlYWDhESEVDOS4u&quot;,&quot;responseId&quot;:1256}"/>
    <x v="3"/>
    <s v="29/11/2022"/>
    <x v="4412"/>
    <n v="470000597377"/>
    <s v="Enkel Gas"/>
    <m/>
    <m/>
    <n v="42.5"/>
    <n v="10.62"/>
  </r>
  <r>
    <s v="{&quot;formId&quot;:&quot;iQFfeub0t0aYB7yFUb0bHh8bdeqJbqRCkguVriZULyBURjM1NElVOU9ZRzVDWkc0RVpNUDcxNkU4UC4u&quot;,&quot;responseId&quot;:214}"/>
    <x v="7"/>
    <s v="29/11/2022"/>
    <x v="4413"/>
    <n v="470000600602"/>
    <s v="Enkel Gas"/>
    <m/>
    <m/>
    <n v="42.5"/>
    <n v="10.62"/>
  </r>
  <r>
    <s v="{&quot;formId&quot;:&quot;iQFfeub0t0aYB7yFUb0bHh8bdeqJbqRCkguVriZULyBURjM1NElVOU9ZRzVDWkc0RVpNUDcxNkU4UC4u&quot;,&quot;responseId&quot;:215}"/>
    <x v="7"/>
    <s v="29/11/2022"/>
    <x v="4414"/>
    <n v="470000597260"/>
    <s v="Enkel Gas"/>
    <m/>
    <m/>
    <n v="42.5"/>
    <n v="10.62"/>
  </r>
  <r>
    <s v="{&quot;formId&quot;:&quot;iQFfeub0t0aYB7yFUb0bHh8bdeqJbqRCkguVriZULyBURjM1NElVOU9ZRzVDWkc0RVpNUDcxNkU4UC4u&quot;,&quot;responseId&quot;:216}"/>
    <x v="7"/>
    <s v="29/11/2022"/>
    <x v="4415"/>
    <n v="470000597304"/>
    <s v="Enkel Gas"/>
    <m/>
    <m/>
    <n v="42.5"/>
    <n v="10.62"/>
  </r>
  <r>
    <s v="{&quot;formId&quot;:&quot;iQFfeub0t0aYB7yFUb0bHh8bdeqJbqRCkguVriZULyBURjM1NElVOU9ZRzVDWkc0RVpNUDcxNkU4UC4u&quot;,&quot;responseId&quot;:217}"/>
    <x v="7"/>
    <s v="29/11/2022"/>
    <x v="4416"/>
    <n v="470000597302"/>
    <s v="Enkel Gas"/>
    <m/>
    <m/>
    <n v="42.5"/>
    <n v="10.62"/>
  </r>
  <r>
    <s v="{&quot;formId&quot;:&quot;iQFfeub0t0aYB7yFUb0bHh8bdeqJbqRCkguVriZULyBURjM1NElVOU9ZRzVDWkc0RVpNUDcxNkU4UC4u&quot;,&quot;responseId&quot;:218}"/>
    <x v="7"/>
    <s v="29/11/2022"/>
    <x v="4417"/>
    <n v="470000597249"/>
    <s v="Enkel Gas"/>
    <m/>
    <m/>
    <n v="42.5"/>
    <n v="10.62"/>
  </r>
  <r>
    <s v="{&quot;formId&quot;:&quot;iQFfeub0t0aYB7yFUb0bHh8bdeqJbqRCkguVriZULyBUNkc1N1QxWEpYTVlITEVXQzlYWDhESEVDOS4u&quot;,&quot;responseId&quot;:1257}"/>
    <x v="3"/>
    <s v="29/11/2022"/>
    <x v="4418"/>
    <n v="470000460901"/>
    <s v="Gevorderd Elektriciteit"/>
    <s v="Sannering"/>
    <m/>
    <n v="85"/>
    <n v="2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549D9-B404-4619-AC2C-27C6054CB9BA}" name="Draaitabel2" cacheId="21076" applyNumberFormats="0" applyBorderFormats="0" applyFontFormats="0" applyPatternFormats="0" applyAlignmentFormats="0" applyWidthHeightFormats="1" dataCaption="Waarden" updatedVersion="8" minRefreshableVersion="5" useAutoFormatting="1" itemPrintTitles="1" createdVersion="8" indent="0" outline="1" outlineData="1" multipleFieldFilters="0" chartFormat="1">
  <location ref="B4:J28" firstHeaderRow="1" firstDataRow="2" firstDataCol="1"/>
  <pivotFields count="13">
    <pivotField showAll="0"/>
    <pivotField axis="axisCol" showAll="0">
      <items count="10">
        <item x="8"/>
        <item x="5"/>
        <item x="2"/>
        <item x="3"/>
        <item x="1"/>
        <item x="7"/>
        <item x="4"/>
        <item x="0"/>
        <item x="6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"/>
        <item x="2"/>
        <item x="3"/>
        <item x="4"/>
        <item x="5"/>
        <item x="6"/>
        <item x="7"/>
        <item x="8"/>
        <item x="9"/>
        <item x="10"/>
        <item x="25"/>
      </items>
    </pivotField>
    <pivotField axis="axisRow" numFmtId="165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2"/>
  </rowFields>
  <rowItems count="23">
    <i>
      <x v="245"/>
    </i>
    <i>
      <x v="246"/>
    </i>
    <i>
      <x v="249"/>
    </i>
    <i>
      <x v="250"/>
    </i>
    <i>
      <x v="251"/>
    </i>
    <i>
      <x v="252"/>
    </i>
    <i>
      <x v="253"/>
    </i>
    <i>
      <x v="256"/>
    </i>
    <i>
      <x v="257"/>
    </i>
    <i>
      <x v="258"/>
    </i>
    <i>
      <x v="259"/>
    </i>
    <i>
      <x v="260"/>
    </i>
    <i>
      <x v="263"/>
    </i>
    <i>
      <x v="264"/>
    </i>
    <i>
      <x v="265"/>
    </i>
    <i>
      <x v="266"/>
    </i>
    <i>
      <x v="267"/>
    </i>
    <i>
      <x v="270"/>
    </i>
    <i>
      <x v="271"/>
    </i>
    <i>
      <x v="272"/>
    </i>
    <i>
      <x v="273"/>
    </i>
    <i>
      <x v="274"/>
    </i>
    <i t="grand">
      <x/>
    </i>
  </rowItems>
  <colFields count="1">
    <field x="1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 van Punten" fld="9" baseField="11" baseItem="168" numFmtId="2"/>
  </dataFields>
  <formats count="2">
    <format dxfId="46">
      <pivotArea outline="0" collapsedLevelsAreSubtotals="1" fieldPosition="0"/>
    </format>
    <format dxfId="47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5" showRowHeaders="1" showColHeaders="1" showRowStripes="1" showColStripes="0" showLastColumn="1"/>
  <filters count="1">
    <filter fld="3" type="dateBetween" evalOrder="-1" id="40" name="Datum">
      <autoFilter ref="A1">
        <filterColumn colId="0">
          <customFilters and="1">
            <customFilter operator="greaterThanOrEqual" val="44805"/>
            <customFilter operator="lessThanOrEqual" val="4483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3513A-65CB-4795-A486-890B701B1CAC}" name="Draaitabel3" cacheId="21076" applyNumberFormats="0" applyBorderFormats="0" applyFontFormats="0" applyPatternFormats="0" applyAlignmentFormats="0" applyWidthHeightFormats="1" dataCaption="Waarden" updatedVersion="8" minRefreshableVersion="5" useAutoFormatting="1" itemPrintTitles="1" createdVersion="8" indent="0" outline="1" outlineData="1" multipleFieldFilters="0" chartFormat="2">
  <location ref="B2:G23" firstHeaderRow="1" firstDataRow="2" firstDataCol="1"/>
  <pivotFields count="13">
    <pivotField showAll="0"/>
    <pivotField axis="axisCol" showAll="0">
      <items count="10">
        <item x="8"/>
        <item x="5"/>
        <item x="2"/>
        <item x="3"/>
        <item x="1"/>
        <item x="7"/>
        <item x="4"/>
        <item x="0"/>
        <item x="6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"/>
        <item x="2"/>
        <item x="3"/>
        <item x="4"/>
        <item x="5"/>
        <item x="6"/>
        <item x="7"/>
        <item x="8"/>
        <item x="9"/>
        <item x="10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2"/>
  </rowFields>
  <rowItems count="20">
    <i>
      <x v="307"/>
    </i>
    <i>
      <x v="308"/>
    </i>
    <i>
      <x v="309"/>
    </i>
    <i>
      <x v="312"/>
    </i>
    <i>
      <x v="313"/>
    </i>
    <i>
      <x v="314"/>
    </i>
    <i>
      <x v="315"/>
    </i>
    <i>
      <x v="319"/>
    </i>
    <i>
      <x v="320"/>
    </i>
    <i>
      <x v="321"/>
    </i>
    <i>
      <x v="322"/>
    </i>
    <i>
      <x v="323"/>
    </i>
    <i>
      <x v="326"/>
    </i>
    <i>
      <x v="327"/>
    </i>
    <i>
      <x v="328"/>
    </i>
    <i>
      <x v="329"/>
    </i>
    <i>
      <x v="330"/>
    </i>
    <i>
      <x v="333"/>
    </i>
    <i>
      <x v="334"/>
    </i>
    <i t="grand">
      <x/>
    </i>
  </rowItems>
  <colFields count="1">
    <field x="1"/>
  </colFields>
  <colItems count="5">
    <i>
      <x v="1"/>
    </i>
    <i>
      <x v="3"/>
    </i>
    <i>
      <x v="5"/>
    </i>
    <i>
      <x v="6"/>
    </i>
    <i t="grand">
      <x/>
    </i>
  </colItems>
  <dataFields count="1">
    <dataField name="Som van Bedragen" fld="8" baseField="4" baseItem="7" numFmtId="164"/>
  </dataFields>
  <formats count="26">
    <format dxfId="20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2">
      <pivotArea type="topRight" dataOnly="0" labelOnly="1" outline="0" fieldPosition="0"/>
    </format>
    <format dxfId="23">
      <pivotArea field="12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  <format dxfId="26">
      <pivotArea dataOnly="0" labelOnly="1" grandRow="1" outline="0" fieldPosition="0"/>
    </format>
    <format dxfId="27">
      <pivotArea type="all" dataOnly="0" outline="0" fieldPosition="0"/>
    </format>
    <format dxfId="28">
      <pivotArea field="1" type="button" dataOnly="0" labelOnly="1" outline="0" axis="axisCol" fieldPosition="0"/>
    </format>
    <format dxfId="29">
      <pivotArea type="topRight" dataOnly="0" labelOnly="1" outline="0" fieldPosition="0"/>
    </format>
    <format dxfId="30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2">
      <pivotArea type="origin" dataOnly="0" labelOnly="1" outline="0" fieldPosition="0"/>
    </format>
    <format dxfId="33">
      <pivotArea field="12" type="button" dataOnly="0" labelOnly="1" outline="0" axis="axisRow" fieldPosition="0"/>
    </format>
    <format dxfId="34">
      <pivotArea dataOnly="0" labelOnly="1" grandRow="1" outline="0" fieldPosition="0"/>
    </format>
    <format dxfId="35">
      <pivotArea grandRow="1" outline="0" collapsedLevelsAreSubtotals="1" fieldPosition="0"/>
    </format>
    <format dxfId="36">
      <pivotArea dataOnly="0" labelOnly="1" grandRow="1" outline="0" fieldPosition="0"/>
    </format>
    <format dxfId="37">
      <pivotArea type="origin" dataOnly="0" labelOnly="1" outline="0" fieldPosition="0"/>
    </format>
    <format dxfId="38">
      <pivotArea field="1" type="button" dataOnly="0" labelOnly="1" outline="0" axis="axisCol" fieldPosition="0"/>
    </format>
    <format dxfId="39">
      <pivotArea type="topRight" dataOnly="0" labelOnly="1" outline="0" fieldPosition="0"/>
    </format>
    <format dxfId="40">
      <pivotArea field="12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  <format dxfId="43">
      <pivotArea type="origin" dataOnly="0" labelOnly="1" outline="0" fieldPosition="0"/>
    </format>
    <format dxfId="44">
      <pivotArea field="12" type="button" dataOnly="0" labelOnly="1" outline="0" axis="axisRow" fieldPosition="0"/>
    </format>
    <format dxfId="45">
      <pivotArea dataOnly="0" labelOnly="1" grandRow="1" outline="0" fieldPosition="0"/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5" showRowHeaders="1" showColHeaders="1" showRowStripes="1" showColStripes="0" showLastColumn="1"/>
  <filters count="1">
    <filter fld="3" type="dateBetween" evalOrder="-1" id="96" name="Datum">
      <autoFilter ref="A1">
        <filterColumn colId="0">
          <customFilters and="1">
            <customFilter operator="greaterThanOrEqual" val="44866"/>
            <customFilter operator="lessThanOrEqual" val="448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edewerker" xr10:uid="{526A0A4C-7447-ED4C-89F0-BBB6FF02358C}" sourceName="Medewerker">
  <pivotTables>
    <pivotTable tabId="3" name="Draaitabel2"/>
  </pivotTables>
  <data>
    <tabular pivotCacheId="1098925875">
      <items count="9">
        <i x="8" s="1"/>
        <i x="5" s="1"/>
        <i x="2" s="1"/>
        <i x="3" s="1"/>
        <i x="1" s="1"/>
        <i x="7" s="1"/>
        <i x="4" s="1"/>
        <i x="0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edewerker1" xr10:uid="{707C1068-8E62-384D-8E47-03FCAD29ED2B}" sourceName="Medewerker">
  <pivotTables>
    <pivotTable tabId="4" name="Draaitabel3"/>
  </pivotTables>
  <data>
    <tabular pivotCacheId="1098925875">
      <items count="9">
        <i x="8" s="1"/>
        <i x="5" s="1"/>
        <i x="2" s="1"/>
        <i x="3" s="1"/>
        <i x="1" s="1"/>
        <i x="7" s="1"/>
        <i x="4" s="1"/>
        <i x="0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dewerker" xr10:uid="{04A31AE7-BC2A-0341-A279-9A92C17E1437}" cache="Slicer_Medewerker" caption="Medewerker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dewerker 1" xr10:uid="{89A81640-CDB4-D34D-9E11-14B8D9B251FF}" cache="Slicer_Medewerker1" caption="Medewerker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FD205-0400-416D-B6A3-39E063805C18}" name="Referentie_Ombouw" displayName="Referentie_Ombouw" ref="A1:C8" totalsRowShown="0">
  <autoFilter ref="A1:C8" xr:uid="{C42FD205-0400-416D-B6A3-39E063805C18}"/>
  <tableColumns count="3">
    <tableColumn id="1" xr3:uid="{92C1C276-C23E-4E94-ACF2-41609D0305F9}" name="Soort Ombouw"/>
    <tableColumn id="2" xr3:uid="{844124E2-DF29-4A0F-88A2-966C1030FAE0}" name="Punten"/>
    <tableColumn id="3" xr3:uid="{D248DF79-B108-49A4-B85E-4C1B12D1C60F}" name="Bedragen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EE559-47F9-4C1C-993E-9CF2E7BF3D8E}" name="Referentie_WaterMeter" displayName="Referentie_WaterMeter" ref="E1:G5" totalsRowShown="0">
  <autoFilter ref="E1:G5" xr:uid="{9FCEE559-47F9-4C1C-993E-9CF2E7BF3D8E}"/>
  <tableColumns count="3">
    <tableColumn id="1" xr3:uid="{7809CD3B-433B-44FC-A273-EC705B7884DD}" name="Water Meter"/>
    <tableColumn id="2" xr3:uid="{F516BB0B-2F15-4C90-9D33-37A401CC813A}" name="Punten"/>
    <tableColumn id="3" xr3:uid="{4D0E36C1-2C39-4BFF-8E59-0AB0F076ACBD}" name="Bedra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4CD749-3388-40EE-9037-AE80445C37B8}" name="Tabel9" displayName="Tabel9" ref="K1:M11" totalsRowShown="0">
  <autoFilter ref="K1:M11" xr:uid="{084CD749-3388-40EE-9037-AE80445C37B8}"/>
  <tableColumns count="3">
    <tableColumn id="1" xr3:uid="{C4090507-CEF1-41B8-A8A6-D510709B1CA3}" name="Form Referentie ID's">
      <calculatedColumnFormula>$I$1&amp;J2</calculatedColumnFormula>
    </tableColumn>
    <tableColumn id="2" xr3:uid="{ED6B25B1-BA75-4B10-A348-3C32699F067C}" name="Mederwerker"/>
    <tableColumn id="3" xr3:uid="{0038D3E4-72AD-4553-A8AE-B5FF52030F27}" name="Kolom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2E4774-E52C-42F4-B300-7023057046FC}" name="P_alle_prestaties" displayName="P_alle_prestaties" ref="B2:K4425" totalsRowShown="0" headerRowDxfId="18">
  <autoFilter ref="B2:K4425" xr:uid="{0C2E4774-E52C-42F4-B300-7023057046F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3:K243">
    <sortCondition ref="D2:D243"/>
  </sortState>
  <tableColumns count="10">
    <tableColumn id="1" xr3:uid="{3D6401E2-A38D-49F2-A2D1-DCAE40FADA0B}" name="Referentie_ID"/>
    <tableColumn id="2" xr3:uid="{67E68281-5485-432A-8FE5-680952F904BE}" name="Medewerker" dataDxfId="16" totalsRowDxfId="17">
      <calculatedColumnFormula>_xlfn.XLOOKUP(LEFT(P_alle_prestaties[[#This Row],[Referentie_ID]],91),Tabel9[Form Referentie ID''s],Tabel9[Mederwerker],,0)</calculatedColumnFormula>
    </tableColumn>
    <tableColumn id="10" xr3:uid="{909AB280-946E-450B-9538-0A97DA335B20}" name="Dag" dataDxfId="14" totalsRowDxfId="15">
      <calculatedColumnFormula>IF(P_alle_prestaties[[#This Row],[Datum]]="","",TEXT(P_alle_prestaties[[#This Row],[Datum]],"dd/mm/yyyy"))</calculatedColumnFormula>
    </tableColumn>
    <tableColumn id="3" xr3:uid="{3388219D-BD03-4185-A27F-DEC0CCA755C8}" name="Datum" dataDxfId="12" totalsRowDxfId="13"/>
    <tableColumn id="4" xr3:uid="{4594ECA1-9B61-4E4F-B8BD-D5C850279B22}" name="Order Nummer" dataDxfId="10" totalsRowDxfId="11"/>
    <tableColumn id="5" xr3:uid="{52525824-62DD-43B8-992A-9AFBC8F0B331}" name="Soort ombouw" dataDxfId="8" totalsRowDxfId="9"/>
    <tableColumn id="6" xr3:uid="{41ED3E73-81F7-41BE-9064-E9F1C097BF72}" name="Water Meter" dataDxfId="6" totalsRowDxfId="7"/>
    <tableColumn id="7" xr3:uid="{6B34F24B-0552-4914-93BF-7558FBEFF265}" name="Bijkomende opmerkingen" dataDxfId="4" totalsRowDxfId="5"/>
    <tableColumn id="8" xr3:uid="{FF9BF0BD-6DC0-4C08-8556-EC9815DAD088}" name="Bedragen" dataDxfId="2" totalsRowDxfId="3">
      <calculatedColumnFormula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calculatedColumnFormula>
    </tableColumn>
    <tableColumn id="9" xr3:uid="{607A15D1-7F2B-4CC5-BBB1-93AF5A7F3022}" name="Punten" dataDxfId="0" totalsRowDxfId="1">
      <calculatedColumnFormula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OorspronkelijkeTijdlijn_Datum" xr10:uid="{A3898B2B-CB18-4948-B28B-435C13DAC11F}" sourceName="Datum">
  <pivotTables>
    <pivotTable tabId="3" name="Draaitabel2"/>
  </pivotTables>
  <state minimalRefreshVersion="6" lastRefreshVersion="6" pivotCacheId="1098925875" filterType="dateBetween">
    <selection startDate="2022-09-01T00:00:00" endDate="2022-09-30T00:00:00"/>
    <bounds startDate="2022-01-01T06:18:26" endDate="2023-01-01T13:28:08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OorspronkelijkeTijdlijn_Datum1" xr10:uid="{78C52B7D-70D5-F64B-9719-FC0C4B26BF7B}" sourceName="Datum">
  <pivotTables>
    <pivotTable tabId="4" name="Draaitabel3"/>
  </pivotTables>
  <state minimalRefreshVersion="6" lastRefreshVersion="6" pivotCacheId="1098925875" filterType="dateBetween">
    <selection startDate="2022-11-01T00:00:00" endDate="2022-11-30T00:00:00"/>
    <bounds startDate="2022-01-01T06:18:26" endDate="2023-01-01T13:28:0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um 1" xr10:uid="{47CA0BEF-D80B-134E-B174-A94D80038766}" cache="OorspronkelijkeTijdlijn_Datum" caption="Datum" level="2" selectionLevel="2" scrollPosition="2022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um" xr10:uid="{2F8F8112-4B48-C344-B921-1C10CEB261EB}" cache="OorspronkelijkeTijdlijn_Datum1" caption="Datum" level="2" selectionLevel="2" scrollPosition="2022-05-07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9D30-0043-4868-9D97-7D37CB33D959}">
  <dimension ref="A1:M11"/>
  <sheetViews>
    <sheetView workbookViewId="0">
      <selection activeCell="M5" sqref="M5"/>
    </sheetView>
  </sheetViews>
  <sheetFormatPr defaultColWidth="8.85546875" defaultRowHeight="15"/>
  <cols>
    <col min="1" max="1" width="36.140625" customWidth="1"/>
    <col min="2" max="3" width="12.28515625" bestFit="1" customWidth="1"/>
    <col min="5" max="5" width="14.7109375" customWidth="1"/>
    <col min="6" max="6" width="9.42578125" customWidth="1"/>
    <col min="7" max="7" width="11.42578125" customWidth="1"/>
    <col min="9" max="9" width="12.28515625" customWidth="1"/>
    <col min="10" max="10" width="39.85546875" customWidth="1"/>
    <col min="11" max="11" width="12.7109375" customWidth="1"/>
    <col min="12" max="12" width="23.28515625" bestFit="1" customWidth="1"/>
  </cols>
  <sheetData>
    <row r="1" spans="1:1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K1" t="s">
        <v>5</v>
      </c>
      <c r="L1" t="s">
        <v>6</v>
      </c>
      <c r="M1" t="s">
        <v>7</v>
      </c>
    </row>
    <row r="2" spans="1:13" ht="15.95">
      <c r="A2" s="1" t="s">
        <v>8</v>
      </c>
      <c r="B2">
        <v>10.62</v>
      </c>
      <c r="C2" s="2">
        <v>42.5</v>
      </c>
      <c r="E2" t="s">
        <v>9</v>
      </c>
      <c r="F2">
        <v>0</v>
      </c>
      <c r="G2">
        <v>0</v>
      </c>
      <c r="J2" t="s">
        <v>10</v>
      </c>
      <c r="K2" t="str">
        <f>$I$1&amp;J2</f>
        <v>{"formId":"iQFfeub0t0aYB7yFUb0bHh8bdeqJbqRCkguVriZULyBUMzVQN0w4MkNQRlZWQjMxRlg0OUJQMDFFSy4u</v>
      </c>
      <c r="L2" t="s">
        <v>11</v>
      </c>
      <c r="M2" t="s">
        <v>12</v>
      </c>
    </row>
    <row r="3" spans="1:13">
      <c r="A3" t="s">
        <v>13</v>
      </c>
      <c r="B3">
        <v>10.62</v>
      </c>
      <c r="C3" s="2">
        <v>42.5</v>
      </c>
      <c r="E3" t="s">
        <v>14</v>
      </c>
      <c r="F3">
        <v>2.75</v>
      </c>
      <c r="G3">
        <v>11</v>
      </c>
      <c r="J3" t="s">
        <v>15</v>
      </c>
      <c r="K3" t="str">
        <f t="shared" ref="K3:K11" si="0">$I$1&amp;J3</f>
        <v>{"formId":"iQFfeub0t0aYB7yFUb0bHh8bdeqJbqRCkguVriZULyBURjM1NElVOU9ZRzVDWkc0RVpNUDcxNkU4UC4u</v>
      </c>
      <c r="L3" t="s">
        <v>16</v>
      </c>
      <c r="M3" t="s">
        <v>17</v>
      </c>
    </row>
    <row r="4" spans="1:13">
      <c r="A4" t="s">
        <v>18</v>
      </c>
      <c r="B4">
        <v>17</v>
      </c>
      <c r="C4" s="2">
        <v>68</v>
      </c>
      <c r="E4" t="s">
        <v>19</v>
      </c>
      <c r="F4">
        <v>0</v>
      </c>
      <c r="G4">
        <v>0</v>
      </c>
      <c r="J4" t="s">
        <v>20</v>
      </c>
      <c r="K4" t="str">
        <f t="shared" si="0"/>
        <v>{"formId":"iQFfeub0t0aYB7yFUb0bHh8bdeqJbqRCkguVriZULyBUNjVGSFRXWFYzN1dBTE1OUktTRzdBMDZTTS4u</v>
      </c>
      <c r="L4" t="s">
        <v>21</v>
      </c>
      <c r="M4" t="s">
        <v>22</v>
      </c>
    </row>
    <row r="5" spans="1:13">
      <c r="A5" t="s">
        <v>23</v>
      </c>
      <c r="B5">
        <v>21.25</v>
      </c>
      <c r="C5" s="2">
        <v>85</v>
      </c>
      <c r="J5" t="s">
        <v>24</v>
      </c>
      <c r="K5" t="str">
        <f t="shared" si="0"/>
        <v>{"formId":"iQFfeub0t0aYB7yFUb0bHh8bdeqJbqRCkguVriZULyBUNEE3VkFXWjBLQUlFS0tFTU9GSUtXQldFUi4u</v>
      </c>
      <c r="L5" t="s">
        <v>25</v>
      </c>
      <c r="M5" t="s">
        <v>26</v>
      </c>
    </row>
    <row r="6" spans="1:13">
      <c r="A6" t="s">
        <v>27</v>
      </c>
      <c r="B6">
        <v>25</v>
      </c>
      <c r="C6" s="2">
        <v>100</v>
      </c>
      <c r="J6" t="s">
        <v>28</v>
      </c>
      <c r="K6" t="str">
        <f t="shared" si="0"/>
        <v>{"formId":"iQFfeub0t0aYB7yFUb0bHh8bdeqJbqRCkguVriZULyBUM1RRQVM2R0k5RUhKTldNRUVMRUE2TVJKMy4u</v>
      </c>
      <c r="L6" t="s">
        <v>29</v>
      </c>
      <c r="M6" t="s">
        <v>30</v>
      </c>
    </row>
    <row r="7" spans="1:13">
      <c r="A7" t="s">
        <v>31</v>
      </c>
      <c r="B7">
        <v>5</v>
      </c>
      <c r="C7" s="2">
        <v>20</v>
      </c>
      <c r="J7" t="s">
        <v>32</v>
      </c>
      <c r="K7" t="str">
        <f t="shared" si="0"/>
        <v>{"formId":"iQFfeub0t0aYB7yFUb0bHh8bdeqJbqRCkguVriZULyBUNkc1N1QxWEpYTVlITEVXQzlYWDhESEVDOS4u</v>
      </c>
      <c r="L7" t="s">
        <v>33</v>
      </c>
      <c r="M7" t="s">
        <v>34</v>
      </c>
    </row>
    <row r="8" spans="1:13">
      <c r="A8" t="s">
        <v>35</v>
      </c>
      <c r="B8">
        <v>6.25</v>
      </c>
      <c r="C8" s="2">
        <v>25</v>
      </c>
      <c r="J8" t="s">
        <v>36</v>
      </c>
      <c r="K8" t="str">
        <f t="shared" si="0"/>
        <v>{"formId":"iQFfeub0t0aYB7yFUb0bHh8bdeqJbqRCkguVriZULyBUQ00yN05CTE80STYwQVJIMkQ3S0MzTEdJOS4u</v>
      </c>
      <c r="L8" t="s">
        <v>37</v>
      </c>
      <c r="M8" t="s">
        <v>38</v>
      </c>
    </row>
    <row r="9" spans="1:13">
      <c r="J9" t="s">
        <v>39</v>
      </c>
      <c r="K9" t="str">
        <f t="shared" si="0"/>
        <v>{"formId":"iQFfeub0t0aYB7yFUb0bHh8bdeqJbqRCkguVriZULyBUNzFSMTlMNk9MV09RQlkxVVlQRTMwV1E1Ty4u</v>
      </c>
      <c r="L9" t="s">
        <v>40</v>
      </c>
      <c r="M9" t="s">
        <v>41</v>
      </c>
    </row>
    <row r="10" spans="1:13">
      <c r="J10" t="s">
        <v>42</v>
      </c>
      <c r="K10" t="str">
        <f t="shared" si="0"/>
        <v>{"formId":"iQFfeub0t0aYB7yFUb0bHh8bdeqJbqRCkguVriZULyBUOFBRU0FQQlZFQzVGTENJQkVZMlZXTU5MQi4u</v>
      </c>
      <c r="L10" t="s">
        <v>43</v>
      </c>
      <c r="M10" t="s">
        <v>44</v>
      </c>
    </row>
    <row r="11" spans="1:13">
      <c r="J11" t="s">
        <v>45</v>
      </c>
      <c r="K11" t="str">
        <f t="shared" si="0"/>
        <v>{"formId":"iQFfeub0t0aYB7yFUb0bHh8bdeqJbqRCkguVriZULyBUN0pVQjdIRThCMVBPRkcyQURYWDMzSFNRMC4u</v>
      </c>
      <c r="L11" t="s">
        <v>46</v>
      </c>
      <c r="M11" t="s">
        <v>47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F72F-76FA-4B4C-8B70-6B996D4E6AD4}">
  <dimension ref="A1:P4532"/>
  <sheetViews>
    <sheetView tabSelected="1" workbookViewId="0">
      <selection activeCell="F2628" sqref="F2628"/>
    </sheetView>
  </sheetViews>
  <sheetFormatPr defaultColWidth="8.85546875" defaultRowHeight="15" outlineLevelCol="1"/>
  <cols>
    <col min="1" max="1" width="8.85546875" customWidth="1" outlineLevel="1"/>
    <col min="2" max="2" width="6.140625" customWidth="1" outlineLevel="1"/>
    <col min="3" max="3" width="23.28515625" bestFit="1" customWidth="1"/>
    <col min="4" max="4" width="16" style="4" customWidth="1"/>
    <col min="5" max="5" width="11.42578125" style="4" bestFit="1" customWidth="1"/>
    <col min="6" max="6" width="29.28515625" style="10" bestFit="1" customWidth="1"/>
    <col min="7" max="7" width="26.28515625" bestFit="1" customWidth="1"/>
    <col min="8" max="8" width="16.7109375" bestFit="1" customWidth="1"/>
    <col min="9" max="9" width="66.42578125" bestFit="1" customWidth="1"/>
    <col min="10" max="10" width="13.42578125" bestFit="1" customWidth="1"/>
    <col min="11" max="11" width="11.7109375" bestFit="1" customWidth="1"/>
  </cols>
  <sheetData>
    <row r="1" spans="2:16">
      <c r="O1" t="s">
        <v>48</v>
      </c>
      <c r="P1">
        <v>11</v>
      </c>
    </row>
    <row r="2" spans="2:16">
      <c r="B2" t="s">
        <v>49</v>
      </c>
      <c r="C2" s="5" t="s">
        <v>50</v>
      </c>
      <c r="D2" s="9" t="s">
        <v>51</v>
      </c>
      <c r="E2" s="6" t="s">
        <v>52</v>
      </c>
      <c r="F2" s="12" t="s">
        <v>53</v>
      </c>
      <c r="G2" s="7" t="s">
        <v>54</v>
      </c>
      <c r="H2" s="7" t="s">
        <v>3</v>
      </c>
      <c r="I2" s="7" t="s">
        <v>55</v>
      </c>
      <c r="J2" s="7" t="s">
        <v>2</v>
      </c>
      <c r="K2" s="8" t="s">
        <v>1</v>
      </c>
      <c r="O2" t="s">
        <v>56</v>
      </c>
      <c r="P2">
        <v>2.75</v>
      </c>
    </row>
    <row r="3" spans="2:16">
      <c r="B3" t="s">
        <v>22</v>
      </c>
      <c r="C3" s="5" t="str">
        <f>_xlfn.XLOOKUP(LEFT(P_alle_prestaties[[#This Row],[Referentie_ID]],91),Tabel9[Form Referentie ID''s],Tabel9[Mederwerker],,0)</f>
        <v>Korkmaz1 Muhammed Ali</v>
      </c>
      <c r="D3" s="9" t="str">
        <f>IF(P_alle_prestaties[[#This Row],[Datum]]="","",TEXT(P_alle_prestaties[[#This Row],[Datum]],"dd/mm/yyyy"))</f>
        <v/>
      </c>
      <c r="E3" s="9"/>
      <c r="F3" s="11"/>
      <c r="G3" s="5"/>
      <c r="H3" s="5"/>
      <c r="I3" s="5"/>
      <c r="J3" s="5" t="str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/>
      </c>
      <c r="K3" s="5" t="str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/>
      </c>
    </row>
    <row r="4" spans="2:16">
      <c r="B4" t="s">
        <v>22</v>
      </c>
      <c r="C4" s="5" t="str">
        <f>_xlfn.XLOOKUP(LEFT(P_alle_prestaties[[#This Row],[Referentie_ID]],91),Tabel9[Form Referentie ID''s],Tabel9[Mederwerker],,0)</f>
        <v>Korkmaz1 Muhammed Ali</v>
      </c>
      <c r="D4" s="9" t="str">
        <f>IF(P_alle_prestaties[[#This Row],[Datum]]="","",TEXT(P_alle_prestaties[[#This Row],[Datum]],"dd/mm/yyyy"))</f>
        <v>16/06/2022</v>
      </c>
      <c r="E4" s="9">
        <v>44728.300787037035</v>
      </c>
      <c r="F4" s="11">
        <v>470000451223</v>
      </c>
      <c r="G4" s="5" t="s">
        <v>31</v>
      </c>
      <c r="H4" s="5"/>
      <c r="I4" s="5"/>
      <c r="J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5" spans="2:16">
      <c r="B5" t="s">
        <v>22</v>
      </c>
      <c r="C5" s="5" t="str">
        <f>_xlfn.XLOOKUP(LEFT(P_alle_prestaties[[#This Row],[Referentie_ID]],91),Tabel9[Form Referentie ID''s],Tabel9[Mederwerker],,0)</f>
        <v>Korkmaz1 Muhammed Ali</v>
      </c>
      <c r="D5" s="9" t="str">
        <f>IF(P_alle_prestaties[[#This Row],[Datum]]="","",TEXT(P_alle_prestaties[[#This Row],[Datum]],"dd/mm/yyyy"))</f>
        <v>16/06/2022</v>
      </c>
      <c r="E5" s="9">
        <v>44728.291956018518</v>
      </c>
      <c r="F5" s="11" t="s">
        <v>57</v>
      </c>
      <c r="G5" s="5" t="s">
        <v>18</v>
      </c>
      <c r="H5" s="5" t="s">
        <v>19</v>
      </c>
      <c r="I5" s="5"/>
      <c r="J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" spans="2:16">
      <c r="B6" t="s">
        <v>22</v>
      </c>
      <c r="C6" s="5" t="str">
        <f>_xlfn.XLOOKUP(LEFT(P_alle_prestaties[[#This Row],[Referentie_ID]],91),Tabel9[Form Referentie ID''s],Tabel9[Mederwerker],,0)</f>
        <v>Korkmaz1 Muhammed Ali</v>
      </c>
      <c r="D6" s="9" t="str">
        <f>IF(P_alle_prestaties[[#This Row],[Datum]]="","",TEXT(P_alle_prestaties[[#This Row],[Datum]],"dd/mm/yyyy"))</f>
        <v>16/06/2022</v>
      </c>
      <c r="E6" s="9">
        <v>44728.328703703701</v>
      </c>
      <c r="F6" s="11" t="s">
        <v>58</v>
      </c>
      <c r="G6" s="5" t="s">
        <v>31</v>
      </c>
      <c r="H6" s="5"/>
      <c r="I6" s="5" t="s">
        <v>59</v>
      </c>
      <c r="J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7" spans="2:16">
      <c r="B7" t="s">
        <v>22</v>
      </c>
      <c r="C7" s="5" t="str">
        <f>_xlfn.XLOOKUP(LEFT(P_alle_prestaties[[#This Row],[Referentie_ID]],91),Tabel9[Form Referentie ID''s],Tabel9[Mederwerker],,0)</f>
        <v>Korkmaz1 Muhammed Ali</v>
      </c>
      <c r="D7" s="9" t="str">
        <f>IF(P_alle_prestaties[[#This Row],[Datum]]="","",TEXT(P_alle_prestaties[[#This Row],[Datum]],"dd/mm/yyyy"))</f>
        <v>16/06/2022</v>
      </c>
      <c r="E7" s="9">
        <v>44728.453935185185</v>
      </c>
      <c r="F7" s="11" t="s">
        <v>60</v>
      </c>
      <c r="G7" s="5" t="s">
        <v>27</v>
      </c>
      <c r="H7" s="5" t="s">
        <v>19</v>
      </c>
      <c r="I7" s="5" t="s">
        <v>61</v>
      </c>
      <c r="J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8" spans="2:16">
      <c r="B8" t="s">
        <v>26</v>
      </c>
      <c r="C8" s="5" t="str">
        <f>_xlfn.XLOOKUP(LEFT(P_alle_prestaties[[#This Row],[Referentie_ID]],91),Tabel9[Form Referentie ID''s],Tabel9[Mederwerker],,0)</f>
        <v>Kamil Soylu</v>
      </c>
      <c r="D8" s="9" t="str">
        <f>IF(P_alle_prestaties[[#This Row],[Datum]]="","",TEXT(P_alle_prestaties[[#This Row],[Datum]],"dd/mm/yyyy"))</f>
        <v>16/06/2022</v>
      </c>
      <c r="E8" s="9">
        <v>44728.296712962961</v>
      </c>
      <c r="F8" s="11">
        <v>470000324765</v>
      </c>
      <c r="G8" s="5" t="s">
        <v>27</v>
      </c>
      <c r="H8" s="5" t="s">
        <v>9</v>
      </c>
      <c r="I8" s="5"/>
      <c r="J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9" spans="2:16">
      <c r="B9" t="s">
        <v>26</v>
      </c>
      <c r="C9" s="5" t="str">
        <f>_xlfn.XLOOKUP(LEFT(P_alle_prestaties[[#This Row],[Referentie_ID]],91),Tabel9[Form Referentie ID''s],Tabel9[Mederwerker],,0)</f>
        <v>Kamil Soylu</v>
      </c>
      <c r="D9" s="9" t="str">
        <f>IF(P_alle_prestaties[[#This Row],[Datum]]="","",TEXT(P_alle_prestaties[[#This Row],[Datum]],"dd/mm/yyyy"))</f>
        <v>16/06/2022</v>
      </c>
      <c r="E9" s="9">
        <v>44728.318449074075</v>
      </c>
      <c r="F9" s="11">
        <v>470000451137</v>
      </c>
      <c r="G9" s="5" t="s">
        <v>31</v>
      </c>
      <c r="H9" s="5"/>
      <c r="I9" s="5"/>
      <c r="J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0" spans="2:16">
      <c r="B10" t="s">
        <v>26</v>
      </c>
      <c r="C10" s="5" t="str">
        <f>_xlfn.XLOOKUP(LEFT(P_alle_prestaties[[#This Row],[Referentie_ID]],91),Tabel9[Form Referentie ID''s],Tabel9[Mederwerker],,0)</f>
        <v>Kamil Soylu</v>
      </c>
      <c r="D10" s="9" t="str">
        <f>IF(P_alle_prestaties[[#This Row],[Datum]]="","",TEXT(P_alle_prestaties[[#This Row],[Datum]],"dd/mm/yyyy"))</f>
        <v>16/06/2022</v>
      </c>
      <c r="E10" s="9">
        <v>44728.367951388886</v>
      </c>
      <c r="F10" s="11">
        <v>470000451195</v>
      </c>
      <c r="G10" s="5" t="s">
        <v>23</v>
      </c>
      <c r="H10" s="5" t="s">
        <v>19</v>
      </c>
      <c r="I10" s="5"/>
      <c r="J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1" spans="2:16">
      <c r="B11" t="s">
        <v>26</v>
      </c>
      <c r="C11" s="5" t="str">
        <f>_xlfn.XLOOKUP(LEFT(P_alle_prestaties[[#This Row],[Referentie_ID]],91),Tabel9[Form Referentie ID''s],Tabel9[Mederwerker],,0)</f>
        <v>Kamil Soylu</v>
      </c>
      <c r="D11" s="9" t="str">
        <f>IF(P_alle_prestaties[[#This Row],[Datum]]="","",TEXT(P_alle_prestaties[[#This Row],[Datum]],"dd/mm/yyyy"))</f>
        <v>16/06/2022</v>
      </c>
      <c r="E11" s="9">
        <v>44728.422152777777</v>
      </c>
      <c r="F11" s="11">
        <v>470000451282</v>
      </c>
      <c r="G11" s="5" t="s">
        <v>27</v>
      </c>
      <c r="H11" s="5" t="s">
        <v>19</v>
      </c>
      <c r="I11" s="5"/>
      <c r="J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2" spans="2:16">
      <c r="B12" t="s">
        <v>26</v>
      </c>
      <c r="C12" s="5" t="str">
        <f>_xlfn.XLOOKUP(LEFT(P_alle_prestaties[[#This Row],[Referentie_ID]],91),Tabel9[Form Referentie ID''s],Tabel9[Mederwerker],,0)</f>
        <v>Kamil Soylu</v>
      </c>
      <c r="D12" s="9" t="str">
        <f>IF(P_alle_prestaties[[#This Row],[Datum]]="","",TEXT(P_alle_prestaties[[#This Row],[Datum]],"dd/mm/yyyy"))</f>
        <v>16/06/2022</v>
      </c>
      <c r="E12" s="9">
        <v>44728.47152777778</v>
      </c>
      <c r="F12" s="11">
        <v>470000451295</v>
      </c>
      <c r="G12" s="5" t="s">
        <v>18</v>
      </c>
      <c r="H12" s="5" t="s">
        <v>14</v>
      </c>
      <c r="I12" s="5"/>
      <c r="J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3" spans="2:16">
      <c r="B13" t="s">
        <v>26</v>
      </c>
      <c r="C13" s="5" t="str">
        <f>_xlfn.XLOOKUP(LEFT(P_alle_prestaties[[#This Row],[Referentie_ID]],91),Tabel9[Form Referentie ID''s],Tabel9[Mederwerker],,0)</f>
        <v>Kamil Soylu</v>
      </c>
      <c r="D13" s="9" t="str">
        <f>IF(P_alle_prestaties[[#This Row],[Datum]]="","",TEXT(P_alle_prestaties[[#This Row],[Datum]],"dd/mm/yyyy"))</f>
        <v>16/06/2022</v>
      </c>
      <c r="E13" s="9">
        <v>44728.504780092589</v>
      </c>
      <c r="F13" s="11">
        <v>470000451267</v>
      </c>
      <c r="G13" s="5" t="s">
        <v>13</v>
      </c>
      <c r="H13" s="5"/>
      <c r="I13" s="5"/>
      <c r="J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4" spans="2:16">
      <c r="B14" t="s">
        <v>38</v>
      </c>
      <c r="C14" s="5" t="str">
        <f>_xlfn.XLOOKUP(LEFT(P_alle_prestaties[[#This Row],[Referentie_ID]],91),Tabel9[Form Referentie ID''s],Tabel9[Mederwerker],,0)</f>
        <v>Ceylan ufuk</v>
      </c>
      <c r="D14" s="9" t="str">
        <f>IF(P_alle_prestaties[[#This Row],[Datum]]="","",TEXT(P_alle_prestaties[[#This Row],[Datum]],"dd/mm/yyyy"))</f>
        <v>16/06/2022</v>
      </c>
      <c r="E14" s="9">
        <v>44728.315347222226</v>
      </c>
      <c r="F14" s="11" t="s">
        <v>62</v>
      </c>
      <c r="G14" s="5" t="s">
        <v>27</v>
      </c>
      <c r="H14" s="5" t="s">
        <v>19</v>
      </c>
      <c r="I14" s="5" t="s">
        <v>63</v>
      </c>
      <c r="J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" spans="2:16">
      <c r="B15" t="s">
        <v>38</v>
      </c>
      <c r="C15" s="5" t="str">
        <f>_xlfn.XLOOKUP(LEFT(P_alle_prestaties[[#This Row],[Referentie_ID]],91),Tabel9[Form Referentie ID''s],Tabel9[Mederwerker],,0)</f>
        <v>Ceylan ufuk</v>
      </c>
      <c r="D15" s="9" t="str">
        <f>IF(P_alle_prestaties[[#This Row],[Datum]]="","",TEXT(P_alle_prestaties[[#This Row],[Datum]],"dd/mm/yyyy"))</f>
        <v>16/06/2022</v>
      </c>
      <c r="E15" s="9">
        <v>44728.383958333332</v>
      </c>
      <c r="F15" s="11" t="s">
        <v>64</v>
      </c>
      <c r="G15" s="5" t="s">
        <v>18</v>
      </c>
      <c r="H15" s="5" t="s">
        <v>14</v>
      </c>
      <c r="I15" s="5"/>
      <c r="J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" spans="2:16">
      <c r="B16" t="s">
        <v>38</v>
      </c>
      <c r="C16" s="5" t="str">
        <f>_xlfn.XLOOKUP(LEFT(P_alle_prestaties[[#This Row],[Referentie_ID]],91),Tabel9[Form Referentie ID''s],Tabel9[Mederwerker],,0)</f>
        <v>Ceylan ufuk</v>
      </c>
      <c r="D16" s="9" t="str">
        <f>IF(P_alle_prestaties[[#This Row],[Datum]]="","",TEXT(P_alle_prestaties[[#This Row],[Datum]],"dd/mm/yyyy"))</f>
        <v>16/06/2022</v>
      </c>
      <c r="E16" s="9">
        <v>44728.465717592589</v>
      </c>
      <c r="F16" s="11" t="s">
        <v>65</v>
      </c>
      <c r="G16" s="5" t="s">
        <v>18</v>
      </c>
      <c r="H16" s="5" t="s">
        <v>14</v>
      </c>
      <c r="I16" s="5"/>
      <c r="J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" spans="2:11">
      <c r="B17" t="s">
        <v>38</v>
      </c>
      <c r="C17" s="5" t="str">
        <f>_xlfn.XLOOKUP(LEFT(P_alle_prestaties[[#This Row],[Referentie_ID]],91),Tabel9[Form Referentie ID''s],Tabel9[Mederwerker],,0)</f>
        <v>Ceylan ufuk</v>
      </c>
      <c r="D17" s="9" t="str">
        <f>IF(P_alle_prestaties[[#This Row],[Datum]]="","",TEXT(P_alle_prestaties[[#This Row],[Datum]],"dd/mm/yyyy"))</f>
        <v>16/06/2022</v>
      </c>
      <c r="E17" s="9">
        <v>44728.530972222223</v>
      </c>
      <c r="F17" s="11">
        <v>470000451655</v>
      </c>
      <c r="G17" s="5" t="s">
        <v>18</v>
      </c>
      <c r="H17" s="5" t="s">
        <v>14</v>
      </c>
      <c r="I17" s="5"/>
      <c r="J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" spans="2:11">
      <c r="B18" t="s">
        <v>34</v>
      </c>
      <c r="C18" s="5" t="str">
        <f>_xlfn.XLOOKUP(LEFT(P_alle_prestaties[[#This Row],[Referentie_ID]],91),Tabel9[Form Referentie ID''s],Tabel9[Mederwerker],,0)</f>
        <v>Janssen Alexander</v>
      </c>
      <c r="D18" s="9" t="str">
        <f>IF(P_alle_prestaties[[#This Row],[Datum]]="","",TEXT(P_alle_prestaties[[#This Row],[Datum]],"dd/mm/yyyy"))</f>
        <v>16/06/2022</v>
      </c>
      <c r="E18" s="9">
        <v>44728.282280092593</v>
      </c>
      <c r="F18" s="11">
        <v>470000451178</v>
      </c>
      <c r="G18" s="5" t="s">
        <v>35</v>
      </c>
      <c r="H18" s="5"/>
      <c r="I18" s="5"/>
      <c r="J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" spans="2:11">
      <c r="B19" t="s">
        <v>34</v>
      </c>
      <c r="C19" s="5" t="str">
        <f>_xlfn.XLOOKUP(LEFT(P_alle_prestaties[[#This Row],[Referentie_ID]],91),Tabel9[Form Referentie ID''s],Tabel9[Mederwerker],,0)</f>
        <v>Janssen Alexander</v>
      </c>
      <c r="D19" s="9" t="str">
        <f>IF(P_alle_prestaties[[#This Row],[Datum]]="","",TEXT(P_alle_prestaties[[#This Row],[Datum]],"dd/mm/yyyy"))</f>
        <v>16/06/2022</v>
      </c>
      <c r="E19" s="9">
        <v>44728.296354166669</v>
      </c>
      <c r="F19" s="11" t="s">
        <v>66</v>
      </c>
      <c r="G19" s="5" t="s">
        <v>35</v>
      </c>
      <c r="H19" s="5"/>
      <c r="I19" s="5"/>
      <c r="J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" spans="2:11">
      <c r="B20" t="s">
        <v>34</v>
      </c>
      <c r="C20" s="5" t="str">
        <f>_xlfn.XLOOKUP(LEFT(P_alle_prestaties[[#This Row],[Referentie_ID]],91),Tabel9[Form Referentie ID''s],Tabel9[Mederwerker],,0)</f>
        <v>Janssen Alexander</v>
      </c>
      <c r="D20" s="9" t="str">
        <f>IF(P_alle_prestaties[[#This Row],[Datum]]="","",TEXT(P_alle_prestaties[[#This Row],[Datum]],"dd/mm/yyyy"))</f>
        <v>16/06/2022</v>
      </c>
      <c r="E20" s="9">
        <v>44728.308055555557</v>
      </c>
      <c r="F20" s="11">
        <v>470000451192</v>
      </c>
      <c r="G20" s="5" t="s">
        <v>35</v>
      </c>
      <c r="H20" s="5"/>
      <c r="I20" s="5"/>
      <c r="J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" spans="2:11">
      <c r="B21" t="s">
        <v>34</v>
      </c>
      <c r="C21" s="5" t="str">
        <f>_xlfn.XLOOKUP(LEFT(P_alle_prestaties[[#This Row],[Referentie_ID]],91),Tabel9[Form Referentie ID''s],Tabel9[Mederwerker],,0)</f>
        <v>Janssen Alexander</v>
      </c>
      <c r="D21" s="9" t="str">
        <f>IF(P_alle_prestaties[[#This Row],[Datum]]="","",TEXT(P_alle_prestaties[[#This Row],[Datum]],"dd/mm/yyyy"))</f>
        <v>16/06/2022</v>
      </c>
      <c r="E21" s="9">
        <v>44728.318391203706</v>
      </c>
      <c r="F21" s="11">
        <v>470000451610</v>
      </c>
      <c r="G21" s="5" t="s">
        <v>35</v>
      </c>
      <c r="H21" s="5"/>
      <c r="I21" s="5"/>
      <c r="J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" spans="2:11">
      <c r="B22" t="s">
        <v>34</v>
      </c>
      <c r="C22" s="5" t="str">
        <f>_xlfn.XLOOKUP(LEFT(P_alle_prestaties[[#This Row],[Referentie_ID]],91),Tabel9[Form Referentie ID''s],Tabel9[Mederwerker],,0)</f>
        <v>Janssen Alexander</v>
      </c>
      <c r="D22" s="9" t="str">
        <f>IF(P_alle_prestaties[[#This Row],[Datum]]="","",TEXT(P_alle_prestaties[[#This Row],[Datum]],"dd/mm/yyyy"))</f>
        <v>16/06/2022</v>
      </c>
      <c r="E22" s="9">
        <v>44728.328182870369</v>
      </c>
      <c r="F22" s="11" t="s">
        <v>67</v>
      </c>
      <c r="G22" s="5" t="s">
        <v>35</v>
      </c>
      <c r="H22" s="5"/>
      <c r="I22" s="5"/>
      <c r="J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" spans="2:11">
      <c r="B23" t="s">
        <v>34</v>
      </c>
      <c r="C23" s="5" t="str">
        <f>_xlfn.XLOOKUP(LEFT(P_alle_prestaties[[#This Row],[Referentie_ID]],91),Tabel9[Form Referentie ID''s],Tabel9[Mederwerker],,0)</f>
        <v>Janssen Alexander</v>
      </c>
      <c r="D23" s="9" t="str">
        <f>IF(P_alle_prestaties[[#This Row],[Datum]]="","",TEXT(P_alle_prestaties[[#This Row],[Datum]],"dd/mm/yyyy"))</f>
        <v>16/06/2022</v>
      </c>
      <c r="E23" s="9">
        <v>44728.363298611112</v>
      </c>
      <c r="F23" s="11" t="s">
        <v>68</v>
      </c>
      <c r="G23" s="5" t="s">
        <v>35</v>
      </c>
      <c r="H23" s="5"/>
      <c r="I23" s="5"/>
      <c r="J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" spans="2:11">
      <c r="B24" t="s">
        <v>34</v>
      </c>
      <c r="C24" s="5" t="str">
        <f>_xlfn.XLOOKUP(LEFT(P_alle_prestaties[[#This Row],[Referentie_ID]],91),Tabel9[Form Referentie ID''s],Tabel9[Mederwerker],,0)</f>
        <v>Janssen Alexander</v>
      </c>
      <c r="D24" s="9" t="str">
        <f>IF(P_alle_prestaties[[#This Row],[Datum]]="","",TEXT(P_alle_prestaties[[#This Row],[Datum]],"dd/mm/yyyy"))</f>
        <v>16/06/2022</v>
      </c>
      <c r="E24" s="9">
        <v>44728.382893518516</v>
      </c>
      <c r="F24" s="11">
        <v>470000375893</v>
      </c>
      <c r="G24" s="5" t="s">
        <v>35</v>
      </c>
      <c r="H24" s="5"/>
      <c r="I24" s="5"/>
      <c r="J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" spans="2:11">
      <c r="B25" t="s">
        <v>34</v>
      </c>
      <c r="C25" s="5" t="str">
        <f>_xlfn.XLOOKUP(LEFT(P_alle_prestaties[[#This Row],[Referentie_ID]],91),Tabel9[Form Referentie ID''s],Tabel9[Mederwerker],,0)</f>
        <v>Janssen Alexander</v>
      </c>
      <c r="D25" s="9" t="str">
        <f>IF(P_alle_prestaties[[#This Row],[Datum]]="","",TEXT(P_alle_prestaties[[#This Row],[Datum]],"dd/mm/yyyy"))</f>
        <v>16/06/2022</v>
      </c>
      <c r="E25" s="9">
        <v>44728.390243055554</v>
      </c>
      <c r="F25" s="11">
        <v>470000400291</v>
      </c>
      <c r="G25" s="5" t="s">
        <v>35</v>
      </c>
      <c r="H25" s="5"/>
      <c r="I25" s="5"/>
      <c r="J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" spans="2:11">
      <c r="B26" t="s">
        <v>34</v>
      </c>
      <c r="C26" s="5" t="str">
        <f>_xlfn.XLOOKUP(LEFT(P_alle_prestaties[[#This Row],[Referentie_ID]],91),Tabel9[Form Referentie ID''s],Tabel9[Mederwerker],,0)</f>
        <v>Janssen Alexander</v>
      </c>
      <c r="D26" s="9" t="str">
        <f>IF(P_alle_prestaties[[#This Row],[Datum]]="","",TEXT(P_alle_prestaties[[#This Row],[Datum]],"dd/mm/yyyy"))</f>
        <v>16/06/2022</v>
      </c>
      <c r="E26" s="9">
        <v>44728.416192129633</v>
      </c>
      <c r="F26" s="11">
        <v>470000438641</v>
      </c>
      <c r="G26" s="5" t="s">
        <v>35</v>
      </c>
      <c r="H26" s="5"/>
      <c r="I26" s="5"/>
      <c r="J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" spans="2:11">
      <c r="B27" t="s">
        <v>34</v>
      </c>
      <c r="C27" s="5" t="str">
        <f>_xlfn.XLOOKUP(LEFT(P_alle_prestaties[[#This Row],[Referentie_ID]],91),Tabel9[Form Referentie ID''s],Tabel9[Mederwerker],,0)</f>
        <v>Janssen Alexander</v>
      </c>
      <c r="D27" s="9" t="str">
        <f>IF(P_alle_prestaties[[#This Row],[Datum]]="","",TEXT(P_alle_prestaties[[#This Row],[Datum]],"dd/mm/yyyy"))</f>
        <v>16/06/2022</v>
      </c>
      <c r="E27" s="9">
        <v>44728.429375</v>
      </c>
      <c r="F27" s="11">
        <v>470000443318</v>
      </c>
      <c r="G27" s="5" t="s">
        <v>35</v>
      </c>
      <c r="H27" s="5"/>
      <c r="I27" s="5"/>
      <c r="J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" spans="2:11">
      <c r="B28" t="s">
        <v>34</v>
      </c>
      <c r="C28" s="5" t="str">
        <f>_xlfn.XLOOKUP(LEFT(P_alle_prestaties[[#This Row],[Referentie_ID]],91),Tabel9[Form Referentie ID''s],Tabel9[Mederwerker],,0)</f>
        <v>Janssen Alexander</v>
      </c>
      <c r="D28" s="9" t="str">
        <f>IF(P_alle_prestaties[[#This Row],[Datum]]="","",TEXT(P_alle_prestaties[[#This Row],[Datum]],"dd/mm/yyyy"))</f>
        <v>16/06/2022</v>
      </c>
      <c r="E28" s="9">
        <v>44728.460636574076</v>
      </c>
      <c r="F28" s="11" t="s">
        <v>65</v>
      </c>
      <c r="G28" s="5" t="s">
        <v>35</v>
      </c>
      <c r="H28" s="5"/>
      <c r="I28" s="5"/>
      <c r="J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" spans="2:11">
      <c r="B29" t="s">
        <v>34</v>
      </c>
      <c r="C29" s="5" t="str">
        <f>_xlfn.XLOOKUP(LEFT(P_alle_prestaties[[#This Row],[Referentie_ID]],91),Tabel9[Form Referentie ID''s],Tabel9[Mederwerker],,0)</f>
        <v>Janssen Alexander</v>
      </c>
      <c r="D29" s="9" t="str">
        <f>IF(P_alle_prestaties[[#This Row],[Datum]]="","",TEXT(P_alle_prestaties[[#This Row],[Datum]],"dd/mm/yyyy"))</f>
        <v>16/06/2022</v>
      </c>
      <c r="E29" s="9">
        <v>44728.465856481482</v>
      </c>
      <c r="F29" s="11" t="s">
        <v>69</v>
      </c>
      <c r="G29" s="5" t="s">
        <v>35</v>
      </c>
      <c r="H29" s="5"/>
      <c r="I29" s="5"/>
      <c r="J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" spans="2:11">
      <c r="B30" t="s">
        <v>34</v>
      </c>
      <c r="C30" s="5" t="str">
        <f>_xlfn.XLOOKUP(LEFT(P_alle_prestaties[[#This Row],[Referentie_ID]],91),Tabel9[Form Referentie ID''s],Tabel9[Mederwerker],,0)</f>
        <v>Janssen Alexander</v>
      </c>
      <c r="D30" s="9" t="str">
        <f>IF(P_alle_prestaties[[#This Row],[Datum]]="","",TEXT(P_alle_prestaties[[#This Row],[Datum]],"dd/mm/yyyy"))</f>
        <v>16/06/2022</v>
      </c>
      <c r="E30" s="9">
        <v>44728.487349537034</v>
      </c>
      <c r="F30" s="11">
        <v>470000024476</v>
      </c>
      <c r="G30" s="5" t="s">
        <v>35</v>
      </c>
      <c r="H30" s="5"/>
      <c r="I30" s="5"/>
      <c r="J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" spans="2:11">
      <c r="B31" t="s">
        <v>44</v>
      </c>
      <c r="C31" s="5" t="str">
        <f>_xlfn.XLOOKUP(LEFT(P_alle_prestaties[[#This Row],[Referentie_ID]],91),Tabel9[Form Referentie ID''s],Tabel9[Mederwerker],,0)</f>
        <v>Korkmaz Emre</v>
      </c>
      <c r="D31" s="9" t="str">
        <f>IF(P_alle_prestaties[[#This Row],[Datum]]="","",TEXT(P_alle_prestaties[[#This Row],[Datum]],"dd/mm/yyyy"))</f>
        <v>16/06/2022</v>
      </c>
      <c r="E31" s="9">
        <v>44728.61928240741</v>
      </c>
      <c r="F31" s="11" t="s">
        <v>70</v>
      </c>
      <c r="G31" s="5" t="s">
        <v>35</v>
      </c>
      <c r="H31" s="5"/>
      <c r="I31" s="5"/>
      <c r="J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" spans="2:11">
      <c r="B32" t="s">
        <v>44</v>
      </c>
      <c r="C32" s="5" t="str">
        <f>_xlfn.XLOOKUP(LEFT(P_alle_prestaties[[#This Row],[Referentie_ID]],91),Tabel9[Form Referentie ID''s],Tabel9[Mederwerker],,0)</f>
        <v>Korkmaz Emre</v>
      </c>
      <c r="D32" s="9" t="str">
        <f>IF(P_alle_prestaties[[#This Row],[Datum]]="","",TEXT(P_alle_prestaties[[#This Row],[Datum]],"dd/mm/yyyy"))</f>
        <v>16/06/2022</v>
      </c>
      <c r="E32" s="9">
        <v>44728.619432870371</v>
      </c>
      <c r="F32" s="11" t="s">
        <v>71</v>
      </c>
      <c r="G32" s="5" t="s">
        <v>35</v>
      </c>
      <c r="H32" s="5"/>
      <c r="I32" s="5"/>
      <c r="J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" spans="2:11">
      <c r="B33" t="s">
        <v>44</v>
      </c>
      <c r="C33" s="5" t="str">
        <f>_xlfn.XLOOKUP(LEFT(P_alle_prestaties[[#This Row],[Referentie_ID]],91),Tabel9[Form Referentie ID''s],Tabel9[Mederwerker],,0)</f>
        <v>Korkmaz Emre</v>
      </c>
      <c r="D33" s="9" t="str">
        <f>IF(P_alle_prestaties[[#This Row],[Datum]]="","",TEXT(P_alle_prestaties[[#This Row],[Datum]],"dd/mm/yyyy"))</f>
        <v>16/06/2022</v>
      </c>
      <c r="E33" s="9">
        <v>44728.619571759256</v>
      </c>
      <c r="F33" s="11" t="s">
        <v>72</v>
      </c>
      <c r="G33" s="5" t="s">
        <v>35</v>
      </c>
      <c r="H33" s="5"/>
      <c r="I33" s="5"/>
      <c r="J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" spans="2:11">
      <c r="B34" t="s">
        <v>44</v>
      </c>
      <c r="C34" s="5" t="str">
        <f>_xlfn.XLOOKUP(LEFT(P_alle_prestaties[[#This Row],[Referentie_ID]],91),Tabel9[Form Referentie ID''s],Tabel9[Mederwerker],,0)</f>
        <v>Korkmaz Emre</v>
      </c>
      <c r="D34" s="9" t="str">
        <f>IF(P_alle_prestaties[[#This Row],[Datum]]="","",TEXT(P_alle_prestaties[[#This Row],[Datum]],"dd/mm/yyyy"))</f>
        <v>16/06/2022</v>
      </c>
      <c r="E34" s="9">
        <v>44728.619756944441</v>
      </c>
      <c r="F34" s="11">
        <v>470000451202</v>
      </c>
      <c r="G34" s="5" t="s">
        <v>35</v>
      </c>
      <c r="H34" s="5"/>
      <c r="I34" s="5"/>
      <c r="J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" spans="2:11">
      <c r="B35" t="s">
        <v>44</v>
      </c>
      <c r="C35" s="5" t="str">
        <f>_xlfn.XLOOKUP(LEFT(P_alle_prestaties[[#This Row],[Referentie_ID]],91),Tabel9[Form Referentie ID''s],Tabel9[Mederwerker],,0)</f>
        <v>Korkmaz Emre</v>
      </c>
      <c r="D35" s="9" t="str">
        <f>IF(P_alle_prestaties[[#This Row],[Datum]]="","",TEXT(P_alle_prestaties[[#This Row],[Datum]],"dd/mm/yyyy"))</f>
        <v>16/06/2022</v>
      </c>
      <c r="E35" s="9">
        <v>44728.62027777778</v>
      </c>
      <c r="F35" s="11" t="s">
        <v>73</v>
      </c>
      <c r="G35" s="5" t="s">
        <v>35</v>
      </c>
      <c r="H35" s="5"/>
      <c r="I35" s="5"/>
      <c r="J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" spans="2:11">
      <c r="B36" t="s">
        <v>44</v>
      </c>
      <c r="C36" s="5" t="str">
        <f>_xlfn.XLOOKUP(LEFT(P_alle_prestaties[[#This Row],[Referentie_ID]],91),Tabel9[Form Referentie ID''s],Tabel9[Mederwerker],,0)</f>
        <v>Korkmaz Emre</v>
      </c>
      <c r="D36" s="9" t="str">
        <f>IF(P_alle_prestaties[[#This Row],[Datum]]="","",TEXT(P_alle_prestaties[[#This Row],[Datum]],"dd/mm/yyyy"))</f>
        <v>16/06/2022</v>
      </c>
      <c r="E36" s="9">
        <v>44728.620439814818</v>
      </c>
      <c r="F36" s="11">
        <v>470000451176</v>
      </c>
      <c r="G36" s="5" t="s">
        <v>35</v>
      </c>
      <c r="H36" s="5"/>
      <c r="I36" s="5"/>
      <c r="J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" spans="2:11">
      <c r="B37" t="s">
        <v>44</v>
      </c>
      <c r="C37" s="5" t="str">
        <f>_xlfn.XLOOKUP(LEFT(P_alle_prestaties[[#This Row],[Referentie_ID]],91),Tabel9[Form Referentie ID''s],Tabel9[Mederwerker],,0)</f>
        <v>Korkmaz Emre</v>
      </c>
      <c r="D37" s="9" t="str">
        <f>IF(P_alle_prestaties[[#This Row],[Datum]]="","",TEXT(P_alle_prestaties[[#This Row],[Datum]],"dd/mm/yyyy"))</f>
        <v>16/06/2022</v>
      </c>
      <c r="E37" s="9">
        <v>44728.620983796296</v>
      </c>
      <c r="F37" s="11" t="s">
        <v>74</v>
      </c>
      <c r="G37" s="5" t="s">
        <v>35</v>
      </c>
      <c r="H37" s="5"/>
      <c r="I37" s="5"/>
      <c r="J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" spans="2:11">
      <c r="B38" t="s">
        <v>41</v>
      </c>
      <c r="C38" s="5" t="str">
        <f>_xlfn.XLOOKUP(LEFT(P_alle_prestaties[[#This Row],[Referentie_ID]],91),Tabel9[Form Referentie ID''s],Tabel9[Mederwerker],,0)</f>
        <v>Baki Alican</v>
      </c>
      <c r="D38" s="9" t="str">
        <f>IF(P_alle_prestaties[[#This Row],[Datum]]="","",TEXT(P_alle_prestaties[[#This Row],[Datum]],"dd/mm/yyyy"))</f>
        <v>16/06/2022</v>
      </c>
      <c r="E38" s="9">
        <v>44728.291747685187</v>
      </c>
      <c r="F38" s="11" t="s">
        <v>75</v>
      </c>
      <c r="G38" s="5" t="s">
        <v>35</v>
      </c>
      <c r="H38" s="5"/>
      <c r="I38" s="5"/>
      <c r="J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" spans="2:11">
      <c r="B39" t="s">
        <v>41</v>
      </c>
      <c r="C39" s="5" t="str">
        <f>_xlfn.XLOOKUP(LEFT(P_alle_prestaties[[#This Row],[Referentie_ID]],91),Tabel9[Form Referentie ID''s],Tabel9[Mederwerker],,0)</f>
        <v>Baki Alican</v>
      </c>
      <c r="D39" s="9" t="str">
        <f>IF(P_alle_prestaties[[#This Row],[Datum]]="","",TEXT(P_alle_prestaties[[#This Row],[Datum]],"dd/mm/yyyy"))</f>
        <v>16/06/2022</v>
      </c>
      <c r="E39" s="9">
        <v>44728.323819444442</v>
      </c>
      <c r="F39" s="11" t="s">
        <v>76</v>
      </c>
      <c r="G39" s="5" t="s">
        <v>35</v>
      </c>
      <c r="H39" s="5"/>
      <c r="I39" s="5"/>
      <c r="J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" spans="2:11">
      <c r="B40" t="s">
        <v>41</v>
      </c>
      <c r="C40" s="5" t="str">
        <f>_xlfn.XLOOKUP(LEFT(P_alle_prestaties[[#This Row],[Referentie_ID]],91),Tabel9[Form Referentie ID''s],Tabel9[Mederwerker],,0)</f>
        <v>Baki Alican</v>
      </c>
      <c r="D40" s="9" t="str">
        <f>IF(P_alle_prestaties[[#This Row],[Datum]]="","",TEXT(P_alle_prestaties[[#This Row],[Datum]],"dd/mm/yyyy"))</f>
        <v>16/06/2022</v>
      </c>
      <c r="E40" s="9">
        <v>44728.325590277775</v>
      </c>
      <c r="F40" s="11" t="s">
        <v>77</v>
      </c>
      <c r="G40" s="5" t="s">
        <v>35</v>
      </c>
      <c r="H40" s="5"/>
      <c r="I40" s="5"/>
      <c r="J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" spans="2:11">
      <c r="B41" t="s">
        <v>41</v>
      </c>
      <c r="C41" s="5" t="str">
        <f>_xlfn.XLOOKUP(LEFT(P_alle_prestaties[[#This Row],[Referentie_ID]],91),Tabel9[Form Referentie ID''s],Tabel9[Mederwerker],,0)</f>
        <v>Baki Alican</v>
      </c>
      <c r="D41" s="9" t="str">
        <f>IF(P_alle_prestaties[[#This Row],[Datum]]="","",TEXT(P_alle_prestaties[[#This Row],[Datum]],"dd/mm/yyyy"))</f>
        <v>16/06/2022</v>
      </c>
      <c r="E41" s="9">
        <v>44728.362083333333</v>
      </c>
      <c r="F41" s="11" t="s">
        <v>78</v>
      </c>
      <c r="G41" s="5" t="s">
        <v>35</v>
      </c>
      <c r="H41" s="5"/>
      <c r="I41" s="5"/>
      <c r="J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" spans="2:11">
      <c r="B42" t="s">
        <v>41</v>
      </c>
      <c r="C42" s="5" t="str">
        <f>_xlfn.XLOOKUP(LEFT(P_alle_prestaties[[#This Row],[Referentie_ID]],91),Tabel9[Form Referentie ID''s],Tabel9[Mederwerker],,0)</f>
        <v>Baki Alican</v>
      </c>
      <c r="D42" s="9" t="str">
        <f>IF(P_alle_prestaties[[#This Row],[Datum]]="","",TEXT(P_alle_prestaties[[#This Row],[Datum]],"dd/mm/yyyy"))</f>
        <v>16/06/2022</v>
      </c>
      <c r="E42" s="9">
        <v>44728.370162037034</v>
      </c>
      <c r="F42" s="11" t="s">
        <v>79</v>
      </c>
      <c r="G42" s="5" t="s">
        <v>35</v>
      </c>
      <c r="H42" s="5"/>
      <c r="I42" s="5"/>
      <c r="J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" spans="2:11">
      <c r="B43" t="s">
        <v>41</v>
      </c>
      <c r="C43" s="5" t="str">
        <f>_xlfn.XLOOKUP(LEFT(P_alle_prestaties[[#This Row],[Referentie_ID]],91),Tabel9[Form Referentie ID''s],Tabel9[Mederwerker],,0)</f>
        <v>Baki Alican</v>
      </c>
      <c r="D43" s="9" t="str">
        <f>IF(P_alle_prestaties[[#This Row],[Datum]]="","",TEXT(P_alle_prestaties[[#This Row],[Datum]],"dd/mm/yyyy"))</f>
        <v>16/06/2022</v>
      </c>
      <c r="E43" s="9">
        <v>44728.376793981479</v>
      </c>
      <c r="F43" s="11" t="s">
        <v>75</v>
      </c>
      <c r="G43" s="5" t="s">
        <v>35</v>
      </c>
      <c r="H43" s="5"/>
      <c r="I43" s="5"/>
      <c r="J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" spans="2:11">
      <c r="B44" t="s">
        <v>41</v>
      </c>
      <c r="C44" s="5" t="str">
        <f>_xlfn.XLOOKUP(LEFT(P_alle_prestaties[[#This Row],[Referentie_ID]],91),Tabel9[Form Referentie ID''s],Tabel9[Mederwerker],,0)</f>
        <v>Baki Alican</v>
      </c>
      <c r="D44" s="9" t="str">
        <f>IF(P_alle_prestaties[[#This Row],[Datum]]="","",TEXT(P_alle_prestaties[[#This Row],[Datum]],"dd/mm/yyyy"))</f>
        <v>16/06/2022</v>
      </c>
      <c r="E44" s="9">
        <v>44728.382581018515</v>
      </c>
      <c r="F44" s="11" t="s">
        <v>80</v>
      </c>
      <c r="G44" s="5" t="s">
        <v>35</v>
      </c>
      <c r="H44" s="5"/>
      <c r="I44" s="5"/>
      <c r="J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" spans="2:11">
      <c r="B45" t="s">
        <v>41</v>
      </c>
      <c r="C45" s="5" t="str">
        <f>_xlfn.XLOOKUP(LEFT(P_alle_prestaties[[#This Row],[Referentie_ID]],91),Tabel9[Form Referentie ID''s],Tabel9[Mederwerker],,0)</f>
        <v>Baki Alican</v>
      </c>
      <c r="D45" s="9" t="str">
        <f>IF(P_alle_prestaties[[#This Row],[Datum]]="","",TEXT(P_alle_prestaties[[#This Row],[Datum]],"dd/mm/yyyy"))</f>
        <v>16/06/2022</v>
      </c>
      <c r="E45" s="9">
        <v>44728.394652777781</v>
      </c>
      <c r="F45" s="11" t="s">
        <v>81</v>
      </c>
      <c r="G45" s="5" t="s">
        <v>35</v>
      </c>
      <c r="H45" s="5"/>
      <c r="I45" s="5"/>
      <c r="J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6" spans="2:11">
      <c r="B46" t="s">
        <v>41</v>
      </c>
      <c r="C46" s="5" t="str">
        <f>_xlfn.XLOOKUP(LEFT(P_alle_prestaties[[#This Row],[Referentie_ID]],91),Tabel9[Form Referentie ID''s],Tabel9[Mederwerker],,0)</f>
        <v>Baki Alican</v>
      </c>
      <c r="D46" s="9" t="str">
        <f>IF(P_alle_prestaties[[#This Row],[Datum]]="","",TEXT(P_alle_prestaties[[#This Row],[Datum]],"dd/mm/yyyy"))</f>
        <v>16/06/2022</v>
      </c>
      <c r="E46" s="9">
        <v>44728.408912037034</v>
      </c>
      <c r="F46" s="11" t="s">
        <v>82</v>
      </c>
      <c r="G46" s="5" t="s">
        <v>35</v>
      </c>
      <c r="H46" s="5"/>
      <c r="I46" s="5"/>
      <c r="J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" spans="2:11">
      <c r="B47" t="s">
        <v>41</v>
      </c>
      <c r="C47" s="5" t="str">
        <f>_xlfn.XLOOKUP(LEFT(P_alle_prestaties[[#This Row],[Referentie_ID]],91),Tabel9[Form Referentie ID''s],Tabel9[Mederwerker],,0)</f>
        <v>Baki Alican</v>
      </c>
      <c r="D47" s="9" t="str">
        <f>IF(P_alle_prestaties[[#This Row],[Datum]]="","",TEXT(P_alle_prestaties[[#This Row],[Datum]],"dd/mm/yyyy"))</f>
        <v>16/06/2022</v>
      </c>
      <c r="E47" s="9">
        <v>44728.419050925928</v>
      </c>
      <c r="F47" s="11" t="s">
        <v>83</v>
      </c>
      <c r="G47" s="5" t="s">
        <v>35</v>
      </c>
      <c r="H47" s="5"/>
      <c r="I47" s="5"/>
      <c r="J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" spans="2:11">
      <c r="B48" t="s">
        <v>41</v>
      </c>
      <c r="C48" s="5" t="str">
        <f>_xlfn.XLOOKUP(LEFT(P_alle_prestaties[[#This Row],[Referentie_ID]],91),Tabel9[Form Referentie ID''s],Tabel9[Mederwerker],,0)</f>
        <v>Baki Alican</v>
      </c>
      <c r="D48" s="9" t="str">
        <f>IF(P_alle_prestaties[[#This Row],[Datum]]="","",TEXT(P_alle_prestaties[[#This Row],[Datum]],"dd/mm/yyyy"))</f>
        <v>16/06/2022</v>
      </c>
      <c r="E48" s="9">
        <v>44728.420729166668</v>
      </c>
      <c r="F48" s="11" t="s">
        <v>84</v>
      </c>
      <c r="G48" s="5" t="s">
        <v>35</v>
      </c>
      <c r="H48" s="5"/>
      <c r="I48" s="5"/>
      <c r="J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9" spans="2:11">
      <c r="B49" t="s">
        <v>41</v>
      </c>
      <c r="C49" s="5" t="str">
        <f>_xlfn.XLOOKUP(LEFT(P_alle_prestaties[[#This Row],[Referentie_ID]],91),Tabel9[Form Referentie ID''s],Tabel9[Mederwerker],,0)</f>
        <v>Baki Alican</v>
      </c>
      <c r="D49" s="9" t="str">
        <f>IF(P_alle_prestaties[[#This Row],[Datum]]="","",TEXT(P_alle_prestaties[[#This Row],[Datum]],"dd/mm/yyyy"))</f>
        <v>16/06/2022</v>
      </c>
      <c r="E49" s="9">
        <v>44728.434050925927</v>
      </c>
      <c r="F49" s="11" t="s">
        <v>85</v>
      </c>
      <c r="G49" s="5" t="s">
        <v>35</v>
      </c>
      <c r="H49" s="5"/>
      <c r="I49" s="5"/>
      <c r="J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0" spans="2:11">
      <c r="B50" t="s">
        <v>41</v>
      </c>
      <c r="C50" s="5" t="str">
        <f>_xlfn.XLOOKUP(LEFT(P_alle_prestaties[[#This Row],[Referentie_ID]],91),Tabel9[Form Referentie ID''s],Tabel9[Mederwerker],,0)</f>
        <v>Baki Alican</v>
      </c>
      <c r="D50" s="9" t="str">
        <f>IF(P_alle_prestaties[[#This Row],[Datum]]="","",TEXT(P_alle_prestaties[[#This Row],[Datum]],"dd/mm/yyyy"))</f>
        <v>16/06/2022</v>
      </c>
      <c r="E50" s="9">
        <v>44728.439803240741</v>
      </c>
      <c r="F50" s="11" t="s">
        <v>86</v>
      </c>
      <c r="G50" s="5" t="s">
        <v>35</v>
      </c>
      <c r="H50" s="5"/>
      <c r="I50" s="5"/>
      <c r="J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" spans="2:11">
      <c r="B51" t="s">
        <v>41</v>
      </c>
      <c r="C51" s="5" t="str">
        <f>_xlfn.XLOOKUP(LEFT(P_alle_prestaties[[#This Row],[Referentie_ID]],91),Tabel9[Form Referentie ID''s],Tabel9[Mederwerker],,0)</f>
        <v>Baki Alican</v>
      </c>
      <c r="D51" s="9" t="str">
        <f>IF(P_alle_prestaties[[#This Row],[Datum]]="","",TEXT(P_alle_prestaties[[#This Row],[Datum]],"dd/mm/yyyy"))</f>
        <v>16/06/2022</v>
      </c>
      <c r="E51" s="9">
        <v>44728.444236111114</v>
      </c>
      <c r="F51" s="11" t="s">
        <v>60</v>
      </c>
      <c r="G51" s="5" t="s">
        <v>35</v>
      </c>
      <c r="H51" s="5"/>
      <c r="I51" s="5"/>
      <c r="J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2" spans="2:11">
      <c r="B52" t="s">
        <v>41</v>
      </c>
      <c r="C52" s="5" t="str">
        <f>_xlfn.XLOOKUP(LEFT(P_alle_prestaties[[#This Row],[Referentie_ID]],91),Tabel9[Form Referentie ID''s],Tabel9[Mederwerker],,0)</f>
        <v>Baki Alican</v>
      </c>
      <c r="D52" s="9" t="str">
        <f>IF(P_alle_prestaties[[#This Row],[Datum]]="","",TEXT(P_alle_prestaties[[#This Row],[Datum]],"dd/mm/yyyy"))</f>
        <v>16/06/2022</v>
      </c>
      <c r="E52" s="9">
        <v>44728.458668981482</v>
      </c>
      <c r="F52" s="11" t="s">
        <v>87</v>
      </c>
      <c r="G52" s="5" t="s">
        <v>35</v>
      </c>
      <c r="H52" s="5"/>
      <c r="I52" s="5"/>
      <c r="J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" spans="2:11">
      <c r="B53" t="s">
        <v>41</v>
      </c>
      <c r="C53" s="5" t="str">
        <f>_xlfn.XLOOKUP(LEFT(P_alle_prestaties[[#This Row],[Referentie_ID]],91),Tabel9[Form Referentie ID''s],Tabel9[Mederwerker],,0)</f>
        <v>Baki Alican</v>
      </c>
      <c r="D53" s="9" t="str">
        <f>IF(P_alle_prestaties[[#This Row],[Datum]]="","",TEXT(P_alle_prestaties[[#This Row],[Datum]],"dd/mm/yyyy"))</f>
        <v>16/06/2022</v>
      </c>
      <c r="E53" s="9">
        <v>44728.483055555553</v>
      </c>
      <c r="F53" s="11" t="s">
        <v>88</v>
      </c>
      <c r="G53" s="5" t="s">
        <v>35</v>
      </c>
      <c r="H53" s="5"/>
      <c r="I53" s="5"/>
      <c r="J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" spans="2:11">
      <c r="B54" t="s">
        <v>41</v>
      </c>
      <c r="C54" s="5" t="str">
        <f>_xlfn.XLOOKUP(LEFT(P_alle_prestaties[[#This Row],[Referentie_ID]],91),Tabel9[Form Referentie ID''s],Tabel9[Mederwerker],,0)</f>
        <v>Baki Alican</v>
      </c>
      <c r="D54" s="9" t="str">
        <f>IF(P_alle_prestaties[[#This Row],[Datum]]="","",TEXT(P_alle_prestaties[[#This Row],[Datum]],"dd/mm/yyyy"))</f>
        <v>16/06/2022</v>
      </c>
      <c r="E54" s="9">
        <v>44728.496377314812</v>
      </c>
      <c r="F54" s="11" t="s">
        <v>89</v>
      </c>
      <c r="G54" s="5" t="s">
        <v>35</v>
      </c>
      <c r="H54" s="5"/>
      <c r="I54" s="5"/>
      <c r="J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" spans="2:11">
      <c r="B55" t="s">
        <v>41</v>
      </c>
      <c r="C55" s="5" t="str">
        <f>_xlfn.XLOOKUP(LEFT(P_alle_prestaties[[#This Row],[Referentie_ID]],91),Tabel9[Form Referentie ID''s],Tabel9[Mederwerker],,0)</f>
        <v>Baki Alican</v>
      </c>
      <c r="D55" s="9" t="str">
        <f>IF(P_alle_prestaties[[#This Row],[Datum]]="","",TEXT(P_alle_prestaties[[#This Row],[Datum]],"dd/mm/yyyy"))</f>
        <v>16/06/2022</v>
      </c>
      <c r="E55" s="9">
        <v>44728.507013888891</v>
      </c>
      <c r="F55" s="11" t="s">
        <v>90</v>
      </c>
      <c r="G55" s="5" t="s">
        <v>35</v>
      </c>
      <c r="H55" s="5"/>
      <c r="I55" s="5"/>
      <c r="J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" spans="2:11">
      <c r="B56" t="s">
        <v>41</v>
      </c>
      <c r="C56" s="5" t="str">
        <f>_xlfn.XLOOKUP(LEFT(P_alle_prestaties[[#This Row],[Referentie_ID]],91),Tabel9[Form Referentie ID''s],Tabel9[Mederwerker],,0)</f>
        <v>Baki Alican</v>
      </c>
      <c r="D56" s="9" t="str">
        <f>IF(P_alle_prestaties[[#This Row],[Datum]]="","",TEXT(P_alle_prestaties[[#This Row],[Datum]],"dd/mm/yyyy"))</f>
        <v>16/06/2022</v>
      </c>
      <c r="E56" s="9">
        <v>44728.515983796293</v>
      </c>
      <c r="F56" s="11" t="s">
        <v>91</v>
      </c>
      <c r="G56" s="5" t="s">
        <v>35</v>
      </c>
      <c r="H56" s="5"/>
      <c r="I56" s="5"/>
      <c r="J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7" spans="2:11">
      <c r="B57" t="s">
        <v>41</v>
      </c>
      <c r="C57" s="5" t="str">
        <f>_xlfn.XLOOKUP(LEFT(P_alle_prestaties[[#This Row],[Referentie_ID]],91),Tabel9[Form Referentie ID''s],Tabel9[Mederwerker],,0)</f>
        <v>Baki Alican</v>
      </c>
      <c r="D57" s="9" t="str">
        <f>IF(P_alle_prestaties[[#This Row],[Datum]]="","",TEXT(P_alle_prestaties[[#This Row],[Datum]],"dd/mm/yyyy"))</f>
        <v>16/06/2022</v>
      </c>
      <c r="E57" s="9">
        <v>44728.524421296293</v>
      </c>
      <c r="F57" s="11" t="s">
        <v>92</v>
      </c>
      <c r="G57" s="5" t="s">
        <v>35</v>
      </c>
      <c r="H57" s="5"/>
      <c r="I57" s="5"/>
      <c r="J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" spans="2:11">
      <c r="B58" t="s">
        <v>41</v>
      </c>
      <c r="C58" s="5" t="str">
        <f>_xlfn.XLOOKUP(LEFT(P_alle_prestaties[[#This Row],[Referentie_ID]],91),Tabel9[Form Referentie ID''s],Tabel9[Mederwerker],,0)</f>
        <v>Baki Alican</v>
      </c>
      <c r="D58" s="9" t="str">
        <f>IF(P_alle_prestaties[[#This Row],[Datum]]="","",TEXT(P_alle_prestaties[[#This Row],[Datum]],"dd/mm/yyyy"))</f>
        <v>16/06/2022</v>
      </c>
      <c r="E58" s="9">
        <v>44728.556921296295</v>
      </c>
      <c r="F58" s="11" t="s">
        <v>93</v>
      </c>
      <c r="G58" s="5" t="s">
        <v>35</v>
      </c>
      <c r="H58" s="5"/>
      <c r="I58" s="5"/>
      <c r="J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9" spans="2:11">
      <c r="B59" t="s">
        <v>30</v>
      </c>
      <c r="C59" s="5" t="str">
        <f>_xlfn.XLOOKUP(LEFT(P_alle_prestaties[[#This Row],[Referentie_ID]],91),Tabel9[Form Referentie ID''s],Tabel9[Mederwerker],,0)</f>
        <v>Samet Ozdemir</v>
      </c>
      <c r="D59" s="9" t="str">
        <f>IF(P_alle_prestaties[[#This Row],[Datum]]="","",TEXT(P_alle_prestaties[[#This Row],[Datum]],"dd/mm/yyyy"))</f>
        <v>16/06/2022</v>
      </c>
      <c r="E59" s="9">
        <v>44728.262800925928</v>
      </c>
      <c r="F59" s="11">
        <v>470000451237</v>
      </c>
      <c r="G59" s="5" t="s">
        <v>31</v>
      </c>
      <c r="H59" s="5"/>
      <c r="I59" s="5" t="s">
        <v>94</v>
      </c>
      <c r="J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0" spans="2:11">
      <c r="B60" t="s">
        <v>30</v>
      </c>
      <c r="C60" s="5" t="str">
        <f>_xlfn.XLOOKUP(LEFT(P_alle_prestaties[[#This Row],[Referentie_ID]],91),Tabel9[Form Referentie ID''s],Tabel9[Mederwerker],,0)</f>
        <v>Samet Ozdemir</v>
      </c>
      <c r="D60" s="9" t="str">
        <f>IF(P_alle_prestaties[[#This Row],[Datum]]="","",TEXT(P_alle_prestaties[[#This Row],[Datum]],"dd/mm/yyyy"))</f>
        <v>16/06/2022</v>
      </c>
      <c r="E60" s="9">
        <v>44728.268865740742</v>
      </c>
      <c r="F60" s="11">
        <v>470000451237</v>
      </c>
      <c r="G60" s="5" t="s">
        <v>31</v>
      </c>
      <c r="H60" s="5"/>
      <c r="I60" s="5" t="s">
        <v>95</v>
      </c>
      <c r="J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1" spans="2:11">
      <c r="B61" t="s">
        <v>30</v>
      </c>
      <c r="C61" s="5" t="str">
        <f>_xlfn.XLOOKUP(LEFT(P_alle_prestaties[[#This Row],[Referentie_ID]],91),Tabel9[Form Referentie ID''s],Tabel9[Mederwerker],,0)</f>
        <v>Samet Ozdemir</v>
      </c>
      <c r="D61" s="9" t="str">
        <f>IF(P_alle_prestaties[[#This Row],[Datum]]="","",TEXT(P_alle_prestaties[[#This Row],[Datum]],"dd/mm/yyyy"))</f>
        <v>16/06/2022</v>
      </c>
      <c r="E61" s="9">
        <v>44728.35392361111</v>
      </c>
      <c r="F61" s="11" t="s">
        <v>96</v>
      </c>
      <c r="G61" s="5" t="s">
        <v>18</v>
      </c>
      <c r="H61" s="5" t="s">
        <v>14</v>
      </c>
      <c r="I61" s="5"/>
      <c r="J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62" spans="2:11">
      <c r="B62" t="s">
        <v>30</v>
      </c>
      <c r="C62" s="5" t="str">
        <f>_xlfn.XLOOKUP(LEFT(P_alle_prestaties[[#This Row],[Referentie_ID]],91),Tabel9[Form Referentie ID''s],Tabel9[Mederwerker],,0)</f>
        <v>Samet Ozdemir</v>
      </c>
      <c r="D62" s="9" t="str">
        <f>IF(P_alle_prestaties[[#This Row],[Datum]]="","",TEXT(P_alle_prestaties[[#This Row],[Datum]],"dd/mm/yyyy"))</f>
        <v>16/06/2022</v>
      </c>
      <c r="E62" s="9">
        <v>44728.422650462962</v>
      </c>
      <c r="F62" s="11" t="s">
        <v>97</v>
      </c>
      <c r="G62" s="5" t="s">
        <v>18</v>
      </c>
      <c r="H62" s="5" t="s">
        <v>9</v>
      </c>
      <c r="I62" s="5" t="s">
        <v>98</v>
      </c>
      <c r="J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3" spans="2:11">
      <c r="B63" t="s">
        <v>30</v>
      </c>
      <c r="C63" s="5" t="str">
        <f>_xlfn.XLOOKUP(LEFT(P_alle_prestaties[[#This Row],[Referentie_ID]],91),Tabel9[Form Referentie ID''s],Tabel9[Mederwerker],,0)</f>
        <v>Samet Ozdemir</v>
      </c>
      <c r="D63" s="9" t="str">
        <f>IF(P_alle_prestaties[[#This Row],[Datum]]="","",TEXT(P_alle_prestaties[[#This Row],[Datum]],"dd/mm/yyyy"))</f>
        <v>16/06/2022</v>
      </c>
      <c r="E63" s="9">
        <v>44728.510138888887</v>
      </c>
      <c r="F63" s="11" t="s">
        <v>99</v>
      </c>
      <c r="G63" s="5" t="s">
        <v>18</v>
      </c>
      <c r="H63" s="5" t="s">
        <v>9</v>
      </c>
      <c r="I63" s="5"/>
      <c r="J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4" spans="2:11">
      <c r="B64" t="s">
        <v>30</v>
      </c>
      <c r="C64" s="5" t="str">
        <f>_xlfn.XLOOKUP(LEFT(P_alle_prestaties[[#This Row],[Referentie_ID]],91),Tabel9[Form Referentie ID''s],Tabel9[Mederwerker],,0)</f>
        <v>Samet Ozdemir</v>
      </c>
      <c r="D64" s="9" t="str">
        <f>IF(P_alle_prestaties[[#This Row],[Datum]]="","",TEXT(P_alle_prestaties[[#This Row],[Datum]],"dd/mm/yyyy"))</f>
        <v>16/06/2022</v>
      </c>
      <c r="E64" s="9">
        <v>44728.599641203706</v>
      </c>
      <c r="F64" s="11" t="s">
        <v>100</v>
      </c>
      <c r="G64" s="5" t="s">
        <v>18</v>
      </c>
      <c r="H64" s="5" t="s">
        <v>14</v>
      </c>
      <c r="I64" s="5"/>
      <c r="J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65" spans="2:11">
      <c r="B65" t="s">
        <v>17</v>
      </c>
      <c r="C65" s="5" t="str">
        <f>_xlfn.XLOOKUP(LEFT(P_alle_prestaties[[#This Row],[Referentie_ID]],91),Tabel9[Form Referentie ID''s],Tabel9[Mederwerker],,0)</f>
        <v>Karetsas Dimitri</v>
      </c>
      <c r="D65" s="9" t="str">
        <f>IF(P_alle_prestaties[[#This Row],[Datum]]="","",TEXT(P_alle_prestaties[[#This Row],[Datum]],"dd/mm/yyyy"))</f>
        <v>16/06/2022</v>
      </c>
      <c r="E65" s="9">
        <v>44728.307754629626</v>
      </c>
      <c r="F65" s="11" t="s">
        <v>66</v>
      </c>
      <c r="G65" s="5" t="s">
        <v>18</v>
      </c>
      <c r="H65" s="5" t="s">
        <v>14</v>
      </c>
      <c r="I65" s="5"/>
      <c r="J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66" spans="2:11">
      <c r="B66" t="s">
        <v>17</v>
      </c>
      <c r="C66" s="5" t="str">
        <f>_xlfn.XLOOKUP(LEFT(P_alle_prestaties[[#This Row],[Referentie_ID]],91),Tabel9[Form Referentie ID''s],Tabel9[Mederwerker],,0)</f>
        <v>Karetsas Dimitri</v>
      </c>
      <c r="D66" s="9" t="str">
        <f>IF(P_alle_prestaties[[#This Row],[Datum]]="","",TEXT(P_alle_prestaties[[#This Row],[Datum]],"dd/mm/yyyy"))</f>
        <v>16/06/2022</v>
      </c>
      <c r="E66" s="9">
        <v>44728.373379629629</v>
      </c>
      <c r="F66" s="11" t="s">
        <v>68</v>
      </c>
      <c r="G66" s="5" t="s">
        <v>27</v>
      </c>
      <c r="H66" s="5" t="s">
        <v>19</v>
      </c>
      <c r="I66" s="5"/>
      <c r="J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67" spans="2:11">
      <c r="B67" t="s">
        <v>17</v>
      </c>
      <c r="C67" s="5" t="str">
        <f>_xlfn.XLOOKUP(LEFT(P_alle_prestaties[[#This Row],[Referentie_ID]],91),Tabel9[Form Referentie ID''s],Tabel9[Mederwerker],,0)</f>
        <v>Karetsas Dimitri</v>
      </c>
      <c r="D67" s="9" t="str">
        <f>IF(P_alle_prestaties[[#This Row],[Datum]]="","",TEXT(P_alle_prestaties[[#This Row],[Datum]],"dd/mm/yyyy"))</f>
        <v>16/06/2022</v>
      </c>
      <c r="E67" s="9">
        <v>44728.428553240738</v>
      </c>
      <c r="F67" s="11" t="s">
        <v>101</v>
      </c>
      <c r="G67" s="5" t="s">
        <v>27</v>
      </c>
      <c r="H67" s="5" t="s">
        <v>19</v>
      </c>
      <c r="I67" s="5"/>
      <c r="J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68" spans="2:11">
      <c r="B68" t="s">
        <v>17</v>
      </c>
      <c r="C68" s="5" t="str">
        <f>_xlfn.XLOOKUP(LEFT(P_alle_prestaties[[#This Row],[Referentie_ID]],91),Tabel9[Form Referentie ID''s],Tabel9[Mederwerker],,0)</f>
        <v>Karetsas Dimitri</v>
      </c>
      <c r="D68" s="9" t="str">
        <f>IF(P_alle_prestaties[[#This Row],[Datum]]="","",TEXT(P_alle_prestaties[[#This Row],[Datum]],"dd/mm/yyyy"))</f>
        <v>16/06/2022</v>
      </c>
      <c r="E68" s="9">
        <v>44728.536481481482</v>
      </c>
      <c r="F68" s="11" t="s">
        <v>102</v>
      </c>
      <c r="G68" s="5" t="s">
        <v>18</v>
      </c>
      <c r="H68" s="5" t="s">
        <v>19</v>
      </c>
      <c r="I68" s="5"/>
      <c r="J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9" spans="2:11">
      <c r="B69" t="s">
        <v>22</v>
      </c>
      <c r="C69" s="5" t="str">
        <f>_xlfn.XLOOKUP(LEFT(P_alle_prestaties[[#This Row],[Referentie_ID]],91),Tabel9[Form Referentie ID''s],Tabel9[Mederwerker],,0)</f>
        <v>Korkmaz1 Muhammed Ali</v>
      </c>
      <c r="D69" s="9" t="str">
        <f>IF(P_alle_prestaties[[#This Row],[Datum]]="","",TEXT(P_alle_prestaties[[#This Row],[Datum]],"dd/mm/yyyy"))</f>
        <v>17/06/2022</v>
      </c>
      <c r="E69" s="9">
        <v>44729.249305555553</v>
      </c>
      <c r="F69" s="11" t="s">
        <v>103</v>
      </c>
      <c r="G69" s="5" t="s">
        <v>13</v>
      </c>
      <c r="H69" s="5"/>
      <c r="I69" s="5"/>
      <c r="J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0" spans="2:11">
      <c r="B70" t="s">
        <v>22</v>
      </c>
      <c r="C70" s="5" t="str">
        <f>_xlfn.XLOOKUP(LEFT(P_alle_prestaties[[#This Row],[Referentie_ID]],91),Tabel9[Form Referentie ID''s],Tabel9[Mederwerker],,0)</f>
        <v>Korkmaz1 Muhammed Ali</v>
      </c>
      <c r="D70" s="9" t="str">
        <f>IF(P_alle_prestaties[[#This Row],[Datum]]="","",TEXT(P_alle_prestaties[[#This Row],[Datum]],"dd/mm/yyyy"))</f>
        <v>17/06/2022</v>
      </c>
      <c r="E70" s="9">
        <v>44729.332870370374</v>
      </c>
      <c r="F70" s="11" t="s">
        <v>104</v>
      </c>
      <c r="G70" s="5" t="s">
        <v>18</v>
      </c>
      <c r="H70" s="5" t="s">
        <v>14</v>
      </c>
      <c r="I70" s="5"/>
      <c r="J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1" spans="2:11">
      <c r="B71" t="s">
        <v>22</v>
      </c>
      <c r="C71" s="5" t="str">
        <f>_xlfn.XLOOKUP(LEFT(P_alle_prestaties[[#This Row],[Referentie_ID]],91),Tabel9[Form Referentie ID''s],Tabel9[Mederwerker],,0)</f>
        <v>Korkmaz1 Muhammed Ali</v>
      </c>
      <c r="D71" s="9" t="str">
        <f>IF(P_alle_prestaties[[#This Row],[Datum]]="","",TEXT(P_alle_prestaties[[#This Row],[Datum]],"dd/mm/yyyy"))</f>
        <v>17/06/2022</v>
      </c>
      <c r="E71" s="9">
        <v>44729.401238425926</v>
      </c>
      <c r="F71" s="11" t="s">
        <v>105</v>
      </c>
      <c r="G71" s="5" t="s">
        <v>27</v>
      </c>
      <c r="H71" s="5" t="s">
        <v>14</v>
      </c>
      <c r="I71" s="5"/>
      <c r="J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72" spans="2:11">
      <c r="B72" t="s">
        <v>22</v>
      </c>
      <c r="C72" s="5" t="str">
        <f>_xlfn.XLOOKUP(LEFT(P_alle_prestaties[[#This Row],[Referentie_ID]],91),Tabel9[Form Referentie ID''s],Tabel9[Mederwerker],,0)</f>
        <v>Korkmaz1 Muhammed Ali</v>
      </c>
      <c r="D72" s="9" t="str">
        <f>IF(P_alle_prestaties[[#This Row],[Datum]]="","",TEXT(P_alle_prestaties[[#This Row],[Datum]],"dd/mm/yyyy"))</f>
        <v>17/06/2022</v>
      </c>
      <c r="E72" s="9">
        <v>44729.471273148149</v>
      </c>
      <c r="F72" s="11" t="s">
        <v>106</v>
      </c>
      <c r="G72" s="5" t="s">
        <v>18</v>
      </c>
      <c r="H72" s="5" t="s">
        <v>14</v>
      </c>
      <c r="I72" s="5"/>
      <c r="J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3" spans="2:11">
      <c r="B73" t="s">
        <v>22</v>
      </c>
      <c r="C73" s="5" t="str">
        <f>_xlfn.XLOOKUP(LEFT(P_alle_prestaties[[#This Row],[Referentie_ID]],91),Tabel9[Form Referentie ID''s],Tabel9[Mederwerker],,0)</f>
        <v>Korkmaz1 Muhammed Ali</v>
      </c>
      <c r="D73" s="9" t="str">
        <f>IF(P_alle_prestaties[[#This Row],[Datum]]="","",TEXT(P_alle_prestaties[[#This Row],[Datum]],"dd/mm/yyyy"))</f>
        <v>17/06/2022</v>
      </c>
      <c r="E73" s="9">
        <v>44729.54314814815</v>
      </c>
      <c r="F73" s="11" t="s">
        <v>107</v>
      </c>
      <c r="G73" s="5" t="s">
        <v>18</v>
      </c>
      <c r="H73" s="5" t="s">
        <v>14</v>
      </c>
      <c r="I73" s="5"/>
      <c r="J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4" spans="2:11">
      <c r="B74" t="s">
        <v>26</v>
      </c>
      <c r="C74" s="5" t="str">
        <f>_xlfn.XLOOKUP(LEFT(P_alle_prestaties[[#This Row],[Referentie_ID]],91),Tabel9[Form Referentie ID''s],Tabel9[Mederwerker],,0)</f>
        <v>Kamil Soylu</v>
      </c>
      <c r="D74" s="9" t="str">
        <f>IF(P_alle_prestaties[[#This Row],[Datum]]="","",TEXT(P_alle_prestaties[[#This Row],[Datum]],"dd/mm/yyyy"))</f>
        <v>17/06/2022</v>
      </c>
      <c r="E74" s="9">
        <v>44729.333634259259</v>
      </c>
      <c r="F74" s="11">
        <v>470000324442</v>
      </c>
      <c r="G74" s="5" t="s">
        <v>27</v>
      </c>
      <c r="H74" s="5" t="s">
        <v>9</v>
      </c>
      <c r="I74" s="5"/>
      <c r="J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75" spans="2:11">
      <c r="B75" t="s">
        <v>26</v>
      </c>
      <c r="C75" s="5" t="str">
        <f>_xlfn.XLOOKUP(LEFT(P_alle_prestaties[[#This Row],[Referentie_ID]],91),Tabel9[Form Referentie ID''s],Tabel9[Mederwerker],,0)</f>
        <v>Kamil Soylu</v>
      </c>
      <c r="D75" s="9" t="str">
        <f>IF(P_alle_prestaties[[#This Row],[Datum]]="","",TEXT(P_alle_prestaties[[#This Row],[Datum]],"dd/mm/yyyy"))</f>
        <v>17/06/2022</v>
      </c>
      <c r="E75" s="9">
        <v>44729.378483796296</v>
      </c>
      <c r="F75" s="11">
        <v>470000259114</v>
      </c>
      <c r="G75" s="5" t="s">
        <v>18</v>
      </c>
      <c r="H75" s="5" t="s">
        <v>9</v>
      </c>
      <c r="I75" s="5"/>
      <c r="J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76" spans="2:11">
      <c r="B76" t="s">
        <v>26</v>
      </c>
      <c r="C76" s="5" t="str">
        <f>_xlfn.XLOOKUP(LEFT(P_alle_prestaties[[#This Row],[Referentie_ID]],91),Tabel9[Form Referentie ID''s],Tabel9[Mederwerker],,0)</f>
        <v>Kamil Soylu</v>
      </c>
      <c r="D76" s="9" t="str">
        <f>IF(P_alle_prestaties[[#This Row],[Datum]]="","",TEXT(P_alle_prestaties[[#This Row],[Datum]],"dd/mm/yyyy"))</f>
        <v>17/06/2022</v>
      </c>
      <c r="E76" s="9">
        <v>44729.418020833335</v>
      </c>
      <c r="F76" s="11">
        <v>470000217856</v>
      </c>
      <c r="G76" s="5" t="s">
        <v>13</v>
      </c>
      <c r="H76" s="5"/>
      <c r="I76" s="5"/>
      <c r="J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7" spans="2:11">
      <c r="B77" t="s">
        <v>26</v>
      </c>
      <c r="C77" s="5" t="str">
        <f>_xlfn.XLOOKUP(LEFT(P_alle_prestaties[[#This Row],[Referentie_ID]],91),Tabel9[Form Referentie ID''s],Tabel9[Mederwerker],,0)</f>
        <v>Kamil Soylu</v>
      </c>
      <c r="D77" s="9" t="str">
        <f>IF(P_alle_prestaties[[#This Row],[Datum]]="","",TEXT(P_alle_prestaties[[#This Row],[Datum]],"dd/mm/yyyy"))</f>
        <v>17/06/2022</v>
      </c>
      <c r="E77" s="9">
        <v>44729.473622685182</v>
      </c>
      <c r="F77" s="11">
        <v>470000438336</v>
      </c>
      <c r="G77" s="5" t="s">
        <v>8</v>
      </c>
      <c r="H77" s="5" t="s">
        <v>19</v>
      </c>
      <c r="I77" s="5"/>
      <c r="J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8" spans="2:11">
      <c r="B78" t="s">
        <v>26</v>
      </c>
      <c r="C78" s="5" t="str">
        <f>_xlfn.XLOOKUP(LEFT(P_alle_prestaties[[#This Row],[Referentie_ID]],91),Tabel9[Form Referentie ID''s],Tabel9[Mederwerker],,0)</f>
        <v>Kamil Soylu</v>
      </c>
      <c r="D78" s="9" t="str">
        <f>IF(P_alle_prestaties[[#This Row],[Datum]]="","",TEXT(P_alle_prestaties[[#This Row],[Datum]],"dd/mm/yyyy"))</f>
        <v>17/06/2022</v>
      </c>
      <c r="E78" s="9">
        <v>44729.517939814818</v>
      </c>
      <c r="F78" s="11" t="s">
        <v>108</v>
      </c>
      <c r="G78" s="5" t="s">
        <v>27</v>
      </c>
      <c r="H78" s="5" t="s">
        <v>14</v>
      </c>
      <c r="I78" s="5"/>
      <c r="J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79" spans="2:11">
      <c r="B79" t="s">
        <v>26</v>
      </c>
      <c r="C79" s="5" t="str">
        <f>_xlfn.XLOOKUP(LEFT(P_alle_prestaties[[#This Row],[Referentie_ID]],91),Tabel9[Form Referentie ID''s],Tabel9[Mederwerker],,0)</f>
        <v>Kamil Soylu</v>
      </c>
      <c r="D79" s="9" t="str">
        <f>IF(P_alle_prestaties[[#This Row],[Datum]]="","",TEXT(P_alle_prestaties[[#This Row],[Datum]],"dd/mm/yyyy"))</f>
        <v>17/06/2022</v>
      </c>
      <c r="E79" s="9">
        <v>44729.541724537034</v>
      </c>
      <c r="F79" s="11">
        <v>470000451396</v>
      </c>
      <c r="G79" s="5" t="s">
        <v>27</v>
      </c>
      <c r="H79" s="5" t="s">
        <v>19</v>
      </c>
      <c r="I79" s="5"/>
      <c r="J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80" spans="2:11">
      <c r="B80" t="s">
        <v>26</v>
      </c>
      <c r="C80" s="5" t="str">
        <f>_xlfn.XLOOKUP(LEFT(P_alle_prestaties[[#This Row],[Referentie_ID]],91),Tabel9[Form Referentie ID''s],Tabel9[Mederwerker],,0)</f>
        <v>Kamil Soylu</v>
      </c>
      <c r="D80" s="9" t="str">
        <f>IF(P_alle_prestaties[[#This Row],[Datum]]="","",TEXT(P_alle_prestaties[[#This Row],[Datum]],"dd/mm/yyyy"))</f>
        <v>17/06/2022</v>
      </c>
      <c r="E80" s="9">
        <v>44729.555983796294</v>
      </c>
      <c r="F80" s="11" t="s">
        <v>109</v>
      </c>
      <c r="G80" s="5" t="s">
        <v>27</v>
      </c>
      <c r="H80" s="5" t="s">
        <v>19</v>
      </c>
      <c r="I80" s="5"/>
      <c r="J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81" spans="2:11">
      <c r="B81" t="s">
        <v>26</v>
      </c>
      <c r="C81" s="5" t="str">
        <f>_xlfn.XLOOKUP(LEFT(P_alle_prestaties[[#This Row],[Referentie_ID]],91),Tabel9[Form Referentie ID''s],Tabel9[Mederwerker],,0)</f>
        <v>Kamil Soylu</v>
      </c>
      <c r="D81" s="9" t="str">
        <f>IF(P_alle_prestaties[[#This Row],[Datum]]="","",TEXT(P_alle_prestaties[[#This Row],[Datum]],"dd/mm/yyyy"))</f>
        <v>17/06/2022</v>
      </c>
      <c r="E81" s="9">
        <v>44729.623333333337</v>
      </c>
      <c r="F81" s="11">
        <v>470000451390</v>
      </c>
      <c r="G81" s="5" t="s">
        <v>27</v>
      </c>
      <c r="H81" s="5" t="s">
        <v>19</v>
      </c>
      <c r="I81" s="5"/>
      <c r="J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82" spans="2:11">
      <c r="B82" t="s">
        <v>34</v>
      </c>
      <c r="C82" s="5" t="str">
        <f>_xlfn.XLOOKUP(LEFT(P_alle_prestaties[[#This Row],[Referentie_ID]],91),Tabel9[Form Referentie ID''s],Tabel9[Mederwerker],,0)</f>
        <v>Janssen Alexander</v>
      </c>
      <c r="D82" s="9" t="str">
        <f>IF(P_alle_prestaties[[#This Row],[Datum]]="","",TEXT(P_alle_prestaties[[#This Row],[Datum]],"dd/mm/yyyy"))</f>
        <v>17/06/2022</v>
      </c>
      <c r="E82" s="9">
        <v>44729.268043981479</v>
      </c>
      <c r="F82" s="11" t="s">
        <v>103</v>
      </c>
      <c r="G82" s="5" t="s">
        <v>35</v>
      </c>
      <c r="H82" s="5"/>
      <c r="I82" s="5"/>
      <c r="J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3" spans="2:11">
      <c r="B83" t="s">
        <v>34</v>
      </c>
      <c r="C83" s="5" t="str">
        <f>_xlfn.XLOOKUP(LEFT(P_alle_prestaties[[#This Row],[Referentie_ID]],91),Tabel9[Form Referentie ID''s],Tabel9[Mederwerker],,0)</f>
        <v>Janssen Alexander</v>
      </c>
      <c r="D83" s="9" t="str">
        <f>IF(P_alle_prestaties[[#This Row],[Datum]]="","",TEXT(P_alle_prestaties[[#This Row],[Datum]],"dd/mm/yyyy"))</f>
        <v>17/06/2022</v>
      </c>
      <c r="E83" s="9">
        <v>44729.274444444447</v>
      </c>
      <c r="F83" s="11">
        <v>470000451304</v>
      </c>
      <c r="G83" s="5" t="s">
        <v>35</v>
      </c>
      <c r="H83" s="5"/>
      <c r="I83" s="5"/>
      <c r="J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4" spans="2:11">
      <c r="B84" t="s">
        <v>34</v>
      </c>
      <c r="C84" s="5" t="str">
        <f>_xlfn.XLOOKUP(LEFT(P_alle_prestaties[[#This Row],[Referentie_ID]],91),Tabel9[Form Referentie ID''s],Tabel9[Mederwerker],,0)</f>
        <v>Janssen Alexander</v>
      </c>
      <c r="D84" s="9" t="str">
        <f>IF(P_alle_prestaties[[#This Row],[Datum]]="","",TEXT(P_alle_prestaties[[#This Row],[Datum]],"dd/mm/yyyy"))</f>
        <v>17/06/2022</v>
      </c>
      <c r="E84" s="9">
        <v>44729.283055555556</v>
      </c>
      <c r="F84" s="11" t="s">
        <v>110</v>
      </c>
      <c r="G84" s="5" t="s">
        <v>35</v>
      </c>
      <c r="H84" s="5"/>
      <c r="I84" s="5"/>
      <c r="J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5" spans="2:11">
      <c r="B85" t="s">
        <v>34</v>
      </c>
      <c r="C85" s="5" t="str">
        <f>_xlfn.XLOOKUP(LEFT(P_alle_prestaties[[#This Row],[Referentie_ID]],91),Tabel9[Form Referentie ID''s],Tabel9[Mederwerker],,0)</f>
        <v>Janssen Alexander</v>
      </c>
      <c r="D85" s="9" t="str">
        <f>IF(P_alle_prestaties[[#This Row],[Datum]]="","",TEXT(P_alle_prestaties[[#This Row],[Datum]],"dd/mm/yyyy"))</f>
        <v>17/06/2022</v>
      </c>
      <c r="E85" s="9">
        <v>44729.325567129628</v>
      </c>
      <c r="F85" s="11" t="s">
        <v>111</v>
      </c>
      <c r="G85" s="5" t="s">
        <v>35</v>
      </c>
      <c r="H85" s="5"/>
      <c r="I85" s="5"/>
      <c r="J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" spans="2:11">
      <c r="B86" t="s">
        <v>34</v>
      </c>
      <c r="C86" s="5" t="str">
        <f>_xlfn.XLOOKUP(LEFT(P_alle_prestaties[[#This Row],[Referentie_ID]],91),Tabel9[Form Referentie ID''s],Tabel9[Mederwerker],,0)</f>
        <v>Janssen Alexander</v>
      </c>
      <c r="D86" s="9" t="str">
        <f>IF(P_alle_prestaties[[#This Row],[Datum]]="","",TEXT(P_alle_prestaties[[#This Row],[Datum]],"dd/mm/yyyy"))</f>
        <v>17/06/2022</v>
      </c>
      <c r="E86" s="9">
        <v>44729.344247685185</v>
      </c>
      <c r="F86" s="11">
        <v>470000451360</v>
      </c>
      <c r="G86" s="5" t="s">
        <v>35</v>
      </c>
      <c r="H86" s="5"/>
      <c r="I86" s="5"/>
      <c r="J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" spans="2:11">
      <c r="B87" t="s">
        <v>34</v>
      </c>
      <c r="C87" s="5" t="str">
        <f>_xlfn.XLOOKUP(LEFT(P_alle_prestaties[[#This Row],[Referentie_ID]],91),Tabel9[Form Referentie ID''s],Tabel9[Mederwerker],,0)</f>
        <v>Janssen Alexander</v>
      </c>
      <c r="D87" s="9" t="str">
        <f>IF(P_alle_prestaties[[#This Row],[Datum]]="","",TEXT(P_alle_prestaties[[#This Row],[Datum]],"dd/mm/yyyy"))</f>
        <v>17/06/2022</v>
      </c>
      <c r="E87" s="9">
        <v>44729.354085648149</v>
      </c>
      <c r="F87" s="11">
        <v>470000451362</v>
      </c>
      <c r="G87" s="5" t="s">
        <v>35</v>
      </c>
      <c r="H87" s="5"/>
      <c r="I87" s="5"/>
      <c r="J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" spans="2:11">
      <c r="B88" t="s">
        <v>34</v>
      </c>
      <c r="C88" s="5" t="str">
        <f>_xlfn.XLOOKUP(LEFT(P_alle_prestaties[[#This Row],[Referentie_ID]],91),Tabel9[Form Referentie ID''s],Tabel9[Mederwerker],,0)</f>
        <v>Janssen Alexander</v>
      </c>
      <c r="D88" s="9" t="str">
        <f>IF(P_alle_prestaties[[#This Row],[Datum]]="","",TEXT(P_alle_prestaties[[#This Row],[Datum]],"dd/mm/yyyy"))</f>
        <v>17/06/2022</v>
      </c>
      <c r="E88" s="9">
        <v>44729.375798611109</v>
      </c>
      <c r="F88" s="11">
        <v>470000451347</v>
      </c>
      <c r="G88" s="5" t="s">
        <v>35</v>
      </c>
      <c r="H88" s="5"/>
      <c r="I88" s="5"/>
      <c r="J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" spans="2:11">
      <c r="B89" t="s">
        <v>34</v>
      </c>
      <c r="C89" s="5" t="str">
        <f>_xlfn.XLOOKUP(LEFT(P_alle_prestaties[[#This Row],[Referentie_ID]],91),Tabel9[Form Referentie ID''s],Tabel9[Mederwerker],,0)</f>
        <v>Janssen Alexander</v>
      </c>
      <c r="D89" s="9" t="str">
        <f>IF(P_alle_prestaties[[#This Row],[Datum]]="","",TEXT(P_alle_prestaties[[#This Row],[Datum]],"dd/mm/yyyy"))</f>
        <v>17/06/2022</v>
      </c>
      <c r="E89" s="9">
        <v>44729.388726851852</v>
      </c>
      <c r="F89" s="11" t="s">
        <v>112</v>
      </c>
      <c r="G89" s="5" t="s">
        <v>35</v>
      </c>
      <c r="H89" s="5"/>
      <c r="I89" s="5"/>
      <c r="J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" spans="2:11">
      <c r="B90" t="s">
        <v>34</v>
      </c>
      <c r="C90" s="5" t="str">
        <f>_xlfn.XLOOKUP(LEFT(P_alle_prestaties[[#This Row],[Referentie_ID]],91),Tabel9[Form Referentie ID''s],Tabel9[Mederwerker],,0)</f>
        <v>Janssen Alexander</v>
      </c>
      <c r="D90" s="9" t="str">
        <f>IF(P_alle_prestaties[[#This Row],[Datum]]="","",TEXT(P_alle_prestaties[[#This Row],[Datum]],"dd/mm/yyyy"))</f>
        <v>17/06/2022</v>
      </c>
      <c r="E90" s="9">
        <v>44729.420219907406</v>
      </c>
      <c r="F90" s="11" t="s">
        <v>105</v>
      </c>
      <c r="G90" s="5" t="s">
        <v>35</v>
      </c>
      <c r="H90" s="5"/>
      <c r="I90" s="5"/>
      <c r="J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1" spans="2:11">
      <c r="B91" t="s">
        <v>34</v>
      </c>
      <c r="C91" s="5" t="str">
        <f>_xlfn.XLOOKUP(LEFT(P_alle_prestaties[[#This Row],[Referentie_ID]],91),Tabel9[Form Referentie ID''s],Tabel9[Mederwerker],,0)</f>
        <v>Janssen Alexander</v>
      </c>
      <c r="D91" s="9" t="str">
        <f>IF(P_alle_prestaties[[#This Row],[Datum]]="","",TEXT(P_alle_prestaties[[#This Row],[Datum]],"dd/mm/yyyy"))</f>
        <v>17/06/2022</v>
      </c>
      <c r="E91" s="9">
        <v>44729.428252314814</v>
      </c>
      <c r="F91" s="11">
        <v>470000416976</v>
      </c>
      <c r="G91" s="5" t="s">
        <v>35</v>
      </c>
      <c r="H91" s="5"/>
      <c r="I91" s="5"/>
      <c r="J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2" spans="2:11">
      <c r="B92" t="s">
        <v>34</v>
      </c>
      <c r="C92" s="5" t="str">
        <f>_xlfn.XLOOKUP(LEFT(P_alle_prestaties[[#This Row],[Referentie_ID]],91),Tabel9[Form Referentie ID''s],Tabel9[Mederwerker],,0)</f>
        <v>Janssen Alexander</v>
      </c>
      <c r="D92" s="9" t="str">
        <f>IF(P_alle_prestaties[[#This Row],[Datum]]="","",TEXT(P_alle_prestaties[[#This Row],[Datum]],"dd/mm/yyyy"))</f>
        <v>17/06/2022</v>
      </c>
      <c r="E92" s="9">
        <v>44729.447870370372</v>
      </c>
      <c r="F92" s="11">
        <v>470000451375</v>
      </c>
      <c r="G92" s="5" t="s">
        <v>35</v>
      </c>
      <c r="H92" s="5"/>
      <c r="I92" s="5"/>
      <c r="J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" spans="2:11">
      <c r="B93" t="s">
        <v>34</v>
      </c>
      <c r="C93" s="5" t="str">
        <f>_xlfn.XLOOKUP(LEFT(P_alle_prestaties[[#This Row],[Referentie_ID]],91),Tabel9[Form Referentie ID''s],Tabel9[Mederwerker],,0)</f>
        <v>Janssen Alexander</v>
      </c>
      <c r="D93" s="9" t="str">
        <f>IF(P_alle_prestaties[[#This Row],[Datum]]="","",TEXT(P_alle_prestaties[[#This Row],[Datum]],"dd/mm/yyyy"))</f>
        <v>17/06/2022</v>
      </c>
      <c r="E93" s="9">
        <v>44729.458437499998</v>
      </c>
      <c r="F93" s="11">
        <v>470000438336</v>
      </c>
      <c r="G93" s="5" t="s">
        <v>35</v>
      </c>
      <c r="H93" s="5"/>
      <c r="I93" s="5"/>
      <c r="J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4" spans="2:11">
      <c r="B94" t="s">
        <v>34</v>
      </c>
      <c r="C94" s="5" t="str">
        <f>_xlfn.XLOOKUP(LEFT(P_alle_prestaties[[#This Row],[Referentie_ID]],91),Tabel9[Form Referentie ID''s],Tabel9[Mederwerker],,0)</f>
        <v>Janssen Alexander</v>
      </c>
      <c r="D94" s="9" t="str">
        <f>IF(P_alle_prestaties[[#This Row],[Datum]]="","",TEXT(P_alle_prestaties[[#This Row],[Datum]],"dd/mm/yyyy"))</f>
        <v>17/06/2022</v>
      </c>
      <c r="E94" s="9">
        <v>44729.47388888889</v>
      </c>
      <c r="F94" s="11">
        <v>470000451452</v>
      </c>
      <c r="G94" s="5" t="s">
        <v>35</v>
      </c>
      <c r="H94" s="5"/>
      <c r="I94" s="5"/>
      <c r="J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5" spans="2:11">
      <c r="B95" t="s">
        <v>34</v>
      </c>
      <c r="C95" s="5" t="str">
        <f>_xlfn.XLOOKUP(LEFT(P_alle_prestaties[[#This Row],[Referentie_ID]],91),Tabel9[Form Referentie ID''s],Tabel9[Mederwerker],,0)</f>
        <v>Janssen Alexander</v>
      </c>
      <c r="D95" s="9" t="str">
        <f>IF(P_alle_prestaties[[#This Row],[Datum]]="","",TEXT(P_alle_prestaties[[#This Row],[Datum]],"dd/mm/yyyy"))</f>
        <v>17/06/2022</v>
      </c>
      <c r="E95" s="9">
        <v>44729.47960648148</v>
      </c>
      <c r="F95" s="11">
        <v>470000451437</v>
      </c>
      <c r="G95" s="5" t="s">
        <v>35</v>
      </c>
      <c r="H95" s="5"/>
      <c r="I95" s="5"/>
      <c r="J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" spans="2:11">
      <c r="B96" t="s">
        <v>34</v>
      </c>
      <c r="C96" s="5" t="str">
        <f>_xlfn.XLOOKUP(LEFT(P_alle_prestaties[[#This Row],[Referentie_ID]],91),Tabel9[Form Referentie ID''s],Tabel9[Mederwerker],,0)</f>
        <v>Janssen Alexander</v>
      </c>
      <c r="D96" s="9" t="str">
        <f>IF(P_alle_prestaties[[#This Row],[Datum]]="","",TEXT(P_alle_prestaties[[#This Row],[Datum]],"dd/mm/yyyy"))</f>
        <v>17/06/2022</v>
      </c>
      <c r="E96" s="9">
        <v>44729.480208333334</v>
      </c>
      <c r="F96" s="11">
        <v>470000451450</v>
      </c>
      <c r="G96" s="5" t="s">
        <v>35</v>
      </c>
      <c r="H96" s="5"/>
      <c r="I96" s="5"/>
      <c r="J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" spans="2:11">
      <c r="B97" t="s">
        <v>34</v>
      </c>
      <c r="C97" s="5" t="str">
        <f>_xlfn.XLOOKUP(LEFT(P_alle_prestaties[[#This Row],[Referentie_ID]],91),Tabel9[Form Referentie ID''s],Tabel9[Mederwerker],,0)</f>
        <v>Janssen Alexander</v>
      </c>
      <c r="D97" s="9" t="str">
        <f>IF(P_alle_prestaties[[#This Row],[Datum]]="","",TEXT(P_alle_prestaties[[#This Row],[Datum]],"dd/mm/yyyy"))</f>
        <v>17/06/2022</v>
      </c>
      <c r="E97" s="9">
        <v>44729.490381944444</v>
      </c>
      <c r="F97" s="11">
        <v>470000451377</v>
      </c>
      <c r="G97" s="5" t="s">
        <v>35</v>
      </c>
      <c r="H97" s="5"/>
      <c r="I97" s="5"/>
      <c r="J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" spans="2:11">
      <c r="B98" t="s">
        <v>34</v>
      </c>
      <c r="C98" s="5" t="str">
        <f>_xlfn.XLOOKUP(LEFT(P_alle_prestaties[[#This Row],[Referentie_ID]],91),Tabel9[Form Referentie ID''s],Tabel9[Mederwerker],,0)</f>
        <v>Janssen Alexander</v>
      </c>
      <c r="D98" s="9" t="str">
        <f>IF(P_alle_prestaties[[#This Row],[Datum]]="","",TEXT(P_alle_prestaties[[#This Row],[Datum]],"dd/mm/yyyy"))</f>
        <v>17/06/2022</v>
      </c>
      <c r="E98" s="9">
        <v>44729.51090277778</v>
      </c>
      <c r="F98" s="11">
        <v>470000451399</v>
      </c>
      <c r="G98" s="5" t="s">
        <v>35</v>
      </c>
      <c r="H98" s="5"/>
      <c r="I98" s="5"/>
      <c r="J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9" spans="2:11">
      <c r="B99" t="s">
        <v>34</v>
      </c>
      <c r="C99" s="5" t="str">
        <f>_xlfn.XLOOKUP(LEFT(P_alle_prestaties[[#This Row],[Referentie_ID]],91),Tabel9[Form Referentie ID''s],Tabel9[Mederwerker],,0)</f>
        <v>Janssen Alexander</v>
      </c>
      <c r="D99" s="9" t="str">
        <f>IF(P_alle_prestaties[[#This Row],[Datum]]="","",TEXT(P_alle_prestaties[[#This Row],[Datum]],"dd/mm/yyyy"))</f>
        <v>17/06/2022</v>
      </c>
      <c r="E99" s="9">
        <v>44729.537418981483</v>
      </c>
      <c r="F99" s="11">
        <v>470000451396</v>
      </c>
      <c r="G99" s="5" t="s">
        <v>35</v>
      </c>
      <c r="H99" s="5"/>
      <c r="I99" s="5"/>
      <c r="J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0" spans="2:11">
      <c r="B100" t="s">
        <v>34</v>
      </c>
      <c r="C100" s="5" t="str">
        <f>_xlfn.XLOOKUP(LEFT(P_alle_prestaties[[#This Row],[Referentie_ID]],91),Tabel9[Form Referentie ID''s],Tabel9[Mederwerker],,0)</f>
        <v>Janssen Alexander</v>
      </c>
      <c r="D100" s="9" t="str">
        <f>IF(P_alle_prestaties[[#This Row],[Datum]]="","",TEXT(P_alle_prestaties[[#This Row],[Datum]],"dd/mm/yyyy"))</f>
        <v>17/06/2022</v>
      </c>
      <c r="E100" s="9">
        <v>44729.603078703702</v>
      </c>
      <c r="F100" s="11">
        <v>470000451390</v>
      </c>
      <c r="G100" s="5" t="s">
        <v>35</v>
      </c>
      <c r="H100" s="5"/>
      <c r="I100" s="5"/>
      <c r="J1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" spans="2:11">
      <c r="B101" t="s">
        <v>41</v>
      </c>
      <c r="C101" s="5" t="str">
        <f>_xlfn.XLOOKUP(LEFT(P_alle_prestaties[[#This Row],[Referentie_ID]],91),Tabel9[Form Referentie ID''s],Tabel9[Mederwerker],,0)</f>
        <v>Baki Alican</v>
      </c>
      <c r="D101" s="9" t="str">
        <f>IF(P_alle_prestaties[[#This Row],[Datum]]="","",TEXT(P_alle_prestaties[[#This Row],[Datum]],"dd/mm/yyyy"))</f>
        <v>17/06/2022</v>
      </c>
      <c r="E101" s="9">
        <v>44729.334548611114</v>
      </c>
      <c r="F101" s="11" t="s">
        <v>113</v>
      </c>
      <c r="G101" s="5" t="s">
        <v>35</v>
      </c>
      <c r="H101" s="5"/>
      <c r="I101" s="5"/>
      <c r="J1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2" spans="2:11">
      <c r="B102" t="s">
        <v>41</v>
      </c>
      <c r="C102" s="5" t="str">
        <f>_xlfn.XLOOKUP(LEFT(P_alle_prestaties[[#This Row],[Referentie_ID]],91),Tabel9[Form Referentie ID''s],Tabel9[Mederwerker],,0)</f>
        <v>Baki Alican</v>
      </c>
      <c r="D102" s="9" t="str">
        <f>IF(P_alle_prestaties[[#This Row],[Datum]]="","",TEXT(P_alle_prestaties[[#This Row],[Datum]],"dd/mm/yyyy"))</f>
        <v>17/06/2022</v>
      </c>
      <c r="E102" s="9">
        <v>44729.384039351855</v>
      </c>
      <c r="F102" s="11" t="s">
        <v>114</v>
      </c>
      <c r="G102" s="5" t="s">
        <v>35</v>
      </c>
      <c r="H102" s="5"/>
      <c r="I102" s="5"/>
      <c r="J1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3" spans="2:11">
      <c r="B103" t="s">
        <v>41</v>
      </c>
      <c r="C103" s="5" t="str">
        <f>_xlfn.XLOOKUP(LEFT(P_alle_prestaties[[#This Row],[Referentie_ID]],91),Tabel9[Form Referentie ID''s],Tabel9[Mederwerker],,0)</f>
        <v>Baki Alican</v>
      </c>
      <c r="D103" s="9" t="str">
        <f>IF(P_alle_prestaties[[#This Row],[Datum]]="","",TEXT(P_alle_prestaties[[#This Row],[Datum]],"dd/mm/yyyy"))</f>
        <v>17/06/2022</v>
      </c>
      <c r="E103" s="9">
        <v>44729.43172453704</v>
      </c>
      <c r="F103" s="11" t="s">
        <v>115</v>
      </c>
      <c r="G103" s="5" t="s">
        <v>35</v>
      </c>
      <c r="H103" s="5"/>
      <c r="I103" s="5"/>
      <c r="J1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4" spans="2:11">
      <c r="B104" t="s">
        <v>30</v>
      </c>
      <c r="C104" s="5" t="str">
        <f>_xlfn.XLOOKUP(LEFT(P_alle_prestaties[[#This Row],[Referentie_ID]],91),Tabel9[Form Referentie ID''s],Tabel9[Mederwerker],,0)</f>
        <v>Samet Ozdemir</v>
      </c>
      <c r="D104" s="9" t="str">
        <f>IF(P_alle_prestaties[[#This Row],[Datum]]="","",TEXT(P_alle_prestaties[[#This Row],[Datum]],"dd/mm/yyyy"))</f>
        <v>17/06/2022</v>
      </c>
      <c r="E104" s="9">
        <v>44729.307916666665</v>
      </c>
      <c r="F104" s="11" t="s">
        <v>110</v>
      </c>
      <c r="G104" s="5" t="s">
        <v>18</v>
      </c>
      <c r="H104" s="5" t="s">
        <v>14</v>
      </c>
      <c r="I104" s="5"/>
      <c r="J1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5" spans="2:11">
      <c r="B105" t="s">
        <v>30</v>
      </c>
      <c r="C105" s="5" t="str">
        <f>_xlfn.XLOOKUP(LEFT(P_alle_prestaties[[#This Row],[Referentie_ID]],91),Tabel9[Form Referentie ID''s],Tabel9[Mederwerker],,0)</f>
        <v>Samet Ozdemir</v>
      </c>
      <c r="D105" s="9" t="str">
        <f>IF(P_alle_prestaties[[#This Row],[Datum]]="","",TEXT(P_alle_prestaties[[#This Row],[Datum]],"dd/mm/yyyy"))</f>
        <v>17/06/2022</v>
      </c>
      <c r="E105" s="9">
        <v>44729.326909722222</v>
      </c>
      <c r="F105" s="11">
        <v>470000450760</v>
      </c>
      <c r="G105" s="5" t="s">
        <v>31</v>
      </c>
      <c r="H105" s="5"/>
      <c r="I105" s="5" t="s">
        <v>94</v>
      </c>
      <c r="J1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06" spans="2:11">
      <c r="B106" t="s">
        <v>30</v>
      </c>
      <c r="C106" s="5" t="str">
        <f>_xlfn.XLOOKUP(LEFT(P_alle_prestaties[[#This Row],[Referentie_ID]],91),Tabel9[Form Referentie ID''s],Tabel9[Mederwerker],,0)</f>
        <v>Samet Ozdemir</v>
      </c>
      <c r="D106" s="9" t="str">
        <f>IF(P_alle_prestaties[[#This Row],[Datum]]="","",TEXT(P_alle_prestaties[[#This Row],[Datum]],"dd/mm/yyyy"))</f>
        <v>17/06/2022</v>
      </c>
      <c r="E106" s="9">
        <v>44729.356273148151</v>
      </c>
      <c r="F106" s="11">
        <v>470000451302</v>
      </c>
      <c r="G106" s="5" t="s">
        <v>31</v>
      </c>
      <c r="H106" s="5"/>
      <c r="I106" s="5" t="s">
        <v>116</v>
      </c>
      <c r="J1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07" spans="2:11">
      <c r="B107" t="s">
        <v>30</v>
      </c>
      <c r="C107" s="5" t="str">
        <f>_xlfn.XLOOKUP(LEFT(P_alle_prestaties[[#This Row],[Referentie_ID]],91),Tabel9[Form Referentie ID''s],Tabel9[Mederwerker],,0)</f>
        <v>Samet Ozdemir</v>
      </c>
      <c r="D107" s="9" t="str">
        <f>IF(P_alle_prestaties[[#This Row],[Datum]]="","",TEXT(P_alle_prestaties[[#This Row],[Datum]],"dd/mm/yyyy"))</f>
        <v>17/06/2022</v>
      </c>
      <c r="E107" s="9">
        <v>44729.430995370371</v>
      </c>
      <c r="F107" s="11" t="s">
        <v>117</v>
      </c>
      <c r="G107" s="5" t="s">
        <v>27</v>
      </c>
      <c r="H107" s="5" t="s">
        <v>19</v>
      </c>
      <c r="I107" s="5" t="s">
        <v>118</v>
      </c>
      <c r="J1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8" spans="2:11">
      <c r="B108" t="s">
        <v>30</v>
      </c>
      <c r="C108" s="5" t="str">
        <f>_xlfn.XLOOKUP(LEFT(P_alle_prestaties[[#This Row],[Referentie_ID]],91),Tabel9[Form Referentie ID''s],Tabel9[Mederwerker],,0)</f>
        <v>Samet Ozdemir</v>
      </c>
      <c r="D108" s="9" t="str">
        <f>IF(P_alle_prestaties[[#This Row],[Datum]]="","",TEXT(P_alle_prestaties[[#This Row],[Datum]],"dd/mm/yyyy"))</f>
        <v>17/06/2022</v>
      </c>
      <c r="E108" s="9">
        <v>44729.445914351854</v>
      </c>
      <c r="F108" s="11" t="s">
        <v>117</v>
      </c>
      <c r="G108" s="5" t="s">
        <v>27</v>
      </c>
      <c r="H108" s="5" t="s">
        <v>19</v>
      </c>
      <c r="I108" s="5" t="s">
        <v>119</v>
      </c>
      <c r="J1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9" spans="2:11">
      <c r="B109" t="s">
        <v>30</v>
      </c>
      <c r="C109" s="5" t="str">
        <f>_xlfn.XLOOKUP(LEFT(P_alle_prestaties[[#This Row],[Referentie_ID]],91),Tabel9[Form Referentie ID''s],Tabel9[Mederwerker],,0)</f>
        <v>Samet Ozdemir</v>
      </c>
      <c r="D109" s="9" t="str">
        <f>IF(P_alle_prestaties[[#This Row],[Datum]]="","",TEXT(P_alle_prestaties[[#This Row],[Datum]],"dd/mm/yyyy"))</f>
        <v>17/06/2022</v>
      </c>
      <c r="E109" s="9">
        <v>44729.547106481485</v>
      </c>
      <c r="F109" s="11">
        <v>470000443593</v>
      </c>
      <c r="G109" s="5" t="s">
        <v>23</v>
      </c>
      <c r="H109" s="5" t="s">
        <v>14</v>
      </c>
      <c r="I109" s="5"/>
      <c r="J1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10" spans="2:11">
      <c r="B110" s="3" t="s">
        <v>30</v>
      </c>
      <c r="C110" s="5" t="str">
        <f>_xlfn.XLOOKUP(LEFT(P_alle_prestaties[[#This Row],[Referentie_ID]],91),Tabel9[Form Referentie ID''s],Tabel9[Mederwerker],,0)</f>
        <v>Samet Ozdemir</v>
      </c>
      <c r="D110" s="9" t="str">
        <f>IF(P_alle_prestaties[[#This Row],[Datum]]="","",TEXT(P_alle_prestaties[[#This Row],[Datum]],"dd/mm/yyyy"))</f>
        <v>17/06/2022</v>
      </c>
      <c r="E110" s="9">
        <v>44729.602256944447</v>
      </c>
      <c r="F110" s="11">
        <v>470000450798</v>
      </c>
      <c r="G110" s="5" t="s">
        <v>23</v>
      </c>
      <c r="H110" s="5" t="s">
        <v>19</v>
      </c>
      <c r="I110" s="5" t="s">
        <v>120</v>
      </c>
      <c r="J1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11" spans="2:11">
      <c r="B111" s="3" t="s">
        <v>30</v>
      </c>
      <c r="C111" s="5" t="str">
        <f>_xlfn.XLOOKUP(LEFT(P_alle_prestaties[[#This Row],[Referentie_ID]],91),Tabel9[Form Referentie ID''s],Tabel9[Mederwerker],,0)</f>
        <v>Samet Ozdemir</v>
      </c>
      <c r="D111" s="9" t="str">
        <f>IF(P_alle_prestaties[[#This Row],[Datum]]="","",TEXT(P_alle_prestaties[[#This Row],[Datum]],"dd/mm/yyyy"))</f>
        <v>17/06/2022</v>
      </c>
      <c r="E111" s="9">
        <v>44729.602546296293</v>
      </c>
      <c r="F111" s="11">
        <v>470000443593</v>
      </c>
      <c r="G111" s="5" t="s">
        <v>23</v>
      </c>
      <c r="H111" s="5" t="s">
        <v>14</v>
      </c>
      <c r="I111" s="5"/>
      <c r="J1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12" spans="2:11">
      <c r="B112" s="3" t="s">
        <v>30</v>
      </c>
      <c r="C112" s="5" t="str">
        <f>_xlfn.XLOOKUP(LEFT(P_alle_prestaties[[#This Row],[Referentie_ID]],91),Tabel9[Form Referentie ID''s],Tabel9[Mederwerker],,0)</f>
        <v>Samet Ozdemir</v>
      </c>
      <c r="D112" s="9" t="str">
        <f>IF(P_alle_prestaties[[#This Row],[Datum]]="","",TEXT(P_alle_prestaties[[#This Row],[Datum]],"dd/mm/yyyy"))</f>
        <v>17/06/2022</v>
      </c>
      <c r="E112" s="9">
        <v>44729.605914351851</v>
      </c>
      <c r="F112" s="11">
        <v>470000451463</v>
      </c>
      <c r="G112" s="5" t="s">
        <v>31</v>
      </c>
      <c r="H112" s="5"/>
      <c r="I112" s="5"/>
      <c r="J1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3" spans="2:11">
      <c r="B113" s="3" t="s">
        <v>17</v>
      </c>
      <c r="C113" s="5" t="str">
        <f>_xlfn.XLOOKUP(LEFT(P_alle_prestaties[[#This Row],[Referentie_ID]],91),Tabel9[Form Referentie ID''s],Tabel9[Mederwerker],,0)</f>
        <v>Karetsas Dimitri</v>
      </c>
      <c r="D113" s="9" t="str">
        <f>IF(P_alle_prestaties[[#This Row],[Datum]]="","",TEXT(P_alle_prestaties[[#This Row],[Datum]],"dd/mm/yyyy"))</f>
        <v>17/06/2022</v>
      </c>
      <c r="E113" s="9">
        <v>44729.276979166665</v>
      </c>
      <c r="F113" s="11">
        <v>470000457452</v>
      </c>
      <c r="G113" s="5" t="s">
        <v>31</v>
      </c>
      <c r="H113" s="5"/>
      <c r="I113" s="5"/>
      <c r="J1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4" spans="2:11">
      <c r="B114" s="3" t="s">
        <v>17</v>
      </c>
      <c r="C114" s="5" t="str">
        <f>_xlfn.XLOOKUP(LEFT(P_alle_prestaties[[#This Row],[Referentie_ID]],91),Tabel9[Form Referentie ID''s],Tabel9[Mederwerker],,0)</f>
        <v>Karetsas Dimitri</v>
      </c>
      <c r="D114" s="9" t="str">
        <f>IF(P_alle_prestaties[[#This Row],[Datum]]="","",TEXT(P_alle_prestaties[[#This Row],[Datum]],"dd/mm/yyyy"))</f>
        <v>17/06/2022</v>
      </c>
      <c r="E114" s="9">
        <v>44729.285543981481</v>
      </c>
      <c r="F114" s="11">
        <v>470000457456</v>
      </c>
      <c r="G114" s="5" t="s">
        <v>31</v>
      </c>
      <c r="H114" s="5"/>
      <c r="I114" s="5"/>
      <c r="J1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5" spans="2:11">
      <c r="B115" s="3" t="s">
        <v>17</v>
      </c>
      <c r="C115" s="5" t="str">
        <f>_xlfn.XLOOKUP(LEFT(P_alle_prestaties[[#This Row],[Referentie_ID]],91),Tabel9[Form Referentie ID''s],Tabel9[Mederwerker],,0)</f>
        <v>Karetsas Dimitri</v>
      </c>
      <c r="D115" s="9" t="str">
        <f>IF(P_alle_prestaties[[#This Row],[Datum]]="","",TEXT(P_alle_prestaties[[#This Row],[Datum]],"dd/mm/yyyy"))</f>
        <v>17/06/2022</v>
      </c>
      <c r="E115" s="9">
        <v>44729.342048611114</v>
      </c>
      <c r="F115" s="11" t="s">
        <v>111</v>
      </c>
      <c r="G115" s="5" t="s">
        <v>18</v>
      </c>
      <c r="H115" s="5" t="s">
        <v>14</v>
      </c>
      <c r="I115" s="5"/>
      <c r="J1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6" spans="2:11">
      <c r="B116" s="3" t="s">
        <v>17</v>
      </c>
      <c r="C116" s="5" t="str">
        <f>_xlfn.XLOOKUP(LEFT(P_alle_prestaties[[#This Row],[Referentie_ID]],91),Tabel9[Form Referentie ID''s],Tabel9[Mederwerker],,0)</f>
        <v>Karetsas Dimitri</v>
      </c>
      <c r="D116" s="9" t="str">
        <f>IF(P_alle_prestaties[[#This Row],[Datum]]="","",TEXT(P_alle_prestaties[[#This Row],[Datum]],"dd/mm/yyyy"))</f>
        <v>17/06/2022</v>
      </c>
      <c r="E116" s="9">
        <v>44729.423310185186</v>
      </c>
      <c r="F116" s="11" t="s">
        <v>112</v>
      </c>
      <c r="G116" s="5" t="s">
        <v>18</v>
      </c>
      <c r="H116" s="5" t="s">
        <v>19</v>
      </c>
      <c r="I116" s="5"/>
      <c r="J1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17" spans="2:11">
      <c r="B117" s="3" t="s">
        <v>17</v>
      </c>
      <c r="C117" s="5" t="str">
        <f>_xlfn.XLOOKUP(LEFT(P_alle_prestaties[[#This Row],[Referentie_ID]],91),Tabel9[Form Referentie ID''s],Tabel9[Mederwerker],,0)</f>
        <v>Karetsas Dimitri</v>
      </c>
      <c r="D117" s="9" t="str">
        <f>IF(P_alle_prestaties[[#This Row],[Datum]]="","",TEXT(P_alle_prestaties[[#This Row],[Datum]],"dd/mm/yyyy"))</f>
        <v>17/06/2022</v>
      </c>
      <c r="E117" s="9">
        <v>44729.42355324074</v>
      </c>
      <c r="F117" s="11" t="s">
        <v>111</v>
      </c>
      <c r="G117" s="5" t="s">
        <v>18</v>
      </c>
      <c r="H117" s="5" t="s">
        <v>14</v>
      </c>
      <c r="I117" s="5"/>
      <c r="J1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8" spans="2:11">
      <c r="B118" s="3" t="s">
        <v>17</v>
      </c>
      <c r="C118" s="5" t="str">
        <f>_xlfn.XLOOKUP(LEFT(P_alle_prestaties[[#This Row],[Referentie_ID]],91),Tabel9[Form Referentie ID''s],Tabel9[Mederwerker],,0)</f>
        <v>Karetsas Dimitri</v>
      </c>
      <c r="D118" s="9" t="str">
        <f>IF(P_alle_prestaties[[#This Row],[Datum]]="","",TEXT(P_alle_prestaties[[#This Row],[Datum]],"dd/mm/yyyy"))</f>
        <v>17/06/2022</v>
      </c>
      <c r="E118" s="9">
        <v>44729.497141203705</v>
      </c>
      <c r="F118" s="11" t="s">
        <v>121</v>
      </c>
      <c r="G118" s="5" t="s">
        <v>18</v>
      </c>
      <c r="H118" s="5" t="s">
        <v>14</v>
      </c>
      <c r="I118" s="5"/>
      <c r="J1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9" spans="2:11">
      <c r="B119" s="3" t="s">
        <v>17</v>
      </c>
      <c r="C119" s="5" t="str">
        <f>_xlfn.XLOOKUP(LEFT(P_alle_prestaties[[#This Row],[Referentie_ID]],91),Tabel9[Form Referentie ID''s],Tabel9[Mederwerker],,0)</f>
        <v>Karetsas Dimitri</v>
      </c>
      <c r="D119" s="9" t="str">
        <f>IF(P_alle_prestaties[[#This Row],[Datum]]="","",TEXT(P_alle_prestaties[[#This Row],[Datum]],"dd/mm/yyyy"))</f>
        <v>17/06/2022</v>
      </c>
      <c r="E119" s="9">
        <v>44729.529120370367</v>
      </c>
      <c r="F119" s="11" t="s">
        <v>122</v>
      </c>
      <c r="G119" s="5" t="s">
        <v>18</v>
      </c>
      <c r="H119" s="5" t="s">
        <v>14</v>
      </c>
      <c r="I119" s="5"/>
      <c r="J1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20" spans="2:11">
      <c r="B120" s="3" t="s">
        <v>17</v>
      </c>
      <c r="C120" s="5" t="str">
        <f>_xlfn.XLOOKUP(LEFT(P_alle_prestaties[[#This Row],[Referentie_ID]],91),Tabel9[Form Referentie ID''s],Tabel9[Mederwerker],,0)</f>
        <v>Karetsas Dimitri</v>
      </c>
      <c r="D120" s="9" t="str">
        <f>IF(P_alle_prestaties[[#This Row],[Datum]]="","",TEXT(P_alle_prestaties[[#This Row],[Datum]],"dd/mm/yyyy"))</f>
        <v>17/06/2022</v>
      </c>
      <c r="E120" s="9">
        <v>44729.591805555552</v>
      </c>
      <c r="F120" s="11">
        <v>470000434695</v>
      </c>
      <c r="G120" s="5" t="s">
        <v>23</v>
      </c>
      <c r="H120" s="5" t="s">
        <v>19</v>
      </c>
      <c r="I120" s="5"/>
      <c r="J1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21" spans="2:11">
      <c r="B121" s="3" t="s">
        <v>123</v>
      </c>
      <c r="C121" s="5" t="str">
        <f>_xlfn.XLOOKUP(LEFT(P_alle_prestaties[[#This Row],[Referentie_ID]],91),Tabel9[Form Referentie ID''s],Tabel9[Mederwerker],,0)</f>
        <v>Aras Onan</v>
      </c>
      <c r="D121" s="9" t="str">
        <f>IF(P_alle_prestaties[[#This Row],[Datum]]="","",TEXT(P_alle_prestaties[[#This Row],[Datum]],"dd/mm/yyyy"))</f>
        <v>19/06/2022</v>
      </c>
      <c r="E121" s="9">
        <v>44731.622233796297</v>
      </c>
      <c r="F121" s="11" t="s">
        <v>124</v>
      </c>
      <c r="G121" s="5" t="s">
        <v>8</v>
      </c>
      <c r="H121" s="5" t="s">
        <v>9</v>
      </c>
      <c r="I121" s="5" t="s">
        <v>124</v>
      </c>
      <c r="J1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22" spans="2:11">
      <c r="B122" t="s">
        <v>125</v>
      </c>
      <c r="C122" s="5" t="str">
        <f>_xlfn.XLOOKUP(LEFT(P_alle_prestaties[[#This Row],[Referentie_ID]],91),Tabel9[Form Referentie ID''s],Tabel9[Mederwerker],,0)</f>
        <v>Kamil Soylu</v>
      </c>
      <c r="D122" s="9" t="str">
        <f>IF(P_alle_prestaties[[#This Row],[Datum]]="","",TEXT(P_alle_prestaties[[#This Row],[Datum]],"dd/mm/yyyy"))</f>
        <v>20/06/2022</v>
      </c>
      <c r="E122" s="9">
        <v>44732.271493055552</v>
      </c>
      <c r="F122" s="11">
        <v>470000434025</v>
      </c>
      <c r="G122" s="5" t="s">
        <v>8</v>
      </c>
      <c r="H122" s="5" t="s">
        <v>9</v>
      </c>
      <c r="I122" s="5"/>
      <c r="J1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23" spans="2:11">
      <c r="B123" t="s">
        <v>126</v>
      </c>
      <c r="C123" s="5" t="str">
        <f>_xlfn.XLOOKUP(LEFT(P_alle_prestaties[[#This Row],[Referentie_ID]],91),Tabel9[Form Referentie ID''s],Tabel9[Mederwerker],,0)</f>
        <v>Janssen Alexander</v>
      </c>
      <c r="D123" s="9" t="str">
        <f>IF(P_alle_prestaties[[#This Row],[Datum]]="","",TEXT(P_alle_prestaties[[#This Row],[Datum]],"dd/mm/yyyy"))</f>
        <v>20/06/2022</v>
      </c>
      <c r="E123" s="9">
        <v>44732.272511574076</v>
      </c>
      <c r="F123" s="11">
        <v>470000458342</v>
      </c>
      <c r="G123" s="5" t="s">
        <v>35</v>
      </c>
      <c r="H123" s="5"/>
      <c r="I123" s="5"/>
      <c r="J1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" spans="2:11">
      <c r="B124" t="s">
        <v>127</v>
      </c>
      <c r="C124" s="5" t="str">
        <f>_xlfn.XLOOKUP(LEFT(P_alle_prestaties[[#This Row],[Referentie_ID]],91),Tabel9[Form Referentie ID''s],Tabel9[Mederwerker],,0)</f>
        <v>Korkmaz1 Muhammed Ali</v>
      </c>
      <c r="D124" s="9" t="str">
        <f>IF(P_alle_prestaties[[#This Row],[Datum]]="","",TEXT(P_alle_prestaties[[#This Row],[Datum]],"dd/mm/yyyy"))</f>
        <v>20/06/2022</v>
      </c>
      <c r="E124" s="9">
        <v>44732.295289351852</v>
      </c>
      <c r="F124" s="11">
        <v>470000434832</v>
      </c>
      <c r="G124" s="5" t="s">
        <v>23</v>
      </c>
      <c r="H124" s="5" t="s">
        <v>9</v>
      </c>
      <c r="I124" s="5"/>
      <c r="J1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25" spans="2:11">
      <c r="B125" t="s">
        <v>128</v>
      </c>
      <c r="C125" s="5" t="str">
        <f>_xlfn.XLOOKUP(LEFT(P_alle_prestaties[[#This Row],[Referentie_ID]],91),Tabel9[Form Referentie ID''s],Tabel9[Mederwerker],,0)</f>
        <v>Janssen Alexander</v>
      </c>
      <c r="D125" s="9" t="str">
        <f>IF(P_alle_prestaties[[#This Row],[Datum]]="","",TEXT(P_alle_prestaties[[#This Row],[Datum]],"dd/mm/yyyy"))</f>
        <v>20/06/2022</v>
      </c>
      <c r="E125" s="9">
        <v>44732.29896990741</v>
      </c>
      <c r="F125" s="11">
        <v>470000458348</v>
      </c>
      <c r="G125" s="5" t="s">
        <v>35</v>
      </c>
      <c r="H125" s="5"/>
      <c r="I125" s="5"/>
      <c r="J1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" spans="2:11">
      <c r="B126" t="s">
        <v>129</v>
      </c>
      <c r="C126" s="5" t="str">
        <f>_xlfn.XLOOKUP(LEFT(P_alle_prestaties[[#This Row],[Referentie_ID]],91),Tabel9[Form Referentie ID''s],Tabel9[Mederwerker],,0)</f>
        <v>Janssen Alexander</v>
      </c>
      <c r="D126" s="9" t="str">
        <f>IF(P_alle_prestaties[[#This Row],[Datum]]="","",TEXT(P_alle_prestaties[[#This Row],[Datum]],"dd/mm/yyyy"))</f>
        <v>20/06/2022</v>
      </c>
      <c r="E126" s="9">
        <v>44732.302175925928</v>
      </c>
      <c r="F126" s="11" t="s">
        <v>130</v>
      </c>
      <c r="G126" s="5" t="s">
        <v>35</v>
      </c>
      <c r="H126" s="5"/>
      <c r="I126" s="5"/>
      <c r="J1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7" spans="2:11">
      <c r="B127" t="s">
        <v>131</v>
      </c>
      <c r="C127" s="5" t="str">
        <f>_xlfn.XLOOKUP(LEFT(P_alle_prestaties[[#This Row],[Referentie_ID]],91),Tabel9[Form Referentie ID''s],Tabel9[Mederwerker],,0)</f>
        <v>Janssen Alexander</v>
      </c>
      <c r="D127" s="9" t="str">
        <f>IF(P_alle_prestaties[[#This Row],[Datum]]="","",TEXT(P_alle_prestaties[[#This Row],[Datum]],"dd/mm/yyyy"))</f>
        <v>20/06/2022</v>
      </c>
      <c r="E127" s="9">
        <v>44732.302418981482</v>
      </c>
      <c r="F127" s="11" t="s">
        <v>132</v>
      </c>
      <c r="G127" s="5" t="s">
        <v>35</v>
      </c>
      <c r="H127" s="5"/>
      <c r="I127" s="5"/>
      <c r="J1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8" spans="2:11">
      <c r="B128" t="s">
        <v>133</v>
      </c>
      <c r="C128" s="5" t="str">
        <f>_xlfn.XLOOKUP(LEFT(P_alle_prestaties[[#This Row],[Referentie_ID]],91),Tabel9[Form Referentie ID''s],Tabel9[Mederwerker],,0)</f>
        <v>Janssen Alexander</v>
      </c>
      <c r="D128" s="9" t="str">
        <f>IF(P_alle_prestaties[[#This Row],[Datum]]="","",TEXT(P_alle_prestaties[[#This Row],[Datum]],"dd/mm/yyyy"))</f>
        <v>20/06/2022</v>
      </c>
      <c r="E128" s="9">
        <v>44732.306631944448</v>
      </c>
      <c r="F128" s="11" t="s">
        <v>134</v>
      </c>
      <c r="G128" s="5" t="s">
        <v>35</v>
      </c>
      <c r="H128" s="5"/>
      <c r="I128" s="5"/>
      <c r="J1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" spans="2:11">
      <c r="B129" t="s">
        <v>135</v>
      </c>
      <c r="C129" s="5" t="str">
        <f>_xlfn.XLOOKUP(LEFT(P_alle_prestaties[[#This Row],[Referentie_ID]],91),Tabel9[Form Referentie ID''s],Tabel9[Mederwerker],,0)</f>
        <v>Janssen Alexander</v>
      </c>
      <c r="D129" s="9" t="str">
        <f>IF(P_alle_prestaties[[#This Row],[Datum]]="","",TEXT(P_alle_prestaties[[#This Row],[Datum]],"dd/mm/yyyy"))</f>
        <v>20/06/2022</v>
      </c>
      <c r="E129" s="9">
        <v>44732.314166666663</v>
      </c>
      <c r="F129" s="11" t="s">
        <v>136</v>
      </c>
      <c r="G129" s="5" t="s">
        <v>35</v>
      </c>
      <c r="H129" s="5"/>
      <c r="I129" s="5"/>
      <c r="J1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0" spans="2:11">
      <c r="B130" t="s">
        <v>137</v>
      </c>
      <c r="C130" s="5" t="str">
        <f>_xlfn.XLOOKUP(LEFT(P_alle_prestaties[[#This Row],[Referentie_ID]],91),Tabel9[Form Referentie ID''s],Tabel9[Mederwerker],,0)</f>
        <v>Kamil Soylu</v>
      </c>
      <c r="D130" s="9" t="str">
        <f>IF(P_alle_prestaties[[#This Row],[Datum]]="","",TEXT(P_alle_prestaties[[#This Row],[Datum]],"dd/mm/yyyy"))</f>
        <v>20/06/2022</v>
      </c>
      <c r="E130" s="9">
        <v>44732.321840277778</v>
      </c>
      <c r="F130" s="11">
        <v>470000451481</v>
      </c>
      <c r="G130" s="5" t="s">
        <v>31</v>
      </c>
      <c r="H130" s="5"/>
      <c r="I130" s="5"/>
      <c r="J1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31" spans="2:11">
      <c r="B131" t="s">
        <v>138</v>
      </c>
      <c r="C131" s="5" t="str">
        <f>_xlfn.XLOOKUP(LEFT(P_alle_prestaties[[#This Row],[Referentie_ID]],91),Tabel9[Form Referentie ID''s],Tabel9[Mederwerker],,0)</f>
        <v>Baki Alican</v>
      </c>
      <c r="D131" s="9" t="str">
        <f>IF(P_alle_prestaties[[#This Row],[Datum]]="","",TEXT(P_alle_prestaties[[#This Row],[Datum]],"dd/mm/yyyy"))</f>
        <v>20/06/2022</v>
      </c>
      <c r="E131" s="9">
        <v>44732.322118055556</v>
      </c>
      <c r="F131" s="11" t="s">
        <v>134</v>
      </c>
      <c r="G131" s="5" t="s">
        <v>18</v>
      </c>
      <c r="H131" s="5" t="s">
        <v>14</v>
      </c>
      <c r="I131" s="5"/>
      <c r="J1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32" spans="2:11">
      <c r="B132" t="s">
        <v>139</v>
      </c>
      <c r="C132" s="5" t="str">
        <f>_xlfn.XLOOKUP(LEFT(P_alle_prestaties[[#This Row],[Referentie_ID]],91),Tabel9[Form Referentie ID''s],Tabel9[Mederwerker],,0)</f>
        <v>Karetsas Dimitri</v>
      </c>
      <c r="D132" s="9" t="str">
        <f>IF(P_alle_prestaties[[#This Row],[Datum]]="","",TEXT(P_alle_prestaties[[#This Row],[Datum]],"dd/mm/yyyy"))</f>
        <v>20/06/2022</v>
      </c>
      <c r="E132" s="9">
        <v>44732.324849537035</v>
      </c>
      <c r="F132" s="11" t="s">
        <v>132</v>
      </c>
      <c r="G132" s="5" t="s">
        <v>18</v>
      </c>
      <c r="H132" s="5" t="s">
        <v>14</v>
      </c>
      <c r="I132" s="5"/>
      <c r="J1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33" spans="2:11">
      <c r="B133" t="s">
        <v>140</v>
      </c>
      <c r="C133" s="5" t="str">
        <f>_xlfn.XLOOKUP(LEFT(P_alle_prestaties[[#This Row],[Referentie_ID]],91),Tabel9[Form Referentie ID''s],Tabel9[Mederwerker],,0)</f>
        <v>Janssen Alexander</v>
      </c>
      <c r="D133" s="9" t="str">
        <f>IF(P_alle_prestaties[[#This Row],[Datum]]="","",TEXT(P_alle_prestaties[[#This Row],[Datum]],"dd/mm/yyyy"))</f>
        <v>20/06/2022</v>
      </c>
      <c r="E133" s="9">
        <v>44732.334120370368</v>
      </c>
      <c r="F133" s="11" t="s">
        <v>141</v>
      </c>
      <c r="G133" s="5" t="s">
        <v>35</v>
      </c>
      <c r="H133" s="5"/>
      <c r="I133" s="5"/>
      <c r="J1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" spans="2:11">
      <c r="B134" t="s">
        <v>142</v>
      </c>
      <c r="C134" s="5" t="str">
        <f>_xlfn.XLOOKUP(LEFT(P_alle_prestaties[[#This Row],[Referentie_ID]],91),Tabel9[Form Referentie ID''s],Tabel9[Mederwerker],,0)</f>
        <v>Samet Ozdemir</v>
      </c>
      <c r="D134" s="9" t="str">
        <f>IF(P_alle_prestaties[[#This Row],[Datum]]="","",TEXT(P_alle_prestaties[[#This Row],[Datum]],"dd/mm/yyyy"))</f>
        <v>20/06/2022</v>
      </c>
      <c r="E134" s="9">
        <v>44732.336793981478</v>
      </c>
      <c r="F134" s="11" t="s">
        <v>136</v>
      </c>
      <c r="G134" s="5" t="s">
        <v>18</v>
      </c>
      <c r="H134" s="5" t="s">
        <v>14</v>
      </c>
      <c r="I134" s="5"/>
      <c r="J1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35" spans="2:11">
      <c r="B135" t="s">
        <v>143</v>
      </c>
      <c r="C135" s="5" t="str">
        <f>_xlfn.XLOOKUP(LEFT(P_alle_prestaties[[#This Row],[Referentie_ID]],91),Tabel9[Form Referentie ID''s],Tabel9[Mederwerker],,0)</f>
        <v>Baki Alican</v>
      </c>
      <c r="D135" s="9" t="str">
        <f>IF(P_alle_prestaties[[#This Row],[Datum]]="","",TEXT(P_alle_prestaties[[#This Row],[Datum]],"dd/mm/yyyy"))</f>
        <v>20/06/2022</v>
      </c>
      <c r="E135" s="9">
        <v>44732.33865740741</v>
      </c>
      <c r="F135" s="11" t="s">
        <v>144</v>
      </c>
      <c r="G135" s="5" t="s">
        <v>35</v>
      </c>
      <c r="H135" s="5"/>
      <c r="I135" s="5"/>
      <c r="J1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6" spans="2:11">
      <c r="B136" t="s">
        <v>145</v>
      </c>
      <c r="C136" s="5" t="str">
        <f>_xlfn.XLOOKUP(LEFT(P_alle_prestaties[[#This Row],[Referentie_ID]],91),Tabel9[Form Referentie ID''s],Tabel9[Mederwerker],,0)</f>
        <v>Janssen Alexander</v>
      </c>
      <c r="D136" s="9" t="str">
        <f>IF(P_alle_prestaties[[#This Row],[Datum]]="","",TEXT(P_alle_prestaties[[#This Row],[Datum]],"dd/mm/yyyy"))</f>
        <v>20/06/2022</v>
      </c>
      <c r="E136" s="9">
        <v>44732.354398148149</v>
      </c>
      <c r="F136" s="11">
        <v>470000451469</v>
      </c>
      <c r="G136" s="5" t="s">
        <v>35</v>
      </c>
      <c r="H136" s="5"/>
      <c r="I136" s="5"/>
      <c r="J1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" spans="2:11">
      <c r="B137" t="s">
        <v>146</v>
      </c>
      <c r="C137" s="5" t="str">
        <f>_xlfn.XLOOKUP(LEFT(P_alle_prestaties[[#This Row],[Referentie_ID]],91),Tabel9[Form Referentie ID''s],Tabel9[Mederwerker],,0)</f>
        <v>Baki Alican</v>
      </c>
      <c r="D137" s="9" t="str">
        <f>IF(P_alle_prestaties[[#This Row],[Datum]]="","",TEXT(P_alle_prestaties[[#This Row],[Datum]],"dd/mm/yyyy"))</f>
        <v>20/06/2022</v>
      </c>
      <c r="E137" s="9">
        <v>44732.36241898148</v>
      </c>
      <c r="F137" s="11" t="s">
        <v>147</v>
      </c>
      <c r="G137" s="5" t="s">
        <v>35</v>
      </c>
      <c r="H137" s="5"/>
      <c r="I137" s="5"/>
      <c r="J1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8" spans="2:11">
      <c r="B138" t="s">
        <v>148</v>
      </c>
      <c r="C138" s="5" t="str">
        <f>_xlfn.XLOOKUP(LEFT(P_alle_prestaties[[#This Row],[Referentie_ID]],91),Tabel9[Form Referentie ID''s],Tabel9[Mederwerker],,0)</f>
        <v>Baki Alican</v>
      </c>
      <c r="D138" s="9" t="str">
        <f>IF(P_alle_prestaties[[#This Row],[Datum]]="","",TEXT(P_alle_prestaties[[#This Row],[Datum]],"dd/mm/yyyy"))</f>
        <v>20/06/2022</v>
      </c>
      <c r="E138" s="9">
        <v>44732.366365740738</v>
      </c>
      <c r="F138" s="11" t="s">
        <v>134</v>
      </c>
      <c r="G138" s="5" t="s">
        <v>35</v>
      </c>
      <c r="H138" s="5"/>
      <c r="I138" s="5"/>
      <c r="J1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9" spans="2:11">
      <c r="B139" t="s">
        <v>149</v>
      </c>
      <c r="C139" s="5" t="str">
        <f>_xlfn.XLOOKUP(LEFT(P_alle_prestaties[[#This Row],[Referentie_ID]],91),Tabel9[Form Referentie ID''s],Tabel9[Mederwerker],,0)</f>
        <v>Baki Alican</v>
      </c>
      <c r="D139" s="9" t="str">
        <f>IF(P_alle_prestaties[[#This Row],[Datum]]="","",TEXT(P_alle_prestaties[[#This Row],[Datum]],"dd/mm/yyyy"))</f>
        <v>20/06/2022</v>
      </c>
      <c r="E139" s="9">
        <v>44732.371342592596</v>
      </c>
      <c r="F139" s="11" t="s">
        <v>150</v>
      </c>
      <c r="G139" s="5" t="s">
        <v>35</v>
      </c>
      <c r="H139" s="5"/>
      <c r="I139" s="5"/>
      <c r="J1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0" spans="2:11">
      <c r="B140" t="s">
        <v>151</v>
      </c>
      <c r="C140" s="5" t="str">
        <f>_xlfn.XLOOKUP(LEFT(P_alle_prestaties[[#This Row],[Referentie_ID]],91),Tabel9[Form Referentie ID''s],Tabel9[Mederwerker],,0)</f>
        <v>Korkmaz Emre</v>
      </c>
      <c r="D140" s="9" t="str">
        <f>IF(P_alle_prestaties[[#This Row],[Datum]]="","",TEXT(P_alle_prestaties[[#This Row],[Datum]],"dd/mm/yyyy"))</f>
        <v>20/06/2022</v>
      </c>
      <c r="E140" s="9">
        <v>44732.374340277776</v>
      </c>
      <c r="F140" s="11" t="s">
        <v>152</v>
      </c>
      <c r="G140" s="5" t="s">
        <v>18</v>
      </c>
      <c r="H140" s="5" t="s">
        <v>14</v>
      </c>
      <c r="I140" s="5"/>
      <c r="J1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1" spans="2:11">
      <c r="B141" t="s">
        <v>153</v>
      </c>
      <c r="C141" s="5" t="str">
        <f>_xlfn.XLOOKUP(LEFT(P_alle_prestaties[[#This Row],[Referentie_ID]],91),Tabel9[Form Referentie ID''s],Tabel9[Mederwerker],,0)</f>
        <v>Janssen Alexander</v>
      </c>
      <c r="D141" s="9" t="str">
        <f>IF(P_alle_prestaties[[#This Row],[Datum]]="","",TEXT(P_alle_prestaties[[#This Row],[Datum]],"dd/mm/yyyy"))</f>
        <v>20/06/2022</v>
      </c>
      <c r="E141" s="9">
        <v>44732.380601851852</v>
      </c>
      <c r="F141" s="11">
        <v>470000438965</v>
      </c>
      <c r="G141" s="5" t="s">
        <v>35</v>
      </c>
      <c r="H141" s="5"/>
      <c r="I141" s="5"/>
      <c r="J1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" spans="2:11">
      <c r="B142" t="s">
        <v>154</v>
      </c>
      <c r="C142" s="5" t="str">
        <f>_xlfn.XLOOKUP(LEFT(P_alle_prestaties[[#This Row],[Referentie_ID]],91),Tabel9[Form Referentie ID''s],Tabel9[Mederwerker],,0)</f>
        <v>Korkmaz1 Muhammed Ali</v>
      </c>
      <c r="D142" s="9" t="str">
        <f>IF(P_alle_prestaties[[#This Row],[Datum]]="","",TEXT(P_alle_prestaties[[#This Row],[Datum]],"dd/mm/yyyy"))</f>
        <v>20/06/2022</v>
      </c>
      <c r="E142" s="9">
        <v>44732.382835648146</v>
      </c>
      <c r="F142" s="11" t="s">
        <v>155</v>
      </c>
      <c r="G142" s="5" t="s">
        <v>18</v>
      </c>
      <c r="H142" s="5" t="s">
        <v>14</v>
      </c>
      <c r="I142" s="5"/>
      <c r="J1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3" spans="2:11">
      <c r="B143" t="s">
        <v>156</v>
      </c>
      <c r="C143" s="5" t="str">
        <f>_xlfn.XLOOKUP(LEFT(P_alle_prestaties[[#This Row],[Referentie_ID]],91),Tabel9[Form Referentie ID''s],Tabel9[Mederwerker],,0)</f>
        <v>Ceylan ufuk</v>
      </c>
      <c r="D143" s="9" t="str">
        <f>IF(P_alle_prestaties[[#This Row],[Datum]]="","",TEXT(P_alle_prestaties[[#This Row],[Datum]],"dd/mm/yyyy"))</f>
        <v>20/06/2022</v>
      </c>
      <c r="E143" s="9">
        <v>44732.626701388886</v>
      </c>
      <c r="F143" s="11" t="s">
        <v>141</v>
      </c>
      <c r="G143" s="5" t="s">
        <v>18</v>
      </c>
      <c r="H143" s="5" t="s">
        <v>14</v>
      </c>
      <c r="I143" s="5"/>
      <c r="J1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4" spans="2:11">
      <c r="B144" t="s">
        <v>157</v>
      </c>
      <c r="C144" s="5" t="str">
        <f>_xlfn.XLOOKUP(LEFT(P_alle_prestaties[[#This Row],[Referentie_ID]],91),Tabel9[Form Referentie ID''s],Tabel9[Mederwerker],,0)</f>
        <v>Ceylan ufuk</v>
      </c>
      <c r="D144" s="9" t="str">
        <f>IF(P_alle_prestaties[[#This Row],[Datum]]="","",TEXT(P_alle_prestaties[[#This Row],[Datum]],"dd/mm/yyyy"))</f>
        <v>20/06/2022</v>
      </c>
      <c r="E144" s="9">
        <v>44732.62740740741</v>
      </c>
      <c r="F144" s="11" t="s">
        <v>158</v>
      </c>
      <c r="G144" s="5" t="s">
        <v>18</v>
      </c>
      <c r="H144" s="5" t="s">
        <v>14</v>
      </c>
      <c r="I144" s="5"/>
      <c r="J1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5" spans="2:11">
      <c r="B145" t="s">
        <v>159</v>
      </c>
      <c r="C145" s="5" t="str">
        <f>_xlfn.XLOOKUP(LEFT(P_alle_prestaties[[#This Row],[Referentie_ID]],91),Tabel9[Form Referentie ID''s],Tabel9[Mederwerker],,0)</f>
        <v>Ceylan ufuk</v>
      </c>
      <c r="D145" s="9" t="str">
        <f>IF(P_alle_prestaties[[#This Row],[Datum]]="","",TEXT(P_alle_prestaties[[#This Row],[Datum]],"dd/mm/yyyy"))</f>
        <v>20/06/2022</v>
      </c>
      <c r="E145" s="9">
        <v>44732.62840277778</v>
      </c>
      <c r="F145" s="11" t="s">
        <v>158</v>
      </c>
      <c r="G145" s="5" t="s">
        <v>18</v>
      </c>
      <c r="H145" s="5" t="s">
        <v>14</v>
      </c>
      <c r="I145" s="5"/>
      <c r="J1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6" spans="2:11">
      <c r="B146" t="s">
        <v>160</v>
      </c>
      <c r="C146" s="5" t="str">
        <f>_xlfn.XLOOKUP(LEFT(P_alle_prestaties[[#This Row],[Referentie_ID]],91),Tabel9[Form Referentie ID''s],Tabel9[Mederwerker],,0)</f>
        <v>Ceylan ufuk</v>
      </c>
      <c r="D146" s="9" t="str">
        <f>IF(P_alle_prestaties[[#This Row],[Datum]]="","",TEXT(P_alle_prestaties[[#This Row],[Datum]],"dd/mm/yyyy"))</f>
        <v>20/06/2022</v>
      </c>
      <c r="E146" s="9">
        <v>44732.629664351851</v>
      </c>
      <c r="F146" s="11" t="s">
        <v>161</v>
      </c>
      <c r="G146" s="5" t="s">
        <v>18</v>
      </c>
      <c r="H146" s="5" t="s">
        <v>9</v>
      </c>
      <c r="I146" s="5"/>
      <c r="J1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47" spans="2:11">
      <c r="B147" t="s">
        <v>162</v>
      </c>
      <c r="C147" s="5" t="str">
        <f>_xlfn.XLOOKUP(LEFT(P_alle_prestaties[[#This Row],[Referentie_ID]],91),Tabel9[Form Referentie ID''s],Tabel9[Mederwerker],,0)</f>
        <v>Samet Ozdemir</v>
      </c>
      <c r="D147" s="9" t="str">
        <f>IF(P_alle_prestaties[[#This Row],[Datum]]="","",TEXT(P_alle_prestaties[[#This Row],[Datum]],"dd/mm/yyyy"))</f>
        <v>20/06/2022</v>
      </c>
      <c r="E147" s="9">
        <v>44732.647835648146</v>
      </c>
      <c r="F147" s="11" t="s">
        <v>163</v>
      </c>
      <c r="G147" s="5" t="s">
        <v>18</v>
      </c>
      <c r="H147" s="5" t="s">
        <v>9</v>
      </c>
      <c r="I147" s="5"/>
      <c r="J1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48" spans="2:11">
      <c r="B148" t="s">
        <v>164</v>
      </c>
      <c r="C148" s="5" t="str">
        <f>_xlfn.XLOOKUP(LEFT(P_alle_prestaties[[#This Row],[Referentie_ID]],91),Tabel9[Form Referentie ID''s],Tabel9[Mederwerker],,0)</f>
        <v>Kamil Soylu</v>
      </c>
      <c r="D148" s="9" t="str">
        <f>IF(P_alle_prestaties[[#This Row],[Datum]]="","",TEXT(P_alle_prestaties[[#This Row],[Datum]],"dd/mm/yyyy"))</f>
        <v>20/06/2022</v>
      </c>
      <c r="E148" s="9">
        <v>44732.546585648146</v>
      </c>
      <c r="F148" s="11">
        <v>470000458190</v>
      </c>
      <c r="G148" s="5" t="s">
        <v>8</v>
      </c>
      <c r="H148" s="5" t="s">
        <v>14</v>
      </c>
      <c r="I148" s="5"/>
      <c r="J1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49" spans="2:11">
      <c r="B149" t="s">
        <v>165</v>
      </c>
      <c r="C149" s="5" t="str">
        <f>_xlfn.XLOOKUP(LEFT(P_alle_prestaties[[#This Row],[Referentie_ID]],91),Tabel9[Form Referentie ID''s],Tabel9[Mederwerker],,0)</f>
        <v>Kamil Soylu</v>
      </c>
      <c r="D149" s="9" t="str">
        <f>IF(P_alle_prestaties[[#This Row],[Datum]]="","",TEXT(P_alle_prestaties[[#This Row],[Datum]],"dd/mm/yyyy"))</f>
        <v>20/06/2022</v>
      </c>
      <c r="E149" s="9">
        <v>44732.496249999997</v>
      </c>
      <c r="F149" s="11">
        <v>470000451055</v>
      </c>
      <c r="G149" s="5" t="s">
        <v>23</v>
      </c>
      <c r="H149" s="5" t="s">
        <v>19</v>
      </c>
      <c r="I149" s="5"/>
      <c r="J1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50" spans="2:11">
      <c r="B150" t="s">
        <v>166</v>
      </c>
      <c r="C150" s="5" t="str">
        <f>_xlfn.XLOOKUP(LEFT(P_alle_prestaties[[#This Row],[Referentie_ID]],91),Tabel9[Form Referentie ID''s],Tabel9[Mederwerker],,0)</f>
        <v>Kamil Soylu</v>
      </c>
      <c r="D150" s="9" t="str">
        <f>IF(P_alle_prestaties[[#This Row],[Datum]]="","",TEXT(P_alle_prestaties[[#This Row],[Datum]],"dd/mm/yyyy"))</f>
        <v>20/06/2022</v>
      </c>
      <c r="E150" s="9">
        <v>44732.441099537034</v>
      </c>
      <c r="F150" s="11">
        <v>470000450862</v>
      </c>
      <c r="G150" s="5" t="s">
        <v>23</v>
      </c>
      <c r="H150" s="5" t="s">
        <v>19</v>
      </c>
      <c r="I150" s="5"/>
      <c r="J1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51" spans="2:11">
      <c r="B151" t="s">
        <v>167</v>
      </c>
      <c r="C151" s="5" t="str">
        <f>_xlfn.XLOOKUP(LEFT(P_alle_prestaties[[#This Row],[Referentie_ID]],91),Tabel9[Form Referentie ID''s],Tabel9[Mederwerker],,0)</f>
        <v>Kamil Soylu</v>
      </c>
      <c r="D151" s="9" t="str">
        <f>IF(P_alle_prestaties[[#This Row],[Datum]]="","",TEXT(P_alle_prestaties[[#This Row],[Datum]],"dd/mm/yyyy"))</f>
        <v>20/06/2022</v>
      </c>
      <c r="E151" s="9">
        <v>44732.39366898148</v>
      </c>
      <c r="F151" s="11">
        <v>470000410460</v>
      </c>
      <c r="G151" s="5" t="s">
        <v>27</v>
      </c>
      <c r="H151" s="5" t="s">
        <v>14</v>
      </c>
      <c r="I151" s="5"/>
      <c r="J1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52" spans="2:11">
      <c r="B152" t="s">
        <v>168</v>
      </c>
      <c r="C152" s="5" t="str">
        <f>_xlfn.XLOOKUP(LEFT(P_alle_prestaties[[#This Row],[Referentie_ID]],91),Tabel9[Form Referentie ID''s],Tabel9[Mederwerker],,0)</f>
        <v>Korkmaz Emre</v>
      </c>
      <c r="D152" s="9" t="str">
        <f>IF(P_alle_prestaties[[#This Row],[Datum]]="","",TEXT(P_alle_prestaties[[#This Row],[Datum]],"dd/mm/yyyy"))</f>
        <v>20/06/2022</v>
      </c>
      <c r="E152" s="9">
        <v>44732.589733796296</v>
      </c>
      <c r="F152" s="11" t="s">
        <v>169</v>
      </c>
      <c r="G152" s="5" t="s">
        <v>18</v>
      </c>
      <c r="H152" s="5" t="s">
        <v>9</v>
      </c>
      <c r="I152" s="5"/>
      <c r="J1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53" spans="2:11">
      <c r="B153" t="s">
        <v>170</v>
      </c>
      <c r="C153" s="5" t="str">
        <f>_xlfn.XLOOKUP(LEFT(P_alle_prestaties[[#This Row],[Referentie_ID]],91),Tabel9[Form Referentie ID''s],Tabel9[Mederwerker],,0)</f>
        <v>Korkmaz Emre</v>
      </c>
      <c r="D153" s="9" t="str">
        <f>IF(P_alle_prestaties[[#This Row],[Datum]]="","",TEXT(P_alle_prestaties[[#This Row],[Datum]],"dd/mm/yyyy"))</f>
        <v>20/06/2022</v>
      </c>
      <c r="E153" s="9">
        <v>44732.525370370371</v>
      </c>
      <c r="F153" s="11" t="s">
        <v>171</v>
      </c>
      <c r="G153" s="5" t="s">
        <v>18</v>
      </c>
      <c r="H153" s="5" t="s">
        <v>14</v>
      </c>
      <c r="I153" s="5"/>
      <c r="J1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4" spans="2:11">
      <c r="B154" t="s">
        <v>172</v>
      </c>
      <c r="C154" s="5" t="str">
        <f>_xlfn.XLOOKUP(LEFT(P_alle_prestaties[[#This Row],[Referentie_ID]],91),Tabel9[Form Referentie ID''s],Tabel9[Mederwerker],,0)</f>
        <v>Korkmaz Emre</v>
      </c>
      <c r="D154" s="9" t="str">
        <f>IF(P_alle_prestaties[[#This Row],[Datum]]="","",TEXT(P_alle_prestaties[[#This Row],[Datum]],"dd/mm/yyyy"))</f>
        <v>20/06/2022</v>
      </c>
      <c r="E154" s="9">
        <v>44732.524895833332</v>
      </c>
      <c r="F154" s="11">
        <v>470000024294</v>
      </c>
      <c r="G154" s="5" t="s">
        <v>8</v>
      </c>
      <c r="H154" s="5" t="s">
        <v>9</v>
      </c>
      <c r="I154" s="5"/>
      <c r="J1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55" spans="2:11">
      <c r="B155" t="s">
        <v>173</v>
      </c>
      <c r="C155" s="5" t="str">
        <f>_xlfn.XLOOKUP(LEFT(P_alle_prestaties[[#This Row],[Referentie_ID]],91),Tabel9[Form Referentie ID''s],Tabel9[Mederwerker],,0)</f>
        <v>Korkmaz Emre</v>
      </c>
      <c r="D155" s="9" t="str">
        <f>IF(P_alle_prestaties[[#This Row],[Datum]]="","",TEXT(P_alle_prestaties[[#This Row],[Datum]],"dd/mm/yyyy"))</f>
        <v>20/06/2022</v>
      </c>
      <c r="E155" s="9">
        <v>44732.524675925924</v>
      </c>
      <c r="F155" s="11">
        <v>470000086260</v>
      </c>
      <c r="G155" s="5" t="s">
        <v>8</v>
      </c>
      <c r="H155" s="5" t="s">
        <v>9</v>
      </c>
      <c r="I155" s="5"/>
      <c r="J1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56" spans="2:11">
      <c r="B156" t="s">
        <v>174</v>
      </c>
      <c r="C156" s="5" t="str">
        <f>_xlfn.XLOOKUP(LEFT(P_alle_prestaties[[#This Row],[Referentie_ID]],91),Tabel9[Form Referentie ID''s],Tabel9[Mederwerker],,0)</f>
        <v>Kamil Soylu</v>
      </c>
      <c r="D156" s="9" t="str">
        <f>IF(P_alle_prestaties[[#This Row],[Datum]]="","",TEXT(P_alle_prestaties[[#This Row],[Datum]],"dd/mm/yyyy"))</f>
        <v>21/06/2022</v>
      </c>
      <c r="E156" s="9">
        <v>44733.540937500002</v>
      </c>
      <c r="F156" s="11">
        <v>470000451477</v>
      </c>
      <c r="G156" s="5" t="s">
        <v>23</v>
      </c>
      <c r="H156" s="5" t="s">
        <v>19</v>
      </c>
      <c r="I156" s="5"/>
      <c r="J1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57" spans="2:11">
      <c r="B157" t="s">
        <v>175</v>
      </c>
      <c r="C157" s="5" t="str">
        <f>_xlfn.XLOOKUP(LEFT(P_alle_prestaties[[#This Row],[Referentie_ID]],91),Tabel9[Form Referentie ID''s],Tabel9[Mederwerker],,0)</f>
        <v>Kamil Soylu</v>
      </c>
      <c r="D157" s="9" t="str">
        <f>IF(P_alle_prestaties[[#This Row],[Datum]]="","",TEXT(P_alle_prestaties[[#This Row],[Datum]],"dd/mm/yyyy"))</f>
        <v>21/06/2022</v>
      </c>
      <c r="E157" s="9">
        <v>44733.48883101852</v>
      </c>
      <c r="F157" s="11">
        <v>470000451479</v>
      </c>
      <c r="G157" s="5" t="s">
        <v>23</v>
      </c>
      <c r="H157" s="5" t="s">
        <v>19</v>
      </c>
      <c r="I157" s="5"/>
      <c r="J1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58" spans="2:11">
      <c r="B158" t="s">
        <v>176</v>
      </c>
      <c r="C158" s="5" t="str">
        <f>_xlfn.XLOOKUP(LEFT(P_alle_prestaties[[#This Row],[Referentie_ID]],91),Tabel9[Form Referentie ID''s],Tabel9[Mederwerker],,0)</f>
        <v>Kamil Soylu</v>
      </c>
      <c r="D158" s="9" t="str">
        <f>IF(P_alle_prestaties[[#This Row],[Datum]]="","",TEXT(P_alle_prestaties[[#This Row],[Datum]],"dd/mm/yyyy"))</f>
        <v>21/06/2022</v>
      </c>
      <c r="E158" s="9">
        <v>44733.437337962961</v>
      </c>
      <c r="F158" s="11">
        <v>470000450929</v>
      </c>
      <c r="G158" s="5" t="s">
        <v>23</v>
      </c>
      <c r="H158" s="5" t="s">
        <v>14</v>
      </c>
      <c r="I158" s="5"/>
      <c r="J1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59" spans="2:11">
      <c r="B159" t="s">
        <v>177</v>
      </c>
      <c r="C159" s="5" t="str">
        <f>_xlfn.XLOOKUP(LEFT(P_alle_prestaties[[#This Row],[Referentie_ID]],91),Tabel9[Form Referentie ID''s],Tabel9[Mederwerker],,0)</f>
        <v>Kamil Soylu</v>
      </c>
      <c r="D159" s="9" t="str">
        <f>IF(P_alle_prestaties[[#This Row],[Datum]]="","",TEXT(P_alle_prestaties[[#This Row],[Datum]],"dd/mm/yyyy"))</f>
        <v>21/06/2022</v>
      </c>
      <c r="E159" s="9">
        <v>44733.370706018519</v>
      </c>
      <c r="F159" s="11">
        <v>470000426647</v>
      </c>
      <c r="G159" s="5" t="s">
        <v>27</v>
      </c>
      <c r="H159" s="5" t="s">
        <v>19</v>
      </c>
      <c r="I159" s="5"/>
      <c r="J1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60" spans="2:11">
      <c r="B160" t="s">
        <v>178</v>
      </c>
      <c r="C160" s="5" t="str">
        <f>_xlfn.XLOOKUP(LEFT(P_alle_prestaties[[#This Row],[Referentie_ID]],91),Tabel9[Form Referentie ID''s],Tabel9[Mederwerker],,0)</f>
        <v>Kamil Soylu</v>
      </c>
      <c r="D160" s="9" t="str">
        <f>IF(P_alle_prestaties[[#This Row],[Datum]]="","",TEXT(P_alle_prestaties[[#This Row],[Datum]],"dd/mm/yyyy"))</f>
        <v>21/06/2022</v>
      </c>
      <c r="E160" s="9">
        <v>44733.316620370373</v>
      </c>
      <c r="F160" s="11">
        <v>470000434552</v>
      </c>
      <c r="G160" s="5" t="s">
        <v>27</v>
      </c>
      <c r="H160" s="5" t="s">
        <v>19</v>
      </c>
      <c r="I160" s="5"/>
      <c r="J1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61" spans="2:11">
      <c r="B161" t="s">
        <v>179</v>
      </c>
      <c r="C161" s="5" t="str">
        <f>_xlfn.XLOOKUP(LEFT(P_alle_prestaties[[#This Row],[Referentie_ID]],91),Tabel9[Form Referentie ID''s],Tabel9[Mederwerker],,0)</f>
        <v>Korkmaz Emre</v>
      </c>
      <c r="D161" s="9" t="str">
        <f>IF(P_alle_prestaties[[#This Row],[Datum]]="","",TEXT(P_alle_prestaties[[#This Row],[Datum]],"dd/mm/yyyy"))</f>
        <v>21/06/2022</v>
      </c>
      <c r="E161" s="9">
        <v>44733.519953703704</v>
      </c>
      <c r="F161" s="11" t="s">
        <v>180</v>
      </c>
      <c r="G161" s="5" t="s">
        <v>18</v>
      </c>
      <c r="H161" s="5" t="s">
        <v>14</v>
      </c>
      <c r="I161" s="5"/>
      <c r="J1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2" spans="2:11">
      <c r="B162" t="s">
        <v>181</v>
      </c>
      <c r="C162" s="5" t="str">
        <f>_xlfn.XLOOKUP(LEFT(P_alle_prestaties[[#This Row],[Referentie_ID]],91),Tabel9[Form Referentie ID''s],Tabel9[Mederwerker],,0)</f>
        <v>Korkmaz Emre</v>
      </c>
      <c r="D162" s="9" t="str">
        <f>IF(P_alle_prestaties[[#This Row],[Datum]]="","",TEXT(P_alle_prestaties[[#This Row],[Datum]],"dd/mm/yyyy"))</f>
        <v>21/06/2022</v>
      </c>
      <c r="E162" s="9">
        <v>44733.441238425927</v>
      </c>
      <c r="F162" s="11">
        <v>470000451065</v>
      </c>
      <c r="G162" s="5" t="s">
        <v>23</v>
      </c>
      <c r="H162" s="5" t="s">
        <v>14</v>
      </c>
      <c r="I162" s="5"/>
      <c r="J1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63" spans="2:11">
      <c r="B163" t="s">
        <v>182</v>
      </c>
      <c r="C163" s="5" t="str">
        <f>_xlfn.XLOOKUP(LEFT(P_alle_prestaties[[#This Row],[Referentie_ID]],91),Tabel9[Form Referentie ID''s],Tabel9[Mederwerker],,0)</f>
        <v>Korkmaz Emre</v>
      </c>
      <c r="D163" s="9" t="str">
        <f>IF(P_alle_prestaties[[#This Row],[Datum]]="","",TEXT(P_alle_prestaties[[#This Row],[Datum]],"dd/mm/yyyy"))</f>
        <v>21/06/2022</v>
      </c>
      <c r="E163" s="9">
        <v>44733.3753125</v>
      </c>
      <c r="F163" s="11">
        <v>470000457499</v>
      </c>
      <c r="G163" s="5" t="s">
        <v>8</v>
      </c>
      <c r="H163" s="5" t="s">
        <v>14</v>
      </c>
      <c r="I163" s="5"/>
      <c r="J1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64" spans="2:11">
      <c r="B164" t="s">
        <v>183</v>
      </c>
      <c r="C164" s="5" t="str">
        <f>_xlfn.XLOOKUP(LEFT(P_alle_prestaties[[#This Row],[Referentie_ID]],91),Tabel9[Form Referentie ID''s],Tabel9[Mederwerker],,0)</f>
        <v>Korkmaz Emre</v>
      </c>
      <c r="D164" s="9" t="str">
        <f>IF(P_alle_prestaties[[#This Row],[Datum]]="","",TEXT(P_alle_prestaties[[#This Row],[Datum]],"dd/mm/yyyy"))</f>
        <v>21/06/2022</v>
      </c>
      <c r="E164" s="9">
        <v>44733.311851851853</v>
      </c>
      <c r="F164" s="11" t="s">
        <v>184</v>
      </c>
      <c r="G164" s="5" t="s">
        <v>8</v>
      </c>
      <c r="H164" s="5" t="s">
        <v>19</v>
      </c>
      <c r="I164" s="5" t="s">
        <v>185</v>
      </c>
      <c r="J1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5" spans="2:11">
      <c r="B165" t="s">
        <v>186</v>
      </c>
      <c r="C165" s="5" t="str">
        <f>_xlfn.XLOOKUP(LEFT(P_alle_prestaties[[#This Row],[Referentie_ID]],91),Tabel9[Form Referentie ID''s],Tabel9[Mederwerker],,0)</f>
        <v>Kamil Soylu</v>
      </c>
      <c r="D165" s="9" t="str">
        <f>IF(P_alle_prestaties[[#This Row],[Datum]]="","",TEXT(P_alle_prestaties[[#This Row],[Datum]],"dd/mm/yyyy"))</f>
        <v>22/06/2022</v>
      </c>
      <c r="E165" s="9">
        <v>44734.514675925922</v>
      </c>
      <c r="F165" s="11">
        <v>470000434560</v>
      </c>
      <c r="G165" s="5" t="s">
        <v>23</v>
      </c>
      <c r="H165" s="5" t="s">
        <v>14</v>
      </c>
      <c r="I165" s="5"/>
      <c r="J1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66" spans="2:11">
      <c r="B166" t="s">
        <v>187</v>
      </c>
      <c r="C166" s="5" t="str">
        <f>_xlfn.XLOOKUP(LEFT(P_alle_prestaties[[#This Row],[Referentie_ID]],91),Tabel9[Form Referentie ID''s],Tabel9[Mederwerker],,0)</f>
        <v>Kamil Soylu</v>
      </c>
      <c r="D166" s="9" t="str">
        <f>IF(P_alle_prestaties[[#This Row],[Datum]]="","",TEXT(P_alle_prestaties[[#This Row],[Datum]],"dd/mm/yyyy"))</f>
        <v>22/06/2022</v>
      </c>
      <c r="E166" s="9">
        <v>44734.4452662037</v>
      </c>
      <c r="F166" s="11">
        <v>470000451502</v>
      </c>
      <c r="G166" s="5" t="s">
        <v>23</v>
      </c>
      <c r="H166" s="5" t="s">
        <v>19</v>
      </c>
      <c r="I166" s="5"/>
      <c r="J1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67" spans="2:11">
      <c r="B167" t="s">
        <v>188</v>
      </c>
      <c r="C167" s="5" t="str">
        <f>_xlfn.XLOOKUP(LEFT(P_alle_prestaties[[#This Row],[Referentie_ID]],91),Tabel9[Form Referentie ID''s],Tabel9[Mederwerker],,0)</f>
        <v>Kamil Soylu</v>
      </c>
      <c r="D167" s="9" t="str">
        <f>IF(P_alle_prestaties[[#This Row],[Datum]]="","",TEXT(P_alle_prestaties[[#This Row],[Datum]],"dd/mm/yyyy"))</f>
        <v>22/06/2022</v>
      </c>
      <c r="E167" s="9">
        <v>44734.456909722219</v>
      </c>
      <c r="F167" s="11">
        <v>470000451500</v>
      </c>
      <c r="G167" s="5" t="s">
        <v>31</v>
      </c>
      <c r="H167" s="5"/>
      <c r="I167" s="5"/>
      <c r="J1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68" spans="2:11">
      <c r="B168" t="s">
        <v>189</v>
      </c>
      <c r="C168" s="5" t="str">
        <f>_xlfn.XLOOKUP(LEFT(P_alle_prestaties[[#This Row],[Referentie_ID]],91),Tabel9[Form Referentie ID''s],Tabel9[Mederwerker],,0)</f>
        <v>Kamil Soylu</v>
      </c>
      <c r="D168" s="9" t="str">
        <f>IF(P_alle_prestaties[[#This Row],[Datum]]="","",TEXT(P_alle_prestaties[[#This Row],[Datum]],"dd/mm/yyyy"))</f>
        <v>22/06/2022</v>
      </c>
      <c r="E168" s="9">
        <v>44734.388518518521</v>
      </c>
      <c r="F168" s="11">
        <v>470000451495</v>
      </c>
      <c r="G168" s="5" t="s">
        <v>23</v>
      </c>
      <c r="H168" s="5" t="s">
        <v>19</v>
      </c>
      <c r="I168" s="5"/>
      <c r="J1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69" spans="2:11">
      <c r="B169" t="s">
        <v>190</v>
      </c>
      <c r="C169" s="5" t="str">
        <f>_xlfn.XLOOKUP(LEFT(P_alle_prestaties[[#This Row],[Referentie_ID]],91),Tabel9[Form Referentie ID''s],Tabel9[Mederwerker],,0)</f>
        <v>Kamil Soylu</v>
      </c>
      <c r="D169" s="9" t="str">
        <f>IF(P_alle_prestaties[[#This Row],[Datum]]="","",TEXT(P_alle_prestaties[[#This Row],[Datum]],"dd/mm/yyyy"))</f>
        <v>22/06/2022</v>
      </c>
      <c r="E169" s="9">
        <v>44734.344409722224</v>
      </c>
      <c r="F169" s="11">
        <v>470000473233</v>
      </c>
      <c r="G169" s="5" t="s">
        <v>13</v>
      </c>
      <c r="H169" s="5"/>
      <c r="I169" s="5"/>
      <c r="J1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70" spans="2:11">
      <c r="B170" t="s">
        <v>191</v>
      </c>
      <c r="C170" s="5" t="str">
        <f>_xlfn.XLOOKUP(LEFT(P_alle_prestaties[[#This Row],[Referentie_ID]],91),Tabel9[Form Referentie ID''s],Tabel9[Mederwerker],,0)</f>
        <v>Kamil Soylu</v>
      </c>
      <c r="D170" s="9" t="str">
        <f>IF(P_alle_prestaties[[#This Row],[Datum]]="","",TEXT(P_alle_prestaties[[#This Row],[Datum]],"dd/mm/yyyy"))</f>
        <v>22/06/2022</v>
      </c>
      <c r="E170" s="9">
        <v>44734.303773148145</v>
      </c>
      <c r="F170" s="11">
        <v>470000426701</v>
      </c>
      <c r="G170" s="5" t="s">
        <v>23</v>
      </c>
      <c r="H170" s="5" t="s">
        <v>9</v>
      </c>
      <c r="I170" s="5"/>
      <c r="J1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71" spans="2:11">
      <c r="B171" t="s">
        <v>192</v>
      </c>
      <c r="C171" s="5" t="str">
        <f>_xlfn.XLOOKUP(LEFT(P_alle_prestaties[[#This Row],[Referentie_ID]],91),Tabel9[Form Referentie ID''s],Tabel9[Mederwerker],,0)</f>
        <v>Kamil Soylu</v>
      </c>
      <c r="D171" s="9" t="str">
        <f>IF(P_alle_prestaties[[#This Row],[Datum]]="","",TEXT(P_alle_prestaties[[#This Row],[Datum]],"dd/mm/yyyy"))</f>
        <v>22/06/2022</v>
      </c>
      <c r="E171" s="9">
        <v>44734.245844907404</v>
      </c>
      <c r="F171" s="11">
        <v>470000017074</v>
      </c>
      <c r="G171" s="5" t="s">
        <v>31</v>
      </c>
      <c r="H171" s="5"/>
      <c r="I171" s="5"/>
      <c r="J1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72" spans="2:11">
      <c r="B172" t="s">
        <v>193</v>
      </c>
      <c r="C172" s="5" t="str">
        <f>_xlfn.XLOOKUP(LEFT(P_alle_prestaties[[#This Row],[Referentie_ID]],91),Tabel9[Form Referentie ID''s],Tabel9[Mederwerker],,0)</f>
        <v>Kamil Soylu</v>
      </c>
      <c r="D172" s="9" t="str">
        <f>IF(P_alle_prestaties[[#This Row],[Datum]]="","",TEXT(P_alle_prestaties[[#This Row],[Datum]],"dd/mm/yyyy"))</f>
        <v>22/06/2022</v>
      </c>
      <c r="E172" s="9">
        <v>44734.573495370372</v>
      </c>
      <c r="F172" s="11">
        <v>470000451404</v>
      </c>
      <c r="G172" s="5" t="s">
        <v>27</v>
      </c>
      <c r="H172" s="5" t="s">
        <v>9</v>
      </c>
      <c r="I172" s="5"/>
      <c r="J1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73" spans="2:11">
      <c r="B173" t="s">
        <v>194</v>
      </c>
      <c r="C173" s="5" t="str">
        <f>_xlfn.XLOOKUP(LEFT(P_alle_prestaties[[#This Row],[Referentie_ID]],91),Tabel9[Form Referentie ID''s],Tabel9[Mederwerker],,0)</f>
        <v>Ceylan ufuk</v>
      </c>
      <c r="D173" s="9" t="str">
        <f>IF(P_alle_prestaties[[#This Row],[Datum]]="","",TEXT(P_alle_prestaties[[#This Row],[Datum]],"dd/mm/yyyy"))</f>
        <v>22/06/2022</v>
      </c>
      <c r="E173" s="9">
        <v>44734.432870370372</v>
      </c>
      <c r="F173" s="11">
        <v>470000451073</v>
      </c>
      <c r="G173" s="5" t="s">
        <v>23</v>
      </c>
      <c r="H173" s="5" t="s">
        <v>19</v>
      </c>
      <c r="I173" s="5"/>
      <c r="J1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74" spans="2:11">
      <c r="B174" t="s">
        <v>195</v>
      </c>
      <c r="C174" s="5" t="str">
        <f>_xlfn.XLOOKUP(LEFT(P_alle_prestaties[[#This Row],[Referentie_ID]],91),Tabel9[Form Referentie ID''s],Tabel9[Mederwerker],,0)</f>
        <v>Ceylan ufuk</v>
      </c>
      <c r="D174" s="9" t="str">
        <f>IF(P_alle_prestaties[[#This Row],[Datum]]="","",TEXT(P_alle_prestaties[[#This Row],[Datum]],"dd/mm/yyyy"))</f>
        <v>22/06/2022</v>
      </c>
      <c r="E174" s="9">
        <v>44734.432476851849</v>
      </c>
      <c r="F174" s="11" t="s">
        <v>196</v>
      </c>
      <c r="G174" s="5" t="s">
        <v>18</v>
      </c>
      <c r="H174" s="5" t="s">
        <v>14</v>
      </c>
      <c r="I174" s="5"/>
      <c r="J1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5" spans="2:11">
      <c r="B175" t="s">
        <v>197</v>
      </c>
      <c r="C175" s="5" t="str">
        <f>_xlfn.XLOOKUP(LEFT(P_alle_prestaties[[#This Row],[Referentie_ID]],91),Tabel9[Form Referentie ID''s],Tabel9[Mederwerker],,0)</f>
        <v>Ceylan ufuk</v>
      </c>
      <c r="D175" s="9" t="str">
        <f>IF(P_alle_prestaties[[#This Row],[Datum]]="","",TEXT(P_alle_prestaties[[#This Row],[Datum]],"dd/mm/yyyy"))</f>
        <v>22/06/2022</v>
      </c>
      <c r="E175" s="9">
        <v>44734.431886574072</v>
      </c>
      <c r="F175" s="11" t="s">
        <v>198</v>
      </c>
      <c r="G175" s="5" t="s">
        <v>18</v>
      </c>
      <c r="H175" s="5" t="s">
        <v>9</v>
      </c>
      <c r="I175" s="5"/>
      <c r="J1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6" spans="2:11">
      <c r="B176" t="s">
        <v>199</v>
      </c>
      <c r="C176" s="5" t="str">
        <f>_xlfn.XLOOKUP(LEFT(P_alle_prestaties[[#This Row],[Referentie_ID]],91),Tabel9[Form Referentie ID''s],Tabel9[Mederwerker],,0)</f>
        <v>Janssen Alexander</v>
      </c>
      <c r="D176" s="9" t="str">
        <f>IF(P_alle_prestaties[[#This Row],[Datum]]="","",TEXT(P_alle_prestaties[[#This Row],[Datum]],"dd/mm/yyyy"))</f>
        <v>22/06/2022</v>
      </c>
      <c r="E176" s="9">
        <v>44734.579826388886</v>
      </c>
      <c r="F176" s="11" t="s">
        <v>200</v>
      </c>
      <c r="G176" s="5" t="s">
        <v>35</v>
      </c>
      <c r="H176" s="5"/>
      <c r="I176" s="5"/>
      <c r="J1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" spans="2:11">
      <c r="B177" t="s">
        <v>201</v>
      </c>
      <c r="C177" s="5" t="str">
        <f>_xlfn.XLOOKUP(LEFT(P_alle_prestaties[[#This Row],[Referentie_ID]],91),Tabel9[Form Referentie ID''s],Tabel9[Mederwerker],,0)</f>
        <v>Janssen Alexander</v>
      </c>
      <c r="D177" s="9" t="str">
        <f>IF(P_alle_prestaties[[#This Row],[Datum]]="","",TEXT(P_alle_prestaties[[#This Row],[Datum]],"dd/mm/yyyy"))</f>
        <v>22/06/2022</v>
      </c>
      <c r="E177" s="9">
        <v>44734.559155092589</v>
      </c>
      <c r="F177" s="11">
        <v>470000458418</v>
      </c>
      <c r="G177" s="5" t="s">
        <v>35</v>
      </c>
      <c r="H177" s="5"/>
      <c r="I177" s="5"/>
      <c r="J1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8" spans="2:11">
      <c r="B178" t="s">
        <v>202</v>
      </c>
      <c r="C178" s="5" t="str">
        <f>_xlfn.XLOOKUP(LEFT(P_alle_prestaties[[#This Row],[Referentie_ID]],91),Tabel9[Form Referentie ID''s],Tabel9[Mederwerker],,0)</f>
        <v>Janssen Alexander</v>
      </c>
      <c r="D178" s="9" t="str">
        <f>IF(P_alle_prestaties[[#This Row],[Datum]]="","",TEXT(P_alle_prestaties[[#This Row],[Datum]],"dd/mm/yyyy"))</f>
        <v>22/06/2022</v>
      </c>
      <c r="E178" s="9">
        <v>44734.532835648148</v>
      </c>
      <c r="F178" s="11">
        <v>470000457515</v>
      </c>
      <c r="G178" s="5" t="s">
        <v>35</v>
      </c>
      <c r="H178" s="5"/>
      <c r="I178" s="5"/>
      <c r="J1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9" spans="2:11">
      <c r="B179" t="s">
        <v>203</v>
      </c>
      <c r="C179" s="5" t="str">
        <f>_xlfn.XLOOKUP(LEFT(P_alle_prestaties[[#This Row],[Referentie_ID]],91),Tabel9[Form Referentie ID''s],Tabel9[Mederwerker],,0)</f>
        <v>Janssen Alexander</v>
      </c>
      <c r="D179" s="9" t="str">
        <f>IF(P_alle_prestaties[[#This Row],[Datum]]="","",TEXT(P_alle_prestaties[[#This Row],[Datum]],"dd/mm/yyyy"))</f>
        <v>22/06/2022</v>
      </c>
      <c r="E179" s="9">
        <v>44734.521354166667</v>
      </c>
      <c r="F179" s="11">
        <v>470000457660</v>
      </c>
      <c r="G179" s="5" t="s">
        <v>35</v>
      </c>
      <c r="H179" s="5"/>
      <c r="I179" s="5"/>
      <c r="J1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" spans="2:11">
      <c r="B180" t="s">
        <v>204</v>
      </c>
      <c r="C180" s="5" t="str">
        <f>_xlfn.XLOOKUP(LEFT(P_alle_prestaties[[#This Row],[Referentie_ID]],91),Tabel9[Form Referentie ID''s],Tabel9[Mederwerker],,0)</f>
        <v>Janssen Alexander</v>
      </c>
      <c r="D180" s="9" t="str">
        <f>IF(P_alle_prestaties[[#This Row],[Datum]]="","",TEXT(P_alle_prestaties[[#This Row],[Datum]],"dd/mm/yyyy"))</f>
        <v>22/06/2022</v>
      </c>
      <c r="E180" s="9">
        <v>44734.503842592596</v>
      </c>
      <c r="F180" s="11" t="s">
        <v>205</v>
      </c>
      <c r="G180" s="5" t="s">
        <v>35</v>
      </c>
      <c r="H180" s="5"/>
      <c r="I180" s="5"/>
      <c r="J1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" spans="2:11">
      <c r="B181" t="s">
        <v>206</v>
      </c>
      <c r="C181" s="5" t="str">
        <f>_xlfn.XLOOKUP(LEFT(P_alle_prestaties[[#This Row],[Referentie_ID]],91),Tabel9[Form Referentie ID''s],Tabel9[Mederwerker],,0)</f>
        <v>Janssen Alexander</v>
      </c>
      <c r="D181" s="9" t="str">
        <f>IF(P_alle_prestaties[[#This Row],[Datum]]="","",TEXT(P_alle_prestaties[[#This Row],[Datum]],"dd/mm/yyyy"))</f>
        <v>22/06/2022</v>
      </c>
      <c r="E181" s="9">
        <v>44734.487997685188</v>
      </c>
      <c r="F181" s="11" t="s">
        <v>207</v>
      </c>
      <c r="G181" s="5" t="s">
        <v>35</v>
      </c>
      <c r="H181" s="5"/>
      <c r="I181" s="5"/>
      <c r="J1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" spans="2:11">
      <c r="B182" t="s">
        <v>208</v>
      </c>
      <c r="C182" s="5" t="str">
        <f>_xlfn.XLOOKUP(LEFT(P_alle_prestaties[[#This Row],[Referentie_ID]],91),Tabel9[Form Referentie ID''s],Tabel9[Mederwerker],,0)</f>
        <v>Janssen Alexander</v>
      </c>
      <c r="D182" s="9" t="str">
        <f>IF(P_alle_prestaties[[#This Row],[Datum]]="","",TEXT(P_alle_prestaties[[#This Row],[Datum]],"dd/mm/yyyy"))</f>
        <v>22/06/2022</v>
      </c>
      <c r="E182" s="9">
        <v>44734.482442129629</v>
      </c>
      <c r="F182" s="11">
        <v>470000457666</v>
      </c>
      <c r="G182" s="5" t="s">
        <v>35</v>
      </c>
      <c r="H182" s="5"/>
      <c r="I182" s="5"/>
      <c r="J1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" spans="2:11">
      <c r="B183" t="s">
        <v>209</v>
      </c>
      <c r="C183" s="5" t="str">
        <f>_xlfn.XLOOKUP(LEFT(P_alle_prestaties[[#This Row],[Referentie_ID]],91),Tabel9[Form Referentie ID''s],Tabel9[Mederwerker],,0)</f>
        <v>Janssen Alexander</v>
      </c>
      <c r="D183" s="9" t="str">
        <f>IF(P_alle_prestaties[[#This Row],[Datum]]="","",TEXT(P_alle_prestaties[[#This Row],[Datum]],"dd/mm/yyyy"))</f>
        <v>22/06/2022</v>
      </c>
      <c r="E183" s="9">
        <v>44734.447638888887</v>
      </c>
      <c r="F183" s="11">
        <v>470000451502</v>
      </c>
      <c r="G183" s="5" t="s">
        <v>35</v>
      </c>
      <c r="H183" s="5"/>
      <c r="I183" s="5"/>
      <c r="J1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" spans="2:11">
      <c r="B184" t="s">
        <v>210</v>
      </c>
      <c r="C184" s="5" t="str">
        <f>_xlfn.XLOOKUP(LEFT(P_alle_prestaties[[#This Row],[Referentie_ID]],91),Tabel9[Form Referentie ID''s],Tabel9[Mederwerker],,0)</f>
        <v>Korkmaz Emre</v>
      </c>
      <c r="D184" s="9" t="str">
        <f>IF(P_alle_prestaties[[#This Row],[Datum]]="","",TEXT(P_alle_prestaties[[#This Row],[Datum]],"dd/mm/yyyy"))</f>
        <v>22/06/2022</v>
      </c>
      <c r="E184" s="9">
        <v>44734.578634259262</v>
      </c>
      <c r="F184" s="11" t="s">
        <v>211</v>
      </c>
      <c r="G184" s="5" t="s">
        <v>18</v>
      </c>
      <c r="H184" s="5" t="s">
        <v>14</v>
      </c>
      <c r="I184" s="5"/>
      <c r="J1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5" spans="2:11">
      <c r="B185" t="s">
        <v>212</v>
      </c>
      <c r="C185" s="5" t="str">
        <f>_xlfn.XLOOKUP(LEFT(P_alle_prestaties[[#This Row],[Referentie_ID]],91),Tabel9[Form Referentie ID''s],Tabel9[Mederwerker],,0)</f>
        <v>Korkmaz Emre</v>
      </c>
      <c r="D185" s="9" t="str">
        <f>IF(P_alle_prestaties[[#This Row],[Datum]]="","",TEXT(P_alle_prestaties[[#This Row],[Datum]],"dd/mm/yyyy"))</f>
        <v>22/06/2022</v>
      </c>
      <c r="E185" s="9">
        <v>44734.520104166666</v>
      </c>
      <c r="F185" s="11" t="s">
        <v>213</v>
      </c>
      <c r="G185" s="5" t="s">
        <v>18</v>
      </c>
      <c r="H185" s="5" t="s">
        <v>14</v>
      </c>
      <c r="I185" s="5"/>
      <c r="J1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6" spans="2:11">
      <c r="B186" t="s">
        <v>214</v>
      </c>
      <c r="C186" s="5" t="str">
        <f>_xlfn.XLOOKUP(LEFT(P_alle_prestaties[[#This Row],[Referentie_ID]],91),Tabel9[Form Referentie ID''s],Tabel9[Mederwerker],,0)</f>
        <v>Korkmaz Emre</v>
      </c>
      <c r="D186" s="9" t="str">
        <f>IF(P_alle_prestaties[[#This Row],[Datum]]="","",TEXT(P_alle_prestaties[[#This Row],[Datum]],"dd/mm/yyyy"))</f>
        <v>22/06/2022</v>
      </c>
      <c r="E186" s="9">
        <v>44734.458032407405</v>
      </c>
      <c r="F186" s="11">
        <v>470000443537</v>
      </c>
      <c r="G186" s="5" t="s">
        <v>31</v>
      </c>
      <c r="H186" s="5"/>
      <c r="I186" s="5" t="s">
        <v>215</v>
      </c>
      <c r="J1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87" spans="2:11">
      <c r="B187" t="s">
        <v>216</v>
      </c>
      <c r="C187" s="5" t="str">
        <f>_xlfn.XLOOKUP(LEFT(P_alle_prestaties[[#This Row],[Referentie_ID]],91),Tabel9[Form Referentie ID''s],Tabel9[Mederwerker],,0)</f>
        <v>Korkmaz Emre</v>
      </c>
      <c r="D187" s="9" t="str">
        <f>IF(P_alle_prestaties[[#This Row],[Datum]]="","",TEXT(P_alle_prestaties[[#This Row],[Datum]],"dd/mm/yyyy"))</f>
        <v>22/06/2022</v>
      </c>
      <c r="E187" s="9">
        <v>44734.423437500001</v>
      </c>
      <c r="F187" s="11">
        <v>470000398416</v>
      </c>
      <c r="G187" s="5" t="s">
        <v>23</v>
      </c>
      <c r="H187" s="5" t="s">
        <v>19</v>
      </c>
      <c r="I187" s="5"/>
      <c r="J1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88" spans="2:11">
      <c r="B188" t="s">
        <v>217</v>
      </c>
      <c r="C188" s="5" t="str">
        <f>_xlfn.XLOOKUP(LEFT(P_alle_prestaties[[#This Row],[Referentie_ID]],91),Tabel9[Form Referentie ID''s],Tabel9[Mederwerker],,0)</f>
        <v>Korkmaz Emre</v>
      </c>
      <c r="D188" s="9" t="str">
        <f>IF(P_alle_prestaties[[#This Row],[Datum]]="","",TEXT(P_alle_prestaties[[#This Row],[Datum]],"dd/mm/yyyy"))</f>
        <v>22/06/2022</v>
      </c>
      <c r="E188" s="9">
        <v>44734.365694444445</v>
      </c>
      <c r="F188" s="11">
        <v>470000457635</v>
      </c>
      <c r="G188" s="5" t="s">
        <v>8</v>
      </c>
      <c r="H188" s="5" t="s">
        <v>9</v>
      </c>
      <c r="I188" s="5"/>
      <c r="J1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89" spans="2:11">
      <c r="B189" t="s">
        <v>218</v>
      </c>
      <c r="C189" s="5" t="str">
        <f>_xlfn.XLOOKUP(LEFT(P_alle_prestaties[[#This Row],[Referentie_ID]],91),Tabel9[Form Referentie ID''s],Tabel9[Mederwerker],,0)</f>
        <v>Korkmaz Emre</v>
      </c>
      <c r="D189" s="9" t="str">
        <f>IF(P_alle_prestaties[[#This Row],[Datum]]="","",TEXT(P_alle_prestaties[[#This Row],[Datum]],"dd/mm/yyyy"))</f>
        <v>22/06/2022</v>
      </c>
      <c r="E189" s="9">
        <v>44734.32849537037</v>
      </c>
      <c r="F189" s="11">
        <v>470000458408</v>
      </c>
      <c r="G189" s="5" t="s">
        <v>8</v>
      </c>
      <c r="H189" s="5" t="s">
        <v>14</v>
      </c>
      <c r="I189" s="5"/>
      <c r="J1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0" spans="2:11">
      <c r="B190" t="s">
        <v>219</v>
      </c>
      <c r="C190" s="5" t="str">
        <f>_xlfn.XLOOKUP(LEFT(P_alle_prestaties[[#This Row],[Referentie_ID]],91),Tabel9[Form Referentie ID''s],Tabel9[Mederwerker],,0)</f>
        <v>Kamil Soylu</v>
      </c>
      <c r="D190" s="9" t="str">
        <f>IF(P_alle_prestaties[[#This Row],[Datum]]="","",TEXT(P_alle_prestaties[[#This Row],[Datum]],"dd/mm/yyyy"))</f>
        <v>23/06/2022</v>
      </c>
      <c r="E190" s="9">
        <v>44735.569328703707</v>
      </c>
      <c r="F190" s="11">
        <v>470000427354</v>
      </c>
      <c r="G190" s="5" t="s">
        <v>8</v>
      </c>
      <c r="H190" s="5" t="s">
        <v>14</v>
      </c>
      <c r="I190" s="5"/>
      <c r="J1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1" spans="2:11">
      <c r="B191" t="s">
        <v>220</v>
      </c>
      <c r="C191" s="5" t="str">
        <f>_xlfn.XLOOKUP(LEFT(P_alle_prestaties[[#This Row],[Referentie_ID]],91),Tabel9[Form Referentie ID''s],Tabel9[Mederwerker],,0)</f>
        <v>Kamil Soylu</v>
      </c>
      <c r="D191" s="9" t="str">
        <f>IF(P_alle_prestaties[[#This Row],[Datum]]="","",TEXT(P_alle_prestaties[[#This Row],[Datum]],"dd/mm/yyyy"))</f>
        <v>23/06/2022</v>
      </c>
      <c r="E191" s="9">
        <v>44735.516377314816</v>
      </c>
      <c r="F191" s="11">
        <v>470000451504</v>
      </c>
      <c r="G191" s="5" t="s">
        <v>23</v>
      </c>
      <c r="H191" s="5" t="s">
        <v>14</v>
      </c>
      <c r="I191" s="5"/>
      <c r="J1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92" spans="2:11">
      <c r="B192" t="s">
        <v>221</v>
      </c>
      <c r="C192" s="5" t="str">
        <f>_xlfn.XLOOKUP(LEFT(P_alle_prestaties[[#This Row],[Referentie_ID]],91),Tabel9[Form Referentie ID''s],Tabel9[Mederwerker],,0)</f>
        <v>Kamil Soylu</v>
      </c>
      <c r="D192" s="9" t="str">
        <f>IF(P_alle_prestaties[[#This Row],[Datum]]="","",TEXT(P_alle_prestaties[[#This Row],[Datum]],"dd/mm/yyyy"))</f>
        <v>23/06/2022</v>
      </c>
      <c r="E192" s="9">
        <v>44735.441412037035</v>
      </c>
      <c r="F192" s="11">
        <v>470000451521</v>
      </c>
      <c r="G192" s="5" t="s">
        <v>8</v>
      </c>
      <c r="H192" s="5" t="s">
        <v>14</v>
      </c>
      <c r="I192" s="5"/>
      <c r="J1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3" spans="2:11">
      <c r="B193" t="s">
        <v>222</v>
      </c>
      <c r="C193" s="5" t="str">
        <f>_xlfn.XLOOKUP(LEFT(P_alle_prestaties[[#This Row],[Referentie_ID]],91),Tabel9[Form Referentie ID''s],Tabel9[Mederwerker],,0)</f>
        <v>Kamil Soylu</v>
      </c>
      <c r="D193" s="9" t="str">
        <f>IF(P_alle_prestaties[[#This Row],[Datum]]="","",TEXT(P_alle_prestaties[[#This Row],[Datum]],"dd/mm/yyyy"))</f>
        <v>23/06/2022</v>
      </c>
      <c r="E193" s="9">
        <v>44735.391770833332</v>
      </c>
      <c r="F193" s="11">
        <v>470000381385</v>
      </c>
      <c r="G193" s="5" t="s">
        <v>23</v>
      </c>
      <c r="H193" s="5" t="s">
        <v>19</v>
      </c>
      <c r="I193" s="5"/>
      <c r="J1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94" spans="2:11">
      <c r="B194" t="s">
        <v>223</v>
      </c>
      <c r="C194" s="5" t="str">
        <f>_xlfn.XLOOKUP(LEFT(P_alle_prestaties[[#This Row],[Referentie_ID]],91),Tabel9[Form Referentie ID''s],Tabel9[Mederwerker],,0)</f>
        <v>Kamil Soylu</v>
      </c>
      <c r="D194" s="9" t="str">
        <f>IF(P_alle_prestaties[[#This Row],[Datum]]="","",TEXT(P_alle_prestaties[[#This Row],[Datum]],"dd/mm/yyyy"))</f>
        <v>23/06/2022</v>
      </c>
      <c r="E194" s="9">
        <v>44735.340405092589</v>
      </c>
      <c r="F194" s="11">
        <v>470000401300</v>
      </c>
      <c r="G194" s="5" t="s">
        <v>8</v>
      </c>
      <c r="H194" s="5" t="s">
        <v>9</v>
      </c>
      <c r="I194" s="5"/>
      <c r="J1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95" spans="2:11">
      <c r="B195" t="s">
        <v>224</v>
      </c>
      <c r="C195" s="5" t="str">
        <f>_xlfn.XLOOKUP(LEFT(P_alle_prestaties[[#This Row],[Referentie_ID]],91),Tabel9[Form Referentie ID''s],Tabel9[Mederwerker],,0)</f>
        <v>Kamil Soylu</v>
      </c>
      <c r="D195" s="9" t="str">
        <f>IF(P_alle_prestaties[[#This Row],[Datum]]="","",TEXT(P_alle_prestaties[[#This Row],[Datum]],"dd/mm/yyyy"))</f>
        <v>23/06/2022</v>
      </c>
      <c r="E195" s="9">
        <v>44735.276064814818</v>
      </c>
      <c r="F195" s="11">
        <v>470000435147</v>
      </c>
      <c r="G195" s="5" t="s">
        <v>18</v>
      </c>
      <c r="H195" s="5" t="s">
        <v>9</v>
      </c>
      <c r="I195" s="5"/>
      <c r="J1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96" spans="2:11">
      <c r="B196" t="s">
        <v>225</v>
      </c>
      <c r="C196" s="5" t="str">
        <f>_xlfn.XLOOKUP(LEFT(P_alle_prestaties[[#This Row],[Referentie_ID]],91),Tabel9[Form Referentie ID''s],Tabel9[Mederwerker],,0)</f>
        <v>Janssen Alexander</v>
      </c>
      <c r="D196" s="9" t="str">
        <f>IF(P_alle_prestaties[[#This Row],[Datum]]="","",TEXT(P_alle_prestaties[[#This Row],[Datum]],"dd/mm/yyyy"))</f>
        <v>23/06/2022</v>
      </c>
      <c r="E196" s="9">
        <v>44735.48814814815</v>
      </c>
      <c r="F196" s="11">
        <v>470000451508</v>
      </c>
      <c r="G196" s="5" t="s">
        <v>35</v>
      </c>
      <c r="H196" s="5"/>
      <c r="I196" s="5"/>
      <c r="J1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7" spans="2:11">
      <c r="B197" t="s">
        <v>226</v>
      </c>
      <c r="C197" s="5" t="str">
        <f>_xlfn.XLOOKUP(LEFT(P_alle_prestaties[[#This Row],[Referentie_ID]],91),Tabel9[Form Referentie ID''s],Tabel9[Mederwerker],,0)</f>
        <v>Janssen Alexander</v>
      </c>
      <c r="D197" s="9" t="str">
        <f>IF(P_alle_prestaties[[#This Row],[Datum]]="","",TEXT(P_alle_prestaties[[#This Row],[Datum]],"dd/mm/yyyy"))</f>
        <v>23/06/2022</v>
      </c>
      <c r="E197" s="9">
        <v>44735.473344907405</v>
      </c>
      <c r="F197" s="11">
        <v>470000458234</v>
      </c>
      <c r="G197" s="5" t="s">
        <v>35</v>
      </c>
      <c r="H197" s="5"/>
      <c r="I197" s="5"/>
      <c r="J1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8" spans="2:11">
      <c r="B198" t="s">
        <v>227</v>
      </c>
      <c r="C198" s="5" t="str">
        <f>_xlfn.XLOOKUP(LEFT(P_alle_prestaties[[#This Row],[Referentie_ID]],91),Tabel9[Form Referentie ID''s],Tabel9[Mederwerker],,0)</f>
        <v>Janssen Alexander</v>
      </c>
      <c r="D198" s="9" t="str">
        <f>IF(P_alle_prestaties[[#This Row],[Datum]]="","",TEXT(P_alle_prestaties[[#This Row],[Datum]],"dd/mm/yyyy"))</f>
        <v>23/06/2022</v>
      </c>
      <c r="E198" s="9">
        <v>44735.458252314813</v>
      </c>
      <c r="F198" s="11">
        <v>470000457949</v>
      </c>
      <c r="G198" s="5" t="s">
        <v>35</v>
      </c>
      <c r="H198" s="5"/>
      <c r="I198" s="5"/>
      <c r="J1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9" spans="2:11">
      <c r="B199" t="s">
        <v>228</v>
      </c>
      <c r="C199" s="5" t="str">
        <f>_xlfn.XLOOKUP(LEFT(P_alle_prestaties[[#This Row],[Referentie_ID]],91),Tabel9[Form Referentie ID''s],Tabel9[Mederwerker],,0)</f>
        <v>Janssen Alexander</v>
      </c>
      <c r="D199" s="9" t="str">
        <f>IF(P_alle_prestaties[[#This Row],[Datum]]="","",TEXT(P_alle_prestaties[[#This Row],[Datum]],"dd/mm/yyyy"))</f>
        <v>23/06/2022</v>
      </c>
      <c r="E199" s="9">
        <v>44735.455810185187</v>
      </c>
      <c r="F199" s="11">
        <v>470000457949</v>
      </c>
      <c r="G199" s="5" t="s">
        <v>35</v>
      </c>
      <c r="H199" s="5"/>
      <c r="I199" s="5"/>
      <c r="J1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" spans="2:11">
      <c r="B200" t="s">
        <v>229</v>
      </c>
      <c r="C200" s="5" t="str">
        <f>_xlfn.XLOOKUP(LEFT(P_alle_prestaties[[#This Row],[Referentie_ID]],91),Tabel9[Form Referentie ID''s],Tabel9[Mederwerker],,0)</f>
        <v>Janssen Alexander</v>
      </c>
      <c r="D200" s="9" t="str">
        <f>IF(P_alle_prestaties[[#This Row],[Datum]]="","",TEXT(P_alle_prestaties[[#This Row],[Datum]],"dd/mm/yyyy"))</f>
        <v>23/06/2022</v>
      </c>
      <c r="E200" s="9">
        <v>44735.444421296299</v>
      </c>
      <c r="F200" s="11" t="s">
        <v>230</v>
      </c>
      <c r="G200" s="5" t="s">
        <v>35</v>
      </c>
      <c r="H200" s="5"/>
      <c r="I200" s="5"/>
      <c r="J2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" spans="2:11">
      <c r="B201" t="s">
        <v>231</v>
      </c>
      <c r="C201" s="5" t="str">
        <f>_xlfn.XLOOKUP(LEFT(P_alle_prestaties[[#This Row],[Referentie_ID]],91),Tabel9[Form Referentie ID''s],Tabel9[Mederwerker],,0)</f>
        <v>Janssen Alexander</v>
      </c>
      <c r="D201" s="9" t="str">
        <f>IF(P_alle_prestaties[[#This Row],[Datum]]="","",TEXT(P_alle_prestaties[[#This Row],[Datum]],"dd/mm/yyyy"))</f>
        <v>23/06/2022</v>
      </c>
      <c r="E201" s="9">
        <v>44735.435104166667</v>
      </c>
      <c r="F201" s="11">
        <v>470000458175</v>
      </c>
      <c r="G201" s="5" t="s">
        <v>35</v>
      </c>
      <c r="H201" s="5"/>
      <c r="I201" s="5"/>
      <c r="J2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" spans="2:11">
      <c r="B202" t="s">
        <v>232</v>
      </c>
      <c r="C202" s="5" t="str">
        <f>_xlfn.XLOOKUP(LEFT(P_alle_prestaties[[#This Row],[Referentie_ID]],91),Tabel9[Form Referentie ID''s],Tabel9[Mederwerker],,0)</f>
        <v>Janssen Alexander</v>
      </c>
      <c r="D202" s="9" t="str">
        <f>IF(P_alle_prestaties[[#This Row],[Datum]]="","",TEXT(P_alle_prestaties[[#This Row],[Datum]],"dd/mm/yyyy"))</f>
        <v>23/06/2022</v>
      </c>
      <c r="E202" s="9">
        <v>44735.422824074078</v>
      </c>
      <c r="F202" s="11">
        <v>470000457771</v>
      </c>
      <c r="G202" s="5" t="s">
        <v>35</v>
      </c>
      <c r="H202" s="5"/>
      <c r="I202" s="5"/>
      <c r="J2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" spans="2:11">
      <c r="B203" t="s">
        <v>233</v>
      </c>
      <c r="C203" s="5" t="str">
        <f>_xlfn.XLOOKUP(LEFT(P_alle_prestaties[[#This Row],[Referentie_ID]],91),Tabel9[Form Referentie ID''s],Tabel9[Mederwerker],,0)</f>
        <v>Janssen Alexander</v>
      </c>
      <c r="D203" s="9" t="str">
        <f>IF(P_alle_prestaties[[#This Row],[Datum]]="","",TEXT(P_alle_prestaties[[#This Row],[Datum]],"dd/mm/yyyy"))</f>
        <v>23/06/2022</v>
      </c>
      <c r="E203" s="9">
        <v>44735.429224537038</v>
      </c>
      <c r="F203" s="11">
        <v>470000458175</v>
      </c>
      <c r="G203" s="5" t="s">
        <v>35</v>
      </c>
      <c r="H203" s="5"/>
      <c r="I203" s="5"/>
      <c r="J2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" spans="2:11">
      <c r="B204" t="s">
        <v>234</v>
      </c>
      <c r="C204" s="5" t="str">
        <f>_xlfn.XLOOKUP(LEFT(P_alle_prestaties[[#This Row],[Referentie_ID]],91),Tabel9[Form Referentie ID''s],Tabel9[Mederwerker],,0)</f>
        <v>Janssen Alexander</v>
      </c>
      <c r="D204" s="9" t="str">
        <f>IF(P_alle_prestaties[[#This Row],[Datum]]="","",TEXT(P_alle_prestaties[[#This Row],[Datum]],"dd/mm/yyyy"))</f>
        <v>23/06/2022</v>
      </c>
      <c r="E204" s="9">
        <v>44735.412766203706</v>
      </c>
      <c r="F204" s="11">
        <v>470000451409</v>
      </c>
      <c r="G204" s="5" t="s">
        <v>35</v>
      </c>
      <c r="H204" s="5"/>
      <c r="I204" s="5"/>
      <c r="J2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" spans="2:11">
      <c r="B205" t="s">
        <v>235</v>
      </c>
      <c r="C205" s="5" t="str">
        <f>_xlfn.XLOOKUP(LEFT(P_alle_prestaties[[#This Row],[Referentie_ID]],91),Tabel9[Form Referentie ID''s],Tabel9[Mederwerker],,0)</f>
        <v>Janssen Alexander</v>
      </c>
      <c r="D205" s="9" t="str">
        <f>IF(P_alle_prestaties[[#This Row],[Datum]]="","",TEXT(P_alle_prestaties[[#This Row],[Datum]],"dd/mm/yyyy"))</f>
        <v>23/06/2022</v>
      </c>
      <c r="E205" s="9">
        <v>44735.384780092594</v>
      </c>
      <c r="F205" s="11">
        <v>470000421310</v>
      </c>
      <c r="G205" s="5" t="s">
        <v>35</v>
      </c>
      <c r="H205" s="5"/>
      <c r="I205" s="5"/>
      <c r="J2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" spans="2:11">
      <c r="B206" t="s">
        <v>236</v>
      </c>
      <c r="C206" s="5" t="str">
        <f>_xlfn.XLOOKUP(LEFT(P_alle_prestaties[[#This Row],[Referentie_ID]],91),Tabel9[Form Referentie ID''s],Tabel9[Mederwerker],,0)</f>
        <v>Janssen Alexander</v>
      </c>
      <c r="D206" s="9" t="str">
        <f>IF(P_alle_prestaties[[#This Row],[Datum]]="","",TEXT(P_alle_prestaties[[#This Row],[Datum]],"dd/mm/yyyy"))</f>
        <v>23/06/2022</v>
      </c>
      <c r="E206" s="9">
        <v>44735.376458333332</v>
      </c>
      <c r="F206" s="11">
        <v>470000457728</v>
      </c>
      <c r="G206" s="5" t="s">
        <v>35</v>
      </c>
      <c r="H206" s="5"/>
      <c r="I206" s="5"/>
      <c r="J2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7" spans="2:11">
      <c r="B207" t="s">
        <v>237</v>
      </c>
      <c r="C207" s="5" t="str">
        <f>_xlfn.XLOOKUP(LEFT(P_alle_prestaties[[#This Row],[Referentie_ID]],91),Tabel9[Form Referentie ID''s],Tabel9[Mederwerker],,0)</f>
        <v>Janssen Alexander</v>
      </c>
      <c r="D207" s="9" t="str">
        <f>IF(P_alle_prestaties[[#This Row],[Datum]]="","",TEXT(P_alle_prestaties[[#This Row],[Datum]],"dd/mm/yyyy"))</f>
        <v>23/06/2022</v>
      </c>
      <c r="E207" s="9">
        <v>44735.354548611111</v>
      </c>
      <c r="F207" s="11">
        <v>470000457736</v>
      </c>
      <c r="G207" s="5" t="s">
        <v>35</v>
      </c>
      <c r="H207" s="5"/>
      <c r="I207" s="5"/>
      <c r="J2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" spans="2:11">
      <c r="B208" t="s">
        <v>238</v>
      </c>
      <c r="C208" s="5" t="str">
        <f>_xlfn.XLOOKUP(LEFT(P_alle_prestaties[[#This Row],[Referentie_ID]],91),Tabel9[Form Referentie ID''s],Tabel9[Mederwerker],,0)</f>
        <v>Janssen Alexander</v>
      </c>
      <c r="D208" s="9" t="str">
        <f>IF(P_alle_prestaties[[#This Row],[Datum]]="","",TEXT(P_alle_prestaties[[#This Row],[Datum]],"dd/mm/yyyy"))</f>
        <v>23/06/2022</v>
      </c>
      <c r="E208" s="9">
        <v>44735.34101851852</v>
      </c>
      <c r="F208" s="11" t="s">
        <v>239</v>
      </c>
      <c r="G208" s="5" t="s">
        <v>35</v>
      </c>
      <c r="H208" s="5"/>
      <c r="I208" s="5"/>
      <c r="J2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" spans="2:11">
      <c r="B209" t="s">
        <v>240</v>
      </c>
      <c r="C209" s="5" t="str">
        <f>_xlfn.XLOOKUP(LEFT(P_alle_prestaties[[#This Row],[Referentie_ID]],91),Tabel9[Form Referentie ID''s],Tabel9[Mederwerker],,0)</f>
        <v>Janssen Alexander</v>
      </c>
      <c r="D209" s="9" t="str">
        <f>IF(P_alle_prestaties[[#This Row],[Datum]]="","",TEXT(P_alle_prestaties[[#This Row],[Datum]],"dd/mm/yyyy"))</f>
        <v>23/06/2022</v>
      </c>
      <c r="E209" s="9">
        <v>44735.333912037036</v>
      </c>
      <c r="F209" s="11">
        <v>470000457733</v>
      </c>
      <c r="G209" s="5" t="s">
        <v>35</v>
      </c>
      <c r="H209" s="5"/>
      <c r="I209" s="5"/>
      <c r="J2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" spans="2:11">
      <c r="B210" t="s">
        <v>241</v>
      </c>
      <c r="C210" s="5" t="str">
        <f>_xlfn.XLOOKUP(LEFT(P_alle_prestaties[[#This Row],[Referentie_ID]],91),Tabel9[Form Referentie ID''s],Tabel9[Mederwerker],,0)</f>
        <v>Janssen Alexander</v>
      </c>
      <c r="D210" s="9" t="str">
        <f>IF(P_alle_prestaties[[#This Row],[Datum]]="","",TEXT(P_alle_prestaties[[#This Row],[Datum]],"dd/mm/yyyy"))</f>
        <v>23/06/2022</v>
      </c>
      <c r="E210" s="9">
        <v>44735.327488425923</v>
      </c>
      <c r="F210" s="11">
        <v>470000451416</v>
      </c>
      <c r="G210" s="5" t="s">
        <v>35</v>
      </c>
      <c r="H210" s="5"/>
      <c r="I210" s="5"/>
      <c r="J2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" spans="2:11">
      <c r="B211" t="s">
        <v>242</v>
      </c>
      <c r="C211" s="5" t="str">
        <f>_xlfn.XLOOKUP(LEFT(P_alle_prestaties[[#This Row],[Referentie_ID]],91),Tabel9[Form Referentie ID''s],Tabel9[Mederwerker],,0)</f>
        <v>Janssen Alexander</v>
      </c>
      <c r="D211" s="9" t="str">
        <f>IF(P_alle_prestaties[[#This Row],[Datum]]="","",TEXT(P_alle_prestaties[[#This Row],[Datum]],"dd/mm/yyyy"))</f>
        <v>23/06/2022</v>
      </c>
      <c r="E211" s="9">
        <v>44735.32408564815</v>
      </c>
      <c r="F211" s="11" t="s">
        <v>243</v>
      </c>
      <c r="G211" s="5" t="s">
        <v>35</v>
      </c>
      <c r="H211" s="5"/>
      <c r="I211" s="5"/>
      <c r="J2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" spans="2:11">
      <c r="B212" t="s">
        <v>244</v>
      </c>
      <c r="C212" s="5" t="str">
        <f>_xlfn.XLOOKUP(LEFT(P_alle_prestaties[[#This Row],[Referentie_ID]],91),Tabel9[Form Referentie ID''s],Tabel9[Mederwerker],,0)</f>
        <v>Janssen Alexander</v>
      </c>
      <c r="D212" s="9" t="str">
        <f>IF(P_alle_prestaties[[#This Row],[Datum]]="","",TEXT(P_alle_prestaties[[#This Row],[Datum]],"dd/mm/yyyy"))</f>
        <v>23/06/2022</v>
      </c>
      <c r="E212" s="9">
        <v>44735.308182870373</v>
      </c>
      <c r="F212" s="11">
        <v>470000457749</v>
      </c>
      <c r="G212" s="5" t="s">
        <v>35</v>
      </c>
      <c r="H212" s="5"/>
      <c r="I212" s="5"/>
      <c r="J2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" spans="2:11">
      <c r="B213" t="s">
        <v>245</v>
      </c>
      <c r="C213" s="5" t="str">
        <f>_xlfn.XLOOKUP(LEFT(P_alle_prestaties[[#This Row],[Referentie_ID]],91),Tabel9[Form Referentie ID''s],Tabel9[Mederwerker],,0)</f>
        <v>Janssen Alexander</v>
      </c>
      <c r="D213" s="9" t="str">
        <f>IF(P_alle_prestaties[[#This Row],[Datum]]="","",TEXT(P_alle_prestaties[[#This Row],[Datum]],"dd/mm/yyyy"))</f>
        <v>23/06/2022</v>
      </c>
      <c r="E213" s="9">
        <v>44735.289594907408</v>
      </c>
      <c r="F213" s="11" t="s">
        <v>246</v>
      </c>
      <c r="G213" s="5" t="s">
        <v>35</v>
      </c>
      <c r="H213" s="5"/>
      <c r="I213" s="5"/>
      <c r="J2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" spans="2:11">
      <c r="B214" t="s">
        <v>247</v>
      </c>
      <c r="C214" s="5" t="str">
        <f>_xlfn.XLOOKUP(LEFT(P_alle_prestaties[[#This Row],[Referentie_ID]],91),Tabel9[Form Referentie ID''s],Tabel9[Mederwerker],,0)</f>
        <v>Janssen Alexander</v>
      </c>
      <c r="D214" s="9" t="str">
        <f>IF(P_alle_prestaties[[#This Row],[Datum]]="","",TEXT(P_alle_prestaties[[#This Row],[Datum]],"dd/mm/yyyy"))</f>
        <v>23/06/2022</v>
      </c>
      <c r="E214" s="9">
        <v>44735.279918981483</v>
      </c>
      <c r="F214" s="11">
        <v>470000458161</v>
      </c>
      <c r="G214" s="5" t="s">
        <v>35</v>
      </c>
      <c r="H214" s="5"/>
      <c r="I214" s="5"/>
      <c r="J2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" spans="2:11">
      <c r="B215" t="s">
        <v>248</v>
      </c>
      <c r="C215" s="5" t="str">
        <f>_xlfn.XLOOKUP(LEFT(P_alle_prestaties[[#This Row],[Referentie_ID]],91),Tabel9[Form Referentie ID''s],Tabel9[Mederwerker],,0)</f>
        <v>Janssen Alexander</v>
      </c>
      <c r="D215" s="9" t="str">
        <f>IF(P_alle_prestaties[[#This Row],[Datum]]="","",TEXT(P_alle_prestaties[[#This Row],[Datum]],"dd/mm/yyyy"))</f>
        <v>23/06/2022</v>
      </c>
      <c r="E215" s="9">
        <v>44735.263981481483</v>
      </c>
      <c r="F215" s="11" t="s">
        <v>249</v>
      </c>
      <c r="G215" s="5" t="s">
        <v>35</v>
      </c>
      <c r="H215" s="5"/>
      <c r="I215" s="5"/>
      <c r="J2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" spans="2:11">
      <c r="B216" t="s">
        <v>250</v>
      </c>
      <c r="C216" s="5" t="str">
        <f>_xlfn.XLOOKUP(LEFT(P_alle_prestaties[[#This Row],[Referentie_ID]],91),Tabel9[Form Referentie ID''s],Tabel9[Mederwerker],,0)</f>
        <v>Janssen Alexander</v>
      </c>
      <c r="D216" s="9" t="str">
        <f>IF(P_alle_prestaties[[#This Row],[Datum]]="","",TEXT(P_alle_prestaties[[#This Row],[Datum]],"dd/mm/yyyy"))</f>
        <v>23/06/2022</v>
      </c>
      <c r="E216" s="9">
        <v>44735.495486111111</v>
      </c>
      <c r="F216" s="11">
        <v>470000451504</v>
      </c>
      <c r="G216" s="5" t="s">
        <v>35</v>
      </c>
      <c r="H216" s="5"/>
      <c r="I216" s="5"/>
      <c r="J2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" spans="2:11">
      <c r="B217" t="s">
        <v>251</v>
      </c>
      <c r="C217" s="5" t="str">
        <f>_xlfn.XLOOKUP(LEFT(P_alle_prestaties[[#This Row],[Referentie_ID]],91),Tabel9[Form Referentie ID''s],Tabel9[Mederwerker],,0)</f>
        <v>Kamil Soylu</v>
      </c>
      <c r="D217" s="9" t="str">
        <f>IF(P_alle_prestaties[[#This Row],[Datum]]="","",TEXT(P_alle_prestaties[[#This Row],[Datum]],"dd/mm/yyyy"))</f>
        <v>24/06/2022</v>
      </c>
      <c r="E217" s="9">
        <v>44736.596944444442</v>
      </c>
      <c r="F217" s="11">
        <v>470000382103</v>
      </c>
      <c r="G217" s="5" t="s">
        <v>13</v>
      </c>
      <c r="H217" s="5"/>
      <c r="I217" s="5"/>
      <c r="J2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18" spans="2:11">
      <c r="B218" t="s">
        <v>252</v>
      </c>
      <c r="C218" s="5" t="str">
        <f>_xlfn.XLOOKUP(LEFT(P_alle_prestaties[[#This Row],[Referentie_ID]],91),Tabel9[Form Referentie ID''s],Tabel9[Mederwerker],,0)</f>
        <v>Kamil Soylu</v>
      </c>
      <c r="D218" s="9" t="str">
        <f>IF(P_alle_prestaties[[#This Row],[Datum]]="","",TEXT(P_alle_prestaties[[#This Row],[Datum]],"dd/mm/yyyy"))</f>
        <v>24/06/2022</v>
      </c>
      <c r="E218" s="9">
        <v>44736.564085648148</v>
      </c>
      <c r="F218" s="11">
        <v>470000381781</v>
      </c>
      <c r="G218" s="5" t="s">
        <v>23</v>
      </c>
      <c r="H218" s="5" t="s">
        <v>19</v>
      </c>
      <c r="I218" s="5"/>
      <c r="J2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19" spans="2:11">
      <c r="B219" t="s">
        <v>253</v>
      </c>
      <c r="C219" s="5" t="str">
        <f>_xlfn.XLOOKUP(LEFT(P_alle_prestaties[[#This Row],[Referentie_ID]],91),Tabel9[Form Referentie ID''s],Tabel9[Mederwerker],,0)</f>
        <v>Kamil Soylu</v>
      </c>
      <c r="D219" s="9" t="str">
        <f>IF(P_alle_prestaties[[#This Row],[Datum]]="","",TEXT(P_alle_prestaties[[#This Row],[Datum]],"dd/mm/yyyy"))</f>
        <v>24/06/2022</v>
      </c>
      <c r="E219" s="9">
        <v>44736.488229166665</v>
      </c>
      <c r="F219" s="11">
        <v>470000451549</v>
      </c>
      <c r="G219" s="5" t="s">
        <v>18</v>
      </c>
      <c r="H219" s="5" t="s">
        <v>9</v>
      </c>
      <c r="I219" s="5"/>
      <c r="J2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20" spans="2:11">
      <c r="B220" t="s">
        <v>254</v>
      </c>
      <c r="C220" s="5" t="str">
        <f>_xlfn.XLOOKUP(LEFT(P_alle_prestaties[[#This Row],[Referentie_ID]],91),Tabel9[Form Referentie ID''s],Tabel9[Mederwerker],,0)</f>
        <v>Kamil Soylu</v>
      </c>
      <c r="D220" s="9" t="str">
        <f>IF(P_alle_prestaties[[#This Row],[Datum]]="","",TEXT(P_alle_prestaties[[#This Row],[Datum]],"dd/mm/yyyy"))</f>
        <v>24/06/2022</v>
      </c>
      <c r="E220" s="9">
        <v>44736.366469907407</v>
      </c>
      <c r="F220" s="11">
        <v>470000451546</v>
      </c>
      <c r="G220" s="5" t="s">
        <v>27</v>
      </c>
      <c r="H220" s="5" t="s">
        <v>9</v>
      </c>
      <c r="I220" s="5"/>
      <c r="J2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21" spans="2:11">
      <c r="B221" t="s">
        <v>255</v>
      </c>
      <c r="C221" s="5" t="str">
        <f>_xlfn.XLOOKUP(LEFT(P_alle_prestaties[[#This Row],[Referentie_ID]],91),Tabel9[Form Referentie ID''s],Tabel9[Mederwerker],,0)</f>
        <v>Kamil Soylu</v>
      </c>
      <c r="D221" s="9" t="str">
        <f>IF(P_alle_prestaties[[#This Row],[Datum]]="","",TEXT(P_alle_prestaties[[#This Row],[Datum]],"dd/mm/yyyy"))</f>
        <v>24/06/2022</v>
      </c>
      <c r="E221" s="9">
        <v>44736.447152777779</v>
      </c>
      <c r="F221" s="11">
        <v>470000451561</v>
      </c>
      <c r="G221" s="5" t="s">
        <v>23</v>
      </c>
      <c r="H221" s="5" t="s">
        <v>19</v>
      </c>
      <c r="I221" s="5"/>
      <c r="J2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22" spans="2:11">
      <c r="B222" t="s">
        <v>256</v>
      </c>
      <c r="C222" s="5" t="str">
        <f>_xlfn.XLOOKUP(LEFT(P_alle_prestaties[[#This Row],[Referentie_ID]],91),Tabel9[Form Referentie ID''s],Tabel9[Mederwerker],,0)</f>
        <v>Kamil Soylu</v>
      </c>
      <c r="D222" s="9" t="str">
        <f>IF(P_alle_prestaties[[#This Row],[Datum]]="","",TEXT(P_alle_prestaties[[#This Row],[Datum]],"dd/mm/yyyy"))</f>
        <v>24/06/2022</v>
      </c>
      <c r="E222" s="9">
        <v>44736.311180555553</v>
      </c>
      <c r="F222" s="11">
        <v>470000451532</v>
      </c>
      <c r="G222" s="5" t="s">
        <v>23</v>
      </c>
      <c r="H222" s="5" t="s">
        <v>14</v>
      </c>
      <c r="I222" s="5"/>
      <c r="J2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3" spans="2:11">
      <c r="B223" t="s">
        <v>257</v>
      </c>
      <c r="C223" s="5" t="str">
        <f>_xlfn.XLOOKUP(LEFT(P_alle_prestaties[[#This Row],[Referentie_ID]],91),Tabel9[Form Referentie ID''s],Tabel9[Mederwerker],,0)</f>
        <v>Janssen Alexander</v>
      </c>
      <c r="D223" s="9" t="str">
        <f>IF(P_alle_prestaties[[#This Row],[Datum]]="","",TEXT(P_alle_prestaties[[#This Row],[Datum]],"dd/mm/yyyy"))</f>
        <v>24/06/2022</v>
      </c>
      <c r="E223" s="9">
        <v>44736.574467592596</v>
      </c>
      <c r="F223" s="11">
        <v>470000457890</v>
      </c>
      <c r="G223" s="5" t="s">
        <v>35</v>
      </c>
      <c r="H223" s="5"/>
      <c r="I223" s="5"/>
      <c r="J2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" spans="2:11">
      <c r="B224" t="s">
        <v>258</v>
      </c>
      <c r="C224" s="5" t="str">
        <f>_xlfn.XLOOKUP(LEFT(P_alle_prestaties[[#This Row],[Referentie_ID]],91),Tabel9[Form Referentie ID''s],Tabel9[Mederwerker],,0)</f>
        <v>Janssen Alexander</v>
      </c>
      <c r="D224" s="9" t="str">
        <f>IF(P_alle_prestaties[[#This Row],[Datum]]="","",TEXT(P_alle_prestaties[[#This Row],[Datum]],"dd/mm/yyyy"))</f>
        <v>24/06/2022</v>
      </c>
      <c r="E224" s="9">
        <v>44736.560439814813</v>
      </c>
      <c r="F224" s="11">
        <v>470000381781</v>
      </c>
      <c r="G224" s="5" t="s">
        <v>35</v>
      </c>
      <c r="H224" s="5"/>
      <c r="I224" s="5"/>
      <c r="J2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" spans="2:11">
      <c r="B225" t="s">
        <v>259</v>
      </c>
      <c r="C225" s="5" t="str">
        <f>_xlfn.XLOOKUP(LEFT(P_alle_prestaties[[#This Row],[Referentie_ID]],91),Tabel9[Form Referentie ID''s],Tabel9[Mederwerker],,0)</f>
        <v>Janssen Alexander</v>
      </c>
      <c r="D225" s="9" t="str">
        <f>IF(P_alle_prestaties[[#This Row],[Datum]]="","",TEXT(P_alle_prestaties[[#This Row],[Datum]],"dd/mm/yyyy"))</f>
        <v>24/06/2022</v>
      </c>
      <c r="E225" s="9">
        <v>44736.524733796294</v>
      </c>
      <c r="F225" s="11" t="s">
        <v>260</v>
      </c>
      <c r="G225" s="5" t="s">
        <v>35</v>
      </c>
      <c r="H225" s="5"/>
      <c r="I225" s="5"/>
      <c r="J2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" spans="2:11">
      <c r="B226" t="s">
        <v>261</v>
      </c>
      <c r="C226" s="5" t="str">
        <f>_xlfn.XLOOKUP(LEFT(P_alle_prestaties[[#This Row],[Referentie_ID]],91),Tabel9[Form Referentie ID''s],Tabel9[Mederwerker],,0)</f>
        <v>Janssen Alexander</v>
      </c>
      <c r="D226" s="9" t="str">
        <f>IF(P_alle_prestaties[[#This Row],[Datum]]="","",TEXT(P_alle_prestaties[[#This Row],[Datum]],"dd/mm/yyyy"))</f>
        <v>24/06/2022</v>
      </c>
      <c r="E226" s="9">
        <v>44736.517557870371</v>
      </c>
      <c r="F226" s="11">
        <v>470000457473</v>
      </c>
      <c r="G226" s="5" t="s">
        <v>35</v>
      </c>
      <c r="H226" s="5"/>
      <c r="I226" s="5"/>
      <c r="J2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7" spans="2:11">
      <c r="B227" t="s">
        <v>262</v>
      </c>
      <c r="C227" s="5" t="str">
        <f>_xlfn.XLOOKUP(LEFT(P_alle_prestaties[[#This Row],[Referentie_ID]],91),Tabel9[Form Referentie ID''s],Tabel9[Mederwerker],,0)</f>
        <v>Janssen Alexander</v>
      </c>
      <c r="D227" s="9" t="str">
        <f>IF(P_alle_prestaties[[#This Row],[Datum]]="","",TEXT(P_alle_prestaties[[#This Row],[Datum]],"dd/mm/yyyy"))</f>
        <v>24/06/2022</v>
      </c>
      <c r="E227" s="9">
        <v>44736.508981481478</v>
      </c>
      <c r="F227" s="11">
        <v>470000450762</v>
      </c>
      <c r="G227" s="5" t="s">
        <v>35</v>
      </c>
      <c r="H227" s="5"/>
      <c r="I227" s="5"/>
      <c r="J2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" spans="2:11">
      <c r="B228" t="s">
        <v>263</v>
      </c>
      <c r="C228" s="5" t="str">
        <f>_xlfn.XLOOKUP(LEFT(P_alle_prestaties[[#This Row],[Referentie_ID]],91),Tabel9[Form Referentie ID''s],Tabel9[Mederwerker],,0)</f>
        <v>Janssen Alexander</v>
      </c>
      <c r="D228" s="9" t="str">
        <f>IF(P_alle_prestaties[[#This Row],[Datum]]="","",TEXT(P_alle_prestaties[[#This Row],[Datum]],"dd/mm/yyyy"))</f>
        <v>24/06/2022</v>
      </c>
      <c r="E228" s="9">
        <v>44736.497824074075</v>
      </c>
      <c r="F228" s="11">
        <v>470000457468</v>
      </c>
      <c r="G228" s="5" t="s">
        <v>35</v>
      </c>
      <c r="H228" s="5"/>
      <c r="I228" s="5"/>
      <c r="J2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" spans="2:11">
      <c r="B229" t="s">
        <v>264</v>
      </c>
      <c r="C229" s="5" t="str">
        <f>_xlfn.XLOOKUP(LEFT(P_alle_prestaties[[#This Row],[Referentie_ID]],91),Tabel9[Form Referentie ID''s],Tabel9[Mederwerker],,0)</f>
        <v>Janssen Alexander</v>
      </c>
      <c r="D229" s="9" t="str">
        <f>IF(P_alle_prestaties[[#This Row],[Datum]]="","",TEXT(P_alle_prestaties[[#This Row],[Datum]],"dd/mm/yyyy"))</f>
        <v>24/06/2022</v>
      </c>
      <c r="E229" s="9">
        <v>44736.485833333332</v>
      </c>
      <c r="F229" s="11">
        <v>470000451549</v>
      </c>
      <c r="G229" s="5" t="s">
        <v>35</v>
      </c>
      <c r="H229" s="5"/>
      <c r="I229" s="5"/>
      <c r="J2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0" spans="2:11">
      <c r="B230" t="s">
        <v>265</v>
      </c>
      <c r="C230" s="5" t="str">
        <f>_xlfn.XLOOKUP(LEFT(P_alle_prestaties[[#This Row],[Referentie_ID]],91),Tabel9[Form Referentie ID''s],Tabel9[Mederwerker],,0)</f>
        <v>Janssen Alexander</v>
      </c>
      <c r="D230" s="9" t="str">
        <f>IF(P_alle_prestaties[[#This Row],[Datum]]="","",TEXT(P_alle_prestaties[[#This Row],[Datum]],"dd/mm/yyyy"))</f>
        <v>24/06/2022</v>
      </c>
      <c r="E230" s="9">
        <v>44736.47146990741</v>
      </c>
      <c r="F230" s="11">
        <v>470000443287</v>
      </c>
      <c r="G230" s="5" t="s">
        <v>35</v>
      </c>
      <c r="H230" s="5"/>
      <c r="I230" s="5"/>
      <c r="J2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" spans="2:11">
      <c r="B231" t="s">
        <v>266</v>
      </c>
      <c r="C231" s="5" t="str">
        <f>_xlfn.XLOOKUP(LEFT(P_alle_prestaties[[#This Row],[Referentie_ID]],91),Tabel9[Form Referentie ID''s],Tabel9[Mederwerker],,0)</f>
        <v>Janssen Alexander</v>
      </c>
      <c r="D231" s="9" t="str">
        <f>IF(P_alle_prestaties[[#This Row],[Datum]]="","",TEXT(P_alle_prestaties[[#This Row],[Datum]],"dd/mm/yyyy"))</f>
        <v>24/06/2022</v>
      </c>
      <c r="E231" s="9">
        <v>44736.453715277778</v>
      </c>
      <c r="F231" s="11">
        <v>470000458467</v>
      </c>
      <c r="G231" s="5" t="s">
        <v>35</v>
      </c>
      <c r="H231" s="5"/>
      <c r="I231" s="5"/>
      <c r="J2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" spans="2:11">
      <c r="B232" t="s">
        <v>267</v>
      </c>
      <c r="C232" s="5" t="str">
        <f>_xlfn.XLOOKUP(LEFT(P_alle_prestaties[[#This Row],[Referentie_ID]],91),Tabel9[Form Referentie ID''s],Tabel9[Mederwerker],,0)</f>
        <v>Janssen Alexander</v>
      </c>
      <c r="D232" s="9" t="str">
        <f>IF(P_alle_prestaties[[#This Row],[Datum]]="","",TEXT(P_alle_prestaties[[#This Row],[Datum]],"dd/mm/yyyy"))</f>
        <v>24/06/2022</v>
      </c>
      <c r="E232" s="9">
        <v>44736.447534722225</v>
      </c>
      <c r="F232" s="11">
        <v>470000451543</v>
      </c>
      <c r="G232" s="5" t="s">
        <v>35</v>
      </c>
      <c r="H232" s="5"/>
      <c r="I232" s="5"/>
      <c r="J2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" spans="2:11">
      <c r="B233" t="s">
        <v>268</v>
      </c>
      <c r="C233" s="5" t="str">
        <f>_xlfn.XLOOKUP(LEFT(P_alle_prestaties[[#This Row],[Referentie_ID]],91),Tabel9[Form Referentie ID''s],Tabel9[Mederwerker],,0)</f>
        <v>Janssen Alexander</v>
      </c>
      <c r="D233" s="9" t="str">
        <f>IF(P_alle_prestaties[[#This Row],[Datum]]="","",TEXT(P_alle_prestaties[[#This Row],[Datum]],"dd/mm/yyyy"))</f>
        <v>24/06/2022</v>
      </c>
      <c r="E233" s="9">
        <v>44736.398460648146</v>
      </c>
      <c r="F233" s="11">
        <v>470000451670</v>
      </c>
      <c r="G233" s="5" t="s">
        <v>35</v>
      </c>
      <c r="H233" s="5"/>
      <c r="I233" s="5"/>
      <c r="J2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" spans="2:11">
      <c r="B234" t="s">
        <v>269</v>
      </c>
      <c r="C234" s="5" t="str">
        <f>_xlfn.XLOOKUP(LEFT(P_alle_prestaties[[#This Row],[Referentie_ID]],91),Tabel9[Form Referentie ID''s],Tabel9[Mederwerker],,0)</f>
        <v>Janssen Alexander</v>
      </c>
      <c r="D234" s="9" t="str">
        <f>IF(P_alle_prestaties[[#This Row],[Datum]]="","",TEXT(P_alle_prestaties[[#This Row],[Datum]],"dd/mm/yyyy"))</f>
        <v>24/06/2022</v>
      </c>
      <c r="E234" s="9">
        <v>44736.37363425926</v>
      </c>
      <c r="F234" s="11">
        <v>470000451599</v>
      </c>
      <c r="G234" s="5" t="s">
        <v>35</v>
      </c>
      <c r="H234" s="5"/>
      <c r="I234" s="5"/>
      <c r="J2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" spans="2:11">
      <c r="B235" t="s">
        <v>270</v>
      </c>
      <c r="C235" s="5" t="str">
        <f>_xlfn.XLOOKUP(LEFT(P_alle_prestaties[[#This Row],[Referentie_ID]],91),Tabel9[Form Referentie ID''s],Tabel9[Mederwerker],,0)</f>
        <v>Janssen Alexander</v>
      </c>
      <c r="D235" s="9" t="str">
        <f>IF(P_alle_prestaties[[#This Row],[Datum]]="","",TEXT(P_alle_prestaties[[#This Row],[Datum]],"dd/mm/yyyy"))</f>
        <v>24/06/2022</v>
      </c>
      <c r="E235" s="9">
        <v>44736.357847222222</v>
      </c>
      <c r="F235" s="11">
        <v>470000451582</v>
      </c>
      <c r="G235" s="5" t="s">
        <v>35</v>
      </c>
      <c r="H235" s="5"/>
      <c r="I235" s="5"/>
      <c r="J2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" spans="2:11">
      <c r="B236" t="s">
        <v>271</v>
      </c>
      <c r="C236" s="5" t="str">
        <f>_xlfn.XLOOKUP(LEFT(P_alle_prestaties[[#This Row],[Referentie_ID]],91),Tabel9[Form Referentie ID''s],Tabel9[Mederwerker],,0)</f>
        <v>Janssen Alexander</v>
      </c>
      <c r="D236" s="9" t="str">
        <f>IF(P_alle_prestaties[[#This Row],[Datum]]="","",TEXT(P_alle_prestaties[[#This Row],[Datum]],"dd/mm/yyyy"))</f>
        <v>24/06/2022</v>
      </c>
      <c r="E236" s="9">
        <v>44736.356851851851</v>
      </c>
      <c r="F236" s="11">
        <v>470000451593</v>
      </c>
      <c r="G236" s="5" t="s">
        <v>35</v>
      </c>
      <c r="H236" s="5"/>
      <c r="I236" s="5"/>
      <c r="J2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" spans="2:11">
      <c r="B237" t="s">
        <v>272</v>
      </c>
      <c r="C237" s="5" t="str">
        <f>_xlfn.XLOOKUP(LEFT(P_alle_prestaties[[#This Row],[Referentie_ID]],91),Tabel9[Form Referentie ID''s],Tabel9[Mederwerker],,0)</f>
        <v>Janssen Alexander</v>
      </c>
      <c r="D237" s="9" t="str">
        <f>IF(P_alle_prestaties[[#This Row],[Datum]]="","",TEXT(P_alle_prestaties[[#This Row],[Datum]],"dd/mm/yyyy"))</f>
        <v>24/06/2022</v>
      </c>
      <c r="E237" s="9">
        <v>44736.341643518521</v>
      </c>
      <c r="F237" s="11" t="s">
        <v>273</v>
      </c>
      <c r="G237" s="5" t="s">
        <v>35</v>
      </c>
      <c r="H237" s="5"/>
      <c r="I237" s="5"/>
      <c r="J2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" spans="2:11">
      <c r="B238" t="s">
        <v>274</v>
      </c>
      <c r="C238" s="5" t="str">
        <f>_xlfn.XLOOKUP(LEFT(P_alle_prestaties[[#This Row],[Referentie_ID]],91),Tabel9[Form Referentie ID''s],Tabel9[Mederwerker],,0)</f>
        <v>Janssen Alexander</v>
      </c>
      <c r="D238" s="9" t="str">
        <f>IF(P_alle_prestaties[[#This Row],[Datum]]="","",TEXT(P_alle_prestaties[[#This Row],[Datum]],"dd/mm/yyyy"))</f>
        <v>24/06/2022</v>
      </c>
      <c r="E238" s="9">
        <v>44736.330706018518</v>
      </c>
      <c r="F238" s="11">
        <v>470000451525</v>
      </c>
      <c r="G238" s="5" t="s">
        <v>35</v>
      </c>
      <c r="H238" s="5"/>
      <c r="I238" s="5"/>
      <c r="J2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" spans="2:11">
      <c r="B239" t="s">
        <v>275</v>
      </c>
      <c r="C239" s="5" t="str">
        <f>_xlfn.XLOOKUP(LEFT(P_alle_prestaties[[#This Row],[Referentie_ID]],91),Tabel9[Form Referentie ID''s],Tabel9[Mederwerker],,0)</f>
        <v>Janssen Alexander</v>
      </c>
      <c r="D239" s="9" t="str">
        <f>IF(P_alle_prestaties[[#This Row],[Datum]]="","",TEXT(P_alle_prestaties[[#This Row],[Datum]],"dd/mm/yyyy"))</f>
        <v>24/06/2022</v>
      </c>
      <c r="E239" s="9">
        <v>44736.325891203705</v>
      </c>
      <c r="F239" s="11">
        <v>470000438950</v>
      </c>
      <c r="G239" s="5" t="s">
        <v>35</v>
      </c>
      <c r="H239" s="5"/>
      <c r="I239" s="5"/>
      <c r="J2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" spans="2:11">
      <c r="B240" t="s">
        <v>276</v>
      </c>
      <c r="C240" s="5" t="str">
        <f>_xlfn.XLOOKUP(LEFT(P_alle_prestaties[[#This Row],[Referentie_ID]],91),Tabel9[Form Referentie ID''s],Tabel9[Mederwerker],,0)</f>
        <v>Janssen Alexander</v>
      </c>
      <c r="D240" s="9" t="str">
        <f>IF(P_alle_prestaties[[#This Row],[Datum]]="","",TEXT(P_alle_prestaties[[#This Row],[Datum]],"dd/mm/yyyy"))</f>
        <v>24/06/2022</v>
      </c>
      <c r="E240" s="9">
        <v>44736.31212962963</v>
      </c>
      <c r="F240" s="11">
        <v>470000443553</v>
      </c>
      <c r="G240" s="5" t="s">
        <v>35</v>
      </c>
      <c r="H240" s="5"/>
      <c r="I240" s="5"/>
      <c r="J2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1" spans="2:11">
      <c r="B241" t="s">
        <v>277</v>
      </c>
      <c r="C241" s="5" t="str">
        <f>_xlfn.XLOOKUP(LEFT(P_alle_prestaties[[#This Row],[Referentie_ID]],91),Tabel9[Form Referentie ID''s],Tabel9[Mederwerker],,0)</f>
        <v>Janssen Alexander</v>
      </c>
      <c r="D241" s="9" t="str">
        <f>IF(P_alle_prestaties[[#This Row],[Datum]]="","",TEXT(P_alle_prestaties[[#This Row],[Datum]],"dd/mm/yyyy"))</f>
        <v>24/06/2022</v>
      </c>
      <c r="E241" s="9">
        <v>44736.2809375</v>
      </c>
      <c r="F241" s="11">
        <v>470000457841</v>
      </c>
      <c r="G241" s="5" t="s">
        <v>35</v>
      </c>
      <c r="H241" s="5"/>
      <c r="I241" s="5"/>
      <c r="J2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" spans="2:11">
      <c r="B242" t="s">
        <v>278</v>
      </c>
      <c r="C242" s="5" t="str">
        <f>_xlfn.XLOOKUP(LEFT(P_alle_prestaties[[#This Row],[Referentie_ID]],91),Tabel9[Form Referentie ID''s],Tabel9[Mederwerker],,0)</f>
        <v>Janssen Alexander</v>
      </c>
      <c r="D242" s="9" t="str">
        <f>IF(P_alle_prestaties[[#This Row],[Datum]]="","",TEXT(P_alle_prestaties[[#This Row],[Datum]],"dd/mm/yyyy"))</f>
        <v>24/06/2022</v>
      </c>
      <c r="E242" s="9">
        <v>44736.596678240741</v>
      </c>
      <c r="F242" s="11">
        <v>470000382103</v>
      </c>
      <c r="G242" s="5" t="s">
        <v>35</v>
      </c>
      <c r="H242" s="5"/>
      <c r="I242" s="5"/>
      <c r="J2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" spans="2:11">
      <c r="B243" t="s">
        <v>279</v>
      </c>
      <c r="C243" s="5" t="str">
        <f>_xlfn.XLOOKUP(LEFT(P_alle_prestaties[[#This Row],[Referentie_ID]],91),Tabel9[Form Referentie ID''s],Tabel9[Mederwerker],,0)</f>
        <v>Janssen Alexander</v>
      </c>
      <c r="D243" s="9" t="str">
        <f>IF(P_alle_prestaties[[#This Row],[Datum]]="","",TEXT(P_alle_prestaties[[#This Row],[Datum]],"dd/mm/yyyy"))</f>
        <v>24/06/2022</v>
      </c>
      <c r="E243" s="9">
        <v>44736.579826388886</v>
      </c>
      <c r="F243" s="11">
        <v>470000457479</v>
      </c>
      <c r="G243" s="5" t="s">
        <v>35</v>
      </c>
      <c r="H243" s="5"/>
      <c r="I243" s="5"/>
      <c r="J2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" spans="2:11">
      <c r="B244" t="s">
        <v>280</v>
      </c>
      <c r="C244" s="5" t="str">
        <f>_xlfn.XLOOKUP(LEFT(P_alle_prestaties[[#This Row],[Referentie_ID]],91),Tabel9[Form Referentie ID''s],Tabel9[Mederwerker],,0)</f>
        <v>Baki Alican</v>
      </c>
      <c r="D244" s="9" t="str">
        <f>IF(P_alle_prestaties[[#This Row],[Datum]]="","",TEXT(P_alle_prestaties[[#This Row],[Datum]],"dd/mm/yyyy"))</f>
        <v>20/06/2022</v>
      </c>
      <c r="E244" s="9">
        <v>44732.578784722224</v>
      </c>
      <c r="F244" s="11" t="s">
        <v>281</v>
      </c>
      <c r="G244" s="5" t="s">
        <v>35</v>
      </c>
      <c r="H244" s="5"/>
      <c r="I244" s="5"/>
      <c r="J2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" spans="2:11">
      <c r="B245" t="s">
        <v>282</v>
      </c>
      <c r="C245" s="5" t="str">
        <f>_xlfn.XLOOKUP(LEFT(P_alle_prestaties[[#This Row],[Referentie_ID]],91),Tabel9[Form Referentie ID''s],Tabel9[Mederwerker],,0)</f>
        <v>Baki Alican</v>
      </c>
      <c r="D245" s="9" t="str">
        <f>IF(P_alle_prestaties[[#This Row],[Datum]]="","",TEXT(P_alle_prestaties[[#This Row],[Datum]],"dd/mm/yyyy"))</f>
        <v>20/06/2022</v>
      </c>
      <c r="E245" s="9">
        <v>44732.562835648147</v>
      </c>
      <c r="F245" s="11" t="s">
        <v>283</v>
      </c>
      <c r="G245" s="5" t="s">
        <v>35</v>
      </c>
      <c r="H245" s="5"/>
      <c r="I245" s="5"/>
      <c r="J2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" spans="2:11">
      <c r="B246" t="s">
        <v>284</v>
      </c>
      <c r="C246" s="5" t="str">
        <f>_xlfn.XLOOKUP(LEFT(P_alle_prestaties[[#This Row],[Referentie_ID]],91),Tabel9[Form Referentie ID''s],Tabel9[Mederwerker],,0)</f>
        <v>Baki Alican</v>
      </c>
      <c r="D246" s="9" t="str">
        <f>IF(P_alle_prestaties[[#This Row],[Datum]]="","",TEXT(P_alle_prestaties[[#This Row],[Datum]],"dd/mm/yyyy"))</f>
        <v>20/06/2022</v>
      </c>
      <c r="E246" s="9">
        <v>44732.511053240742</v>
      </c>
      <c r="F246" s="11" t="s">
        <v>285</v>
      </c>
      <c r="G246" s="5" t="s">
        <v>35</v>
      </c>
      <c r="H246" s="5"/>
      <c r="I246" s="5"/>
      <c r="J2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" spans="2:11">
      <c r="B247" t="s">
        <v>286</v>
      </c>
      <c r="C247" s="5" t="str">
        <f>_xlfn.XLOOKUP(LEFT(P_alle_prestaties[[#This Row],[Referentie_ID]],91),Tabel9[Form Referentie ID''s],Tabel9[Mederwerker],,0)</f>
        <v>Baki Alican</v>
      </c>
      <c r="D247" s="9" t="str">
        <f>IF(P_alle_prestaties[[#This Row],[Datum]]="","",TEXT(P_alle_prestaties[[#This Row],[Datum]],"dd/mm/yyyy"))</f>
        <v>20/06/2022</v>
      </c>
      <c r="E247" s="9">
        <v>44732.503437500003</v>
      </c>
      <c r="F247" s="11" t="s">
        <v>285</v>
      </c>
      <c r="G247" s="5" t="s">
        <v>35</v>
      </c>
      <c r="H247" s="5"/>
      <c r="I247" s="5"/>
      <c r="J2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" spans="2:11">
      <c r="B248" t="s">
        <v>287</v>
      </c>
      <c r="C248" s="5" t="str">
        <f>_xlfn.XLOOKUP(LEFT(P_alle_prestaties[[#This Row],[Referentie_ID]],91),Tabel9[Form Referentie ID''s],Tabel9[Mederwerker],,0)</f>
        <v>Baki Alican</v>
      </c>
      <c r="D248" s="9" t="str">
        <f>IF(P_alle_prestaties[[#This Row],[Datum]]="","",TEXT(P_alle_prestaties[[#This Row],[Datum]],"dd/mm/yyyy"))</f>
        <v>20/06/2022</v>
      </c>
      <c r="E248" s="9">
        <v>44732.499120370368</v>
      </c>
      <c r="F248" s="11" t="s">
        <v>288</v>
      </c>
      <c r="G248" s="5" t="s">
        <v>35</v>
      </c>
      <c r="H248" s="5"/>
      <c r="I248" s="5"/>
      <c r="J2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" spans="2:11">
      <c r="B249" t="s">
        <v>289</v>
      </c>
      <c r="C249" s="5" t="str">
        <f>_xlfn.XLOOKUP(LEFT(P_alle_prestaties[[#This Row],[Referentie_ID]],91),Tabel9[Form Referentie ID''s],Tabel9[Mederwerker],,0)</f>
        <v>Baki Alican</v>
      </c>
      <c r="D249" s="9" t="str">
        <f>IF(P_alle_prestaties[[#This Row],[Datum]]="","",TEXT(P_alle_prestaties[[#This Row],[Datum]],"dd/mm/yyyy"))</f>
        <v>20/06/2022</v>
      </c>
      <c r="E249" s="9">
        <v>44732.478125000001</v>
      </c>
      <c r="F249" s="11" t="s">
        <v>290</v>
      </c>
      <c r="G249" s="5" t="s">
        <v>35</v>
      </c>
      <c r="H249" s="5"/>
      <c r="I249" s="5"/>
      <c r="J2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" spans="2:11">
      <c r="B250" t="s">
        <v>291</v>
      </c>
      <c r="C250" s="5" t="str">
        <f>_xlfn.XLOOKUP(LEFT(P_alle_prestaties[[#This Row],[Referentie_ID]],91),Tabel9[Form Referentie ID''s],Tabel9[Mederwerker],,0)</f>
        <v>Baki Alican</v>
      </c>
      <c r="D250" s="9" t="str">
        <f>IF(P_alle_prestaties[[#This Row],[Datum]]="","",TEXT(P_alle_prestaties[[#This Row],[Datum]],"dd/mm/yyyy"))</f>
        <v>20/06/2022</v>
      </c>
      <c r="E250" s="9">
        <v>44732.446053240739</v>
      </c>
      <c r="F250" s="11" t="s">
        <v>292</v>
      </c>
      <c r="G250" s="5" t="s">
        <v>35</v>
      </c>
      <c r="H250" s="5"/>
      <c r="I250" s="5"/>
      <c r="J2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" spans="2:11">
      <c r="B251" t="s">
        <v>293</v>
      </c>
      <c r="C251" s="5" t="str">
        <f>_xlfn.XLOOKUP(LEFT(P_alle_prestaties[[#This Row],[Referentie_ID]],91),Tabel9[Form Referentie ID''s],Tabel9[Mederwerker],,0)</f>
        <v>Baki Alican</v>
      </c>
      <c r="D251" s="9" t="str">
        <f>IF(P_alle_prestaties[[#This Row],[Datum]]="","",TEXT(P_alle_prestaties[[#This Row],[Datum]],"dd/mm/yyyy"))</f>
        <v>20/06/2022</v>
      </c>
      <c r="E251" s="9">
        <v>44732.435729166667</v>
      </c>
      <c r="F251" s="11" t="s">
        <v>294</v>
      </c>
      <c r="G251" s="5" t="s">
        <v>35</v>
      </c>
      <c r="H251" s="5"/>
      <c r="I251" s="5"/>
      <c r="J2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" spans="2:11">
      <c r="B252" t="s">
        <v>295</v>
      </c>
      <c r="C252" s="5" t="str">
        <f>_xlfn.XLOOKUP(LEFT(P_alle_prestaties[[#This Row],[Referentie_ID]],91),Tabel9[Form Referentie ID''s],Tabel9[Mederwerker],,0)</f>
        <v>Baki Alican</v>
      </c>
      <c r="D252" s="9" t="str">
        <f>IF(P_alle_prestaties[[#This Row],[Datum]]="","",TEXT(P_alle_prestaties[[#This Row],[Datum]],"dd/mm/yyyy"))</f>
        <v>20/06/2022</v>
      </c>
      <c r="E252" s="9">
        <v>44732.420590277776</v>
      </c>
      <c r="F252" s="11" t="s">
        <v>296</v>
      </c>
      <c r="G252" s="5" t="s">
        <v>35</v>
      </c>
      <c r="H252" s="5"/>
      <c r="I252" s="5"/>
      <c r="J2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" spans="2:11">
      <c r="B253" t="s">
        <v>297</v>
      </c>
      <c r="C253" s="5" t="str">
        <f>_xlfn.XLOOKUP(LEFT(P_alle_prestaties[[#This Row],[Referentie_ID]],91),Tabel9[Form Referentie ID''s],Tabel9[Mederwerker],,0)</f>
        <v>Baki Alican</v>
      </c>
      <c r="D253" s="9" t="str">
        <f>IF(P_alle_prestaties[[#This Row],[Datum]]="","",TEXT(P_alle_prestaties[[#This Row],[Datum]],"dd/mm/yyyy"))</f>
        <v>20/06/2022</v>
      </c>
      <c r="E253" s="9">
        <v>44732.410011574073</v>
      </c>
      <c r="F253" s="11" t="s">
        <v>298</v>
      </c>
      <c r="G253" s="5" t="s">
        <v>35</v>
      </c>
      <c r="H253" s="5"/>
      <c r="I253" s="5"/>
      <c r="J2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4" spans="2:11">
      <c r="B254" t="s">
        <v>299</v>
      </c>
      <c r="C254" s="5" t="str">
        <f>_xlfn.XLOOKUP(LEFT(P_alle_prestaties[[#This Row],[Referentie_ID]],91),Tabel9[Form Referentie ID''s],Tabel9[Mederwerker],,0)</f>
        <v>Baki Alican</v>
      </c>
      <c r="D254" s="9" t="str">
        <f>IF(P_alle_prestaties[[#This Row],[Datum]]="","",TEXT(P_alle_prestaties[[#This Row],[Datum]],"dd/mm/yyyy"))</f>
        <v>20/06/2022</v>
      </c>
      <c r="E254" s="9">
        <v>44732.395277777781</v>
      </c>
      <c r="F254" s="11" t="s">
        <v>300</v>
      </c>
      <c r="G254" s="5" t="s">
        <v>35</v>
      </c>
      <c r="H254" s="5"/>
      <c r="I254" s="5"/>
      <c r="J2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" spans="2:11">
      <c r="B255" t="s">
        <v>301</v>
      </c>
      <c r="C255" s="5" t="str">
        <f>_xlfn.XLOOKUP(LEFT(P_alle_prestaties[[#This Row],[Referentie_ID]],91),Tabel9[Form Referentie ID''s],Tabel9[Mederwerker],,0)</f>
        <v>Baki Alican</v>
      </c>
      <c r="D255" s="9" t="str">
        <f>IF(P_alle_prestaties[[#This Row],[Datum]]="","",TEXT(P_alle_prestaties[[#This Row],[Datum]],"dd/mm/yyyy"))</f>
        <v>21/06/2022</v>
      </c>
      <c r="E255" s="9">
        <v>44733.498807870368</v>
      </c>
      <c r="F255" s="11" t="s">
        <v>302</v>
      </c>
      <c r="G255" s="5" t="s">
        <v>35</v>
      </c>
      <c r="H255" s="5"/>
      <c r="I255" s="5"/>
      <c r="J2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" spans="2:11">
      <c r="B256" t="s">
        <v>303</v>
      </c>
      <c r="C256" s="5" t="str">
        <f>_xlfn.XLOOKUP(LEFT(P_alle_prestaties[[#This Row],[Referentie_ID]],91),Tabel9[Form Referentie ID''s],Tabel9[Mederwerker],,0)</f>
        <v>Baki Alican</v>
      </c>
      <c r="D256" s="9" t="str">
        <f>IF(P_alle_prestaties[[#This Row],[Datum]]="","",TEXT(P_alle_prestaties[[#This Row],[Datum]],"dd/mm/yyyy"))</f>
        <v>21/06/2022</v>
      </c>
      <c r="E256" s="9">
        <v>44733.484675925924</v>
      </c>
      <c r="F256" s="11" t="s">
        <v>304</v>
      </c>
      <c r="G256" s="5" t="s">
        <v>35</v>
      </c>
      <c r="H256" s="5"/>
      <c r="I256" s="5"/>
      <c r="J2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" spans="2:11">
      <c r="B257" t="s">
        <v>305</v>
      </c>
      <c r="C257" s="5" t="str">
        <f>_xlfn.XLOOKUP(LEFT(P_alle_prestaties[[#This Row],[Referentie_ID]],91),Tabel9[Form Referentie ID''s],Tabel9[Mederwerker],,0)</f>
        <v>Baki Alican</v>
      </c>
      <c r="D257" s="9" t="str">
        <f>IF(P_alle_prestaties[[#This Row],[Datum]]="","",TEXT(P_alle_prestaties[[#This Row],[Datum]],"dd/mm/yyyy"))</f>
        <v>21/06/2022</v>
      </c>
      <c r="E257" s="9">
        <v>44733.479537037034</v>
      </c>
      <c r="F257" s="11" t="s">
        <v>306</v>
      </c>
      <c r="G257" s="5" t="s">
        <v>35</v>
      </c>
      <c r="H257" s="5"/>
      <c r="I257" s="5"/>
      <c r="J2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" spans="2:11">
      <c r="B258" t="s">
        <v>307</v>
      </c>
      <c r="C258" s="5" t="str">
        <f>_xlfn.XLOOKUP(LEFT(P_alle_prestaties[[#This Row],[Referentie_ID]],91),Tabel9[Form Referentie ID''s],Tabel9[Mederwerker],,0)</f>
        <v>Baki Alican</v>
      </c>
      <c r="D258" s="9" t="str">
        <f>IF(P_alle_prestaties[[#This Row],[Datum]]="","",TEXT(P_alle_prestaties[[#This Row],[Datum]],"dd/mm/yyyy"))</f>
        <v>21/06/2022</v>
      </c>
      <c r="E258" s="9">
        <v>44733.459710648145</v>
      </c>
      <c r="F258" s="11" t="s">
        <v>308</v>
      </c>
      <c r="G258" s="5" t="s">
        <v>35</v>
      </c>
      <c r="H258" s="5"/>
      <c r="I258" s="5"/>
      <c r="J2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" spans="2:11">
      <c r="B259" t="s">
        <v>309</v>
      </c>
      <c r="C259" s="5" t="str">
        <f>_xlfn.XLOOKUP(LEFT(P_alle_prestaties[[#This Row],[Referentie_ID]],91),Tabel9[Form Referentie ID''s],Tabel9[Mederwerker],,0)</f>
        <v>Baki Alican</v>
      </c>
      <c r="D259" s="9" t="str">
        <f>IF(P_alle_prestaties[[#This Row],[Datum]]="","",TEXT(P_alle_prestaties[[#This Row],[Datum]],"dd/mm/yyyy"))</f>
        <v>21/06/2022</v>
      </c>
      <c r="E259" s="9">
        <v>44733.437685185185</v>
      </c>
      <c r="F259" s="11" t="s">
        <v>310</v>
      </c>
      <c r="G259" s="5" t="s">
        <v>35</v>
      </c>
      <c r="H259" s="5"/>
      <c r="I259" s="5"/>
      <c r="J2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0" spans="2:11">
      <c r="B260" t="s">
        <v>311</v>
      </c>
      <c r="C260" s="5" t="str">
        <f>_xlfn.XLOOKUP(LEFT(P_alle_prestaties[[#This Row],[Referentie_ID]],91),Tabel9[Form Referentie ID''s],Tabel9[Mederwerker],,0)</f>
        <v>Baki Alican</v>
      </c>
      <c r="D260" s="9" t="str">
        <f>IF(P_alle_prestaties[[#This Row],[Datum]]="","",TEXT(P_alle_prestaties[[#This Row],[Datum]],"dd/mm/yyyy"))</f>
        <v>21/06/2022</v>
      </c>
      <c r="E260" s="9">
        <v>44733.437152777777</v>
      </c>
      <c r="F260" s="11" t="s">
        <v>312</v>
      </c>
      <c r="G260" s="5" t="s">
        <v>35</v>
      </c>
      <c r="H260" s="5"/>
      <c r="I260" s="5"/>
      <c r="J2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1" spans="2:11">
      <c r="B261" t="s">
        <v>313</v>
      </c>
      <c r="C261" s="5" t="str">
        <f>_xlfn.XLOOKUP(LEFT(P_alle_prestaties[[#This Row],[Referentie_ID]],91),Tabel9[Form Referentie ID''s],Tabel9[Mederwerker],,0)</f>
        <v>Baki Alican</v>
      </c>
      <c r="D261" s="9" t="str">
        <f>IF(P_alle_prestaties[[#This Row],[Datum]]="","",TEXT(P_alle_prestaties[[#This Row],[Datum]],"dd/mm/yyyy"))</f>
        <v>21/06/2022</v>
      </c>
      <c r="E261" s="9">
        <v>44733.436249999999</v>
      </c>
      <c r="F261" s="11" t="s">
        <v>314</v>
      </c>
      <c r="G261" s="5" t="s">
        <v>35</v>
      </c>
      <c r="H261" s="5"/>
      <c r="I261" s="5"/>
      <c r="J2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" spans="2:11">
      <c r="B262" t="s">
        <v>315</v>
      </c>
      <c r="C262" s="5" t="str">
        <f>_xlfn.XLOOKUP(LEFT(P_alle_prestaties[[#This Row],[Referentie_ID]],91),Tabel9[Form Referentie ID''s],Tabel9[Mederwerker],,0)</f>
        <v>Baki Alican</v>
      </c>
      <c r="D262" s="9" t="str">
        <f>IF(P_alle_prestaties[[#This Row],[Datum]]="","",TEXT(P_alle_prestaties[[#This Row],[Datum]],"dd/mm/yyyy"))</f>
        <v>21/06/2022</v>
      </c>
      <c r="E262" s="9">
        <v>44733.430381944447</v>
      </c>
      <c r="F262" s="11" t="s">
        <v>314</v>
      </c>
      <c r="G262" s="5" t="s">
        <v>35</v>
      </c>
      <c r="H262" s="5"/>
      <c r="I262" s="5"/>
      <c r="J2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" spans="2:11">
      <c r="B263" t="s">
        <v>316</v>
      </c>
      <c r="C263" s="5" t="str">
        <f>_xlfn.XLOOKUP(LEFT(P_alle_prestaties[[#This Row],[Referentie_ID]],91),Tabel9[Form Referentie ID''s],Tabel9[Mederwerker],,0)</f>
        <v>Baki Alican</v>
      </c>
      <c r="D263" s="9" t="str">
        <f>IF(P_alle_prestaties[[#This Row],[Datum]]="","",TEXT(P_alle_prestaties[[#This Row],[Datum]],"dd/mm/yyyy"))</f>
        <v>21/06/2022</v>
      </c>
      <c r="E263" s="9">
        <v>44733.422106481485</v>
      </c>
      <c r="F263" s="11" t="s">
        <v>317</v>
      </c>
      <c r="G263" s="5" t="s">
        <v>35</v>
      </c>
      <c r="H263" s="5"/>
      <c r="I263" s="5"/>
      <c r="J2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" spans="2:11">
      <c r="B264" t="s">
        <v>318</v>
      </c>
      <c r="C264" s="5" t="str">
        <f>_xlfn.XLOOKUP(LEFT(P_alle_prestaties[[#This Row],[Referentie_ID]],91),Tabel9[Form Referentie ID''s],Tabel9[Mederwerker],,0)</f>
        <v>Baki Alican</v>
      </c>
      <c r="D264" s="9" t="str">
        <f>IF(P_alle_prestaties[[#This Row],[Datum]]="","",TEXT(P_alle_prestaties[[#This Row],[Datum]],"dd/mm/yyyy"))</f>
        <v>21/06/2022</v>
      </c>
      <c r="E264" s="9">
        <v>44733.405763888892</v>
      </c>
      <c r="F264" s="11" t="s">
        <v>319</v>
      </c>
      <c r="G264" s="5" t="s">
        <v>35</v>
      </c>
      <c r="H264" s="5"/>
      <c r="I264" s="5"/>
      <c r="J2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" spans="2:11">
      <c r="B265" t="s">
        <v>320</v>
      </c>
      <c r="C265" s="5" t="str">
        <f>_xlfn.XLOOKUP(LEFT(P_alle_prestaties[[#This Row],[Referentie_ID]],91),Tabel9[Form Referentie ID''s],Tabel9[Mederwerker],,0)</f>
        <v>Baki Alican</v>
      </c>
      <c r="D265" s="9" t="str">
        <f>IF(P_alle_prestaties[[#This Row],[Datum]]="","",TEXT(P_alle_prestaties[[#This Row],[Datum]],"dd/mm/yyyy"))</f>
        <v>21/06/2022</v>
      </c>
      <c r="E265" s="9">
        <v>44733.404467592591</v>
      </c>
      <c r="F265" s="11" t="s">
        <v>319</v>
      </c>
      <c r="G265" s="5" t="s">
        <v>35</v>
      </c>
      <c r="H265" s="5"/>
      <c r="I265" s="5"/>
      <c r="J2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6" spans="2:11">
      <c r="B266" t="s">
        <v>321</v>
      </c>
      <c r="C266" s="5" t="str">
        <f>_xlfn.XLOOKUP(LEFT(P_alle_prestaties[[#This Row],[Referentie_ID]],91),Tabel9[Form Referentie ID''s],Tabel9[Mederwerker],,0)</f>
        <v>Baki Alican</v>
      </c>
      <c r="D266" s="9" t="str">
        <f>IF(P_alle_prestaties[[#This Row],[Datum]]="","",TEXT(P_alle_prestaties[[#This Row],[Datum]],"dd/mm/yyyy"))</f>
        <v>21/06/2022</v>
      </c>
      <c r="E266" s="9">
        <v>44733.399965277778</v>
      </c>
      <c r="F266" s="11" t="s">
        <v>322</v>
      </c>
      <c r="G266" s="5" t="s">
        <v>35</v>
      </c>
      <c r="H266" s="5"/>
      <c r="I266" s="5"/>
      <c r="J2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7" spans="2:11">
      <c r="B267" t="s">
        <v>323</v>
      </c>
      <c r="C267" s="5" t="str">
        <f>_xlfn.XLOOKUP(LEFT(P_alle_prestaties[[#This Row],[Referentie_ID]],91),Tabel9[Form Referentie ID''s],Tabel9[Mederwerker],,0)</f>
        <v>Baki Alican</v>
      </c>
      <c r="D267" s="9" t="str">
        <f>IF(P_alle_prestaties[[#This Row],[Datum]]="","",TEXT(P_alle_prestaties[[#This Row],[Datum]],"dd/mm/yyyy"))</f>
        <v>21/06/2022</v>
      </c>
      <c r="E267" s="9">
        <v>44733.39402777778</v>
      </c>
      <c r="F267" s="11" t="s">
        <v>324</v>
      </c>
      <c r="G267" s="5" t="s">
        <v>35</v>
      </c>
      <c r="H267" s="5"/>
      <c r="I267" s="5"/>
      <c r="J2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" spans="2:11">
      <c r="B268" t="s">
        <v>325</v>
      </c>
      <c r="C268" s="5" t="str">
        <f>_xlfn.XLOOKUP(LEFT(P_alle_prestaties[[#This Row],[Referentie_ID]],91),Tabel9[Form Referentie ID''s],Tabel9[Mederwerker],,0)</f>
        <v>Baki Alican</v>
      </c>
      <c r="D268" s="9" t="str">
        <f>IF(P_alle_prestaties[[#This Row],[Datum]]="","",TEXT(P_alle_prestaties[[#This Row],[Datum]],"dd/mm/yyyy"))</f>
        <v>21/06/2022</v>
      </c>
      <c r="E268" s="9">
        <v>44733.387245370373</v>
      </c>
      <c r="F268" s="11" t="s">
        <v>326</v>
      </c>
      <c r="G268" s="5" t="s">
        <v>35</v>
      </c>
      <c r="H268" s="5"/>
      <c r="I268" s="5"/>
      <c r="J2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" spans="2:11">
      <c r="B269" t="s">
        <v>327</v>
      </c>
      <c r="C269" s="5" t="str">
        <f>_xlfn.XLOOKUP(LEFT(P_alle_prestaties[[#This Row],[Referentie_ID]],91),Tabel9[Form Referentie ID''s],Tabel9[Mederwerker],,0)</f>
        <v>Baki Alican</v>
      </c>
      <c r="D269" s="9" t="str">
        <f>IF(P_alle_prestaties[[#This Row],[Datum]]="","",TEXT(P_alle_prestaties[[#This Row],[Datum]],"dd/mm/yyyy"))</f>
        <v>21/06/2022</v>
      </c>
      <c r="E269" s="9">
        <v>44733.370150462964</v>
      </c>
      <c r="F269" s="11" t="s">
        <v>328</v>
      </c>
      <c r="G269" s="5" t="s">
        <v>35</v>
      </c>
      <c r="H269" s="5"/>
      <c r="I269" s="5"/>
      <c r="J2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0" spans="2:11">
      <c r="B270" t="s">
        <v>329</v>
      </c>
      <c r="C270" s="5" t="str">
        <f>_xlfn.XLOOKUP(LEFT(P_alle_prestaties[[#This Row],[Referentie_ID]],91),Tabel9[Form Referentie ID''s],Tabel9[Mederwerker],,0)</f>
        <v>Baki Alican</v>
      </c>
      <c r="D270" s="9" t="str">
        <f>IF(P_alle_prestaties[[#This Row],[Datum]]="","",TEXT(P_alle_prestaties[[#This Row],[Datum]],"dd/mm/yyyy"))</f>
        <v>21/06/2022</v>
      </c>
      <c r="E270" s="9">
        <v>44733.346712962964</v>
      </c>
      <c r="F270" s="11" t="s">
        <v>330</v>
      </c>
      <c r="G270" s="5" t="s">
        <v>35</v>
      </c>
      <c r="H270" s="5"/>
      <c r="I270" s="5"/>
      <c r="J2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" spans="2:11">
      <c r="B271" t="s">
        <v>331</v>
      </c>
      <c r="C271" s="5" t="str">
        <f>_xlfn.XLOOKUP(LEFT(P_alle_prestaties[[#This Row],[Referentie_ID]],91),Tabel9[Form Referentie ID''s],Tabel9[Mederwerker],,0)</f>
        <v>Baki Alican</v>
      </c>
      <c r="D271" s="9" t="str">
        <f>IF(P_alle_prestaties[[#This Row],[Datum]]="","",TEXT(P_alle_prestaties[[#This Row],[Datum]],"dd/mm/yyyy"))</f>
        <v>21/06/2022</v>
      </c>
      <c r="E271" s="9">
        <v>44733.340486111112</v>
      </c>
      <c r="F271" s="11" t="s">
        <v>332</v>
      </c>
      <c r="G271" s="5" t="s">
        <v>35</v>
      </c>
      <c r="H271" s="5"/>
      <c r="I271" s="5"/>
      <c r="J2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" spans="2:11">
      <c r="B272" t="s">
        <v>333</v>
      </c>
      <c r="C272" s="5" t="str">
        <f>_xlfn.XLOOKUP(LEFT(P_alle_prestaties[[#This Row],[Referentie_ID]],91),Tabel9[Form Referentie ID''s],Tabel9[Mederwerker],,0)</f>
        <v>Baki Alican</v>
      </c>
      <c r="D272" s="9" t="str">
        <f>IF(P_alle_prestaties[[#This Row],[Datum]]="","",TEXT(P_alle_prestaties[[#This Row],[Datum]],"dd/mm/yyyy"))</f>
        <v>21/06/2022</v>
      </c>
      <c r="E272" s="9">
        <v>44733.329930555556</v>
      </c>
      <c r="F272" s="11" t="s">
        <v>334</v>
      </c>
      <c r="G272" s="5" t="s">
        <v>35</v>
      </c>
      <c r="H272" s="5"/>
      <c r="I272" s="5"/>
      <c r="J2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" spans="2:11">
      <c r="B273" t="s">
        <v>335</v>
      </c>
      <c r="C273" s="5" t="str">
        <f>_xlfn.XLOOKUP(LEFT(P_alle_prestaties[[#This Row],[Referentie_ID]],91),Tabel9[Form Referentie ID''s],Tabel9[Mederwerker],,0)</f>
        <v>Baki Alican</v>
      </c>
      <c r="D273" s="9" t="str">
        <f>IF(P_alle_prestaties[[#This Row],[Datum]]="","",TEXT(P_alle_prestaties[[#This Row],[Datum]],"dd/mm/yyyy"))</f>
        <v>21/06/2022</v>
      </c>
      <c r="E273" s="9">
        <v>44733.289687500001</v>
      </c>
      <c r="F273" s="11" t="s">
        <v>336</v>
      </c>
      <c r="G273" s="5" t="s">
        <v>35</v>
      </c>
      <c r="H273" s="5"/>
      <c r="I273" s="5"/>
      <c r="J2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" spans="2:11">
      <c r="B274" t="s">
        <v>337</v>
      </c>
      <c r="C274" s="5" t="str">
        <f>_xlfn.XLOOKUP(LEFT(P_alle_prestaties[[#This Row],[Referentie_ID]],91),Tabel9[Form Referentie ID''s],Tabel9[Mederwerker],,0)</f>
        <v>Baki Alican</v>
      </c>
      <c r="D274" s="9" t="str">
        <f>IF(P_alle_prestaties[[#This Row],[Datum]]="","",TEXT(P_alle_prestaties[[#This Row],[Datum]],"dd/mm/yyyy"))</f>
        <v>21/06/2022</v>
      </c>
      <c r="E274" s="9">
        <v>44733.285474537035</v>
      </c>
      <c r="F274" s="11" t="s">
        <v>338</v>
      </c>
      <c r="G274" s="5" t="s">
        <v>35</v>
      </c>
      <c r="H274" s="5"/>
      <c r="I274" s="5"/>
      <c r="J2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" spans="2:11">
      <c r="B275" t="s">
        <v>339</v>
      </c>
      <c r="C275" s="5" t="str">
        <f>_xlfn.XLOOKUP(LEFT(P_alle_prestaties[[#This Row],[Referentie_ID]],91),Tabel9[Form Referentie ID''s],Tabel9[Mederwerker],,0)</f>
        <v>Baki Alican</v>
      </c>
      <c r="D275" s="9" t="str">
        <f>IF(P_alle_prestaties[[#This Row],[Datum]]="","",TEXT(P_alle_prestaties[[#This Row],[Datum]],"dd/mm/yyyy"))</f>
        <v>21/06/2022</v>
      </c>
      <c r="E275" s="9">
        <v>44733.577106481483</v>
      </c>
      <c r="F275" s="11" t="s">
        <v>340</v>
      </c>
      <c r="G275" s="5" t="s">
        <v>35</v>
      </c>
      <c r="H275" s="5"/>
      <c r="I275" s="5"/>
      <c r="J2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" spans="2:11">
      <c r="B276" t="s">
        <v>341</v>
      </c>
      <c r="C276" s="5" t="str">
        <f>_xlfn.XLOOKUP(LEFT(P_alle_prestaties[[#This Row],[Referentie_ID]],91),Tabel9[Form Referentie ID''s],Tabel9[Mederwerker],,0)</f>
        <v>Baki Alican</v>
      </c>
      <c r="D276" s="9" t="str">
        <f>IF(P_alle_prestaties[[#This Row],[Datum]]="","",TEXT(P_alle_prestaties[[#This Row],[Datum]],"dd/mm/yyyy"))</f>
        <v>21/06/2022</v>
      </c>
      <c r="E276" s="9">
        <v>44733.565370370372</v>
      </c>
      <c r="F276" s="11" t="s">
        <v>342</v>
      </c>
      <c r="G276" s="5" t="s">
        <v>35</v>
      </c>
      <c r="H276" s="5"/>
      <c r="I276" s="5"/>
      <c r="J2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7" spans="2:11">
      <c r="B277" t="s">
        <v>343</v>
      </c>
      <c r="C277" s="5" t="str">
        <f>_xlfn.XLOOKUP(LEFT(P_alle_prestaties[[#This Row],[Referentie_ID]],91),Tabel9[Form Referentie ID''s],Tabel9[Mederwerker],,0)</f>
        <v>Baki Alican</v>
      </c>
      <c r="D277" s="9" t="str">
        <f>IF(P_alle_prestaties[[#This Row],[Datum]]="","",TEXT(P_alle_prestaties[[#This Row],[Datum]],"dd/mm/yyyy"))</f>
        <v>21/06/2022</v>
      </c>
      <c r="E277" s="9">
        <v>44733.558622685188</v>
      </c>
      <c r="F277" s="11" t="s">
        <v>344</v>
      </c>
      <c r="G277" s="5" t="s">
        <v>35</v>
      </c>
      <c r="H277" s="5"/>
      <c r="I277" s="5"/>
      <c r="J2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" spans="2:11">
      <c r="B278" t="s">
        <v>345</v>
      </c>
      <c r="C278" s="5" t="str">
        <f>_xlfn.XLOOKUP(LEFT(P_alle_prestaties[[#This Row],[Referentie_ID]],91),Tabel9[Form Referentie ID''s],Tabel9[Mederwerker],,0)</f>
        <v>Baki Alican</v>
      </c>
      <c r="D278" s="9" t="str">
        <f>IF(P_alle_prestaties[[#This Row],[Datum]]="","",TEXT(P_alle_prestaties[[#This Row],[Datum]],"dd/mm/yyyy"))</f>
        <v>21/06/2022</v>
      </c>
      <c r="E278" s="9">
        <v>44733.551412037035</v>
      </c>
      <c r="F278" s="11" t="s">
        <v>346</v>
      </c>
      <c r="G278" s="5" t="s">
        <v>35</v>
      </c>
      <c r="H278" s="5"/>
      <c r="I278" s="5"/>
      <c r="J2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9" spans="2:11">
      <c r="B279" t="s">
        <v>347</v>
      </c>
      <c r="C279" s="5" t="str">
        <f>_xlfn.XLOOKUP(LEFT(P_alle_prestaties[[#This Row],[Referentie_ID]],91),Tabel9[Form Referentie ID''s],Tabel9[Mederwerker],,0)</f>
        <v>Baki Alican</v>
      </c>
      <c r="D279" s="9" t="str">
        <f>IF(P_alle_prestaties[[#This Row],[Datum]]="","",TEXT(P_alle_prestaties[[#This Row],[Datum]],"dd/mm/yyyy"))</f>
        <v>21/06/2022</v>
      </c>
      <c r="E279" s="9">
        <v>44733.541446759256</v>
      </c>
      <c r="F279" s="11" t="s">
        <v>348</v>
      </c>
      <c r="G279" s="5" t="s">
        <v>35</v>
      </c>
      <c r="H279" s="5"/>
      <c r="I279" s="5"/>
      <c r="J2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0" spans="2:11">
      <c r="B280" t="s">
        <v>349</v>
      </c>
      <c r="C280" s="5" t="str">
        <f>_xlfn.XLOOKUP(LEFT(P_alle_prestaties[[#This Row],[Referentie_ID]],91),Tabel9[Form Referentie ID''s],Tabel9[Mederwerker],,0)</f>
        <v>Baki Alican</v>
      </c>
      <c r="D280" s="9" t="str">
        <f>IF(P_alle_prestaties[[#This Row],[Datum]]="","",TEXT(P_alle_prestaties[[#This Row],[Datum]],"dd/mm/yyyy"))</f>
        <v>21/06/2022</v>
      </c>
      <c r="E280" s="9">
        <v>44733.51840277778</v>
      </c>
      <c r="F280" s="11" t="s">
        <v>350</v>
      </c>
      <c r="G280" s="5" t="s">
        <v>35</v>
      </c>
      <c r="H280" s="5"/>
      <c r="I280" s="5"/>
      <c r="J2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1" spans="2:11">
      <c r="B281" t="s">
        <v>351</v>
      </c>
      <c r="C281" s="5" t="str">
        <f>_xlfn.XLOOKUP(LEFT(P_alle_prestaties[[#This Row],[Referentie_ID]],91),Tabel9[Form Referentie ID''s],Tabel9[Mederwerker],,0)</f>
        <v>Baki Alican</v>
      </c>
      <c r="D281" s="9" t="str">
        <f>IF(P_alle_prestaties[[#This Row],[Datum]]="","",TEXT(P_alle_prestaties[[#This Row],[Datum]],"dd/mm/yyyy"))</f>
        <v>21/06/2022</v>
      </c>
      <c r="E281" s="9">
        <v>44733.508518518516</v>
      </c>
      <c r="F281" s="11" t="s">
        <v>352</v>
      </c>
      <c r="G281" s="5" t="s">
        <v>35</v>
      </c>
      <c r="H281" s="5"/>
      <c r="I281" s="5"/>
      <c r="J2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" spans="2:11">
      <c r="B282" t="s">
        <v>353</v>
      </c>
      <c r="C282" s="5" t="str">
        <f>_xlfn.XLOOKUP(LEFT(P_alle_prestaties[[#This Row],[Referentie_ID]],91),Tabel9[Form Referentie ID''s],Tabel9[Mederwerker],,0)</f>
        <v>Baki Alican</v>
      </c>
      <c r="D282" s="9" t="str">
        <f>IF(P_alle_prestaties[[#This Row],[Datum]]="","",TEXT(P_alle_prestaties[[#This Row],[Datum]],"dd/mm/yyyy"))</f>
        <v>21/06/2022</v>
      </c>
      <c r="E282" s="9">
        <v>44733.5003125</v>
      </c>
      <c r="F282" s="11" t="s">
        <v>302</v>
      </c>
      <c r="G282" s="5" t="s">
        <v>35</v>
      </c>
      <c r="H282" s="5"/>
      <c r="I282" s="5"/>
      <c r="J2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" spans="2:11">
      <c r="B283" t="s">
        <v>354</v>
      </c>
      <c r="C283" s="5" t="str">
        <f>_xlfn.XLOOKUP(LEFT(P_alle_prestaties[[#This Row],[Referentie_ID]],91),Tabel9[Form Referentie ID''s],Tabel9[Mederwerker],,0)</f>
        <v>Baki Alican</v>
      </c>
      <c r="D283" s="9" t="str">
        <f>IF(P_alle_prestaties[[#This Row],[Datum]]="","",TEXT(P_alle_prestaties[[#This Row],[Datum]],"dd/mm/yyyy"))</f>
        <v>21/06/2022</v>
      </c>
      <c r="E283" s="9">
        <v>44733.500196759262</v>
      </c>
      <c r="F283" s="11" t="s">
        <v>355</v>
      </c>
      <c r="G283" s="5" t="s">
        <v>35</v>
      </c>
      <c r="H283" s="5"/>
      <c r="I283" s="5"/>
      <c r="J2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" spans="2:11">
      <c r="B284" t="s">
        <v>356</v>
      </c>
      <c r="C284" s="5" t="str">
        <f>_xlfn.XLOOKUP(LEFT(P_alle_prestaties[[#This Row],[Referentie_ID]],91),Tabel9[Form Referentie ID''s],Tabel9[Mederwerker],,0)</f>
        <v>Baki Alican</v>
      </c>
      <c r="D284" s="9" t="str">
        <f>IF(P_alle_prestaties[[#This Row],[Datum]]="","",TEXT(P_alle_prestaties[[#This Row],[Datum]],"dd/mm/yyyy"))</f>
        <v>22/06/2022</v>
      </c>
      <c r="E284" s="9">
        <v>44734.489317129628</v>
      </c>
      <c r="F284" s="11" t="s">
        <v>357</v>
      </c>
      <c r="G284" s="5" t="s">
        <v>35</v>
      </c>
      <c r="H284" s="5"/>
      <c r="I284" s="5"/>
      <c r="J2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5" spans="2:11">
      <c r="B285" t="s">
        <v>358</v>
      </c>
      <c r="C285" s="5" t="str">
        <f>_xlfn.XLOOKUP(LEFT(P_alle_prestaties[[#This Row],[Referentie_ID]],91),Tabel9[Form Referentie ID''s],Tabel9[Mederwerker],,0)</f>
        <v>Baki Alican</v>
      </c>
      <c r="D285" s="9" t="str">
        <f>IF(P_alle_prestaties[[#This Row],[Datum]]="","",TEXT(P_alle_prestaties[[#This Row],[Datum]],"dd/mm/yyyy"))</f>
        <v>22/06/2022</v>
      </c>
      <c r="E285" s="9">
        <v>44734.481030092589</v>
      </c>
      <c r="F285" s="11" t="s">
        <v>359</v>
      </c>
      <c r="G285" s="5" t="s">
        <v>35</v>
      </c>
      <c r="H285" s="5"/>
      <c r="I285" s="5"/>
      <c r="J2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" spans="2:11">
      <c r="B286" t="s">
        <v>360</v>
      </c>
      <c r="C286" s="5" t="str">
        <f>_xlfn.XLOOKUP(LEFT(P_alle_prestaties[[#This Row],[Referentie_ID]],91),Tabel9[Form Referentie ID''s],Tabel9[Mederwerker],,0)</f>
        <v>Baki Alican</v>
      </c>
      <c r="D286" s="9" t="str">
        <f>IF(P_alle_prestaties[[#This Row],[Datum]]="","",TEXT(P_alle_prestaties[[#This Row],[Datum]],"dd/mm/yyyy"))</f>
        <v>22/06/2022</v>
      </c>
      <c r="E286" s="9">
        <v>44734.477268518516</v>
      </c>
      <c r="F286" s="11" t="s">
        <v>361</v>
      </c>
      <c r="G286" s="5" t="s">
        <v>35</v>
      </c>
      <c r="H286" s="5"/>
      <c r="I286" s="5"/>
      <c r="J2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7" spans="2:11">
      <c r="B287" t="s">
        <v>362</v>
      </c>
      <c r="C287" s="5" t="str">
        <f>_xlfn.XLOOKUP(LEFT(P_alle_prestaties[[#This Row],[Referentie_ID]],91),Tabel9[Form Referentie ID''s],Tabel9[Mederwerker],,0)</f>
        <v>Baki Alican</v>
      </c>
      <c r="D287" s="9" t="str">
        <f>IF(P_alle_prestaties[[#This Row],[Datum]]="","",TEXT(P_alle_prestaties[[#This Row],[Datum]],"dd/mm/yyyy"))</f>
        <v>22/06/2022</v>
      </c>
      <c r="E287" s="9">
        <v>44734.476967592593</v>
      </c>
      <c r="F287" s="11" t="s">
        <v>363</v>
      </c>
      <c r="G287" s="5" t="s">
        <v>35</v>
      </c>
      <c r="H287" s="5"/>
      <c r="I287" s="5"/>
      <c r="J2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8" spans="2:11">
      <c r="B288" t="s">
        <v>364</v>
      </c>
      <c r="C288" s="5" t="str">
        <f>_xlfn.XLOOKUP(LEFT(P_alle_prestaties[[#This Row],[Referentie_ID]],91),Tabel9[Form Referentie ID''s],Tabel9[Mederwerker],,0)</f>
        <v>Baki Alican</v>
      </c>
      <c r="D288" s="9" t="str">
        <f>IF(P_alle_prestaties[[#This Row],[Datum]]="","",TEXT(P_alle_prestaties[[#This Row],[Datum]],"dd/mm/yyyy"))</f>
        <v>22/06/2022</v>
      </c>
      <c r="E288" s="9">
        <v>44734.430613425924</v>
      </c>
      <c r="F288" s="11" t="s">
        <v>365</v>
      </c>
      <c r="G288" s="5" t="s">
        <v>35</v>
      </c>
      <c r="H288" s="5"/>
      <c r="I288" s="5"/>
      <c r="J2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9" spans="2:11">
      <c r="B289" t="s">
        <v>366</v>
      </c>
      <c r="C289" s="5" t="str">
        <f>_xlfn.XLOOKUP(LEFT(P_alle_prestaties[[#This Row],[Referentie_ID]],91),Tabel9[Form Referentie ID''s],Tabel9[Mederwerker],,0)</f>
        <v>Baki Alican</v>
      </c>
      <c r="D289" s="9" t="str">
        <f>IF(P_alle_prestaties[[#This Row],[Datum]]="","",TEXT(P_alle_prestaties[[#This Row],[Datum]],"dd/mm/yyyy"))</f>
        <v>22/06/2022</v>
      </c>
      <c r="E289" s="9">
        <v>44734.416631944441</v>
      </c>
      <c r="F289" s="11" t="s">
        <v>365</v>
      </c>
      <c r="G289" s="5" t="s">
        <v>35</v>
      </c>
      <c r="H289" s="5"/>
      <c r="I289" s="5"/>
      <c r="J2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0" spans="2:11">
      <c r="B290" t="s">
        <v>367</v>
      </c>
      <c r="C290" s="5" t="str">
        <f>_xlfn.XLOOKUP(LEFT(P_alle_prestaties[[#This Row],[Referentie_ID]],91),Tabel9[Form Referentie ID''s],Tabel9[Mederwerker],,0)</f>
        <v>Baki Alican</v>
      </c>
      <c r="D290" s="9" t="str">
        <f>IF(P_alle_prestaties[[#This Row],[Datum]]="","",TEXT(P_alle_prestaties[[#This Row],[Datum]],"dd/mm/yyyy"))</f>
        <v>22/06/2022</v>
      </c>
      <c r="E290" s="9">
        <v>44734.399004629631</v>
      </c>
      <c r="F290" s="11" t="s">
        <v>368</v>
      </c>
      <c r="G290" s="5" t="s">
        <v>35</v>
      </c>
      <c r="H290" s="5"/>
      <c r="I290" s="5"/>
      <c r="J2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1" spans="2:11">
      <c r="B291" t="s">
        <v>369</v>
      </c>
      <c r="C291" s="5" t="str">
        <f>_xlfn.XLOOKUP(LEFT(P_alle_prestaties[[#This Row],[Referentie_ID]],91),Tabel9[Form Referentie ID''s],Tabel9[Mederwerker],,0)</f>
        <v>Baki Alican</v>
      </c>
      <c r="D291" s="9" t="str">
        <f>IF(P_alle_prestaties[[#This Row],[Datum]]="","",TEXT(P_alle_prestaties[[#This Row],[Datum]],"dd/mm/yyyy"))</f>
        <v>22/06/2022</v>
      </c>
      <c r="E291" s="9">
        <v>44734.387256944443</v>
      </c>
      <c r="F291" s="11" t="s">
        <v>370</v>
      </c>
      <c r="G291" s="5" t="s">
        <v>35</v>
      </c>
      <c r="H291" s="5"/>
      <c r="I291" s="5"/>
      <c r="J2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2" spans="2:11">
      <c r="B292" t="s">
        <v>371</v>
      </c>
      <c r="C292" s="5" t="str">
        <f>_xlfn.XLOOKUP(LEFT(P_alle_prestaties[[#This Row],[Referentie_ID]],91),Tabel9[Form Referentie ID''s],Tabel9[Mederwerker],,0)</f>
        <v>Baki Alican</v>
      </c>
      <c r="D292" s="9" t="str">
        <f>IF(P_alle_prestaties[[#This Row],[Datum]]="","",TEXT(P_alle_prestaties[[#This Row],[Datum]],"dd/mm/yyyy"))</f>
        <v>22/06/2022</v>
      </c>
      <c r="E292" s="9">
        <v>44734.378703703704</v>
      </c>
      <c r="F292" s="11" t="s">
        <v>372</v>
      </c>
      <c r="G292" s="5" t="s">
        <v>35</v>
      </c>
      <c r="H292" s="5"/>
      <c r="I292" s="5"/>
      <c r="J2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" spans="2:11">
      <c r="B293" t="s">
        <v>373</v>
      </c>
      <c r="C293" s="5" t="str">
        <f>_xlfn.XLOOKUP(LEFT(P_alle_prestaties[[#This Row],[Referentie_ID]],91),Tabel9[Form Referentie ID''s],Tabel9[Mederwerker],,0)</f>
        <v>Baki Alican</v>
      </c>
      <c r="D293" s="9" t="str">
        <f>IF(P_alle_prestaties[[#This Row],[Datum]]="","",TEXT(P_alle_prestaties[[#This Row],[Datum]],"dd/mm/yyyy"))</f>
        <v>22/06/2022</v>
      </c>
      <c r="E293" s="9">
        <v>44734.378576388888</v>
      </c>
      <c r="F293" s="11" t="s">
        <v>374</v>
      </c>
      <c r="G293" s="5" t="s">
        <v>35</v>
      </c>
      <c r="H293" s="5"/>
      <c r="I293" s="5"/>
      <c r="J2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4" spans="2:11">
      <c r="B294" t="s">
        <v>375</v>
      </c>
      <c r="C294" s="5" t="str">
        <f>_xlfn.XLOOKUP(LEFT(P_alle_prestaties[[#This Row],[Referentie_ID]],91),Tabel9[Form Referentie ID''s],Tabel9[Mederwerker],,0)</f>
        <v>Baki Alican</v>
      </c>
      <c r="D294" s="9" t="str">
        <f>IF(P_alle_prestaties[[#This Row],[Datum]]="","",TEXT(P_alle_prestaties[[#This Row],[Datum]],"dd/mm/yyyy"))</f>
        <v>22/06/2022</v>
      </c>
      <c r="E294" s="9">
        <v>44734.372106481482</v>
      </c>
      <c r="F294" s="11" t="s">
        <v>374</v>
      </c>
      <c r="G294" s="5" t="s">
        <v>35</v>
      </c>
      <c r="H294" s="5"/>
      <c r="I294" s="5"/>
      <c r="J2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5" spans="2:11">
      <c r="B295" t="s">
        <v>376</v>
      </c>
      <c r="C295" s="5" t="str">
        <f>_xlfn.XLOOKUP(LEFT(P_alle_prestaties[[#This Row],[Referentie_ID]],91),Tabel9[Form Referentie ID''s],Tabel9[Mederwerker],,0)</f>
        <v>Baki Alican</v>
      </c>
      <c r="D295" s="9" t="str">
        <f>IF(P_alle_prestaties[[#This Row],[Datum]]="","",TEXT(P_alle_prestaties[[#This Row],[Datum]],"dd/mm/yyyy"))</f>
        <v>22/06/2022</v>
      </c>
      <c r="E295" s="9">
        <v>44734.364803240744</v>
      </c>
      <c r="F295" s="11" t="s">
        <v>377</v>
      </c>
      <c r="G295" s="5" t="s">
        <v>35</v>
      </c>
      <c r="H295" s="5"/>
      <c r="I295" s="5"/>
      <c r="J2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6" spans="2:11">
      <c r="B296" t="s">
        <v>378</v>
      </c>
      <c r="C296" s="5" t="str">
        <f>_xlfn.XLOOKUP(LEFT(P_alle_prestaties[[#This Row],[Referentie_ID]],91),Tabel9[Form Referentie ID''s],Tabel9[Mederwerker],,0)</f>
        <v>Baki Alican</v>
      </c>
      <c r="D296" s="9" t="str">
        <f>IF(P_alle_prestaties[[#This Row],[Datum]]="","",TEXT(P_alle_prestaties[[#This Row],[Datum]],"dd/mm/yyyy"))</f>
        <v>22/06/2022</v>
      </c>
      <c r="E296" s="9">
        <v>44734.363842592589</v>
      </c>
      <c r="F296" s="11" t="s">
        <v>379</v>
      </c>
      <c r="G296" s="5" t="s">
        <v>35</v>
      </c>
      <c r="H296" s="5"/>
      <c r="I296" s="5"/>
      <c r="J2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7" spans="2:11">
      <c r="B297" t="s">
        <v>380</v>
      </c>
      <c r="C297" s="5" t="str">
        <f>_xlfn.XLOOKUP(LEFT(P_alle_prestaties[[#This Row],[Referentie_ID]],91),Tabel9[Form Referentie ID''s],Tabel9[Mederwerker],,0)</f>
        <v>Baki Alican</v>
      </c>
      <c r="D297" s="9" t="str">
        <f>IF(P_alle_prestaties[[#This Row],[Datum]]="","",TEXT(P_alle_prestaties[[#This Row],[Datum]],"dd/mm/yyyy"))</f>
        <v>22/06/2022</v>
      </c>
      <c r="E297" s="9">
        <v>44734.353993055556</v>
      </c>
      <c r="F297" s="11" t="s">
        <v>381</v>
      </c>
      <c r="G297" s="5" t="s">
        <v>35</v>
      </c>
      <c r="H297" s="5"/>
      <c r="I297" s="5"/>
      <c r="J2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8" spans="2:11">
      <c r="B298" t="s">
        <v>382</v>
      </c>
      <c r="C298" s="5" t="str">
        <f>_xlfn.XLOOKUP(LEFT(P_alle_prestaties[[#This Row],[Referentie_ID]],91),Tabel9[Form Referentie ID''s],Tabel9[Mederwerker],,0)</f>
        <v>Baki Alican</v>
      </c>
      <c r="D298" s="9" t="str">
        <f>IF(P_alle_prestaties[[#This Row],[Datum]]="","",TEXT(P_alle_prestaties[[#This Row],[Datum]],"dd/mm/yyyy"))</f>
        <v>22/06/2022</v>
      </c>
      <c r="E298" s="9">
        <v>44734.342835648145</v>
      </c>
      <c r="F298" s="11" t="s">
        <v>383</v>
      </c>
      <c r="G298" s="5" t="s">
        <v>35</v>
      </c>
      <c r="H298" s="5"/>
      <c r="I298" s="5"/>
      <c r="J2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9" spans="2:11">
      <c r="B299" t="s">
        <v>384</v>
      </c>
      <c r="C299" s="5" t="str">
        <f>_xlfn.XLOOKUP(LEFT(P_alle_prestaties[[#This Row],[Referentie_ID]],91),Tabel9[Form Referentie ID''s],Tabel9[Mederwerker],,0)</f>
        <v>Baki Alican</v>
      </c>
      <c r="D299" s="9" t="str">
        <f>IF(P_alle_prestaties[[#This Row],[Datum]]="","",TEXT(P_alle_prestaties[[#This Row],[Datum]],"dd/mm/yyyy"))</f>
        <v>22/06/2022</v>
      </c>
      <c r="E299" s="9">
        <v>44734.31925925926</v>
      </c>
      <c r="F299" s="11" t="s">
        <v>385</v>
      </c>
      <c r="G299" s="5" t="s">
        <v>35</v>
      </c>
      <c r="H299" s="5"/>
      <c r="I299" s="5"/>
      <c r="J2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0" spans="2:11">
      <c r="B300" t="s">
        <v>386</v>
      </c>
      <c r="C300" s="5" t="str">
        <f>_xlfn.XLOOKUP(LEFT(P_alle_prestaties[[#This Row],[Referentie_ID]],91),Tabel9[Form Referentie ID''s],Tabel9[Mederwerker],,0)</f>
        <v>Baki Alican</v>
      </c>
      <c r="D300" s="9" t="str">
        <f>IF(P_alle_prestaties[[#This Row],[Datum]]="","",TEXT(P_alle_prestaties[[#This Row],[Datum]],"dd/mm/yyyy"))</f>
        <v>22/06/2022</v>
      </c>
      <c r="E300" s="9">
        <v>44734.311041666668</v>
      </c>
      <c r="F300" s="11" t="s">
        <v>387</v>
      </c>
      <c r="G300" s="5" t="s">
        <v>35</v>
      </c>
      <c r="H300" s="5"/>
      <c r="I300" s="5"/>
      <c r="J3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" spans="2:11">
      <c r="B301" t="s">
        <v>388</v>
      </c>
      <c r="C301" s="5" t="str">
        <f>_xlfn.XLOOKUP(LEFT(P_alle_prestaties[[#This Row],[Referentie_ID]],91),Tabel9[Form Referentie ID''s],Tabel9[Mederwerker],,0)</f>
        <v>Baki Alican</v>
      </c>
      <c r="D301" s="9" t="str">
        <f>IF(P_alle_prestaties[[#This Row],[Datum]]="","",TEXT(P_alle_prestaties[[#This Row],[Datum]],"dd/mm/yyyy"))</f>
        <v>22/06/2022</v>
      </c>
      <c r="E301" s="9">
        <v>44734.302627314813</v>
      </c>
      <c r="F301" s="11" t="s">
        <v>389</v>
      </c>
      <c r="G301" s="5" t="s">
        <v>35</v>
      </c>
      <c r="H301" s="5"/>
      <c r="I301" s="5"/>
      <c r="J3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" spans="2:11">
      <c r="B302" t="s">
        <v>390</v>
      </c>
      <c r="C302" s="5" t="str">
        <f>_xlfn.XLOOKUP(LEFT(P_alle_prestaties[[#This Row],[Referentie_ID]],91),Tabel9[Form Referentie ID''s],Tabel9[Mederwerker],,0)</f>
        <v>Baki Alican</v>
      </c>
      <c r="D302" s="9" t="str">
        <f>IF(P_alle_prestaties[[#This Row],[Datum]]="","",TEXT(P_alle_prestaties[[#This Row],[Datum]],"dd/mm/yyyy"))</f>
        <v>22/06/2022</v>
      </c>
      <c r="E302" s="9">
        <v>44734.289733796293</v>
      </c>
      <c r="F302" s="11" t="s">
        <v>391</v>
      </c>
      <c r="G302" s="5" t="s">
        <v>35</v>
      </c>
      <c r="H302" s="5"/>
      <c r="I302" s="5"/>
      <c r="J3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" spans="2:11">
      <c r="B303" t="s">
        <v>392</v>
      </c>
      <c r="C303" s="5" t="str">
        <f>_xlfn.XLOOKUP(LEFT(P_alle_prestaties[[#This Row],[Referentie_ID]],91),Tabel9[Form Referentie ID''s],Tabel9[Mederwerker],,0)</f>
        <v>Baki Alican</v>
      </c>
      <c r="D303" s="9" t="str">
        <f>IF(P_alle_prestaties[[#This Row],[Datum]]="","",TEXT(P_alle_prestaties[[#This Row],[Datum]],"dd/mm/yyyy"))</f>
        <v>22/06/2022</v>
      </c>
      <c r="E303" s="9">
        <v>44734.280462962961</v>
      </c>
      <c r="F303" s="11" t="s">
        <v>393</v>
      </c>
      <c r="G303" s="5" t="s">
        <v>35</v>
      </c>
      <c r="H303" s="5"/>
      <c r="I303" s="5"/>
      <c r="J3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" spans="2:11">
      <c r="B304" t="s">
        <v>394</v>
      </c>
      <c r="C304" s="5" t="str">
        <f>_xlfn.XLOOKUP(LEFT(P_alle_prestaties[[#This Row],[Referentie_ID]],91),Tabel9[Form Referentie ID''s],Tabel9[Mederwerker],,0)</f>
        <v>Baki Alican</v>
      </c>
      <c r="D304" s="9" t="str">
        <f>IF(P_alle_prestaties[[#This Row],[Datum]]="","",TEXT(P_alle_prestaties[[#This Row],[Datum]],"dd/mm/yyyy"))</f>
        <v>23/06/2022</v>
      </c>
      <c r="E304" s="9">
        <v>44735.496122685188</v>
      </c>
      <c r="F304" s="11" t="s">
        <v>395</v>
      </c>
      <c r="G304" s="5" t="s">
        <v>35</v>
      </c>
      <c r="H304" s="5"/>
      <c r="I304" s="5"/>
      <c r="J3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" spans="2:11">
      <c r="B305" t="s">
        <v>396</v>
      </c>
      <c r="C305" s="5" t="str">
        <f>_xlfn.XLOOKUP(LEFT(P_alle_prestaties[[#This Row],[Referentie_ID]],91),Tabel9[Form Referentie ID''s],Tabel9[Mederwerker],,0)</f>
        <v>Baki Alican</v>
      </c>
      <c r="D305" s="9" t="str">
        <f>IF(P_alle_prestaties[[#This Row],[Datum]]="","",TEXT(P_alle_prestaties[[#This Row],[Datum]],"dd/mm/yyyy"))</f>
        <v>23/06/2022</v>
      </c>
      <c r="E305" s="9">
        <v>44735.495937500003</v>
      </c>
      <c r="F305" s="11" t="s">
        <v>397</v>
      </c>
      <c r="G305" s="5" t="s">
        <v>35</v>
      </c>
      <c r="H305" s="5"/>
      <c r="I305" s="5"/>
      <c r="J3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" spans="2:11">
      <c r="B306" t="s">
        <v>398</v>
      </c>
      <c r="C306" s="5" t="str">
        <f>_xlfn.XLOOKUP(LEFT(P_alle_prestaties[[#This Row],[Referentie_ID]],91),Tabel9[Form Referentie ID''s],Tabel9[Mederwerker],,0)</f>
        <v>Baki Alican</v>
      </c>
      <c r="D306" s="9" t="str">
        <f>IF(P_alle_prestaties[[#This Row],[Datum]]="","",TEXT(P_alle_prestaties[[#This Row],[Datum]],"dd/mm/yyyy"))</f>
        <v>23/06/2022</v>
      </c>
      <c r="E306" s="9">
        <v>44735.475428240738</v>
      </c>
      <c r="F306" s="11" t="s">
        <v>397</v>
      </c>
      <c r="G306" s="5" t="s">
        <v>35</v>
      </c>
      <c r="H306" s="5"/>
      <c r="I306" s="5"/>
      <c r="J3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" spans="2:11">
      <c r="B307" t="s">
        <v>399</v>
      </c>
      <c r="C307" s="5" t="str">
        <f>_xlfn.XLOOKUP(LEFT(P_alle_prestaties[[#This Row],[Referentie_ID]],91),Tabel9[Form Referentie ID''s],Tabel9[Mederwerker],,0)</f>
        <v>Baki Alican</v>
      </c>
      <c r="D307" s="9" t="str">
        <f>IF(P_alle_prestaties[[#This Row],[Datum]]="","",TEXT(P_alle_prestaties[[#This Row],[Datum]],"dd/mm/yyyy"))</f>
        <v>23/06/2022</v>
      </c>
      <c r="E307" s="9">
        <v>44735.468993055554</v>
      </c>
      <c r="F307" s="11" t="s">
        <v>400</v>
      </c>
      <c r="G307" s="5" t="s">
        <v>35</v>
      </c>
      <c r="H307" s="5"/>
      <c r="I307" s="5"/>
      <c r="J3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8" spans="2:11">
      <c r="B308" t="s">
        <v>401</v>
      </c>
      <c r="C308" s="5" t="str">
        <f>_xlfn.XLOOKUP(LEFT(P_alle_prestaties[[#This Row],[Referentie_ID]],91),Tabel9[Form Referentie ID''s],Tabel9[Mederwerker],,0)</f>
        <v>Baki Alican</v>
      </c>
      <c r="D308" s="9" t="str">
        <f>IF(P_alle_prestaties[[#This Row],[Datum]]="","",TEXT(P_alle_prestaties[[#This Row],[Datum]],"dd/mm/yyyy"))</f>
        <v>23/06/2022</v>
      </c>
      <c r="E308" s="9">
        <v>44735.44835648148</v>
      </c>
      <c r="F308" s="11" t="s">
        <v>402</v>
      </c>
      <c r="G308" s="5" t="s">
        <v>35</v>
      </c>
      <c r="H308" s="5"/>
      <c r="I308" s="5"/>
      <c r="J3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9" spans="2:11">
      <c r="B309" t="s">
        <v>403</v>
      </c>
      <c r="C309" s="5" t="str">
        <f>_xlfn.XLOOKUP(LEFT(P_alle_prestaties[[#This Row],[Referentie_ID]],91),Tabel9[Form Referentie ID''s],Tabel9[Mederwerker],,0)</f>
        <v>Baki Alican</v>
      </c>
      <c r="D309" s="9" t="str">
        <f>IF(P_alle_prestaties[[#This Row],[Datum]]="","",TEXT(P_alle_prestaties[[#This Row],[Datum]],"dd/mm/yyyy"))</f>
        <v>23/06/2022</v>
      </c>
      <c r="E309" s="9">
        <v>44735.404305555552</v>
      </c>
      <c r="F309" s="11" t="s">
        <v>404</v>
      </c>
      <c r="G309" s="5" t="s">
        <v>35</v>
      </c>
      <c r="H309" s="5"/>
      <c r="I309" s="5"/>
      <c r="J3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0" spans="2:11">
      <c r="B310" t="s">
        <v>405</v>
      </c>
      <c r="C310" s="5" t="str">
        <f>_xlfn.XLOOKUP(LEFT(P_alle_prestaties[[#This Row],[Referentie_ID]],91),Tabel9[Form Referentie ID''s],Tabel9[Mederwerker],,0)</f>
        <v>Baki Alican</v>
      </c>
      <c r="D310" s="9" t="str">
        <f>IF(P_alle_prestaties[[#This Row],[Datum]]="","",TEXT(P_alle_prestaties[[#This Row],[Datum]],"dd/mm/yyyy"))</f>
        <v>23/06/2022</v>
      </c>
      <c r="E310" s="9">
        <v>44735.397222222222</v>
      </c>
      <c r="F310" s="11" t="s">
        <v>406</v>
      </c>
      <c r="G310" s="5" t="s">
        <v>35</v>
      </c>
      <c r="H310" s="5"/>
      <c r="I310" s="5"/>
      <c r="J3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" spans="2:11">
      <c r="B311" t="s">
        <v>407</v>
      </c>
      <c r="C311" s="5" t="str">
        <f>_xlfn.XLOOKUP(LEFT(P_alle_prestaties[[#This Row],[Referentie_ID]],91),Tabel9[Form Referentie ID''s],Tabel9[Mederwerker],,0)</f>
        <v>Baki Alican</v>
      </c>
      <c r="D311" s="9" t="str">
        <f>IF(P_alle_prestaties[[#This Row],[Datum]]="","",TEXT(P_alle_prestaties[[#This Row],[Datum]],"dd/mm/yyyy"))</f>
        <v>23/06/2022</v>
      </c>
      <c r="E311" s="9">
        <v>44735.39707175926</v>
      </c>
      <c r="F311" s="11" t="s">
        <v>408</v>
      </c>
      <c r="G311" s="5" t="s">
        <v>35</v>
      </c>
      <c r="H311" s="5"/>
      <c r="I311" s="5"/>
      <c r="J3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" spans="2:11">
      <c r="B312" t="s">
        <v>409</v>
      </c>
      <c r="C312" s="5" t="str">
        <f>_xlfn.XLOOKUP(LEFT(P_alle_prestaties[[#This Row],[Referentie_ID]],91),Tabel9[Form Referentie ID''s],Tabel9[Mederwerker],,0)</f>
        <v>Baki Alican</v>
      </c>
      <c r="D312" s="9" t="str">
        <f>IF(P_alle_prestaties[[#This Row],[Datum]]="","",TEXT(P_alle_prestaties[[#This Row],[Datum]],"dd/mm/yyyy"))</f>
        <v>23/06/2022</v>
      </c>
      <c r="E312" s="9">
        <v>44735.396770833337</v>
      </c>
      <c r="F312" s="11" t="s">
        <v>410</v>
      </c>
      <c r="G312" s="5" t="s">
        <v>35</v>
      </c>
      <c r="H312" s="5"/>
      <c r="I312" s="5"/>
      <c r="J3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3" spans="2:11">
      <c r="B313" t="s">
        <v>411</v>
      </c>
      <c r="C313" s="5" t="str">
        <f>_xlfn.XLOOKUP(LEFT(P_alle_prestaties[[#This Row],[Referentie_ID]],91),Tabel9[Form Referentie ID''s],Tabel9[Mederwerker],,0)</f>
        <v>Baki Alican</v>
      </c>
      <c r="D313" s="9" t="str">
        <f>IF(P_alle_prestaties[[#This Row],[Datum]]="","",TEXT(P_alle_prestaties[[#This Row],[Datum]],"dd/mm/yyyy"))</f>
        <v>23/06/2022</v>
      </c>
      <c r="E313" s="9">
        <v>44735.396655092591</v>
      </c>
      <c r="F313" s="11" t="s">
        <v>412</v>
      </c>
      <c r="G313" s="5" t="s">
        <v>35</v>
      </c>
      <c r="H313" s="5"/>
      <c r="I313" s="5"/>
      <c r="J3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4" spans="2:11">
      <c r="B314" t="s">
        <v>413</v>
      </c>
      <c r="C314" s="5" t="str">
        <f>_xlfn.XLOOKUP(LEFT(P_alle_prestaties[[#This Row],[Referentie_ID]],91),Tabel9[Form Referentie ID''s],Tabel9[Mederwerker],,0)</f>
        <v>Baki Alican</v>
      </c>
      <c r="D314" s="9" t="str">
        <f>IF(P_alle_prestaties[[#This Row],[Datum]]="","",TEXT(P_alle_prestaties[[#This Row],[Datum]],"dd/mm/yyyy"))</f>
        <v>23/06/2022</v>
      </c>
      <c r="E314" s="9">
        <v>44735.396516203706</v>
      </c>
      <c r="F314" s="11" t="s">
        <v>414</v>
      </c>
      <c r="G314" s="5" t="s">
        <v>35</v>
      </c>
      <c r="H314" s="5"/>
      <c r="I314" s="5"/>
      <c r="J3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5" spans="2:11">
      <c r="B315" t="s">
        <v>415</v>
      </c>
      <c r="C315" s="5" t="str">
        <f>_xlfn.XLOOKUP(LEFT(P_alle_prestaties[[#This Row],[Referentie_ID]],91),Tabel9[Form Referentie ID''s],Tabel9[Mederwerker],,0)</f>
        <v>Baki Alican</v>
      </c>
      <c r="D315" s="9" t="str">
        <f>IF(P_alle_prestaties[[#This Row],[Datum]]="","",TEXT(P_alle_prestaties[[#This Row],[Datum]],"dd/mm/yyyy"))</f>
        <v>23/06/2022</v>
      </c>
      <c r="E315" s="9">
        <v>44735.297766203701</v>
      </c>
      <c r="F315" s="11" t="s">
        <v>414</v>
      </c>
      <c r="G315" s="5" t="s">
        <v>35</v>
      </c>
      <c r="H315" s="5"/>
      <c r="I315" s="5"/>
      <c r="J3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6" spans="2:11">
      <c r="B316" t="s">
        <v>416</v>
      </c>
      <c r="C316" s="5" t="str">
        <f>_xlfn.XLOOKUP(LEFT(P_alle_prestaties[[#This Row],[Referentie_ID]],91),Tabel9[Form Referentie ID''s],Tabel9[Mederwerker],,0)</f>
        <v>Baki Alican</v>
      </c>
      <c r="D316" s="9" t="str">
        <f>IF(P_alle_prestaties[[#This Row],[Datum]]="","",TEXT(P_alle_prestaties[[#This Row],[Datum]],"dd/mm/yyyy"))</f>
        <v>23/06/2022</v>
      </c>
      <c r="E316" s="9">
        <v>44735.297500000001</v>
      </c>
      <c r="F316" s="11" t="s">
        <v>412</v>
      </c>
      <c r="G316" s="5" t="s">
        <v>35</v>
      </c>
      <c r="H316" s="5"/>
      <c r="I316" s="5"/>
      <c r="J3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7" spans="2:11">
      <c r="B317" t="s">
        <v>417</v>
      </c>
      <c r="C317" s="5" t="str">
        <f>_xlfn.XLOOKUP(LEFT(P_alle_prestaties[[#This Row],[Referentie_ID]],91),Tabel9[Form Referentie ID''s],Tabel9[Mederwerker],,0)</f>
        <v>Baki Alican</v>
      </c>
      <c r="D317" s="9" t="str">
        <f>IF(P_alle_prestaties[[#This Row],[Datum]]="","",TEXT(P_alle_prestaties[[#This Row],[Datum]],"dd/mm/yyyy"))</f>
        <v>22/06/2022</v>
      </c>
      <c r="E317" s="9">
        <v>44734.577291666668</v>
      </c>
      <c r="F317" s="11" t="s">
        <v>418</v>
      </c>
      <c r="G317" s="5" t="s">
        <v>35</v>
      </c>
      <c r="H317" s="5"/>
      <c r="I317" s="5"/>
      <c r="J3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8" spans="2:11">
      <c r="B318" t="s">
        <v>419</v>
      </c>
      <c r="C318" s="5" t="str">
        <f>_xlfn.XLOOKUP(LEFT(P_alle_prestaties[[#This Row],[Referentie_ID]],91),Tabel9[Form Referentie ID''s],Tabel9[Mederwerker],,0)</f>
        <v>Baki Alican</v>
      </c>
      <c r="D318" s="9" t="str">
        <f>IF(P_alle_prestaties[[#This Row],[Datum]]="","",TEXT(P_alle_prestaties[[#This Row],[Datum]],"dd/mm/yyyy"))</f>
        <v>22/06/2022</v>
      </c>
      <c r="E318" s="9">
        <v>44734.572662037041</v>
      </c>
      <c r="F318" s="11" t="s">
        <v>420</v>
      </c>
      <c r="G318" s="5" t="s">
        <v>35</v>
      </c>
      <c r="H318" s="5"/>
      <c r="I318" s="5"/>
      <c r="J3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" spans="2:11">
      <c r="B319" t="s">
        <v>421</v>
      </c>
      <c r="C319" s="5" t="str">
        <f>_xlfn.XLOOKUP(LEFT(P_alle_prestaties[[#This Row],[Referentie_ID]],91),Tabel9[Form Referentie ID''s],Tabel9[Mederwerker],,0)</f>
        <v>Baki Alican</v>
      </c>
      <c r="D319" s="9" t="str">
        <f>IF(P_alle_prestaties[[#This Row],[Datum]]="","",TEXT(P_alle_prestaties[[#This Row],[Datum]],"dd/mm/yyyy"))</f>
        <v>22/06/2022</v>
      </c>
      <c r="E319" s="9">
        <v>44734.570567129631</v>
      </c>
      <c r="F319" s="11" t="s">
        <v>422</v>
      </c>
      <c r="G319" s="5" t="s">
        <v>35</v>
      </c>
      <c r="H319" s="5"/>
      <c r="I319" s="5"/>
      <c r="J3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" spans="2:11">
      <c r="B320" t="s">
        <v>423</v>
      </c>
      <c r="C320" s="5" t="str">
        <f>_xlfn.XLOOKUP(LEFT(P_alle_prestaties[[#This Row],[Referentie_ID]],91),Tabel9[Form Referentie ID''s],Tabel9[Mederwerker],,0)</f>
        <v>Baki Alican</v>
      </c>
      <c r="D320" s="9" t="str">
        <f>IF(P_alle_prestaties[[#This Row],[Datum]]="","",TEXT(P_alle_prestaties[[#This Row],[Datum]],"dd/mm/yyyy"))</f>
        <v>22/06/2022</v>
      </c>
      <c r="E320" s="9">
        <v>44734.537627314814</v>
      </c>
      <c r="F320" s="11" t="s">
        <v>424</v>
      </c>
      <c r="G320" s="5" t="s">
        <v>35</v>
      </c>
      <c r="H320" s="5"/>
      <c r="I320" s="5"/>
      <c r="J3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" spans="2:11">
      <c r="B321" t="s">
        <v>425</v>
      </c>
      <c r="C321" s="5" t="str">
        <f>_xlfn.XLOOKUP(LEFT(P_alle_prestaties[[#This Row],[Referentie_ID]],91),Tabel9[Form Referentie ID''s],Tabel9[Mederwerker],,0)</f>
        <v>Baki Alican</v>
      </c>
      <c r="D321" s="9" t="str">
        <f>IF(P_alle_prestaties[[#This Row],[Datum]]="","",TEXT(P_alle_prestaties[[#This Row],[Datum]],"dd/mm/yyyy"))</f>
        <v>22/06/2022</v>
      </c>
      <c r="E321" s="9">
        <v>44734.526423611111</v>
      </c>
      <c r="F321" s="11" t="s">
        <v>426</v>
      </c>
      <c r="G321" s="5" t="s">
        <v>35</v>
      </c>
      <c r="H321" s="5"/>
      <c r="I321" s="5"/>
      <c r="J3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" spans="2:11">
      <c r="B322" t="s">
        <v>427</v>
      </c>
      <c r="C322" s="5" t="str">
        <f>_xlfn.XLOOKUP(LEFT(P_alle_prestaties[[#This Row],[Referentie_ID]],91),Tabel9[Form Referentie ID''s],Tabel9[Mederwerker],,0)</f>
        <v>Baki Alican</v>
      </c>
      <c r="D322" s="9" t="str">
        <f>IF(P_alle_prestaties[[#This Row],[Datum]]="","",TEXT(P_alle_prestaties[[#This Row],[Datum]],"dd/mm/yyyy"))</f>
        <v>22/06/2022</v>
      </c>
      <c r="E322" s="9">
        <v>44734.506307870368</v>
      </c>
      <c r="F322" s="11" t="s">
        <v>428</v>
      </c>
      <c r="G322" s="5" t="s">
        <v>35</v>
      </c>
      <c r="H322" s="5"/>
      <c r="I322" s="5"/>
      <c r="J3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3" spans="2:11">
      <c r="B323" t="s">
        <v>429</v>
      </c>
      <c r="C323" s="5" t="str">
        <f>_xlfn.XLOOKUP(LEFT(P_alle_prestaties[[#This Row],[Referentie_ID]],91),Tabel9[Form Referentie ID''s],Tabel9[Mederwerker],,0)</f>
        <v>Baki Alican</v>
      </c>
      <c r="D323" s="9" t="str">
        <f>IF(P_alle_prestaties[[#This Row],[Datum]]="","",TEXT(P_alle_prestaties[[#This Row],[Datum]],"dd/mm/yyyy"))</f>
        <v>22/06/2022</v>
      </c>
      <c r="E323" s="9">
        <v>44734.499872685185</v>
      </c>
      <c r="F323" s="11" t="s">
        <v>357</v>
      </c>
      <c r="G323" s="5" t="s">
        <v>35</v>
      </c>
      <c r="H323" s="5"/>
      <c r="I323" s="5"/>
      <c r="J3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4" spans="2:11">
      <c r="B324" t="s">
        <v>430</v>
      </c>
      <c r="C324" s="5" t="str">
        <f>_xlfn.XLOOKUP(LEFT(P_alle_prestaties[[#This Row],[Referentie_ID]],91),Tabel9[Form Referentie ID''s],Tabel9[Mederwerker],,0)</f>
        <v>Baki Alican</v>
      </c>
      <c r="D324" s="9" t="str">
        <f>IF(P_alle_prestaties[[#This Row],[Datum]]="","",TEXT(P_alle_prestaties[[#This Row],[Datum]],"dd/mm/yyyy"))</f>
        <v>23/06/2022</v>
      </c>
      <c r="E324" s="9">
        <v>44735.568055555559</v>
      </c>
      <c r="F324" s="11" t="s">
        <v>431</v>
      </c>
      <c r="G324" s="5" t="s">
        <v>35</v>
      </c>
      <c r="H324" s="5"/>
      <c r="I324" s="5"/>
      <c r="J3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5" spans="2:11">
      <c r="B325" t="s">
        <v>432</v>
      </c>
      <c r="C325" s="5" t="str">
        <f>_xlfn.XLOOKUP(LEFT(P_alle_prestaties[[#This Row],[Referentie_ID]],91),Tabel9[Form Referentie ID''s],Tabel9[Mederwerker],,0)</f>
        <v>Baki Alican</v>
      </c>
      <c r="D325" s="9" t="str">
        <f>IF(P_alle_prestaties[[#This Row],[Datum]]="","",TEXT(P_alle_prestaties[[#This Row],[Datum]],"dd/mm/yyyy"))</f>
        <v>23/06/2022</v>
      </c>
      <c r="E325" s="9">
        <v>44735.562037037038</v>
      </c>
      <c r="F325" s="11" t="s">
        <v>433</v>
      </c>
      <c r="G325" s="5" t="s">
        <v>35</v>
      </c>
      <c r="H325" s="5"/>
      <c r="I325" s="5"/>
      <c r="J3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6" spans="2:11">
      <c r="B326" t="s">
        <v>434</v>
      </c>
      <c r="C326" s="5" t="str">
        <f>_xlfn.XLOOKUP(LEFT(P_alle_prestaties[[#This Row],[Referentie_ID]],91),Tabel9[Form Referentie ID''s],Tabel9[Mederwerker],,0)</f>
        <v>Baki Alican</v>
      </c>
      <c r="D326" s="9" t="str">
        <f>IF(P_alle_prestaties[[#This Row],[Datum]]="","",TEXT(P_alle_prestaties[[#This Row],[Datum]],"dd/mm/yyyy"))</f>
        <v>23/06/2022</v>
      </c>
      <c r="E326" s="9">
        <v>44735.555405092593</v>
      </c>
      <c r="F326" s="11" t="s">
        <v>435</v>
      </c>
      <c r="G326" s="5" t="s">
        <v>35</v>
      </c>
      <c r="H326" s="5"/>
      <c r="I326" s="5"/>
      <c r="J3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" spans="2:11">
      <c r="B327" t="s">
        <v>436</v>
      </c>
      <c r="C327" s="5" t="str">
        <f>_xlfn.XLOOKUP(LEFT(P_alle_prestaties[[#This Row],[Referentie_ID]],91),Tabel9[Form Referentie ID''s],Tabel9[Mederwerker],,0)</f>
        <v>Baki Alican</v>
      </c>
      <c r="D327" s="9" t="str">
        <f>IF(P_alle_prestaties[[#This Row],[Datum]]="","",TEXT(P_alle_prestaties[[#This Row],[Datum]],"dd/mm/yyyy"))</f>
        <v>23/06/2022</v>
      </c>
      <c r="E327" s="9">
        <v>44735.555277777778</v>
      </c>
      <c r="F327" s="11" t="s">
        <v>437</v>
      </c>
      <c r="G327" s="5" t="s">
        <v>35</v>
      </c>
      <c r="H327" s="5"/>
      <c r="I327" s="5"/>
      <c r="J3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8" spans="2:11">
      <c r="B328" t="s">
        <v>438</v>
      </c>
      <c r="C328" s="5" t="str">
        <f>_xlfn.XLOOKUP(LEFT(P_alle_prestaties[[#This Row],[Referentie_ID]],91),Tabel9[Form Referentie ID''s],Tabel9[Mederwerker],,0)</f>
        <v>Baki Alican</v>
      </c>
      <c r="D328" s="9" t="str">
        <f>IF(P_alle_prestaties[[#This Row],[Datum]]="","",TEXT(P_alle_prestaties[[#This Row],[Datum]],"dd/mm/yyyy"))</f>
        <v>23/06/2022</v>
      </c>
      <c r="E328" s="9">
        <v>44735.553472222222</v>
      </c>
      <c r="F328" s="11" t="s">
        <v>435</v>
      </c>
      <c r="G328" s="5" t="s">
        <v>35</v>
      </c>
      <c r="H328" s="5"/>
      <c r="I328" s="5"/>
      <c r="J3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9" spans="2:11">
      <c r="B329" t="s">
        <v>439</v>
      </c>
      <c r="C329" s="5" t="str">
        <f>_xlfn.XLOOKUP(LEFT(P_alle_prestaties[[#This Row],[Referentie_ID]],91),Tabel9[Form Referentie ID''s],Tabel9[Mederwerker],,0)</f>
        <v>Baki Alican</v>
      </c>
      <c r="D329" s="9" t="str">
        <f>IF(P_alle_prestaties[[#This Row],[Datum]]="","",TEXT(P_alle_prestaties[[#This Row],[Datum]],"dd/mm/yyyy"))</f>
        <v>23/06/2022</v>
      </c>
      <c r="E329" s="9">
        <v>44735.504189814812</v>
      </c>
      <c r="F329" s="11" t="s">
        <v>440</v>
      </c>
      <c r="G329" s="5" t="s">
        <v>35</v>
      </c>
      <c r="H329" s="5"/>
      <c r="I329" s="5"/>
      <c r="J3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0" spans="2:11">
      <c r="B330" t="s">
        <v>441</v>
      </c>
      <c r="C330" s="5" t="str">
        <f>_xlfn.XLOOKUP(LEFT(P_alle_prestaties[[#This Row],[Referentie_ID]],91),Tabel9[Form Referentie ID''s],Tabel9[Mederwerker],,0)</f>
        <v>Baki Alican</v>
      </c>
      <c r="D330" s="9" t="str">
        <f>IF(P_alle_prestaties[[#This Row],[Datum]]="","",TEXT(P_alle_prestaties[[#This Row],[Datum]],"dd/mm/yyyy"))</f>
        <v>23/06/2022</v>
      </c>
      <c r="E330" s="9">
        <v>44735.504074074073</v>
      </c>
      <c r="F330" s="11" t="s">
        <v>395</v>
      </c>
      <c r="G330" s="5" t="s">
        <v>35</v>
      </c>
      <c r="H330" s="5"/>
      <c r="I330" s="5"/>
      <c r="J3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" spans="2:11">
      <c r="B331" t="s">
        <v>442</v>
      </c>
      <c r="C331" s="5" t="str">
        <f>_xlfn.XLOOKUP(LEFT(P_alle_prestaties[[#This Row],[Referentie_ID]],91),Tabel9[Form Referentie ID''s],Tabel9[Mederwerker],,0)</f>
        <v>Samet Ozdemir</v>
      </c>
      <c r="D331" s="9" t="str">
        <f>IF(P_alle_prestaties[[#This Row],[Datum]]="","",TEXT(P_alle_prestaties[[#This Row],[Datum]],"dd/mm/yyyy"))</f>
        <v>20/06/2022</v>
      </c>
      <c r="E331" s="9">
        <v>44732.582002314812</v>
      </c>
      <c r="F331" s="11" t="s">
        <v>443</v>
      </c>
      <c r="G331" s="5" t="s">
        <v>18</v>
      </c>
      <c r="H331" s="5" t="s">
        <v>14</v>
      </c>
      <c r="I331" s="5"/>
      <c r="J3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2" spans="2:11">
      <c r="B332" t="s">
        <v>444</v>
      </c>
      <c r="C332" s="5" t="str">
        <f>_xlfn.XLOOKUP(LEFT(P_alle_prestaties[[#This Row],[Referentie_ID]],91),Tabel9[Form Referentie ID''s],Tabel9[Mederwerker],,0)</f>
        <v>Samet Ozdemir</v>
      </c>
      <c r="D332" s="9" t="str">
        <f>IF(P_alle_prestaties[[#This Row],[Datum]]="","",TEXT(P_alle_prestaties[[#This Row],[Datum]],"dd/mm/yyyy"))</f>
        <v>20/06/2022</v>
      </c>
      <c r="E332" s="9">
        <v>44732.527754629627</v>
      </c>
      <c r="F332" s="11" t="s">
        <v>445</v>
      </c>
      <c r="G332" s="5" t="s">
        <v>18</v>
      </c>
      <c r="H332" s="5" t="s">
        <v>14</v>
      </c>
      <c r="I332" s="5"/>
      <c r="J3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3" spans="2:11">
      <c r="B333" t="s">
        <v>446</v>
      </c>
      <c r="C333" s="5" t="str">
        <f>_xlfn.XLOOKUP(LEFT(P_alle_prestaties[[#This Row],[Referentie_ID]],91),Tabel9[Form Referentie ID''s],Tabel9[Mederwerker],,0)</f>
        <v>Samet Ozdemir</v>
      </c>
      <c r="D333" s="9" t="str">
        <f>IF(P_alle_prestaties[[#This Row],[Datum]]="","",TEXT(P_alle_prestaties[[#This Row],[Datum]],"dd/mm/yyyy"))</f>
        <v>20/06/2022</v>
      </c>
      <c r="E333" s="9">
        <v>44732.452708333331</v>
      </c>
      <c r="F333" s="11" t="s">
        <v>447</v>
      </c>
      <c r="G333" s="5" t="s">
        <v>18</v>
      </c>
      <c r="H333" s="5" t="s">
        <v>14</v>
      </c>
      <c r="I333" s="5"/>
      <c r="J3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4" spans="2:11">
      <c r="B334" t="s">
        <v>448</v>
      </c>
      <c r="C334" s="5" t="str">
        <f>_xlfn.XLOOKUP(LEFT(P_alle_prestaties[[#This Row],[Referentie_ID]],91),Tabel9[Form Referentie ID''s],Tabel9[Mederwerker],,0)</f>
        <v>Samet Ozdemir</v>
      </c>
      <c r="D334" s="9" t="str">
        <f>IF(P_alle_prestaties[[#This Row],[Datum]]="","",TEXT(P_alle_prestaties[[#This Row],[Datum]],"dd/mm/yyyy"))</f>
        <v>20/06/2022</v>
      </c>
      <c r="E334" s="9">
        <v>44732.398449074077</v>
      </c>
      <c r="F334" s="11">
        <v>470000450775</v>
      </c>
      <c r="G334" s="5" t="s">
        <v>8</v>
      </c>
      <c r="H334" s="5" t="s">
        <v>19</v>
      </c>
      <c r="I334" s="5" t="s">
        <v>120</v>
      </c>
      <c r="J3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35" spans="2:11">
      <c r="B335" t="s">
        <v>449</v>
      </c>
      <c r="C335" s="5" t="str">
        <f>_xlfn.XLOOKUP(LEFT(P_alle_prestaties[[#This Row],[Referentie_ID]],91),Tabel9[Form Referentie ID''s],Tabel9[Mederwerker],,0)</f>
        <v>Samet Ozdemir</v>
      </c>
      <c r="D335" s="9" t="str">
        <f>IF(P_alle_prestaties[[#This Row],[Datum]]="","",TEXT(P_alle_prestaties[[#This Row],[Datum]],"dd/mm/yyyy"))</f>
        <v>24/06/2022</v>
      </c>
      <c r="E335" s="9">
        <v>44736.534479166665</v>
      </c>
      <c r="F335" s="11" t="s">
        <v>260</v>
      </c>
      <c r="G335" s="5" t="s">
        <v>13</v>
      </c>
      <c r="H335" s="5"/>
      <c r="I335" s="5" t="s">
        <v>450</v>
      </c>
      <c r="J3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36" spans="2:11">
      <c r="B336" t="s">
        <v>451</v>
      </c>
      <c r="C336" s="5" t="str">
        <f>_xlfn.XLOOKUP(LEFT(P_alle_prestaties[[#This Row],[Referentie_ID]],91),Tabel9[Form Referentie ID''s],Tabel9[Mederwerker],,0)</f>
        <v>Samet Ozdemir</v>
      </c>
      <c r="D336" s="9" t="str">
        <f>IF(P_alle_prestaties[[#This Row],[Datum]]="","",TEXT(P_alle_prestaties[[#This Row],[Datum]],"dd/mm/yyyy"))</f>
        <v>24/06/2022</v>
      </c>
      <c r="E336" s="9">
        <v>44736.506921296299</v>
      </c>
      <c r="F336" s="11">
        <v>470000457468</v>
      </c>
      <c r="G336" s="5" t="s">
        <v>23</v>
      </c>
      <c r="H336" s="5" t="s">
        <v>19</v>
      </c>
      <c r="I336" s="5" t="s">
        <v>120</v>
      </c>
      <c r="J3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37" spans="2:11">
      <c r="B337" t="s">
        <v>452</v>
      </c>
      <c r="C337" s="5" t="str">
        <f>_xlfn.XLOOKUP(LEFT(P_alle_prestaties[[#This Row],[Referentie_ID]],91),Tabel9[Form Referentie ID''s],Tabel9[Mederwerker],,0)</f>
        <v>Samet Ozdemir</v>
      </c>
      <c r="D337" s="9" t="str">
        <f>IF(P_alle_prestaties[[#This Row],[Datum]]="","",TEXT(P_alle_prestaties[[#This Row],[Datum]],"dd/mm/yyyy"))</f>
        <v>24/06/2022</v>
      </c>
      <c r="E337" s="9">
        <v>44736.440185185187</v>
      </c>
      <c r="F337" s="11">
        <v>470000451042</v>
      </c>
      <c r="G337" s="5" t="s">
        <v>23</v>
      </c>
      <c r="H337" s="5" t="s">
        <v>19</v>
      </c>
      <c r="I337" s="5" t="s">
        <v>120</v>
      </c>
      <c r="J3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38" spans="2:11">
      <c r="B338" t="s">
        <v>453</v>
      </c>
      <c r="C338" s="5" t="str">
        <f>_xlfn.XLOOKUP(LEFT(P_alle_prestaties[[#This Row],[Referentie_ID]],91),Tabel9[Form Referentie ID''s],Tabel9[Mederwerker],,0)</f>
        <v>Samet Ozdemir</v>
      </c>
      <c r="D338" s="9" t="str">
        <f>IF(P_alle_prestaties[[#This Row],[Datum]]="","",TEXT(P_alle_prestaties[[#This Row],[Datum]],"dd/mm/yyyy"))</f>
        <v>24/06/2022</v>
      </c>
      <c r="E338" s="9">
        <v>44736.360798611109</v>
      </c>
      <c r="F338" s="11" t="s">
        <v>454</v>
      </c>
      <c r="G338" s="5" t="s">
        <v>18</v>
      </c>
      <c r="H338" s="5" t="s">
        <v>9</v>
      </c>
      <c r="I338" s="5"/>
      <c r="J3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39" spans="2:11">
      <c r="B339" t="s">
        <v>455</v>
      </c>
      <c r="C339" s="5" t="str">
        <f>_xlfn.XLOOKUP(LEFT(P_alle_prestaties[[#This Row],[Referentie_ID]],91),Tabel9[Form Referentie ID''s],Tabel9[Mederwerker],,0)</f>
        <v>Samet Ozdemir</v>
      </c>
      <c r="D339" s="9" t="str">
        <f>IF(P_alle_prestaties[[#This Row],[Datum]]="","",TEXT(P_alle_prestaties[[#This Row],[Datum]],"dd/mm/yyyy"))</f>
        <v>24/06/2022</v>
      </c>
      <c r="E339" s="9">
        <v>44736.316527777781</v>
      </c>
      <c r="F339" s="11">
        <v>470000443553</v>
      </c>
      <c r="G339" s="5" t="s">
        <v>8</v>
      </c>
      <c r="H339" s="5" t="s">
        <v>9</v>
      </c>
      <c r="I339" s="5"/>
      <c r="J3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40" spans="2:11">
      <c r="B340" t="s">
        <v>456</v>
      </c>
      <c r="C340" s="5" t="str">
        <f>_xlfn.XLOOKUP(LEFT(P_alle_prestaties[[#This Row],[Referentie_ID]],91),Tabel9[Form Referentie ID''s],Tabel9[Mederwerker],,0)</f>
        <v>Samet Ozdemir</v>
      </c>
      <c r="D340" s="9" t="str">
        <f>IF(P_alle_prestaties[[#This Row],[Datum]]="","",TEXT(P_alle_prestaties[[#This Row],[Datum]],"dd/mm/yyyy"))</f>
        <v>23/06/2022</v>
      </c>
      <c r="E340" s="9">
        <v>44735.502951388888</v>
      </c>
      <c r="F340" s="11" t="s">
        <v>457</v>
      </c>
      <c r="G340" s="5" t="s">
        <v>18</v>
      </c>
      <c r="H340" s="5" t="s">
        <v>9</v>
      </c>
      <c r="I340" s="5"/>
      <c r="J3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41" spans="2:11">
      <c r="B341" t="s">
        <v>458</v>
      </c>
      <c r="C341" s="5" t="str">
        <f>_xlfn.XLOOKUP(LEFT(P_alle_prestaties[[#This Row],[Referentie_ID]],91),Tabel9[Form Referentie ID''s],Tabel9[Mederwerker],,0)</f>
        <v>Samet Ozdemir</v>
      </c>
      <c r="D341" s="9" t="str">
        <f>IF(P_alle_prestaties[[#This Row],[Datum]]="","",TEXT(P_alle_prestaties[[#This Row],[Datum]],"dd/mm/yyyy"))</f>
        <v>23/06/2022</v>
      </c>
      <c r="E341" s="9">
        <v>44735.45108796296</v>
      </c>
      <c r="F341" s="11" t="s">
        <v>230</v>
      </c>
      <c r="G341" s="5" t="s">
        <v>18</v>
      </c>
      <c r="H341" s="5" t="s">
        <v>9</v>
      </c>
      <c r="I341" s="5"/>
      <c r="J3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42" spans="2:11">
      <c r="B342" t="s">
        <v>459</v>
      </c>
      <c r="C342" s="5" t="str">
        <f>_xlfn.XLOOKUP(LEFT(P_alle_prestaties[[#This Row],[Referentie_ID]],91),Tabel9[Form Referentie ID''s],Tabel9[Mederwerker],,0)</f>
        <v>Samet Ozdemir</v>
      </c>
      <c r="D342" s="9" t="str">
        <f>IF(P_alle_prestaties[[#This Row],[Datum]]="","",TEXT(P_alle_prestaties[[#This Row],[Datum]],"dd/mm/yyyy"))</f>
        <v>23/06/2022</v>
      </c>
      <c r="E342" s="9">
        <v>44735.361956018518</v>
      </c>
      <c r="F342" s="11" t="s">
        <v>460</v>
      </c>
      <c r="G342" s="5" t="s">
        <v>18</v>
      </c>
      <c r="H342" s="5" t="s">
        <v>14</v>
      </c>
      <c r="I342" s="5" t="s">
        <v>461</v>
      </c>
      <c r="J3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3" spans="2:11">
      <c r="B343" t="s">
        <v>462</v>
      </c>
      <c r="C343" s="5" t="str">
        <f>_xlfn.XLOOKUP(LEFT(P_alle_prestaties[[#This Row],[Referentie_ID]],91),Tabel9[Form Referentie ID''s],Tabel9[Mederwerker],,0)</f>
        <v>Samet Ozdemir</v>
      </c>
      <c r="D343" s="9" t="str">
        <f>IF(P_alle_prestaties[[#This Row],[Datum]]="","",TEXT(P_alle_prestaties[[#This Row],[Datum]],"dd/mm/yyyy"))</f>
        <v>22/06/2022</v>
      </c>
      <c r="E343" s="9">
        <v>44734.615231481483</v>
      </c>
      <c r="F343" s="11">
        <v>470000451333</v>
      </c>
      <c r="G343" s="5" t="s">
        <v>23</v>
      </c>
      <c r="H343" s="5" t="s">
        <v>9</v>
      </c>
      <c r="I343" s="5" t="s">
        <v>463</v>
      </c>
      <c r="J3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44" spans="2:11">
      <c r="B344" t="s">
        <v>464</v>
      </c>
      <c r="C344" s="5" t="str">
        <f>_xlfn.XLOOKUP(LEFT(P_alle_prestaties[[#This Row],[Referentie_ID]],91),Tabel9[Form Referentie ID''s],Tabel9[Mederwerker],,0)</f>
        <v>Samet Ozdemir</v>
      </c>
      <c r="D344" s="9" t="str">
        <f>IF(P_alle_prestaties[[#This Row],[Datum]]="","",TEXT(P_alle_prestaties[[#This Row],[Datum]],"dd/mm/yyyy"))</f>
        <v>22/06/2022</v>
      </c>
      <c r="E344" s="9">
        <v>44734.554479166669</v>
      </c>
      <c r="F344" s="11">
        <v>470000457700</v>
      </c>
      <c r="G344" s="5" t="s">
        <v>31</v>
      </c>
      <c r="H344" s="5"/>
      <c r="I344" s="5" t="s">
        <v>465</v>
      </c>
      <c r="J3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45" spans="2:11">
      <c r="B345" t="s">
        <v>466</v>
      </c>
      <c r="C345" s="5" t="str">
        <f>_xlfn.XLOOKUP(LEFT(P_alle_prestaties[[#This Row],[Referentie_ID]],91),Tabel9[Form Referentie ID''s],Tabel9[Mederwerker],,0)</f>
        <v>Samet Ozdemir</v>
      </c>
      <c r="D345" s="9" t="str">
        <f>IF(P_alle_prestaties[[#This Row],[Datum]]="","",TEXT(P_alle_prestaties[[#This Row],[Datum]],"dd/mm/yyyy"))</f>
        <v>22/06/2022</v>
      </c>
      <c r="E345" s="9">
        <v>44734.544756944444</v>
      </c>
      <c r="F345" s="11" t="s">
        <v>467</v>
      </c>
      <c r="G345" s="5" t="s">
        <v>18</v>
      </c>
      <c r="H345" s="5" t="s">
        <v>14</v>
      </c>
      <c r="I345" s="5"/>
      <c r="J3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6" spans="2:11">
      <c r="B346" t="s">
        <v>468</v>
      </c>
      <c r="C346" s="5" t="str">
        <f>_xlfn.XLOOKUP(LEFT(P_alle_prestaties[[#This Row],[Referentie_ID]],91),Tabel9[Form Referentie ID''s],Tabel9[Mederwerker],,0)</f>
        <v>Samet Ozdemir</v>
      </c>
      <c r="D346" s="9" t="str">
        <f>IF(P_alle_prestaties[[#This Row],[Datum]]="","",TEXT(P_alle_prestaties[[#This Row],[Datum]],"dd/mm/yyyy"))</f>
        <v>22/06/2022</v>
      </c>
      <c r="E346" s="9">
        <v>44734.473449074074</v>
      </c>
      <c r="F346" s="11" t="s">
        <v>469</v>
      </c>
      <c r="G346" s="5" t="s">
        <v>18</v>
      </c>
      <c r="H346" s="5" t="s">
        <v>14</v>
      </c>
      <c r="I346" s="5" t="s">
        <v>470</v>
      </c>
      <c r="J3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7" spans="2:11">
      <c r="B347" t="s">
        <v>471</v>
      </c>
      <c r="C347" s="5" t="str">
        <f>_xlfn.XLOOKUP(LEFT(P_alle_prestaties[[#This Row],[Referentie_ID]],91),Tabel9[Form Referentie ID''s],Tabel9[Mederwerker],,0)</f>
        <v>Samet Ozdemir</v>
      </c>
      <c r="D347" s="9" t="str">
        <f>IF(P_alle_prestaties[[#This Row],[Datum]]="","",TEXT(P_alle_prestaties[[#This Row],[Datum]],"dd/mm/yyyy"))</f>
        <v>22/06/2022</v>
      </c>
      <c r="E347" s="9">
        <v>44734.376782407409</v>
      </c>
      <c r="F347" s="11" t="s">
        <v>472</v>
      </c>
      <c r="G347" s="5" t="s">
        <v>18</v>
      </c>
      <c r="H347" s="5" t="s">
        <v>14</v>
      </c>
      <c r="I347" s="5"/>
      <c r="J3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8" spans="2:11">
      <c r="B348" t="s">
        <v>473</v>
      </c>
      <c r="C348" s="5" t="str">
        <f>_xlfn.XLOOKUP(LEFT(P_alle_prestaties[[#This Row],[Referentie_ID]],91),Tabel9[Form Referentie ID''s],Tabel9[Mederwerker],,0)</f>
        <v>Samet Ozdemir</v>
      </c>
      <c r="D348" s="9" t="str">
        <f>IF(P_alle_prestaties[[#This Row],[Datum]]="","",TEXT(P_alle_prestaties[[#This Row],[Datum]],"dd/mm/yyyy"))</f>
        <v>21/06/2022</v>
      </c>
      <c r="E348" s="9">
        <v>44733.556967592594</v>
      </c>
      <c r="F348" s="11">
        <v>470000450831</v>
      </c>
      <c r="G348" s="5" t="s">
        <v>31</v>
      </c>
      <c r="H348" s="5"/>
      <c r="I348" s="5" t="s">
        <v>474</v>
      </c>
      <c r="J3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49" spans="2:11">
      <c r="B349" t="s">
        <v>475</v>
      </c>
      <c r="C349" s="5" t="str">
        <f>_xlfn.XLOOKUP(LEFT(P_alle_prestaties[[#This Row],[Referentie_ID]],91),Tabel9[Form Referentie ID''s],Tabel9[Mederwerker],,0)</f>
        <v>Samet Ozdemir</v>
      </c>
      <c r="D349" s="9" t="str">
        <f>IF(P_alle_prestaties[[#This Row],[Datum]]="","",TEXT(P_alle_prestaties[[#This Row],[Datum]],"dd/mm/yyyy"))</f>
        <v>22/06/2022</v>
      </c>
      <c r="E349" s="9">
        <v>44734.299131944441</v>
      </c>
      <c r="F349" s="11" t="s">
        <v>476</v>
      </c>
      <c r="G349" s="5" t="s">
        <v>18</v>
      </c>
      <c r="H349" s="5" t="s">
        <v>14</v>
      </c>
      <c r="I349" s="5"/>
      <c r="J3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0" spans="2:11">
      <c r="B350" t="s">
        <v>477</v>
      </c>
      <c r="C350" s="5" t="str">
        <f>_xlfn.XLOOKUP(LEFT(P_alle_prestaties[[#This Row],[Referentie_ID]],91),Tabel9[Form Referentie ID''s],Tabel9[Mederwerker],,0)</f>
        <v>Samet Ozdemir</v>
      </c>
      <c r="D350" s="9" t="str">
        <f>IF(P_alle_prestaties[[#This Row],[Datum]]="","",TEXT(P_alle_prestaties[[#This Row],[Datum]],"dd/mm/yyyy"))</f>
        <v>21/06/2022</v>
      </c>
      <c r="E350" s="9">
        <v>44733.537685185183</v>
      </c>
      <c r="F350" s="11" t="s">
        <v>478</v>
      </c>
      <c r="G350" s="5" t="s">
        <v>18</v>
      </c>
      <c r="H350" s="5" t="s">
        <v>14</v>
      </c>
      <c r="I350" s="5"/>
      <c r="J3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1" spans="2:11">
      <c r="B351" t="s">
        <v>479</v>
      </c>
      <c r="C351" s="5" t="str">
        <f>_xlfn.XLOOKUP(LEFT(P_alle_prestaties[[#This Row],[Referentie_ID]],91),Tabel9[Form Referentie ID''s],Tabel9[Mederwerker],,0)</f>
        <v>Samet Ozdemir</v>
      </c>
      <c r="D351" s="9" t="str">
        <f>IF(P_alle_prestaties[[#This Row],[Datum]]="","",TEXT(P_alle_prestaties[[#This Row],[Datum]],"dd/mm/yyyy"))</f>
        <v>21/06/2022</v>
      </c>
      <c r="E351" s="9">
        <v>44733.461585648147</v>
      </c>
      <c r="F351" s="11" t="s">
        <v>480</v>
      </c>
      <c r="G351" s="5" t="s">
        <v>18</v>
      </c>
      <c r="H351" s="5" t="s">
        <v>14</v>
      </c>
      <c r="I351" s="5"/>
      <c r="J3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2" spans="2:11">
      <c r="B352" t="s">
        <v>481</v>
      </c>
      <c r="C352" s="5" t="str">
        <f>_xlfn.XLOOKUP(LEFT(P_alle_prestaties[[#This Row],[Referentie_ID]],91),Tabel9[Form Referentie ID''s],Tabel9[Mederwerker],,0)</f>
        <v>Samet Ozdemir</v>
      </c>
      <c r="D352" s="9" t="str">
        <f>IF(P_alle_prestaties[[#This Row],[Datum]]="","",TEXT(P_alle_prestaties[[#This Row],[Datum]],"dd/mm/yyyy"))</f>
        <v>21/06/2022</v>
      </c>
      <c r="E352" s="9">
        <v>44733.393425925926</v>
      </c>
      <c r="F352" s="11" t="s">
        <v>482</v>
      </c>
      <c r="G352" s="5" t="s">
        <v>18</v>
      </c>
      <c r="H352" s="5" t="s">
        <v>14</v>
      </c>
      <c r="I352" s="5"/>
      <c r="J3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3" spans="2:11">
      <c r="B353" t="s">
        <v>483</v>
      </c>
      <c r="C353" s="5" t="str">
        <f>_xlfn.XLOOKUP(LEFT(P_alle_prestaties[[#This Row],[Referentie_ID]],91),Tabel9[Form Referentie ID''s],Tabel9[Mederwerker],,0)</f>
        <v>Samet Ozdemir</v>
      </c>
      <c r="D353" s="9" t="str">
        <f>IF(P_alle_prestaties[[#This Row],[Datum]]="","",TEXT(P_alle_prestaties[[#This Row],[Datum]],"dd/mm/yyyy"))</f>
        <v>21/06/2022</v>
      </c>
      <c r="E353" s="9">
        <v>44733.338449074072</v>
      </c>
      <c r="F353" s="11" t="s">
        <v>484</v>
      </c>
      <c r="G353" s="5" t="s">
        <v>18</v>
      </c>
      <c r="H353" s="5" t="s">
        <v>14</v>
      </c>
      <c r="I353" s="5"/>
      <c r="J3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4" spans="2:11">
      <c r="B354" t="s">
        <v>485</v>
      </c>
      <c r="C354" s="5" t="str">
        <f>_xlfn.XLOOKUP(LEFT(P_alle_prestaties[[#This Row],[Referentie_ID]],91),Tabel9[Form Referentie ID''s],Tabel9[Mederwerker],,0)</f>
        <v>Samet Ozdemir</v>
      </c>
      <c r="D354" s="9" t="str">
        <f>IF(P_alle_prestaties[[#This Row],[Datum]]="","",TEXT(P_alle_prestaties[[#This Row],[Datum]],"dd/mm/yyyy"))</f>
        <v>21/06/2022</v>
      </c>
      <c r="E354" s="9">
        <v>44733.271435185183</v>
      </c>
      <c r="F354" s="11">
        <v>470000457424</v>
      </c>
      <c r="G354" s="5" t="s">
        <v>8</v>
      </c>
      <c r="H354" s="5" t="s">
        <v>9</v>
      </c>
      <c r="I354" s="5"/>
      <c r="J3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55" spans="2:11">
      <c r="B355" t="s">
        <v>486</v>
      </c>
      <c r="C355" s="5" t="str">
        <f>_xlfn.XLOOKUP(LEFT(P_alle_prestaties[[#This Row],[Referentie_ID]],91),Tabel9[Form Referentie ID''s],Tabel9[Mederwerker],,0)</f>
        <v>Samet Ozdemir</v>
      </c>
      <c r="D355" s="9" t="str">
        <f>IF(P_alle_prestaties[[#This Row],[Datum]]="","",TEXT(P_alle_prestaties[[#This Row],[Datum]],"dd/mm/yyyy"))</f>
        <v>24/06/2022</v>
      </c>
      <c r="E355" s="9">
        <v>44736.675497685188</v>
      </c>
      <c r="F355" s="11" t="s">
        <v>487</v>
      </c>
      <c r="G355" s="5" t="s">
        <v>18</v>
      </c>
      <c r="H355" s="5" t="s">
        <v>14</v>
      </c>
      <c r="I355" s="5"/>
      <c r="J3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6" spans="2:11">
      <c r="B356" t="s">
        <v>488</v>
      </c>
      <c r="C356" s="5" t="str">
        <f>_xlfn.XLOOKUP(LEFT(P_alle_prestaties[[#This Row],[Referentie_ID]],91),Tabel9[Form Referentie ID''s],Tabel9[Mederwerker],,0)</f>
        <v>Samet Ozdemir</v>
      </c>
      <c r="D356" s="9" t="str">
        <f>IF(P_alle_prestaties[[#This Row],[Datum]]="","",TEXT(P_alle_prestaties[[#This Row],[Datum]],"dd/mm/yyyy"))</f>
        <v>24/06/2022</v>
      </c>
      <c r="E356" s="9">
        <v>44736.634282407409</v>
      </c>
      <c r="F356" s="11">
        <v>470000457490</v>
      </c>
      <c r="G356" s="5" t="s">
        <v>23</v>
      </c>
      <c r="H356" s="5" t="s">
        <v>9</v>
      </c>
      <c r="I356" s="5"/>
      <c r="J3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57" spans="2:11">
      <c r="B357" t="s">
        <v>489</v>
      </c>
      <c r="C357" s="5" t="str">
        <f>_xlfn.XLOOKUP(LEFT(P_alle_prestaties[[#This Row],[Referentie_ID]],91),Tabel9[Form Referentie ID''s],Tabel9[Mederwerker],,0)</f>
        <v>Samet Ozdemir</v>
      </c>
      <c r="D357" s="9" t="str">
        <f>IF(P_alle_prestaties[[#This Row],[Datum]]="","",TEXT(P_alle_prestaties[[#This Row],[Datum]],"dd/mm/yyyy"))</f>
        <v>24/06/2022</v>
      </c>
      <c r="E357" s="9">
        <v>44736.586527777778</v>
      </c>
      <c r="F357" s="11">
        <v>470000457479</v>
      </c>
      <c r="G357" s="5" t="s">
        <v>23</v>
      </c>
      <c r="H357" s="5" t="s">
        <v>9</v>
      </c>
      <c r="I357" s="5"/>
      <c r="J3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58" spans="2:11">
      <c r="B358" t="s">
        <v>490</v>
      </c>
      <c r="C358" s="5" t="str">
        <f>_xlfn.XLOOKUP(LEFT(P_alle_prestaties[[#This Row],[Referentie_ID]],91),Tabel9[Form Referentie ID''s],Tabel9[Mederwerker],,0)</f>
        <v>Karetsas Dimitri</v>
      </c>
      <c r="D358" s="9" t="str">
        <f>IF(P_alle_prestaties[[#This Row],[Datum]]="","",TEXT(P_alle_prestaties[[#This Row],[Datum]],"dd/mm/yyyy"))</f>
        <v>22/06/2022</v>
      </c>
      <c r="E358" s="9">
        <v>44734.386493055557</v>
      </c>
      <c r="F358" s="11" t="s">
        <v>491</v>
      </c>
      <c r="G358" s="5" t="s">
        <v>18</v>
      </c>
      <c r="H358" s="5" t="s">
        <v>14</v>
      </c>
      <c r="I358" s="5"/>
      <c r="J3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9" spans="2:11">
      <c r="B359" t="s">
        <v>492</v>
      </c>
      <c r="C359" s="5" t="str">
        <f>_xlfn.XLOOKUP(LEFT(P_alle_prestaties[[#This Row],[Referentie_ID]],91),Tabel9[Form Referentie ID''s],Tabel9[Mederwerker],,0)</f>
        <v>Karetsas Dimitri</v>
      </c>
      <c r="D359" s="9" t="str">
        <f>IF(P_alle_prestaties[[#This Row],[Datum]]="","",TEXT(P_alle_prestaties[[#This Row],[Datum]],"dd/mm/yyyy"))</f>
        <v>22/06/2022</v>
      </c>
      <c r="E359" s="9">
        <v>44734.318055555559</v>
      </c>
      <c r="F359" s="11" t="s">
        <v>493</v>
      </c>
      <c r="G359" s="5" t="s">
        <v>18</v>
      </c>
      <c r="H359" s="5" t="s">
        <v>14</v>
      </c>
      <c r="I359" s="5"/>
      <c r="J3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0" spans="2:11">
      <c r="B360" t="s">
        <v>494</v>
      </c>
      <c r="C360" s="5" t="str">
        <f>_xlfn.XLOOKUP(LEFT(P_alle_prestaties[[#This Row],[Referentie_ID]],91),Tabel9[Form Referentie ID''s],Tabel9[Mederwerker],,0)</f>
        <v>Karetsas Dimitri</v>
      </c>
      <c r="D360" s="9" t="str">
        <f>IF(P_alle_prestaties[[#This Row],[Datum]]="","",TEXT(P_alle_prestaties[[#This Row],[Datum]],"dd/mm/yyyy"))</f>
        <v>21/06/2022</v>
      </c>
      <c r="E360" s="9">
        <v>44733.570162037038</v>
      </c>
      <c r="F360" s="11" t="s">
        <v>495</v>
      </c>
      <c r="G360" s="5" t="s">
        <v>18</v>
      </c>
      <c r="H360" s="5" t="s">
        <v>9</v>
      </c>
      <c r="I360" s="5"/>
      <c r="J3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61" spans="2:11">
      <c r="B361" t="s">
        <v>496</v>
      </c>
      <c r="C361" s="5" t="str">
        <f>_xlfn.XLOOKUP(LEFT(P_alle_prestaties[[#This Row],[Referentie_ID]],91),Tabel9[Form Referentie ID''s],Tabel9[Mederwerker],,0)</f>
        <v>Karetsas Dimitri</v>
      </c>
      <c r="D361" s="9" t="str">
        <f>IF(P_alle_prestaties[[#This Row],[Datum]]="","",TEXT(P_alle_prestaties[[#This Row],[Datum]],"dd/mm/yyyy"))</f>
        <v>21/06/2022</v>
      </c>
      <c r="E361" s="9">
        <v>44733.51222222222</v>
      </c>
      <c r="F361" s="11" t="s">
        <v>497</v>
      </c>
      <c r="G361" s="5" t="s">
        <v>18</v>
      </c>
      <c r="H361" s="5" t="s">
        <v>14</v>
      </c>
      <c r="I361" s="5"/>
      <c r="J3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2" spans="2:11">
      <c r="B362" t="s">
        <v>498</v>
      </c>
      <c r="C362" s="5" t="str">
        <f>_xlfn.XLOOKUP(LEFT(P_alle_prestaties[[#This Row],[Referentie_ID]],91),Tabel9[Form Referentie ID''s],Tabel9[Mederwerker],,0)</f>
        <v>Karetsas Dimitri</v>
      </c>
      <c r="D362" s="9" t="str">
        <f>IF(P_alle_prestaties[[#This Row],[Datum]]="","",TEXT(P_alle_prestaties[[#This Row],[Datum]],"dd/mm/yyyy"))</f>
        <v>21/06/2022</v>
      </c>
      <c r="E362" s="9">
        <v>44733.414317129631</v>
      </c>
      <c r="F362" s="11" t="s">
        <v>499</v>
      </c>
      <c r="G362" s="5" t="s">
        <v>18</v>
      </c>
      <c r="H362" s="5" t="s">
        <v>19</v>
      </c>
      <c r="I362" s="5"/>
      <c r="J3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63" spans="2:11">
      <c r="B363" t="s">
        <v>500</v>
      </c>
      <c r="C363" s="5" t="str">
        <f>_xlfn.XLOOKUP(LEFT(P_alle_prestaties[[#This Row],[Referentie_ID]],91),Tabel9[Form Referentie ID''s],Tabel9[Mederwerker],,0)</f>
        <v>Karetsas Dimitri</v>
      </c>
      <c r="D363" s="9" t="str">
        <f>IF(P_alle_prestaties[[#This Row],[Datum]]="","",TEXT(P_alle_prestaties[[#This Row],[Datum]],"dd/mm/yyyy"))</f>
        <v>21/06/2022</v>
      </c>
      <c r="E363" s="9">
        <v>44733.322025462963</v>
      </c>
      <c r="F363" s="11" t="s">
        <v>501</v>
      </c>
      <c r="G363" s="5" t="s">
        <v>18</v>
      </c>
      <c r="H363" s="5" t="s">
        <v>14</v>
      </c>
      <c r="I363" s="5"/>
      <c r="J3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4" spans="2:11">
      <c r="B364" t="s">
        <v>502</v>
      </c>
      <c r="C364" s="5" t="str">
        <f>_xlfn.XLOOKUP(LEFT(P_alle_prestaties[[#This Row],[Referentie_ID]],91),Tabel9[Form Referentie ID''s],Tabel9[Mederwerker],,0)</f>
        <v>Karetsas Dimitri</v>
      </c>
      <c r="D364" s="9" t="str">
        <f>IF(P_alle_prestaties[[#This Row],[Datum]]="","",TEXT(P_alle_prestaties[[#This Row],[Datum]],"dd/mm/yyyy"))</f>
        <v>20/06/2022</v>
      </c>
      <c r="E364" s="9">
        <v>44732.569976851853</v>
      </c>
      <c r="F364" s="11" t="s">
        <v>503</v>
      </c>
      <c r="G364" s="5" t="s">
        <v>18</v>
      </c>
      <c r="H364" s="5" t="s">
        <v>14</v>
      </c>
      <c r="I364" s="5"/>
      <c r="J3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5" spans="2:11">
      <c r="B365" t="s">
        <v>504</v>
      </c>
      <c r="C365" s="5" t="str">
        <f>_xlfn.XLOOKUP(LEFT(P_alle_prestaties[[#This Row],[Referentie_ID]],91),Tabel9[Form Referentie ID''s],Tabel9[Mederwerker],,0)</f>
        <v>Karetsas Dimitri</v>
      </c>
      <c r="D365" s="9" t="str">
        <f>IF(P_alle_prestaties[[#This Row],[Datum]]="","",TEXT(P_alle_prestaties[[#This Row],[Datum]],"dd/mm/yyyy"))</f>
        <v>20/06/2022</v>
      </c>
      <c r="E365" s="9">
        <v>44732.47960648148</v>
      </c>
      <c r="F365" s="11" t="s">
        <v>132</v>
      </c>
      <c r="G365" s="5" t="s">
        <v>18</v>
      </c>
      <c r="H365" s="5" t="s">
        <v>14</v>
      </c>
      <c r="I365" s="5"/>
      <c r="J3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6" spans="2:11">
      <c r="B366" t="s">
        <v>505</v>
      </c>
      <c r="C366" s="5" t="str">
        <f>_xlfn.XLOOKUP(LEFT(P_alle_prestaties[[#This Row],[Referentie_ID]],91),Tabel9[Form Referentie ID''s],Tabel9[Mederwerker],,0)</f>
        <v>Karetsas Dimitri</v>
      </c>
      <c r="D366" s="9" t="str">
        <f>IF(P_alle_prestaties[[#This Row],[Datum]]="","",TEXT(P_alle_prestaties[[#This Row],[Datum]],"dd/mm/yyyy"))</f>
        <v>20/06/2022</v>
      </c>
      <c r="E366" s="9">
        <v>44732.407939814817</v>
      </c>
      <c r="F366" s="11" t="s">
        <v>506</v>
      </c>
      <c r="G366" s="5" t="s">
        <v>18</v>
      </c>
      <c r="H366" s="5" t="s">
        <v>14</v>
      </c>
      <c r="I366" s="5"/>
      <c r="J3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7" spans="2:11">
      <c r="B367" t="s">
        <v>507</v>
      </c>
      <c r="C367" s="5" t="str">
        <f>_xlfn.XLOOKUP(LEFT(P_alle_prestaties[[#This Row],[Referentie_ID]],91),Tabel9[Form Referentie ID''s],Tabel9[Mederwerker],,0)</f>
        <v>Korkmaz1 Muhammed Ali</v>
      </c>
      <c r="D367" s="9" t="str">
        <f>IF(P_alle_prestaties[[#This Row],[Datum]]="","",TEXT(P_alle_prestaties[[#This Row],[Datum]],"dd/mm/yyyy"))</f>
        <v>24/06/2022</v>
      </c>
      <c r="E367" s="9">
        <v>44736.401631944442</v>
      </c>
      <c r="F367" s="11" t="s">
        <v>508</v>
      </c>
      <c r="G367" s="5" t="s">
        <v>27</v>
      </c>
      <c r="H367" s="5" t="s">
        <v>19</v>
      </c>
      <c r="I367" s="5"/>
      <c r="J3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68" spans="2:11">
      <c r="B368" t="s">
        <v>509</v>
      </c>
      <c r="C368" s="5" t="str">
        <f>_xlfn.XLOOKUP(LEFT(P_alle_prestaties[[#This Row],[Referentie_ID]],91),Tabel9[Form Referentie ID''s],Tabel9[Mederwerker],,0)</f>
        <v>Korkmaz1 Muhammed Ali</v>
      </c>
      <c r="D368" s="9" t="str">
        <f>IF(P_alle_prestaties[[#This Row],[Datum]]="","",TEXT(P_alle_prestaties[[#This Row],[Datum]],"dd/mm/yyyy"))</f>
        <v>24/06/2022</v>
      </c>
      <c r="E368" s="9">
        <v>44736.31832175926</v>
      </c>
      <c r="F368" s="11">
        <v>470000444037</v>
      </c>
      <c r="G368" s="5" t="s">
        <v>8</v>
      </c>
      <c r="H368" s="5" t="s">
        <v>14</v>
      </c>
      <c r="I368" s="5"/>
      <c r="J3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69" spans="2:11">
      <c r="B369" t="s">
        <v>510</v>
      </c>
      <c r="C369" s="5" t="str">
        <f>_xlfn.XLOOKUP(LEFT(P_alle_prestaties[[#This Row],[Referentie_ID]],91),Tabel9[Form Referentie ID''s],Tabel9[Mederwerker],,0)</f>
        <v>Korkmaz1 Muhammed Ali</v>
      </c>
      <c r="D369" s="9" t="str">
        <f>IF(P_alle_prestaties[[#This Row],[Datum]]="","",TEXT(P_alle_prestaties[[#This Row],[Datum]],"dd/mm/yyyy"))</f>
        <v>23/06/2022</v>
      </c>
      <c r="E369" s="9">
        <v>44735.376099537039</v>
      </c>
      <c r="F369" s="11" t="s">
        <v>511</v>
      </c>
      <c r="G369" s="5" t="s">
        <v>18</v>
      </c>
      <c r="H369" s="5" t="s">
        <v>9</v>
      </c>
      <c r="I369" s="5"/>
      <c r="J3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70" spans="2:11">
      <c r="B370" t="s">
        <v>512</v>
      </c>
      <c r="C370" s="5" t="str">
        <f>_xlfn.XLOOKUP(LEFT(P_alle_prestaties[[#This Row],[Referentie_ID]],91),Tabel9[Form Referentie ID''s],Tabel9[Mederwerker],,0)</f>
        <v>Korkmaz1 Muhammed Ali</v>
      </c>
      <c r="D370" s="9" t="str">
        <f>IF(P_alle_prestaties[[#This Row],[Datum]]="","",TEXT(P_alle_prestaties[[#This Row],[Datum]],"dd/mm/yyyy"))</f>
        <v>23/06/2022</v>
      </c>
      <c r="E370" s="9">
        <v>44735.324571759258</v>
      </c>
      <c r="F370" s="11" t="s">
        <v>239</v>
      </c>
      <c r="G370" s="5" t="s">
        <v>18</v>
      </c>
      <c r="H370" s="5" t="s">
        <v>9</v>
      </c>
      <c r="I370" s="5"/>
      <c r="J3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71" spans="2:11">
      <c r="B371" t="s">
        <v>513</v>
      </c>
      <c r="C371" s="5" t="str">
        <f>_xlfn.XLOOKUP(LEFT(P_alle_prestaties[[#This Row],[Referentie_ID]],91),Tabel9[Form Referentie ID''s],Tabel9[Mederwerker],,0)</f>
        <v>Korkmaz1 Muhammed Ali</v>
      </c>
      <c r="D371" s="9" t="str">
        <f>IF(P_alle_prestaties[[#This Row],[Datum]]="","",TEXT(P_alle_prestaties[[#This Row],[Datum]],"dd/mm/yyyy"))</f>
        <v>23/06/2022</v>
      </c>
      <c r="E371" s="9">
        <v>44735.280393518522</v>
      </c>
      <c r="F371" s="11" t="s">
        <v>514</v>
      </c>
      <c r="G371" s="5" t="s">
        <v>18</v>
      </c>
      <c r="H371" s="5" t="s">
        <v>14</v>
      </c>
      <c r="I371" s="5"/>
      <c r="J3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2" spans="2:11">
      <c r="B372" t="s">
        <v>515</v>
      </c>
      <c r="C372" s="5" t="str">
        <f>_xlfn.XLOOKUP(LEFT(P_alle_prestaties[[#This Row],[Referentie_ID]],91),Tabel9[Form Referentie ID''s],Tabel9[Mederwerker],,0)</f>
        <v>Korkmaz1 Muhammed Ali</v>
      </c>
      <c r="D372" s="9" t="str">
        <f>IF(P_alle_prestaties[[#This Row],[Datum]]="","",TEXT(P_alle_prestaties[[#This Row],[Datum]],"dd/mm/yyyy"))</f>
        <v>22/06/2022</v>
      </c>
      <c r="E372" s="9">
        <v>44734.516712962963</v>
      </c>
      <c r="F372" s="11">
        <v>470000457515</v>
      </c>
      <c r="G372" s="5" t="s">
        <v>8</v>
      </c>
      <c r="H372" s="5" t="s">
        <v>14</v>
      </c>
      <c r="I372" s="5"/>
      <c r="J3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73" spans="2:11">
      <c r="B373" t="s">
        <v>516</v>
      </c>
      <c r="C373" s="5" t="str">
        <f>_xlfn.XLOOKUP(LEFT(P_alle_prestaties[[#This Row],[Referentie_ID]],91),Tabel9[Form Referentie ID''s],Tabel9[Mederwerker],,0)</f>
        <v>Korkmaz1 Muhammed Ali</v>
      </c>
      <c r="D373" s="9" t="str">
        <f>IF(P_alle_prestaties[[#This Row],[Datum]]="","",TEXT(P_alle_prestaties[[#This Row],[Datum]],"dd/mm/yyyy"))</f>
        <v>22/06/2022</v>
      </c>
      <c r="E373" s="9">
        <v>44734.475856481484</v>
      </c>
      <c r="F373" s="11" t="s">
        <v>517</v>
      </c>
      <c r="G373" s="5" t="s">
        <v>18</v>
      </c>
      <c r="H373" s="5" t="s">
        <v>9</v>
      </c>
      <c r="I373" s="5"/>
      <c r="J3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74" spans="2:11">
      <c r="B374" t="s">
        <v>518</v>
      </c>
      <c r="C374" s="5" t="str">
        <f>_xlfn.XLOOKUP(LEFT(P_alle_prestaties[[#This Row],[Referentie_ID]],91),Tabel9[Form Referentie ID''s],Tabel9[Mederwerker],,0)</f>
        <v>Korkmaz1 Muhammed Ali</v>
      </c>
      <c r="D374" s="9" t="str">
        <f>IF(P_alle_prestaties[[#This Row],[Datum]]="","",TEXT(P_alle_prestaties[[#This Row],[Datum]],"dd/mm/yyyy"))</f>
        <v>22/06/2022</v>
      </c>
      <c r="E374" s="9">
        <v>44734.397222222222</v>
      </c>
      <c r="F374" s="11" t="s">
        <v>519</v>
      </c>
      <c r="G374" s="5" t="s">
        <v>27</v>
      </c>
      <c r="H374" s="5" t="s">
        <v>19</v>
      </c>
      <c r="I374" s="5"/>
      <c r="J3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75" spans="2:11">
      <c r="B375" t="s">
        <v>520</v>
      </c>
      <c r="C375" s="5" t="str">
        <f>_xlfn.XLOOKUP(LEFT(P_alle_prestaties[[#This Row],[Referentie_ID]],91),Tabel9[Form Referentie ID''s],Tabel9[Mederwerker],,0)</f>
        <v>Korkmaz1 Muhammed Ali</v>
      </c>
      <c r="D375" s="9" t="str">
        <f>IF(P_alle_prestaties[[#This Row],[Datum]]="","",TEXT(P_alle_prestaties[[#This Row],[Datum]],"dd/mm/yyyy"))</f>
        <v>22/06/2022</v>
      </c>
      <c r="E375" s="9">
        <v>44734.359270833331</v>
      </c>
      <c r="F375" s="11" t="s">
        <v>521</v>
      </c>
      <c r="G375" s="5" t="s">
        <v>18</v>
      </c>
      <c r="H375" s="5" t="s">
        <v>9</v>
      </c>
      <c r="I375" s="5"/>
      <c r="J3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76" spans="2:11">
      <c r="B376" t="s">
        <v>522</v>
      </c>
      <c r="C376" s="5" t="str">
        <f>_xlfn.XLOOKUP(LEFT(P_alle_prestaties[[#This Row],[Referentie_ID]],91),Tabel9[Form Referentie ID''s],Tabel9[Mederwerker],,0)</f>
        <v>Korkmaz1 Muhammed Ali</v>
      </c>
      <c r="D376" s="9" t="str">
        <f>IF(P_alle_prestaties[[#This Row],[Datum]]="","",TEXT(P_alle_prestaties[[#This Row],[Datum]],"dd/mm/yyyy"))</f>
        <v>22/06/2022</v>
      </c>
      <c r="E376" s="9">
        <v>44734.30746527778</v>
      </c>
      <c r="F376" s="11" t="s">
        <v>523</v>
      </c>
      <c r="G376" s="5" t="s">
        <v>18</v>
      </c>
      <c r="H376" s="5" t="s">
        <v>14</v>
      </c>
      <c r="I376" s="5"/>
      <c r="J3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7" spans="2:11">
      <c r="B377" t="s">
        <v>524</v>
      </c>
      <c r="C377" s="5" t="str">
        <f>_xlfn.XLOOKUP(LEFT(P_alle_prestaties[[#This Row],[Referentie_ID]],91),Tabel9[Form Referentie ID''s],Tabel9[Mederwerker],,0)</f>
        <v>Korkmaz1 Muhammed Ali</v>
      </c>
      <c r="D377" s="9" t="str">
        <f>IF(P_alle_prestaties[[#This Row],[Datum]]="","",TEXT(P_alle_prestaties[[#This Row],[Datum]],"dd/mm/yyyy"))</f>
        <v>22/06/2022</v>
      </c>
      <c r="E377" s="9">
        <v>44734.257164351853</v>
      </c>
      <c r="F377" s="11" t="s">
        <v>525</v>
      </c>
      <c r="G377" s="5" t="s">
        <v>31</v>
      </c>
      <c r="H377" s="5"/>
      <c r="I377" s="5"/>
      <c r="J3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78" spans="2:11">
      <c r="B378" t="s">
        <v>526</v>
      </c>
      <c r="C378" s="5" t="str">
        <f>_xlfn.XLOOKUP(LEFT(P_alle_prestaties[[#This Row],[Referentie_ID]],91),Tabel9[Form Referentie ID''s],Tabel9[Mederwerker],,0)</f>
        <v>Korkmaz1 Muhammed Ali</v>
      </c>
      <c r="D378" s="9" t="str">
        <f>IF(P_alle_prestaties[[#This Row],[Datum]]="","",TEXT(P_alle_prestaties[[#This Row],[Datum]],"dd/mm/yyyy"))</f>
        <v>21/06/2022</v>
      </c>
      <c r="E378" s="9">
        <v>44733.546458333331</v>
      </c>
      <c r="F378" s="11">
        <v>470000450780</v>
      </c>
      <c r="G378" s="5" t="s">
        <v>8</v>
      </c>
      <c r="H378" s="5" t="s">
        <v>14</v>
      </c>
      <c r="I378" s="5"/>
      <c r="J3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79" spans="2:11">
      <c r="B379" t="s">
        <v>527</v>
      </c>
      <c r="C379" s="5" t="str">
        <f>_xlfn.XLOOKUP(LEFT(P_alle_prestaties[[#This Row],[Referentie_ID]],91),Tabel9[Form Referentie ID''s],Tabel9[Mederwerker],,0)</f>
        <v>Korkmaz1 Muhammed Ali</v>
      </c>
      <c r="D379" s="9" t="str">
        <f>IF(P_alle_prestaties[[#This Row],[Datum]]="","",TEXT(P_alle_prestaties[[#This Row],[Datum]],"dd/mm/yyyy"))</f>
        <v>21/06/2022</v>
      </c>
      <c r="E379" s="9">
        <v>44733.514120370368</v>
      </c>
      <c r="F379" s="11">
        <v>470000457539</v>
      </c>
      <c r="G379" s="5" t="s">
        <v>23</v>
      </c>
      <c r="H379" s="5" t="s">
        <v>9</v>
      </c>
      <c r="I379" s="5"/>
      <c r="J3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80" spans="2:11">
      <c r="B380" t="s">
        <v>528</v>
      </c>
      <c r="C380" s="5" t="str">
        <f>_xlfn.XLOOKUP(LEFT(P_alle_prestaties[[#This Row],[Referentie_ID]],91),Tabel9[Form Referentie ID''s],Tabel9[Mederwerker],,0)</f>
        <v>Korkmaz1 Muhammed Ali</v>
      </c>
      <c r="D380" s="9" t="str">
        <f>IF(P_alle_prestaties[[#This Row],[Datum]]="","",TEXT(P_alle_prestaties[[#This Row],[Datum]],"dd/mm/yyyy"))</f>
        <v>21/06/2022</v>
      </c>
      <c r="E380" s="9">
        <v>44733.485358796293</v>
      </c>
      <c r="F380" s="11" t="s">
        <v>529</v>
      </c>
      <c r="G380" s="5" t="s">
        <v>18</v>
      </c>
      <c r="H380" s="5" t="s">
        <v>9</v>
      </c>
      <c r="I380" s="5"/>
      <c r="J3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81" spans="2:11">
      <c r="B381" t="s">
        <v>530</v>
      </c>
      <c r="C381" s="5" t="str">
        <f>_xlfn.XLOOKUP(LEFT(P_alle_prestaties[[#This Row],[Referentie_ID]],91),Tabel9[Form Referentie ID''s],Tabel9[Mederwerker],,0)</f>
        <v>Korkmaz1 Muhammed Ali</v>
      </c>
      <c r="D381" s="9" t="str">
        <f>IF(P_alle_prestaties[[#This Row],[Datum]]="","",TEXT(P_alle_prestaties[[#This Row],[Datum]],"dd/mm/yyyy"))</f>
        <v>21/06/2022</v>
      </c>
      <c r="E381" s="9">
        <v>44733.438981481479</v>
      </c>
      <c r="F381" s="11">
        <v>470000457279</v>
      </c>
      <c r="G381" s="5" t="s">
        <v>13</v>
      </c>
      <c r="H381" s="5"/>
      <c r="I381" s="5"/>
      <c r="J3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82" spans="2:11">
      <c r="B382" t="s">
        <v>531</v>
      </c>
      <c r="C382" s="5" t="str">
        <f>_xlfn.XLOOKUP(LEFT(P_alle_prestaties[[#This Row],[Referentie_ID]],91),Tabel9[Form Referentie ID''s],Tabel9[Mederwerker],,0)</f>
        <v>Korkmaz1 Muhammed Ali</v>
      </c>
      <c r="D382" s="9" t="str">
        <f>IF(P_alle_prestaties[[#This Row],[Datum]]="","",TEXT(P_alle_prestaties[[#This Row],[Datum]],"dd/mm/yyyy"))</f>
        <v>21/06/2022</v>
      </c>
      <c r="E382" s="9">
        <v>44733.386863425927</v>
      </c>
      <c r="F382" s="11">
        <v>470000457466</v>
      </c>
      <c r="G382" s="5" t="s">
        <v>31</v>
      </c>
      <c r="H382" s="5"/>
      <c r="I382" s="5"/>
      <c r="J3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83" spans="2:11">
      <c r="B383" t="s">
        <v>532</v>
      </c>
      <c r="C383" s="5" t="str">
        <f>_xlfn.XLOOKUP(LEFT(P_alle_prestaties[[#This Row],[Referentie_ID]],91),Tabel9[Form Referentie ID''s],Tabel9[Mederwerker],,0)</f>
        <v>Korkmaz1 Muhammed Ali</v>
      </c>
      <c r="D383" s="9" t="str">
        <f>IF(P_alle_prestaties[[#This Row],[Datum]]="","",TEXT(P_alle_prestaties[[#This Row],[Datum]],"dd/mm/yyyy"))</f>
        <v>21/06/2022</v>
      </c>
      <c r="E383" s="9">
        <v>44733.312384259261</v>
      </c>
      <c r="F383" s="11" t="s">
        <v>533</v>
      </c>
      <c r="G383" s="5" t="s">
        <v>18</v>
      </c>
      <c r="H383" s="5" t="s">
        <v>14</v>
      </c>
      <c r="I383" s="5"/>
      <c r="J3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84" spans="2:11">
      <c r="B384" t="s">
        <v>534</v>
      </c>
      <c r="C384" s="5" t="str">
        <f>_xlfn.XLOOKUP(LEFT(P_alle_prestaties[[#This Row],[Referentie_ID]],91),Tabel9[Form Referentie ID''s],Tabel9[Mederwerker],,0)</f>
        <v>Korkmaz1 Muhammed Ali</v>
      </c>
      <c r="D384" s="9" t="str">
        <f>IF(P_alle_prestaties[[#This Row],[Datum]]="","",TEXT(P_alle_prestaties[[#This Row],[Datum]],"dd/mm/yyyy"))</f>
        <v>21/06/2022</v>
      </c>
      <c r="E384" s="9">
        <v>44733.312048611115</v>
      </c>
      <c r="F384" s="11" t="s">
        <v>535</v>
      </c>
      <c r="G384" s="5" t="s">
        <v>18</v>
      </c>
      <c r="H384" s="5" t="s">
        <v>14</v>
      </c>
      <c r="I384" s="5"/>
      <c r="J3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85" spans="2:11">
      <c r="B385" t="s">
        <v>536</v>
      </c>
      <c r="C385" s="5" t="str">
        <f>_xlfn.XLOOKUP(LEFT(P_alle_prestaties[[#This Row],[Referentie_ID]],91),Tabel9[Form Referentie ID''s],Tabel9[Mederwerker],,0)</f>
        <v>Korkmaz1 Muhammed Ali</v>
      </c>
      <c r="D385" s="9" t="str">
        <f>IF(P_alle_prestaties[[#This Row],[Datum]]="","",TEXT(P_alle_prestaties[[#This Row],[Datum]],"dd/mm/yyyy"))</f>
        <v>20/06/2022</v>
      </c>
      <c r="E385" s="9">
        <v>44732.493576388886</v>
      </c>
      <c r="F385" s="11" t="s">
        <v>537</v>
      </c>
      <c r="G385" s="5" t="s">
        <v>18</v>
      </c>
      <c r="H385" s="5" t="s">
        <v>9</v>
      </c>
      <c r="I385" s="5"/>
      <c r="J3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86" spans="2:11">
      <c r="B386" t="s">
        <v>538</v>
      </c>
      <c r="C386" s="5" t="str">
        <f>_xlfn.XLOOKUP(LEFT(P_alle_prestaties[[#This Row],[Referentie_ID]],91),Tabel9[Form Referentie ID''s],Tabel9[Mederwerker],,0)</f>
        <v>Korkmaz1 Muhammed Ali</v>
      </c>
      <c r="D386" s="9" t="str">
        <f>IF(P_alle_prestaties[[#This Row],[Datum]]="","",TEXT(P_alle_prestaties[[#This Row],[Datum]],"dd/mm/yyyy"))</f>
        <v>20/06/2022</v>
      </c>
      <c r="E386" s="9">
        <v>44732.435254629629</v>
      </c>
      <c r="F386" s="11">
        <v>470000457385</v>
      </c>
      <c r="G386" s="5" t="s">
        <v>8</v>
      </c>
      <c r="H386" s="5" t="s">
        <v>9</v>
      </c>
      <c r="I386" s="5"/>
      <c r="J3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87" spans="2:11">
      <c r="B387" t="s">
        <v>539</v>
      </c>
      <c r="C387" s="5" t="str">
        <f>_xlfn.XLOOKUP(LEFT(P_alle_prestaties[[#This Row],[Referentie_ID]],91),Tabel9[Form Referentie ID''s],Tabel9[Mederwerker],,0)</f>
        <v>Korkmaz1 Muhammed Ali</v>
      </c>
      <c r="D387" s="9" t="str">
        <f>IF(P_alle_prestaties[[#This Row],[Datum]]="","",TEXT(P_alle_prestaties[[#This Row],[Datum]],"dd/mm/yyyy"))</f>
        <v>24/06/2022</v>
      </c>
      <c r="E387" s="9">
        <v>44736.588217592594</v>
      </c>
      <c r="F387" s="11" t="s">
        <v>540</v>
      </c>
      <c r="G387" s="5" t="s">
        <v>18</v>
      </c>
      <c r="H387" s="5" t="s">
        <v>9</v>
      </c>
      <c r="I387" s="5"/>
      <c r="J3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88" spans="2:11">
      <c r="B388" t="s">
        <v>541</v>
      </c>
      <c r="C388" s="5" t="str">
        <f>_xlfn.XLOOKUP(LEFT(P_alle_prestaties[[#This Row],[Referentie_ID]],91),Tabel9[Form Referentie ID''s],Tabel9[Mederwerker],,0)</f>
        <v>Korkmaz1 Muhammed Ali</v>
      </c>
      <c r="D388" s="9" t="str">
        <f>IF(P_alle_prestaties[[#This Row],[Datum]]="","",TEXT(P_alle_prestaties[[#This Row],[Datum]],"dd/mm/yyyy"))</f>
        <v>24/06/2022</v>
      </c>
      <c r="E388" s="9">
        <v>44736.557152777779</v>
      </c>
      <c r="F388" s="11" t="s">
        <v>540</v>
      </c>
      <c r="G388" s="5" t="s">
        <v>18</v>
      </c>
      <c r="H388" s="5" t="s">
        <v>9</v>
      </c>
      <c r="I388" s="5"/>
      <c r="J3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89" spans="2:11">
      <c r="B389" t="s">
        <v>542</v>
      </c>
      <c r="C389" s="5" t="str">
        <f>_xlfn.XLOOKUP(LEFT(P_alle_prestaties[[#This Row],[Referentie_ID]],91),Tabel9[Form Referentie ID''s],Tabel9[Mederwerker],,0)</f>
        <v>Korkmaz1 Muhammed Ali</v>
      </c>
      <c r="D389" s="9" t="str">
        <f>IF(P_alle_prestaties[[#This Row],[Datum]]="","",TEXT(P_alle_prestaties[[#This Row],[Datum]],"dd/mm/yyyy"))</f>
        <v>24/06/2022</v>
      </c>
      <c r="E389" s="9">
        <v>44736.485081018516</v>
      </c>
      <c r="F389" s="11" t="s">
        <v>543</v>
      </c>
      <c r="G389" s="5" t="s">
        <v>18</v>
      </c>
      <c r="H389" s="5" t="s">
        <v>19</v>
      </c>
      <c r="I389" s="5"/>
      <c r="J3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90" spans="2:11">
      <c r="B390" t="s">
        <v>544</v>
      </c>
      <c r="C390" s="5" t="str">
        <f>_xlfn.XLOOKUP(LEFT(P_alle_prestaties[[#This Row],[Referentie_ID]],91),Tabel9[Form Referentie ID''s],Tabel9[Mederwerker],,0)</f>
        <v>Korkmaz1 Muhammed Ali</v>
      </c>
      <c r="D390" s="9" t="str">
        <f>IF(P_alle_prestaties[[#This Row],[Datum]]="","",TEXT(P_alle_prestaties[[#This Row],[Datum]],"dd/mm/yyyy"))</f>
        <v>24/06/2022</v>
      </c>
      <c r="E390" s="9">
        <v>44736.444074074076</v>
      </c>
      <c r="F390" s="11" t="s">
        <v>545</v>
      </c>
      <c r="G390" s="5" t="s">
        <v>18</v>
      </c>
      <c r="H390" s="5" t="s">
        <v>9</v>
      </c>
      <c r="I390" s="5"/>
      <c r="J3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91" spans="2:11">
      <c r="B391" t="s">
        <v>546</v>
      </c>
      <c r="C391" s="5" t="str">
        <f>_xlfn.XLOOKUP(LEFT(P_alle_prestaties[[#This Row],[Referentie_ID]],91),Tabel9[Form Referentie ID''s],Tabel9[Mederwerker],,0)</f>
        <v>Kamil Soylu</v>
      </c>
      <c r="D391" s="9" t="str">
        <f>IF(P_alle_prestaties[[#This Row],[Datum]]="","",TEXT(P_alle_prestaties[[#This Row],[Datum]],"dd/mm/yyyy"))</f>
        <v>27/06/2022</v>
      </c>
      <c r="E391" s="9">
        <v>44739.280370370368</v>
      </c>
      <c r="F391" s="11">
        <v>470000445935</v>
      </c>
      <c r="G391" s="5" t="s">
        <v>8</v>
      </c>
      <c r="H391" s="5" t="s">
        <v>9</v>
      </c>
      <c r="I391" s="5"/>
      <c r="J3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92" spans="2:11">
      <c r="B392" t="s">
        <v>547</v>
      </c>
      <c r="C392" s="5" t="str">
        <f>_xlfn.XLOOKUP(LEFT(P_alle_prestaties[[#This Row],[Referentie_ID]],91),Tabel9[Form Referentie ID''s],Tabel9[Mederwerker],,0)</f>
        <v>Janssen Alexander</v>
      </c>
      <c r="D392" s="9" t="str">
        <f>IF(P_alle_prestaties[[#This Row],[Datum]]="","",TEXT(P_alle_prestaties[[#This Row],[Datum]],"dd/mm/yyyy"))</f>
        <v>27/06/2022</v>
      </c>
      <c r="E392" s="9">
        <v>44739.282673611109</v>
      </c>
      <c r="F392" s="11">
        <v>470000445935</v>
      </c>
      <c r="G392" s="5" t="s">
        <v>35</v>
      </c>
      <c r="H392" s="5"/>
      <c r="I392" s="5"/>
      <c r="J3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" spans="2:11">
      <c r="B393" t="s">
        <v>548</v>
      </c>
      <c r="C393" s="5" t="str">
        <f>_xlfn.XLOOKUP(LEFT(P_alle_prestaties[[#This Row],[Referentie_ID]],91),Tabel9[Form Referentie ID''s],Tabel9[Mederwerker],,0)</f>
        <v>Janssen Alexander</v>
      </c>
      <c r="D393" s="9" t="str">
        <f>IF(P_alle_prestaties[[#This Row],[Datum]]="","",TEXT(P_alle_prestaties[[#This Row],[Datum]],"dd/mm/yyyy"))</f>
        <v>27/06/2022</v>
      </c>
      <c r="E393" s="9">
        <v>44739.295648148145</v>
      </c>
      <c r="F393" s="11">
        <v>470000435005</v>
      </c>
      <c r="G393" s="5" t="s">
        <v>35</v>
      </c>
      <c r="H393" s="5"/>
      <c r="I393" s="5"/>
      <c r="J3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" spans="2:11">
      <c r="B394" t="s">
        <v>549</v>
      </c>
      <c r="C394" s="5" t="str">
        <f>_xlfn.XLOOKUP(LEFT(P_alle_prestaties[[#This Row],[Referentie_ID]],91),Tabel9[Form Referentie ID''s],Tabel9[Mederwerker],,0)</f>
        <v>Kamil Soylu</v>
      </c>
      <c r="D394" s="9" t="str">
        <f>IF(P_alle_prestaties[[#This Row],[Datum]]="","",TEXT(P_alle_prestaties[[#This Row],[Datum]],"dd/mm/yyyy"))</f>
        <v>27/06/2022</v>
      </c>
      <c r="E394" s="9">
        <v>44739.300370370373</v>
      </c>
      <c r="F394" s="11">
        <v>470000443627</v>
      </c>
      <c r="G394" s="5" t="s">
        <v>31</v>
      </c>
      <c r="H394" s="5"/>
      <c r="I394" s="5"/>
      <c r="J3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95" spans="2:11">
      <c r="B395" t="s">
        <v>550</v>
      </c>
      <c r="C395" s="5" t="str">
        <f>_xlfn.XLOOKUP(LEFT(P_alle_prestaties[[#This Row],[Referentie_ID]],91),Tabel9[Form Referentie ID''s],Tabel9[Mederwerker],,0)</f>
        <v>Janssen Alexander</v>
      </c>
      <c r="D395" s="9" t="str">
        <f>IF(P_alle_prestaties[[#This Row],[Datum]]="","",TEXT(P_alle_prestaties[[#This Row],[Datum]],"dd/mm/yyyy"))</f>
        <v>27/06/2022</v>
      </c>
      <c r="E395" s="9">
        <v>44739.304907407408</v>
      </c>
      <c r="F395" s="11" t="s">
        <v>551</v>
      </c>
      <c r="G395" s="5" t="s">
        <v>35</v>
      </c>
      <c r="H395" s="5"/>
      <c r="I395" s="5"/>
      <c r="J3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" spans="2:11">
      <c r="B396" t="s">
        <v>552</v>
      </c>
      <c r="C396" s="5" t="str">
        <f>_xlfn.XLOOKUP(LEFT(P_alle_prestaties[[#This Row],[Referentie_ID]],91),Tabel9[Form Referentie ID''s],Tabel9[Mederwerker],,0)</f>
        <v>Karetsas Dimitri</v>
      </c>
      <c r="D396" s="9" t="str">
        <f>IF(P_alle_prestaties[[#This Row],[Datum]]="","",TEXT(P_alle_prestaties[[#This Row],[Datum]],"dd/mm/yyyy"))</f>
        <v>27/06/2022</v>
      </c>
      <c r="E396" s="9">
        <v>44739.313449074078</v>
      </c>
      <c r="F396" s="11" t="s">
        <v>551</v>
      </c>
      <c r="G396" s="5" t="s">
        <v>18</v>
      </c>
      <c r="H396" s="5" t="s">
        <v>14</v>
      </c>
      <c r="I396" s="5"/>
      <c r="J3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97" spans="2:11">
      <c r="B397" t="s">
        <v>553</v>
      </c>
      <c r="C397" s="5" t="str">
        <f>_xlfn.XLOOKUP(LEFT(P_alle_prestaties[[#This Row],[Referentie_ID]],91),Tabel9[Form Referentie ID''s],Tabel9[Mederwerker],,0)</f>
        <v>Janssen Alexander</v>
      </c>
      <c r="D397" s="9" t="str">
        <f>IF(P_alle_prestaties[[#This Row],[Datum]]="","",TEXT(P_alle_prestaties[[#This Row],[Datum]],"dd/mm/yyyy"))</f>
        <v>27/06/2022</v>
      </c>
      <c r="E397" s="9">
        <v>44739.325752314813</v>
      </c>
      <c r="F397" s="11">
        <v>470000381792</v>
      </c>
      <c r="G397" s="5" t="s">
        <v>35</v>
      </c>
      <c r="H397" s="5"/>
      <c r="I397" s="5"/>
      <c r="J3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" spans="2:11">
      <c r="B398" t="s">
        <v>554</v>
      </c>
      <c r="C398" s="5" t="str">
        <f>_xlfn.XLOOKUP(LEFT(P_alle_prestaties[[#This Row],[Referentie_ID]],91),Tabel9[Form Referentie ID''s],Tabel9[Mederwerker],,0)</f>
        <v>Janssen Alexander</v>
      </c>
      <c r="D398" s="9" t="str">
        <f>IF(P_alle_prestaties[[#This Row],[Datum]]="","",TEXT(P_alle_prestaties[[#This Row],[Datum]],"dd/mm/yyyy"))</f>
        <v>27/06/2022</v>
      </c>
      <c r="E398" s="9">
        <v>44739.349039351851</v>
      </c>
      <c r="F398" s="11" t="s">
        <v>555</v>
      </c>
      <c r="G398" s="5" t="s">
        <v>35</v>
      </c>
      <c r="H398" s="5"/>
      <c r="I398" s="5"/>
      <c r="J3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" spans="2:11">
      <c r="B399" t="s">
        <v>556</v>
      </c>
      <c r="C399" s="5" t="str">
        <f>_xlfn.XLOOKUP(LEFT(P_alle_prestaties[[#This Row],[Referentie_ID]],91),Tabel9[Form Referentie ID''s],Tabel9[Mederwerker],,0)</f>
        <v>Janssen Alexander</v>
      </c>
      <c r="D399" s="9" t="str">
        <f>IF(P_alle_prestaties[[#This Row],[Datum]]="","",TEXT(P_alle_prestaties[[#This Row],[Datum]],"dd/mm/yyyy"))</f>
        <v>27/06/2022</v>
      </c>
      <c r="E399" s="9">
        <v>44739.353935185187</v>
      </c>
      <c r="F399" s="11" t="s">
        <v>557</v>
      </c>
      <c r="G399" s="5" t="s">
        <v>35</v>
      </c>
      <c r="H399" s="5"/>
      <c r="I399" s="5"/>
      <c r="J3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" spans="2:11">
      <c r="B400" t="s">
        <v>558</v>
      </c>
      <c r="C400" s="5" t="str">
        <f>_xlfn.XLOOKUP(LEFT(P_alle_prestaties[[#This Row],[Referentie_ID]],91),Tabel9[Form Referentie ID''s],Tabel9[Mederwerker],,0)</f>
        <v>Korkmaz Emre</v>
      </c>
      <c r="D400" s="9" t="str">
        <f>IF(P_alle_prestaties[[#This Row],[Datum]]="","",TEXT(P_alle_prestaties[[#This Row],[Datum]],"dd/mm/yyyy"))</f>
        <v>27/06/2022</v>
      </c>
      <c r="E400" s="9">
        <v>44739.356226851851</v>
      </c>
      <c r="F400" s="11" t="s">
        <v>559</v>
      </c>
      <c r="G400" s="5" t="s">
        <v>18</v>
      </c>
      <c r="H400" s="5" t="s">
        <v>9</v>
      </c>
      <c r="I400" s="5"/>
      <c r="J4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1" spans="2:11">
      <c r="B401" t="s">
        <v>560</v>
      </c>
      <c r="C401" s="5" t="str">
        <f>_xlfn.XLOOKUP(LEFT(P_alle_prestaties[[#This Row],[Referentie_ID]],91),Tabel9[Form Referentie ID''s],Tabel9[Mederwerker],,0)</f>
        <v>Korkmaz Emre</v>
      </c>
      <c r="D401" s="9" t="str">
        <f>IF(P_alle_prestaties[[#This Row],[Datum]]="","",TEXT(P_alle_prestaties[[#This Row],[Datum]],"dd/mm/yyyy"))</f>
        <v>27/06/2022</v>
      </c>
      <c r="E401" s="9">
        <v>44739.356678240743</v>
      </c>
      <c r="F401" s="11" t="s">
        <v>561</v>
      </c>
      <c r="G401" s="5" t="s">
        <v>18</v>
      </c>
      <c r="H401" s="5" t="s">
        <v>9</v>
      </c>
      <c r="I401" s="5"/>
      <c r="J4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2" spans="2:11">
      <c r="B402" t="s">
        <v>562</v>
      </c>
      <c r="C402" s="5" t="str">
        <f>_xlfn.XLOOKUP(LEFT(P_alle_prestaties[[#This Row],[Referentie_ID]],91),Tabel9[Form Referentie ID''s],Tabel9[Mederwerker],,0)</f>
        <v>Kamil Soylu</v>
      </c>
      <c r="D402" s="9" t="str">
        <f>IF(P_alle_prestaties[[#This Row],[Datum]]="","",TEXT(P_alle_prestaties[[#This Row],[Datum]],"dd/mm/yyyy"))</f>
        <v>27/06/2022</v>
      </c>
      <c r="E402" s="9">
        <v>44739.359733796293</v>
      </c>
      <c r="F402" s="11">
        <v>470000451558</v>
      </c>
      <c r="G402" s="5" t="s">
        <v>27</v>
      </c>
      <c r="H402" s="5" t="s">
        <v>19</v>
      </c>
      <c r="I402" s="5"/>
      <c r="J4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3" spans="2:11">
      <c r="B403" t="s">
        <v>563</v>
      </c>
      <c r="C403" s="5" t="str">
        <f>_xlfn.XLOOKUP(LEFT(P_alle_prestaties[[#This Row],[Referentie_ID]],91),Tabel9[Form Referentie ID''s],Tabel9[Mederwerker],,0)</f>
        <v>Janssen Alexander</v>
      </c>
      <c r="D403" s="9" t="str">
        <f>IF(P_alle_prestaties[[#This Row],[Datum]]="","",TEXT(P_alle_prestaties[[#This Row],[Datum]],"dd/mm/yyyy"))</f>
        <v>27/06/2022</v>
      </c>
      <c r="E403" s="9">
        <v>44739.370451388888</v>
      </c>
      <c r="F403" s="11">
        <v>470000382181</v>
      </c>
      <c r="G403" s="5" t="s">
        <v>35</v>
      </c>
      <c r="H403" s="5"/>
      <c r="I403" s="5"/>
      <c r="J4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4" spans="2:11">
      <c r="B404" t="s">
        <v>564</v>
      </c>
      <c r="C404" s="5" t="str">
        <f>_xlfn.XLOOKUP(LEFT(P_alle_prestaties[[#This Row],[Referentie_ID]],91),Tabel9[Form Referentie ID''s],Tabel9[Mederwerker],,0)</f>
        <v>Janssen Alexander</v>
      </c>
      <c r="D404" s="9" t="str">
        <f>IF(P_alle_prestaties[[#This Row],[Datum]]="","",TEXT(P_alle_prestaties[[#This Row],[Datum]],"dd/mm/yyyy"))</f>
        <v>27/06/2022</v>
      </c>
      <c r="E404" s="9">
        <v>44739.378981481481</v>
      </c>
      <c r="F404" s="11">
        <v>470000382181</v>
      </c>
      <c r="G404" s="5" t="s">
        <v>35</v>
      </c>
      <c r="H404" s="5"/>
      <c r="I404" s="5"/>
      <c r="J4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5" spans="2:11">
      <c r="B405" t="s">
        <v>565</v>
      </c>
      <c r="C405" s="5" t="str">
        <f>_xlfn.XLOOKUP(LEFT(P_alle_prestaties[[#This Row],[Referentie_ID]],91),Tabel9[Form Referentie ID''s],Tabel9[Mederwerker],,0)</f>
        <v>Janssen Alexander</v>
      </c>
      <c r="D405" s="9" t="str">
        <f>IF(P_alle_prestaties[[#This Row],[Datum]]="","",TEXT(P_alle_prestaties[[#This Row],[Datum]],"dd/mm/yyyy"))</f>
        <v>27/06/2022</v>
      </c>
      <c r="E405" s="9">
        <v>44739.390057870369</v>
      </c>
      <c r="F405" s="11">
        <v>470000427179</v>
      </c>
      <c r="G405" s="5" t="s">
        <v>35</v>
      </c>
      <c r="H405" s="5"/>
      <c r="I405" s="5"/>
      <c r="J4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6" spans="2:11">
      <c r="B406" t="s">
        <v>566</v>
      </c>
      <c r="C406" s="5" t="str">
        <f>_xlfn.XLOOKUP(LEFT(P_alle_prestaties[[#This Row],[Referentie_ID]],91),Tabel9[Form Referentie ID''s],Tabel9[Mederwerker],,0)</f>
        <v>Kamil Soylu</v>
      </c>
      <c r="D406" s="9" t="str">
        <f>IF(P_alle_prestaties[[#This Row],[Datum]]="","",TEXT(P_alle_prestaties[[#This Row],[Datum]],"dd/mm/yyyy"))</f>
        <v>27/06/2022</v>
      </c>
      <c r="E406" s="9">
        <v>44739.394155092596</v>
      </c>
      <c r="F406" s="11">
        <v>470000427179</v>
      </c>
      <c r="G406" s="5" t="s">
        <v>13</v>
      </c>
      <c r="H406" s="5"/>
      <c r="I406" s="5"/>
      <c r="J4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07" spans="2:11">
      <c r="B407" t="s">
        <v>567</v>
      </c>
      <c r="C407" s="5" t="str">
        <f>_xlfn.XLOOKUP(LEFT(P_alle_prestaties[[#This Row],[Referentie_ID]],91),Tabel9[Form Referentie ID''s],Tabel9[Mederwerker],,0)</f>
        <v>Janssen Alexander</v>
      </c>
      <c r="D407" s="9" t="str">
        <f>IF(P_alle_prestaties[[#This Row],[Datum]]="","",TEXT(P_alle_prestaties[[#This Row],[Datum]],"dd/mm/yyyy"))</f>
        <v>27/06/2022</v>
      </c>
      <c r="E407" s="9">
        <v>44739.396493055552</v>
      </c>
      <c r="F407" s="11">
        <v>470000457780</v>
      </c>
      <c r="G407" s="5" t="s">
        <v>35</v>
      </c>
      <c r="H407" s="5"/>
      <c r="I407" s="5"/>
      <c r="J4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8" spans="2:11">
      <c r="B408" t="s">
        <v>568</v>
      </c>
      <c r="C408" s="5" t="str">
        <f>_xlfn.XLOOKUP(LEFT(P_alle_prestaties[[#This Row],[Referentie_ID]],91),Tabel9[Form Referentie ID''s],Tabel9[Mederwerker],,0)</f>
        <v>Janssen Alexander</v>
      </c>
      <c r="D408" s="9" t="str">
        <f>IF(P_alle_prestaties[[#This Row],[Datum]]="","",TEXT(P_alle_prestaties[[#This Row],[Datum]],"dd/mm/yyyy"))</f>
        <v>27/06/2022</v>
      </c>
      <c r="E408" s="9">
        <v>44739.401585648149</v>
      </c>
      <c r="F408" s="11">
        <v>470000457780</v>
      </c>
      <c r="G408" s="5" t="s">
        <v>35</v>
      </c>
      <c r="H408" s="5"/>
      <c r="I408" s="5"/>
      <c r="J4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9" spans="2:11">
      <c r="B409" t="s">
        <v>569</v>
      </c>
      <c r="C409" s="5" t="str">
        <f>_xlfn.XLOOKUP(LEFT(P_alle_prestaties[[#This Row],[Referentie_ID]],91),Tabel9[Form Referentie ID''s],Tabel9[Mederwerker],,0)</f>
        <v>Korkmaz Emre</v>
      </c>
      <c r="D409" s="9" t="str">
        <f>IF(P_alle_prestaties[[#This Row],[Datum]]="","",TEXT(P_alle_prestaties[[#This Row],[Datum]],"dd/mm/yyyy"))</f>
        <v>27/06/2022</v>
      </c>
      <c r="E409" s="9">
        <v>44739.413993055554</v>
      </c>
      <c r="F409" s="11">
        <v>470000457780</v>
      </c>
      <c r="G409" s="5" t="s">
        <v>8</v>
      </c>
      <c r="H409" s="5" t="s">
        <v>9</v>
      </c>
      <c r="I409" s="5"/>
      <c r="J4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0" spans="2:11">
      <c r="B410" t="s">
        <v>570</v>
      </c>
      <c r="C410" s="5" t="str">
        <f>_xlfn.XLOOKUP(LEFT(P_alle_prestaties[[#This Row],[Referentie_ID]],91),Tabel9[Form Referentie ID''s],Tabel9[Mederwerker],,0)</f>
        <v>Korkmaz Emre</v>
      </c>
      <c r="D410" s="9" t="str">
        <f>IF(P_alle_prestaties[[#This Row],[Datum]]="","",TEXT(P_alle_prestaties[[#This Row],[Datum]],"dd/mm/yyyy"))</f>
        <v>27/06/2022</v>
      </c>
      <c r="E410" s="9">
        <v>44739.414120370369</v>
      </c>
      <c r="F410" s="11" t="s">
        <v>571</v>
      </c>
      <c r="G410" s="5" t="s">
        <v>18</v>
      </c>
      <c r="H410" s="5" t="s">
        <v>9</v>
      </c>
      <c r="I410" s="5"/>
      <c r="J4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1" spans="2:11">
      <c r="B411" t="s">
        <v>572</v>
      </c>
      <c r="C411" s="5" t="str">
        <f>_xlfn.XLOOKUP(LEFT(P_alle_prestaties[[#This Row],[Referentie_ID]],91),Tabel9[Form Referentie ID''s],Tabel9[Mederwerker],,0)</f>
        <v>Baki Alican</v>
      </c>
      <c r="D411" s="9" t="str">
        <f>IF(P_alle_prestaties[[#This Row],[Datum]]="","",TEXT(P_alle_prestaties[[#This Row],[Datum]],"dd/mm/yyyy"))</f>
        <v>27/06/2022</v>
      </c>
      <c r="E411" s="9">
        <v>44739.420717592591</v>
      </c>
      <c r="F411" s="11" t="s">
        <v>573</v>
      </c>
      <c r="G411" s="5" t="s">
        <v>35</v>
      </c>
      <c r="H411" s="5"/>
      <c r="I411" s="5"/>
      <c r="J4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2" spans="2:11">
      <c r="B412" t="s">
        <v>574</v>
      </c>
      <c r="C412" s="5" t="str">
        <f>_xlfn.XLOOKUP(LEFT(P_alle_prestaties[[#This Row],[Referentie_ID]],91),Tabel9[Form Referentie ID''s],Tabel9[Mederwerker],,0)</f>
        <v>Baki Alican</v>
      </c>
      <c r="D412" s="9" t="str">
        <f>IF(P_alle_prestaties[[#This Row],[Datum]]="","",TEXT(P_alle_prestaties[[#This Row],[Datum]],"dd/mm/yyyy"))</f>
        <v>27/06/2022</v>
      </c>
      <c r="E412" s="9">
        <v>44739.451909722222</v>
      </c>
      <c r="F412" s="11" t="s">
        <v>575</v>
      </c>
      <c r="G412" s="5" t="s">
        <v>35</v>
      </c>
      <c r="H412" s="5"/>
      <c r="I412" s="5"/>
      <c r="J4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3" spans="2:11">
      <c r="B413" t="s">
        <v>576</v>
      </c>
      <c r="C413" s="5" t="str">
        <f>_xlfn.XLOOKUP(LEFT(P_alle_prestaties[[#This Row],[Referentie_ID]],91),Tabel9[Form Referentie ID''s],Tabel9[Mederwerker],,0)</f>
        <v>Baki Alican</v>
      </c>
      <c r="D413" s="9" t="str">
        <f>IF(P_alle_prestaties[[#This Row],[Datum]]="","",TEXT(P_alle_prestaties[[#This Row],[Datum]],"dd/mm/yyyy"))</f>
        <v>27/06/2022</v>
      </c>
      <c r="E413" s="9">
        <v>44739.457604166666</v>
      </c>
      <c r="F413" s="11" t="s">
        <v>577</v>
      </c>
      <c r="G413" s="5" t="s">
        <v>35</v>
      </c>
      <c r="H413" s="5"/>
      <c r="I413" s="5"/>
      <c r="J4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4" spans="2:11">
      <c r="B414" t="s">
        <v>578</v>
      </c>
      <c r="C414" s="5" t="str">
        <f>_xlfn.XLOOKUP(LEFT(P_alle_prestaties[[#This Row],[Referentie_ID]],91),Tabel9[Form Referentie ID''s],Tabel9[Mederwerker],,0)</f>
        <v>Baki Alican</v>
      </c>
      <c r="D414" s="9" t="str">
        <f>IF(P_alle_prestaties[[#This Row],[Datum]]="","",TEXT(P_alle_prestaties[[#This Row],[Datum]],"dd/mm/yyyy"))</f>
        <v>27/06/2022</v>
      </c>
      <c r="E414" s="9">
        <v>44739.460543981484</v>
      </c>
      <c r="F414" s="11" t="s">
        <v>577</v>
      </c>
      <c r="G414" s="5" t="s">
        <v>35</v>
      </c>
      <c r="H414" s="5"/>
      <c r="I414" s="5"/>
      <c r="J4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5" spans="2:11">
      <c r="B415" t="s">
        <v>579</v>
      </c>
      <c r="C415" s="5" t="str">
        <f>_xlfn.XLOOKUP(LEFT(P_alle_prestaties[[#This Row],[Referentie_ID]],91),Tabel9[Form Referentie ID''s],Tabel9[Mederwerker],,0)</f>
        <v>Baki Alican</v>
      </c>
      <c r="D415" s="9" t="str">
        <f>IF(P_alle_prestaties[[#This Row],[Datum]]="","",TEXT(P_alle_prestaties[[#This Row],[Datum]],"dd/mm/yyyy"))</f>
        <v>27/06/2022</v>
      </c>
      <c r="E415" s="9">
        <v>44739.48369212963</v>
      </c>
      <c r="F415" s="11" t="s">
        <v>580</v>
      </c>
      <c r="G415" s="5" t="s">
        <v>35</v>
      </c>
      <c r="H415" s="5"/>
      <c r="I415" s="5"/>
      <c r="J4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6" spans="2:11">
      <c r="B416" t="s">
        <v>581</v>
      </c>
      <c r="C416" s="5" t="str">
        <f>_xlfn.XLOOKUP(LEFT(P_alle_prestaties[[#This Row],[Referentie_ID]],91),Tabel9[Form Referentie ID''s],Tabel9[Mederwerker],,0)</f>
        <v>Korkmaz1 Muhammed Ali</v>
      </c>
      <c r="D416" s="9" t="str">
        <f>IF(P_alle_prestaties[[#This Row],[Datum]]="","",TEXT(P_alle_prestaties[[#This Row],[Datum]],"dd/mm/yyyy"))</f>
        <v>27/06/2022</v>
      </c>
      <c r="E416" s="9">
        <v>44739.498819444445</v>
      </c>
      <c r="F416" s="11" t="s">
        <v>582</v>
      </c>
      <c r="G416" s="5" t="s">
        <v>18</v>
      </c>
      <c r="H416" s="5" t="s">
        <v>14</v>
      </c>
      <c r="I416" s="5"/>
      <c r="J4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7" spans="2:11">
      <c r="B417" t="s">
        <v>583</v>
      </c>
      <c r="C417" s="5" t="str">
        <f>_xlfn.XLOOKUP(LEFT(P_alle_prestaties[[#This Row],[Referentie_ID]],91),Tabel9[Form Referentie ID''s],Tabel9[Mederwerker],,0)</f>
        <v>Baki Alican</v>
      </c>
      <c r="D417" s="9" t="str">
        <f>IF(P_alle_prestaties[[#This Row],[Datum]]="","",TEXT(P_alle_prestaties[[#This Row],[Datum]],"dd/mm/yyyy"))</f>
        <v>27/06/2022</v>
      </c>
      <c r="E417" s="9">
        <v>44739.508530092593</v>
      </c>
      <c r="F417" s="11" t="s">
        <v>584</v>
      </c>
      <c r="G417" s="5" t="s">
        <v>35</v>
      </c>
      <c r="H417" s="5"/>
      <c r="I417" s="5"/>
      <c r="J4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8" spans="2:11">
      <c r="B418" t="s">
        <v>585</v>
      </c>
      <c r="C418" s="5" t="str">
        <f>_xlfn.XLOOKUP(LEFT(P_alle_prestaties[[#This Row],[Referentie_ID]],91),Tabel9[Form Referentie ID''s],Tabel9[Mederwerker],,0)</f>
        <v>Korkmaz1 Muhammed Ali</v>
      </c>
      <c r="D418" s="9" t="str">
        <f>IF(P_alle_prestaties[[#This Row],[Datum]]="","",TEXT(P_alle_prestaties[[#This Row],[Datum]],"dd/mm/yyyy"))</f>
        <v>27/06/2022</v>
      </c>
      <c r="E418" s="9">
        <v>44739.509016203701</v>
      </c>
      <c r="F418" s="11">
        <v>470000325395</v>
      </c>
      <c r="G418" s="5" t="s">
        <v>31</v>
      </c>
      <c r="H418" s="5"/>
      <c r="I418" s="5"/>
      <c r="J4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9" spans="2:11">
      <c r="B419" t="s">
        <v>586</v>
      </c>
      <c r="C419" s="5" t="str">
        <f>_xlfn.XLOOKUP(LEFT(P_alle_prestaties[[#This Row],[Referentie_ID]],91),Tabel9[Form Referentie ID''s],Tabel9[Mederwerker],,0)</f>
        <v>Baki Alican</v>
      </c>
      <c r="D419" s="9" t="str">
        <f>IF(P_alle_prestaties[[#This Row],[Datum]]="","",TEXT(P_alle_prestaties[[#This Row],[Datum]],"dd/mm/yyyy"))</f>
        <v>27/06/2022</v>
      </c>
      <c r="E419" s="9">
        <v>44739.515092592592</v>
      </c>
      <c r="F419" s="11" t="s">
        <v>587</v>
      </c>
      <c r="G419" s="5" t="s">
        <v>35</v>
      </c>
      <c r="H419" s="5"/>
      <c r="I419" s="5"/>
      <c r="J4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0" spans="2:11">
      <c r="B420" t="s">
        <v>588</v>
      </c>
      <c r="C420" s="5" t="str">
        <f>_xlfn.XLOOKUP(LEFT(P_alle_prestaties[[#This Row],[Referentie_ID]],91),Tabel9[Form Referentie ID''s],Tabel9[Mederwerker],,0)</f>
        <v>Baki Alican</v>
      </c>
      <c r="D420" s="9" t="str">
        <f>IF(P_alle_prestaties[[#This Row],[Datum]]="","",TEXT(P_alle_prestaties[[#This Row],[Datum]],"dd/mm/yyyy"))</f>
        <v>27/06/2022</v>
      </c>
      <c r="E420" s="9">
        <v>44739.517256944448</v>
      </c>
      <c r="F420" s="11" t="s">
        <v>589</v>
      </c>
      <c r="G420" s="5" t="s">
        <v>35</v>
      </c>
      <c r="H420" s="5"/>
      <c r="I420" s="5"/>
      <c r="J4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1" spans="2:11">
      <c r="B421" t="s">
        <v>590</v>
      </c>
      <c r="C421" s="5" t="str">
        <f>_xlfn.XLOOKUP(LEFT(P_alle_prestaties[[#This Row],[Referentie_ID]],91),Tabel9[Form Referentie ID''s],Tabel9[Mederwerker],,0)</f>
        <v>Baki Alican</v>
      </c>
      <c r="D421" s="9" t="str">
        <f>IF(P_alle_prestaties[[#This Row],[Datum]]="","",TEXT(P_alle_prestaties[[#This Row],[Datum]],"dd/mm/yyyy"))</f>
        <v>27/06/2022</v>
      </c>
      <c r="E421" s="9">
        <v>44739.517442129632</v>
      </c>
      <c r="F421" s="11" t="s">
        <v>591</v>
      </c>
      <c r="G421" s="5" t="s">
        <v>35</v>
      </c>
      <c r="H421" s="5"/>
      <c r="I421" s="5"/>
      <c r="J4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2" spans="2:11">
      <c r="B422" t="s">
        <v>592</v>
      </c>
      <c r="C422" s="5" t="str">
        <f>_xlfn.XLOOKUP(LEFT(P_alle_prestaties[[#This Row],[Referentie_ID]],91),Tabel9[Form Referentie ID''s],Tabel9[Mederwerker],,0)</f>
        <v>Baki Alican</v>
      </c>
      <c r="D422" s="9" t="str">
        <f>IF(P_alle_prestaties[[#This Row],[Datum]]="","",TEXT(P_alle_prestaties[[#This Row],[Datum]],"dd/mm/yyyy"))</f>
        <v>27/06/2022</v>
      </c>
      <c r="E422" s="9">
        <v>44739.517581018517</v>
      </c>
      <c r="F422" s="11" t="s">
        <v>593</v>
      </c>
      <c r="G422" s="5" t="s">
        <v>35</v>
      </c>
      <c r="H422" s="5"/>
      <c r="I422" s="5"/>
      <c r="J4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3" spans="2:11">
      <c r="B423" t="s">
        <v>594</v>
      </c>
      <c r="C423" s="5" t="str">
        <f>_xlfn.XLOOKUP(LEFT(P_alle_prestaties[[#This Row],[Referentie_ID]],91),Tabel9[Form Referentie ID''s],Tabel9[Mederwerker],,0)</f>
        <v>Baki Alican</v>
      </c>
      <c r="D423" s="9" t="str">
        <f>IF(P_alle_prestaties[[#This Row],[Datum]]="","",TEXT(P_alle_prestaties[[#This Row],[Datum]],"dd/mm/yyyy"))</f>
        <v>27/06/2022</v>
      </c>
      <c r="E423" s="9">
        <v>44739.558078703703</v>
      </c>
      <c r="F423" s="11" t="s">
        <v>595</v>
      </c>
      <c r="G423" s="5" t="s">
        <v>35</v>
      </c>
      <c r="H423" s="5"/>
      <c r="I423" s="5"/>
      <c r="J4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4" spans="2:11">
      <c r="B424" t="s">
        <v>596</v>
      </c>
      <c r="C424" s="5" t="str">
        <f>_xlfn.XLOOKUP(LEFT(P_alle_prestaties[[#This Row],[Referentie_ID]],91),Tabel9[Form Referentie ID''s],Tabel9[Mederwerker],,0)</f>
        <v>Baki Alican</v>
      </c>
      <c r="D424" s="9" t="str">
        <f>IF(P_alle_prestaties[[#This Row],[Datum]]="","",TEXT(P_alle_prestaties[[#This Row],[Datum]],"dd/mm/yyyy"))</f>
        <v>27/06/2022</v>
      </c>
      <c r="E424" s="9">
        <v>44739.558206018519</v>
      </c>
      <c r="F424" s="11" t="s">
        <v>597</v>
      </c>
      <c r="G424" s="5" t="s">
        <v>35</v>
      </c>
      <c r="H424" s="5"/>
      <c r="I424" s="5"/>
      <c r="J4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5" spans="2:11">
      <c r="B425" t="s">
        <v>598</v>
      </c>
      <c r="C425" s="5" t="str">
        <f>_xlfn.XLOOKUP(LEFT(P_alle_prestaties[[#This Row],[Referentie_ID]],91),Tabel9[Form Referentie ID''s],Tabel9[Mederwerker],,0)</f>
        <v>Baki Alican</v>
      </c>
      <c r="D425" s="9" t="str">
        <f>IF(P_alle_prestaties[[#This Row],[Datum]]="","",TEXT(P_alle_prestaties[[#This Row],[Datum]],"dd/mm/yyyy"))</f>
        <v>27/06/2022</v>
      </c>
      <c r="E425" s="9">
        <v>44739.599247685182</v>
      </c>
      <c r="F425" s="11" t="s">
        <v>599</v>
      </c>
      <c r="G425" s="5" t="s">
        <v>35</v>
      </c>
      <c r="H425" s="5"/>
      <c r="I425" s="5"/>
      <c r="J4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6" spans="2:11">
      <c r="B426" t="s">
        <v>600</v>
      </c>
      <c r="C426" s="5" t="str">
        <f>_xlfn.XLOOKUP(LEFT(P_alle_prestaties[[#This Row],[Referentie_ID]],91),Tabel9[Form Referentie ID''s],Tabel9[Mederwerker],,0)</f>
        <v>Janssen Alexander</v>
      </c>
      <c r="D426" s="9" t="str">
        <f>IF(P_alle_prestaties[[#This Row],[Datum]]="","",TEXT(P_alle_prestaties[[#This Row],[Datum]],"dd/mm/yyyy"))</f>
        <v>27/06/2022</v>
      </c>
      <c r="E426" s="9">
        <v>44739.721724537034</v>
      </c>
      <c r="F426" s="11">
        <v>470000457777</v>
      </c>
      <c r="G426" s="5" t="s">
        <v>35</v>
      </c>
      <c r="H426" s="5"/>
      <c r="I426" s="5"/>
      <c r="J4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7" spans="2:11">
      <c r="B427" t="s">
        <v>601</v>
      </c>
      <c r="C427" s="5" t="str">
        <f>_xlfn.XLOOKUP(LEFT(P_alle_prestaties[[#This Row],[Referentie_ID]],91),Tabel9[Form Referentie ID''s],Tabel9[Mederwerker],,0)</f>
        <v>Janssen Alexander</v>
      </c>
      <c r="D427" s="9" t="str">
        <f>IF(P_alle_prestaties[[#This Row],[Datum]]="","",TEXT(P_alle_prestaties[[#This Row],[Datum]],"dd/mm/yyyy"))</f>
        <v>28/06/2022</v>
      </c>
      <c r="E427" s="9">
        <v>44740.257025462961</v>
      </c>
      <c r="F427" s="11">
        <v>470000435129</v>
      </c>
      <c r="G427" s="5" t="s">
        <v>35</v>
      </c>
      <c r="H427" s="5"/>
      <c r="I427" s="5"/>
      <c r="J4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8" spans="2:11">
      <c r="B428" t="s">
        <v>602</v>
      </c>
      <c r="C428" s="5" t="str">
        <f>_xlfn.XLOOKUP(LEFT(P_alle_prestaties[[#This Row],[Referentie_ID]],91),Tabel9[Form Referentie ID''s],Tabel9[Mederwerker],,0)</f>
        <v>Korkmaz1 Muhammed Ali</v>
      </c>
      <c r="D428" s="9" t="str">
        <f>IF(P_alle_prestaties[[#This Row],[Datum]]="","",TEXT(P_alle_prestaties[[#This Row],[Datum]],"dd/mm/yyyy"))</f>
        <v>28/06/2022</v>
      </c>
      <c r="E428" s="9">
        <v>44740.271597222221</v>
      </c>
      <c r="F428" s="11" t="s">
        <v>603</v>
      </c>
      <c r="G428" s="5" t="s">
        <v>18</v>
      </c>
      <c r="H428" s="5" t="s">
        <v>9</v>
      </c>
      <c r="I428" s="5"/>
      <c r="J4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9" spans="2:11">
      <c r="B429" t="s">
        <v>604</v>
      </c>
      <c r="C429" s="5" t="str">
        <f>_xlfn.XLOOKUP(LEFT(P_alle_prestaties[[#This Row],[Referentie_ID]],91),Tabel9[Form Referentie ID''s],Tabel9[Mederwerker],,0)</f>
        <v>Kamil Soylu</v>
      </c>
      <c r="D429" s="9" t="str">
        <f>IF(P_alle_prestaties[[#This Row],[Datum]]="","",TEXT(P_alle_prestaties[[#This Row],[Datum]],"dd/mm/yyyy"))</f>
        <v>28/06/2022</v>
      </c>
      <c r="E429" s="9">
        <v>44740.272557870368</v>
      </c>
      <c r="F429" s="11">
        <v>470000435129</v>
      </c>
      <c r="G429" s="5" t="s">
        <v>8</v>
      </c>
      <c r="H429" s="5" t="s">
        <v>14</v>
      </c>
      <c r="I429" s="5"/>
      <c r="J4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30" spans="2:11">
      <c r="B430" t="s">
        <v>605</v>
      </c>
      <c r="C430" s="5" t="str">
        <f>_xlfn.XLOOKUP(LEFT(P_alle_prestaties[[#This Row],[Referentie_ID]],91),Tabel9[Form Referentie ID''s],Tabel9[Mederwerker],,0)</f>
        <v>Baki Alican</v>
      </c>
      <c r="D430" s="9" t="str">
        <f>IF(P_alle_prestaties[[#This Row],[Datum]]="","",TEXT(P_alle_prestaties[[#This Row],[Datum]],"dd/mm/yyyy"))</f>
        <v>28/06/2022</v>
      </c>
      <c r="E430" s="9">
        <v>44740.287129629629</v>
      </c>
      <c r="F430" s="11" t="s">
        <v>606</v>
      </c>
      <c r="G430" s="5" t="s">
        <v>35</v>
      </c>
      <c r="H430" s="5"/>
      <c r="I430" s="5"/>
      <c r="J4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1" spans="2:11">
      <c r="B431" t="s">
        <v>607</v>
      </c>
      <c r="C431" s="5" t="str">
        <f>_xlfn.XLOOKUP(LEFT(P_alle_prestaties[[#This Row],[Referentie_ID]],91),Tabel9[Form Referentie ID''s],Tabel9[Mederwerker],,0)</f>
        <v>Baki Alican</v>
      </c>
      <c r="D431" s="9" t="str">
        <f>IF(P_alle_prestaties[[#This Row],[Datum]]="","",TEXT(P_alle_prestaties[[#This Row],[Datum]],"dd/mm/yyyy"))</f>
        <v>28/06/2022</v>
      </c>
      <c r="E431" s="9">
        <v>44740.287291666667</v>
      </c>
      <c r="F431" s="11" t="s">
        <v>608</v>
      </c>
      <c r="G431" s="5" t="s">
        <v>35</v>
      </c>
      <c r="H431" s="5"/>
      <c r="I431" s="5"/>
      <c r="J4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2" spans="2:11">
      <c r="B432" t="s">
        <v>609</v>
      </c>
      <c r="C432" s="5" t="str">
        <f>_xlfn.XLOOKUP(LEFT(P_alle_prestaties[[#This Row],[Referentie_ID]],91),Tabel9[Form Referentie ID''s],Tabel9[Mederwerker],,0)</f>
        <v>Baki Alican</v>
      </c>
      <c r="D432" s="9" t="str">
        <f>IF(P_alle_prestaties[[#This Row],[Datum]]="","",TEXT(P_alle_prestaties[[#This Row],[Datum]],"dd/mm/yyyy"))</f>
        <v>28/06/2022</v>
      </c>
      <c r="E432" s="9">
        <v>44740.287453703706</v>
      </c>
      <c r="F432" s="11" t="s">
        <v>610</v>
      </c>
      <c r="G432" s="5" t="s">
        <v>35</v>
      </c>
      <c r="H432" s="5"/>
      <c r="I432" s="5"/>
      <c r="J4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3" spans="2:11">
      <c r="B433" t="s">
        <v>611</v>
      </c>
      <c r="C433" s="5" t="str">
        <f>_xlfn.XLOOKUP(LEFT(P_alle_prestaties[[#This Row],[Referentie_ID]],91),Tabel9[Form Referentie ID''s],Tabel9[Mederwerker],,0)</f>
        <v>Janssen Alexander</v>
      </c>
      <c r="D433" s="9" t="str">
        <f>IF(P_alle_prestaties[[#This Row],[Datum]]="","",TEXT(P_alle_prestaties[[#This Row],[Datum]],"dd/mm/yyyy"))</f>
        <v>28/06/2022</v>
      </c>
      <c r="E433" s="9">
        <v>44740.291562500002</v>
      </c>
      <c r="F433" s="11" t="s">
        <v>612</v>
      </c>
      <c r="G433" s="5" t="s">
        <v>35</v>
      </c>
      <c r="H433" s="5"/>
      <c r="I433" s="5"/>
      <c r="J4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4" spans="2:11">
      <c r="B434" t="s">
        <v>613</v>
      </c>
      <c r="C434" s="5" t="str">
        <f>_xlfn.XLOOKUP(LEFT(P_alle_prestaties[[#This Row],[Referentie_ID]],91),Tabel9[Form Referentie ID''s],Tabel9[Mederwerker],,0)</f>
        <v>Janssen Alexander</v>
      </c>
      <c r="D434" s="9" t="str">
        <f>IF(P_alle_prestaties[[#This Row],[Datum]]="","",TEXT(P_alle_prestaties[[#This Row],[Datum]],"dd/mm/yyyy"))</f>
        <v>28/06/2022</v>
      </c>
      <c r="E434" s="9">
        <v>44740.293969907405</v>
      </c>
      <c r="F434" s="11">
        <v>470000438924</v>
      </c>
      <c r="G434" s="5" t="s">
        <v>35</v>
      </c>
      <c r="H434" s="5"/>
      <c r="I434" s="5"/>
      <c r="J4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5" spans="2:11">
      <c r="B435" t="s">
        <v>614</v>
      </c>
      <c r="C435" s="5" t="str">
        <f>_xlfn.XLOOKUP(LEFT(P_alle_prestaties[[#This Row],[Referentie_ID]],91),Tabel9[Form Referentie ID''s],Tabel9[Mederwerker],,0)</f>
        <v>Baki Alican</v>
      </c>
      <c r="D435" s="9" t="str">
        <f>IF(P_alle_prestaties[[#This Row],[Datum]]="","",TEXT(P_alle_prestaties[[#This Row],[Datum]],"dd/mm/yyyy"))</f>
        <v>28/06/2022</v>
      </c>
      <c r="E435" s="9">
        <v>44740.298391203702</v>
      </c>
      <c r="F435" s="11" t="s">
        <v>610</v>
      </c>
      <c r="G435" s="5" t="s">
        <v>35</v>
      </c>
      <c r="H435" s="5"/>
      <c r="I435" s="5"/>
      <c r="J4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6" spans="2:11">
      <c r="B436" t="s">
        <v>615</v>
      </c>
      <c r="C436" s="5" t="str">
        <f>_xlfn.XLOOKUP(LEFT(P_alle_prestaties[[#This Row],[Referentie_ID]],91),Tabel9[Form Referentie ID''s],Tabel9[Mederwerker],,0)</f>
        <v>Janssen Alexander</v>
      </c>
      <c r="D436" s="9" t="str">
        <f>IF(P_alle_prestaties[[#This Row],[Datum]]="","",TEXT(P_alle_prestaties[[#This Row],[Datum]],"dd/mm/yyyy"))</f>
        <v>28/06/2022</v>
      </c>
      <c r="E436" s="9">
        <v>44740.301157407404</v>
      </c>
      <c r="F436" s="11">
        <v>470000438924</v>
      </c>
      <c r="G436" s="5" t="s">
        <v>35</v>
      </c>
      <c r="H436" s="5"/>
      <c r="I436" s="5"/>
      <c r="J4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7" spans="2:11">
      <c r="B437" t="s">
        <v>616</v>
      </c>
      <c r="C437" s="5" t="str">
        <f>_xlfn.XLOOKUP(LEFT(P_alle_prestaties[[#This Row],[Referentie_ID]],91),Tabel9[Form Referentie ID''s],Tabel9[Mederwerker],,0)</f>
        <v>Baki Alican</v>
      </c>
      <c r="D437" s="9" t="str">
        <f>IF(P_alle_prestaties[[#This Row],[Datum]]="","",TEXT(P_alle_prestaties[[#This Row],[Datum]],"dd/mm/yyyy"))</f>
        <v>28/06/2022</v>
      </c>
      <c r="E437" s="9">
        <v>44740.305601851855</v>
      </c>
      <c r="F437" s="11" t="s">
        <v>617</v>
      </c>
      <c r="G437" s="5" t="s">
        <v>35</v>
      </c>
      <c r="H437" s="5"/>
      <c r="I437" s="5"/>
      <c r="J4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38" spans="2:11">
      <c r="B438" t="s">
        <v>618</v>
      </c>
      <c r="C438" s="5" t="str">
        <f>_xlfn.XLOOKUP(LEFT(P_alle_prestaties[[#This Row],[Referentie_ID]],91),Tabel9[Form Referentie ID''s],Tabel9[Mederwerker],,0)</f>
        <v>Korkmaz Emre</v>
      </c>
      <c r="D438" s="9" t="str">
        <f>IF(P_alle_prestaties[[#This Row],[Datum]]="","",TEXT(P_alle_prestaties[[#This Row],[Datum]],"dd/mm/yyyy"))</f>
        <v>28/06/2022</v>
      </c>
      <c r="E438" s="9">
        <v>44740.31832175926</v>
      </c>
      <c r="F438" s="11" t="s">
        <v>619</v>
      </c>
      <c r="G438" s="5" t="s">
        <v>18</v>
      </c>
      <c r="H438" s="5" t="s">
        <v>14</v>
      </c>
      <c r="I438" s="5"/>
      <c r="J4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9" spans="2:11">
      <c r="B439" t="s">
        <v>620</v>
      </c>
      <c r="C439" s="5" t="str">
        <f>_xlfn.XLOOKUP(LEFT(P_alle_prestaties[[#This Row],[Referentie_ID]],91),Tabel9[Form Referentie ID''s],Tabel9[Mederwerker],,0)</f>
        <v>Janssen Alexander</v>
      </c>
      <c r="D439" s="9" t="str">
        <f>IF(P_alle_prestaties[[#This Row],[Datum]]="","",TEXT(P_alle_prestaties[[#This Row],[Datum]],"dd/mm/yyyy"))</f>
        <v>28/06/2022</v>
      </c>
      <c r="E439" s="9">
        <v>44740.3200462963</v>
      </c>
      <c r="F439" s="11">
        <v>470000410825</v>
      </c>
      <c r="G439" s="5" t="s">
        <v>35</v>
      </c>
      <c r="H439" s="5"/>
      <c r="I439" s="5"/>
      <c r="J4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0" spans="2:11">
      <c r="B440" t="s">
        <v>621</v>
      </c>
      <c r="C440" s="5" t="str">
        <f>_xlfn.XLOOKUP(LEFT(P_alle_prestaties[[#This Row],[Referentie_ID]],91),Tabel9[Form Referentie ID''s],Tabel9[Mederwerker],,0)</f>
        <v>Baki Alican</v>
      </c>
      <c r="D440" s="9" t="str">
        <f>IF(P_alle_prestaties[[#This Row],[Datum]]="","",TEXT(P_alle_prestaties[[#This Row],[Datum]],"dd/mm/yyyy"))</f>
        <v>28/06/2022</v>
      </c>
      <c r="E440" s="9">
        <v>44740.324803240743</v>
      </c>
      <c r="F440" s="11" t="s">
        <v>622</v>
      </c>
      <c r="G440" s="5" t="s">
        <v>35</v>
      </c>
      <c r="H440" s="5"/>
      <c r="I440" s="5"/>
      <c r="J4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1" spans="2:11">
      <c r="B441" t="s">
        <v>623</v>
      </c>
      <c r="C441" s="5" t="str">
        <f>_xlfn.XLOOKUP(LEFT(P_alle_prestaties[[#This Row],[Referentie_ID]],91),Tabel9[Form Referentie ID''s],Tabel9[Mederwerker],,0)</f>
        <v>Korkmaz1 Muhammed Ali</v>
      </c>
      <c r="D441" s="9" t="str">
        <f>IF(P_alle_prestaties[[#This Row],[Datum]]="","",TEXT(P_alle_prestaties[[#This Row],[Datum]],"dd/mm/yyyy"))</f>
        <v>28/06/2022</v>
      </c>
      <c r="E441" s="9">
        <v>44740.328252314815</v>
      </c>
      <c r="F441" s="11" t="s">
        <v>624</v>
      </c>
      <c r="G441" s="5" t="s">
        <v>18</v>
      </c>
      <c r="H441" s="5" t="s">
        <v>19</v>
      </c>
      <c r="I441" s="5"/>
      <c r="J4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42" spans="2:11">
      <c r="B442" t="s">
        <v>625</v>
      </c>
      <c r="C442" s="5" t="str">
        <f>_xlfn.XLOOKUP(LEFT(P_alle_prestaties[[#This Row],[Referentie_ID]],91),Tabel9[Form Referentie ID''s],Tabel9[Mederwerker],,0)</f>
        <v>Baki Alican</v>
      </c>
      <c r="D442" s="9" t="str">
        <f>IF(P_alle_prestaties[[#This Row],[Datum]]="","",TEXT(P_alle_prestaties[[#This Row],[Datum]],"dd/mm/yyyy"))</f>
        <v>28/06/2022</v>
      </c>
      <c r="E442" s="9">
        <v>44740.328738425924</v>
      </c>
      <c r="F442" s="11" t="s">
        <v>622</v>
      </c>
      <c r="G442" s="5" t="s">
        <v>35</v>
      </c>
      <c r="H442" s="5"/>
      <c r="I442" s="5"/>
      <c r="J4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3" spans="2:11">
      <c r="B443" t="s">
        <v>626</v>
      </c>
      <c r="C443" s="5" t="str">
        <f>_xlfn.XLOOKUP(LEFT(P_alle_prestaties[[#This Row],[Referentie_ID]],91),Tabel9[Form Referentie ID''s],Tabel9[Mederwerker],,0)</f>
        <v>Baki Alican</v>
      </c>
      <c r="D443" s="9" t="str">
        <f>IF(P_alle_prestaties[[#This Row],[Datum]]="","",TEXT(P_alle_prestaties[[#This Row],[Datum]],"dd/mm/yyyy"))</f>
        <v>28/06/2022</v>
      </c>
      <c r="E443" s="9">
        <v>44740.329398148147</v>
      </c>
      <c r="F443" s="11" t="s">
        <v>627</v>
      </c>
      <c r="G443" s="5" t="s">
        <v>35</v>
      </c>
      <c r="H443" s="5"/>
      <c r="I443" s="5"/>
      <c r="J4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4" spans="2:11">
      <c r="B444" t="s">
        <v>628</v>
      </c>
      <c r="C444" s="5" t="str">
        <f>_xlfn.XLOOKUP(LEFT(P_alle_prestaties[[#This Row],[Referentie_ID]],91),Tabel9[Form Referentie ID''s],Tabel9[Mederwerker],,0)</f>
        <v>Janssen Alexander</v>
      </c>
      <c r="D444" s="9" t="str">
        <f>IF(P_alle_prestaties[[#This Row],[Datum]]="","",TEXT(P_alle_prestaties[[#This Row],[Datum]],"dd/mm/yyyy"))</f>
        <v>28/06/2022</v>
      </c>
      <c r="E444" s="9">
        <v>44740.334050925929</v>
      </c>
      <c r="F444" s="11">
        <v>470000451725</v>
      </c>
      <c r="G444" s="5" t="s">
        <v>35</v>
      </c>
      <c r="H444" s="5"/>
      <c r="I444" s="5"/>
      <c r="J4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5" spans="2:11">
      <c r="B445" t="s">
        <v>629</v>
      </c>
      <c r="C445" s="5" t="str">
        <f>_xlfn.XLOOKUP(LEFT(P_alle_prestaties[[#This Row],[Referentie_ID]],91),Tabel9[Form Referentie ID''s],Tabel9[Mederwerker],,0)</f>
        <v>Korkmaz Emre</v>
      </c>
      <c r="D445" s="9" t="str">
        <f>IF(P_alle_prestaties[[#This Row],[Datum]]="","",TEXT(P_alle_prestaties[[#This Row],[Datum]],"dd/mm/yyyy"))</f>
        <v>28/06/2022</v>
      </c>
      <c r="E445" s="9">
        <v>44740.335590277777</v>
      </c>
      <c r="F445" s="11">
        <v>470000450853</v>
      </c>
      <c r="G445" s="5" t="s">
        <v>31</v>
      </c>
      <c r="H445" s="5"/>
      <c r="I445" s="5"/>
      <c r="J4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46" spans="2:11">
      <c r="B446" t="s">
        <v>630</v>
      </c>
      <c r="C446" s="5" t="str">
        <f>_xlfn.XLOOKUP(LEFT(P_alle_prestaties[[#This Row],[Referentie_ID]],91),Tabel9[Form Referentie ID''s],Tabel9[Mederwerker],,0)</f>
        <v>Baki Alican</v>
      </c>
      <c r="D446" s="9" t="str">
        <f>IF(P_alle_prestaties[[#This Row],[Datum]]="","",TEXT(P_alle_prestaties[[#This Row],[Datum]],"dd/mm/yyyy"))</f>
        <v>28/06/2022</v>
      </c>
      <c r="E446" s="9">
        <v>44740.337939814817</v>
      </c>
      <c r="F446" s="11" t="s">
        <v>631</v>
      </c>
      <c r="G446" s="5" t="s">
        <v>35</v>
      </c>
      <c r="H446" s="5"/>
      <c r="I446" s="5"/>
      <c r="J4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7" spans="2:11">
      <c r="B447" t="s">
        <v>632</v>
      </c>
      <c r="C447" s="5" t="str">
        <f>_xlfn.XLOOKUP(LEFT(P_alle_prestaties[[#This Row],[Referentie_ID]],91),Tabel9[Form Referentie ID''s],Tabel9[Mederwerker],,0)</f>
        <v>Janssen Alexander</v>
      </c>
      <c r="D447" s="9" t="str">
        <f>IF(P_alle_prestaties[[#This Row],[Datum]]="","",TEXT(P_alle_prestaties[[#This Row],[Datum]],"dd/mm/yyyy"))</f>
        <v>28/06/2022</v>
      </c>
      <c r="E447" s="9">
        <v>44740.344965277778</v>
      </c>
      <c r="F447" s="11">
        <v>470000451429</v>
      </c>
      <c r="G447" s="5" t="s">
        <v>35</v>
      </c>
      <c r="H447" s="5"/>
      <c r="I447" s="5"/>
      <c r="J4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8" spans="2:11">
      <c r="B448" t="s">
        <v>633</v>
      </c>
      <c r="C448" s="5" t="str">
        <f>_xlfn.XLOOKUP(LEFT(P_alle_prestaties[[#This Row],[Referentie_ID]],91),Tabel9[Form Referentie ID''s],Tabel9[Mederwerker],,0)</f>
        <v>Baki Alican</v>
      </c>
      <c r="D448" s="9" t="str">
        <f>IF(P_alle_prestaties[[#This Row],[Datum]]="","",TEXT(P_alle_prestaties[[#This Row],[Datum]],"dd/mm/yyyy"))</f>
        <v>28/06/2022</v>
      </c>
      <c r="E448" s="9">
        <v>44740.34511574074</v>
      </c>
      <c r="F448" s="11" t="s">
        <v>634</v>
      </c>
      <c r="G448" s="5" t="s">
        <v>35</v>
      </c>
      <c r="H448" s="5"/>
      <c r="I448" s="5"/>
      <c r="J4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49" spans="2:11">
      <c r="B449" t="s">
        <v>635</v>
      </c>
      <c r="C449" s="5" t="str">
        <f>_xlfn.XLOOKUP(LEFT(P_alle_prestaties[[#This Row],[Referentie_ID]],91),Tabel9[Form Referentie ID''s],Tabel9[Mederwerker],,0)</f>
        <v>Karetsas Dimitri</v>
      </c>
      <c r="D449" s="9" t="str">
        <f>IF(P_alle_prestaties[[#This Row],[Datum]]="","",TEXT(P_alle_prestaties[[#This Row],[Datum]],"dd/mm/yyyy"))</f>
        <v>28/06/2022</v>
      </c>
      <c r="E449" s="9">
        <v>44740.351678240739</v>
      </c>
      <c r="F449" s="11">
        <v>470000460859</v>
      </c>
      <c r="G449" s="5" t="s">
        <v>23</v>
      </c>
      <c r="H449" s="5" t="s">
        <v>14</v>
      </c>
      <c r="I449" s="5"/>
      <c r="J4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50" spans="2:11">
      <c r="B450" t="s">
        <v>636</v>
      </c>
      <c r="C450" s="5" t="str">
        <f>_xlfn.XLOOKUP(LEFT(P_alle_prestaties[[#This Row],[Referentie_ID]],91),Tabel9[Form Referentie ID''s],Tabel9[Mederwerker],,0)</f>
        <v>Karetsas Dimitri</v>
      </c>
      <c r="D450" s="9" t="str">
        <f>IF(P_alle_prestaties[[#This Row],[Datum]]="","",TEXT(P_alle_prestaties[[#This Row],[Datum]],"dd/mm/yyyy"))</f>
        <v>28/06/2022</v>
      </c>
      <c r="E450" s="9">
        <v>44740.351921296293</v>
      </c>
      <c r="F450" s="11">
        <v>470000460861</v>
      </c>
      <c r="G450" s="5" t="s">
        <v>8</v>
      </c>
      <c r="H450" s="5" t="s">
        <v>19</v>
      </c>
      <c r="I450" s="5"/>
      <c r="J4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51" spans="2:11">
      <c r="B451" t="s">
        <v>637</v>
      </c>
      <c r="C451" s="5" t="str">
        <f>_xlfn.XLOOKUP(LEFT(P_alle_prestaties[[#This Row],[Referentie_ID]],91),Tabel9[Form Referentie ID''s],Tabel9[Mederwerker],,0)</f>
        <v>Baki Alican</v>
      </c>
      <c r="D451" s="9" t="str">
        <f>IF(P_alle_prestaties[[#This Row],[Datum]]="","",TEXT(P_alle_prestaties[[#This Row],[Datum]],"dd/mm/yyyy"))</f>
        <v>28/06/2022</v>
      </c>
      <c r="E451" s="9">
        <v>44740.352986111109</v>
      </c>
      <c r="F451" s="11" t="s">
        <v>634</v>
      </c>
      <c r="G451" s="5" t="s">
        <v>35</v>
      </c>
      <c r="H451" s="5"/>
      <c r="I451" s="5"/>
      <c r="J4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2" spans="2:11">
      <c r="B452" t="s">
        <v>638</v>
      </c>
      <c r="C452" s="5" t="str">
        <f>_xlfn.XLOOKUP(LEFT(P_alle_prestaties[[#This Row],[Referentie_ID]],91),Tabel9[Form Referentie ID''s],Tabel9[Mederwerker],,0)</f>
        <v>Janssen Alexander</v>
      </c>
      <c r="D452" s="9" t="str">
        <f>IF(P_alle_prestaties[[#This Row],[Datum]]="","",TEXT(P_alle_prestaties[[#This Row],[Datum]],"dd/mm/yyyy"))</f>
        <v>28/06/2022</v>
      </c>
      <c r="E452" s="9">
        <v>44740.356006944443</v>
      </c>
      <c r="F452" s="11">
        <v>470000417547</v>
      </c>
      <c r="G452" s="5" t="s">
        <v>35</v>
      </c>
      <c r="H452" s="5"/>
      <c r="I452" s="5"/>
      <c r="J4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3" spans="2:11">
      <c r="B453" t="s">
        <v>639</v>
      </c>
      <c r="C453" s="5" t="str">
        <f>_xlfn.XLOOKUP(LEFT(P_alle_prestaties[[#This Row],[Referentie_ID]],91),Tabel9[Form Referentie ID''s],Tabel9[Mederwerker],,0)</f>
        <v>Kamil Soylu</v>
      </c>
      <c r="D453" s="9" t="str">
        <f>IF(P_alle_prestaties[[#This Row],[Datum]]="","",TEXT(P_alle_prestaties[[#This Row],[Datum]],"dd/mm/yyyy"))</f>
        <v>28/06/2022</v>
      </c>
      <c r="E453" s="9">
        <v>44740.358773148146</v>
      </c>
      <c r="F453" s="11">
        <v>470000417547</v>
      </c>
      <c r="G453" s="5" t="s">
        <v>23</v>
      </c>
      <c r="H453" s="5" t="s">
        <v>9</v>
      </c>
      <c r="I453" s="5"/>
      <c r="J4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54" spans="2:11">
      <c r="B454" t="s">
        <v>640</v>
      </c>
      <c r="C454" s="5" t="str">
        <f>_xlfn.XLOOKUP(LEFT(P_alle_prestaties[[#This Row],[Referentie_ID]],91),Tabel9[Form Referentie ID''s],Tabel9[Mederwerker],,0)</f>
        <v>Baki Alican</v>
      </c>
      <c r="D454" s="9" t="str">
        <f>IF(P_alle_prestaties[[#This Row],[Datum]]="","",TEXT(P_alle_prestaties[[#This Row],[Datum]],"dd/mm/yyyy"))</f>
        <v>28/06/2022</v>
      </c>
      <c r="E454" s="9">
        <v>44740.36347222222</v>
      </c>
      <c r="F454" s="11" t="s">
        <v>641</v>
      </c>
      <c r="G454" s="5" t="s">
        <v>35</v>
      </c>
      <c r="H454" s="5"/>
      <c r="I454" s="5"/>
      <c r="J4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5" spans="2:11">
      <c r="B455" t="s">
        <v>642</v>
      </c>
      <c r="C455" s="5" t="str">
        <f>_xlfn.XLOOKUP(LEFT(P_alle_prestaties[[#This Row],[Referentie_ID]],91),Tabel9[Form Referentie ID''s],Tabel9[Mederwerker],,0)</f>
        <v>Janssen Alexander</v>
      </c>
      <c r="D455" s="9" t="str">
        <f>IF(P_alle_prestaties[[#This Row],[Datum]]="","",TEXT(P_alle_prestaties[[#This Row],[Datum]],"dd/mm/yyyy"))</f>
        <v>28/06/2022</v>
      </c>
      <c r="E455" s="9">
        <v>44740.380613425928</v>
      </c>
      <c r="F455" s="11">
        <v>470000401339</v>
      </c>
      <c r="G455" s="5" t="s">
        <v>35</v>
      </c>
      <c r="H455" s="5"/>
      <c r="I455" s="5"/>
      <c r="J4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6" spans="2:11">
      <c r="B456" t="s">
        <v>643</v>
      </c>
      <c r="C456" s="5" t="str">
        <f>_xlfn.XLOOKUP(LEFT(P_alle_prestaties[[#This Row],[Referentie_ID]],91),Tabel9[Form Referentie ID''s],Tabel9[Mederwerker],,0)</f>
        <v>Baki Alican</v>
      </c>
      <c r="D456" s="9" t="str">
        <f>IF(P_alle_prestaties[[#This Row],[Datum]]="","",TEXT(P_alle_prestaties[[#This Row],[Datum]],"dd/mm/yyyy"))</f>
        <v>28/06/2022</v>
      </c>
      <c r="E456" s="9">
        <v>44740.393680555557</v>
      </c>
      <c r="F456" s="11" t="s">
        <v>644</v>
      </c>
      <c r="G456" s="5" t="s">
        <v>35</v>
      </c>
      <c r="H456" s="5"/>
      <c r="I456" s="5"/>
      <c r="J4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7" spans="2:11">
      <c r="B457" t="s">
        <v>645</v>
      </c>
      <c r="C457" s="5" t="str">
        <f>_xlfn.XLOOKUP(LEFT(P_alle_prestaties[[#This Row],[Referentie_ID]],91),Tabel9[Form Referentie ID''s],Tabel9[Mederwerker],,0)</f>
        <v>Baki Alican</v>
      </c>
      <c r="D457" s="9" t="str">
        <f>IF(P_alle_prestaties[[#This Row],[Datum]]="","",TEXT(P_alle_prestaties[[#This Row],[Datum]],"dd/mm/yyyy"))</f>
        <v>28/06/2022</v>
      </c>
      <c r="E457" s="9">
        <v>44740.399965277778</v>
      </c>
      <c r="F457" s="11" t="s">
        <v>646</v>
      </c>
      <c r="G457" s="5" t="s">
        <v>35</v>
      </c>
      <c r="H457" s="5"/>
      <c r="I457" s="5"/>
      <c r="J4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8" spans="2:11">
      <c r="B458" t="s">
        <v>647</v>
      </c>
      <c r="C458" s="5" t="str">
        <f>_xlfn.XLOOKUP(LEFT(P_alle_prestaties[[#This Row],[Referentie_ID]],91),Tabel9[Form Referentie ID''s],Tabel9[Mederwerker],,0)</f>
        <v>Baki Alican</v>
      </c>
      <c r="D458" s="9" t="str">
        <f>IF(P_alle_prestaties[[#This Row],[Datum]]="","",TEXT(P_alle_prestaties[[#This Row],[Datum]],"dd/mm/yyyy"))</f>
        <v>28/06/2022</v>
      </c>
      <c r="E458" s="9">
        <v>44740.400081018517</v>
      </c>
      <c r="F458" s="11" t="s">
        <v>644</v>
      </c>
      <c r="G458" s="5" t="s">
        <v>35</v>
      </c>
      <c r="H458" s="5"/>
      <c r="I458" s="5"/>
      <c r="J4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59" spans="2:11">
      <c r="B459" t="s">
        <v>648</v>
      </c>
      <c r="C459" s="5" t="str">
        <f>_xlfn.XLOOKUP(LEFT(P_alle_prestaties[[#This Row],[Referentie_ID]],91),Tabel9[Form Referentie ID''s],Tabel9[Mederwerker],,0)</f>
        <v>Janssen Alexander</v>
      </c>
      <c r="D459" s="9" t="str">
        <f>IF(P_alle_prestaties[[#This Row],[Datum]]="","",TEXT(P_alle_prestaties[[#This Row],[Datum]],"dd/mm/yyyy"))</f>
        <v>28/06/2022</v>
      </c>
      <c r="E459" s="9">
        <v>44740.401331018518</v>
      </c>
      <c r="F459" s="11">
        <v>470000435199</v>
      </c>
      <c r="G459" s="5" t="s">
        <v>35</v>
      </c>
      <c r="H459" s="5"/>
      <c r="I459" s="5"/>
      <c r="J4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60" spans="2:11">
      <c r="B460" t="s">
        <v>649</v>
      </c>
      <c r="C460" s="5" t="str">
        <f>_xlfn.XLOOKUP(LEFT(P_alle_prestaties[[#This Row],[Referentie_ID]],91),Tabel9[Form Referentie ID''s],Tabel9[Mederwerker],,0)</f>
        <v>Korkmaz Emre</v>
      </c>
      <c r="D460" s="9" t="str">
        <f>IF(P_alle_prestaties[[#This Row],[Datum]]="","",TEXT(P_alle_prestaties[[#This Row],[Datum]],"dd/mm/yyyy"))</f>
        <v>28/06/2022</v>
      </c>
      <c r="E460" s="9">
        <v>44740.40215277778</v>
      </c>
      <c r="F460" s="11" t="s">
        <v>650</v>
      </c>
      <c r="G460" s="5" t="s">
        <v>18</v>
      </c>
      <c r="H460" s="5" t="s">
        <v>14</v>
      </c>
      <c r="I460" s="5"/>
      <c r="J4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61" spans="2:11">
      <c r="B461" t="s">
        <v>651</v>
      </c>
      <c r="C461" s="5" t="str">
        <f>_xlfn.XLOOKUP(LEFT(P_alle_prestaties[[#This Row],[Referentie_ID]],91),Tabel9[Form Referentie ID''s],Tabel9[Mederwerker],,0)</f>
        <v>Baki Alican</v>
      </c>
      <c r="D461" s="9" t="str">
        <f>IF(P_alle_prestaties[[#This Row],[Datum]]="","",TEXT(P_alle_prestaties[[#This Row],[Datum]],"dd/mm/yyyy"))</f>
        <v>28/06/2022</v>
      </c>
      <c r="E461" s="9">
        <v>44740.406388888892</v>
      </c>
      <c r="F461" s="11" t="s">
        <v>652</v>
      </c>
      <c r="G461" s="5" t="s">
        <v>35</v>
      </c>
      <c r="H461" s="5"/>
      <c r="I461" s="5"/>
      <c r="J4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62" spans="2:11">
      <c r="B462" t="s">
        <v>653</v>
      </c>
      <c r="C462" s="5" t="str">
        <f>_xlfn.XLOOKUP(LEFT(P_alle_prestaties[[#This Row],[Referentie_ID]],91),Tabel9[Form Referentie ID''s],Tabel9[Mederwerker],,0)</f>
        <v>Karetsas Dimitri</v>
      </c>
      <c r="D462" s="9" t="str">
        <f>IF(P_alle_prestaties[[#This Row],[Datum]]="","",TEXT(P_alle_prestaties[[#This Row],[Datum]],"dd/mm/yyyy"))</f>
        <v>28/06/2022</v>
      </c>
      <c r="E462" s="9">
        <v>44740.427164351851</v>
      </c>
      <c r="F462" s="11" t="s">
        <v>654</v>
      </c>
      <c r="G462" s="5" t="s">
        <v>18</v>
      </c>
      <c r="H462" s="5" t="s">
        <v>14</v>
      </c>
      <c r="I462" s="5"/>
      <c r="J4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63" spans="2:11">
      <c r="B463" t="s">
        <v>655</v>
      </c>
      <c r="C463" s="5" t="str">
        <f>_xlfn.XLOOKUP(LEFT(P_alle_prestaties[[#This Row],[Referentie_ID]],91),Tabel9[Form Referentie ID''s],Tabel9[Mederwerker],,0)</f>
        <v>Korkmaz Emre</v>
      </c>
      <c r="D463" s="9" t="str">
        <f>IF(P_alle_prestaties[[#This Row],[Datum]]="","",TEXT(P_alle_prestaties[[#This Row],[Datum]],"dd/mm/yyyy"))</f>
        <v>28/06/2022</v>
      </c>
      <c r="E463" s="9">
        <v>44740.434571759259</v>
      </c>
      <c r="F463" s="11">
        <v>470000115491</v>
      </c>
      <c r="G463" s="5" t="s">
        <v>31</v>
      </c>
      <c r="H463" s="5"/>
      <c r="I463" s="5"/>
      <c r="J4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64" spans="2:11">
      <c r="B464" t="s">
        <v>656</v>
      </c>
      <c r="C464" s="5" t="str">
        <f>_xlfn.XLOOKUP(LEFT(P_alle_prestaties[[#This Row],[Referentie_ID]],91),Tabel9[Form Referentie ID''s],Tabel9[Mederwerker],,0)</f>
        <v>Janssen Alexander</v>
      </c>
      <c r="D464" s="9" t="str">
        <f>IF(P_alle_prestaties[[#This Row],[Datum]]="","",TEXT(P_alle_prestaties[[#This Row],[Datum]],"dd/mm/yyyy"))</f>
        <v>28/06/2022</v>
      </c>
      <c r="E464" s="9">
        <v>44740.436493055553</v>
      </c>
      <c r="F464" s="11">
        <v>470000381850</v>
      </c>
      <c r="G464" s="5" t="s">
        <v>35</v>
      </c>
      <c r="H464" s="5"/>
      <c r="I464" s="5"/>
      <c r="J4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65" spans="2:11">
      <c r="B465" t="s">
        <v>657</v>
      </c>
      <c r="C465" s="5" t="str">
        <f>_xlfn.XLOOKUP(LEFT(P_alle_prestaties[[#This Row],[Referentie_ID]],91),Tabel9[Form Referentie ID''s],Tabel9[Mederwerker],,0)</f>
        <v>Janssen Alexander</v>
      </c>
      <c r="D465" s="9" t="str">
        <f>IF(P_alle_prestaties[[#This Row],[Datum]]="","",TEXT(P_alle_prestaties[[#This Row],[Datum]],"dd/mm/yyyy"))</f>
        <v>28/06/2022</v>
      </c>
      <c r="E465" s="9">
        <v>44740.441296296296</v>
      </c>
      <c r="F465" s="11">
        <v>470000399511</v>
      </c>
      <c r="G465" s="5" t="s">
        <v>35</v>
      </c>
      <c r="H465" s="5"/>
      <c r="I465" s="5"/>
      <c r="J4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66" spans="2:11">
      <c r="B466" t="s">
        <v>658</v>
      </c>
      <c r="C466" s="5" t="str">
        <f>_xlfn.XLOOKUP(LEFT(P_alle_prestaties[[#This Row],[Referentie_ID]],91),Tabel9[Form Referentie ID''s],Tabel9[Mederwerker],,0)</f>
        <v>Kamil Soylu</v>
      </c>
      <c r="D466" s="9" t="str">
        <f>IF(P_alle_prestaties[[#This Row],[Datum]]="","",TEXT(P_alle_prestaties[[#This Row],[Datum]],"dd/mm/yyyy"))</f>
        <v>28/06/2022</v>
      </c>
      <c r="E466" s="9">
        <v>44740.443020833336</v>
      </c>
      <c r="F466" s="11">
        <v>470000381850</v>
      </c>
      <c r="G466" s="5" t="s">
        <v>27</v>
      </c>
      <c r="H466" s="5" t="s">
        <v>14</v>
      </c>
      <c r="I466" s="5"/>
      <c r="J4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67" spans="2:11">
      <c r="B467" t="s">
        <v>659</v>
      </c>
      <c r="C467" s="5" t="str">
        <f>_xlfn.XLOOKUP(LEFT(P_alle_prestaties[[#This Row],[Referentie_ID]],91),Tabel9[Form Referentie ID''s],Tabel9[Mederwerker],,0)</f>
        <v>Korkmaz Emre</v>
      </c>
      <c r="D467" s="9" t="str">
        <f>IF(P_alle_prestaties[[#This Row],[Datum]]="","",TEXT(P_alle_prestaties[[#This Row],[Datum]],"dd/mm/yyyy"))</f>
        <v>28/06/2022</v>
      </c>
      <c r="E467" s="9">
        <v>44740.451018518521</v>
      </c>
      <c r="F467" s="11">
        <v>470000086344</v>
      </c>
      <c r="G467" s="5" t="s">
        <v>31</v>
      </c>
      <c r="H467" s="5"/>
      <c r="I467" s="5"/>
      <c r="J4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68" spans="2:11">
      <c r="B468" t="s">
        <v>660</v>
      </c>
      <c r="C468" s="5" t="str">
        <f>_xlfn.XLOOKUP(LEFT(P_alle_prestaties[[#This Row],[Referentie_ID]],91),Tabel9[Form Referentie ID''s],Tabel9[Mederwerker],,0)</f>
        <v>Baki Alican</v>
      </c>
      <c r="D468" s="9" t="str">
        <f>IF(P_alle_prestaties[[#This Row],[Datum]]="","",TEXT(P_alle_prestaties[[#This Row],[Datum]],"dd/mm/yyyy"))</f>
        <v>28/06/2022</v>
      </c>
      <c r="E468" s="9">
        <v>44740.463020833333</v>
      </c>
      <c r="F468" s="11" t="s">
        <v>661</v>
      </c>
      <c r="G468" s="5" t="s">
        <v>35</v>
      </c>
      <c r="H468" s="5"/>
      <c r="I468" s="5"/>
      <c r="J4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69" spans="2:11">
      <c r="B469" t="s">
        <v>662</v>
      </c>
      <c r="C469" s="5" t="str">
        <f>_xlfn.XLOOKUP(LEFT(P_alle_prestaties[[#This Row],[Referentie_ID]],91),Tabel9[Form Referentie ID''s],Tabel9[Mederwerker],,0)</f>
        <v>Janssen Alexander</v>
      </c>
      <c r="D469" s="9" t="str">
        <f>IF(P_alle_prestaties[[#This Row],[Datum]]="","",TEXT(P_alle_prestaties[[#This Row],[Datum]],"dd/mm/yyyy"))</f>
        <v>28/06/2022</v>
      </c>
      <c r="E469" s="9">
        <v>44740.463206018518</v>
      </c>
      <c r="F469" s="11">
        <v>470000443752</v>
      </c>
      <c r="G469" s="5" t="s">
        <v>35</v>
      </c>
      <c r="H469" s="5"/>
      <c r="I469" s="5"/>
      <c r="J4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0" spans="2:11">
      <c r="B470" t="s">
        <v>663</v>
      </c>
      <c r="C470" s="5" t="str">
        <f>_xlfn.XLOOKUP(LEFT(P_alle_prestaties[[#This Row],[Referentie_ID]],91),Tabel9[Form Referentie ID''s],Tabel9[Mederwerker],,0)</f>
        <v>Baki Alican</v>
      </c>
      <c r="D470" s="9" t="str">
        <f>IF(P_alle_prestaties[[#This Row],[Datum]]="","",TEXT(P_alle_prestaties[[#This Row],[Datum]],"dd/mm/yyyy"))</f>
        <v>28/06/2022</v>
      </c>
      <c r="E470" s="9">
        <v>44740.475717592592</v>
      </c>
      <c r="F470" s="11" t="s">
        <v>661</v>
      </c>
      <c r="G470" s="5" t="s">
        <v>35</v>
      </c>
      <c r="H470" s="5"/>
      <c r="I470" s="5"/>
      <c r="J4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1" spans="2:11">
      <c r="B471" t="s">
        <v>664</v>
      </c>
      <c r="C471" s="5" t="str">
        <f>_xlfn.XLOOKUP(LEFT(P_alle_prestaties[[#This Row],[Referentie_ID]],91),Tabel9[Form Referentie ID''s],Tabel9[Mederwerker],,0)</f>
        <v>Baki Alican</v>
      </c>
      <c r="D471" s="9" t="str">
        <f>IF(P_alle_prestaties[[#This Row],[Datum]]="","",TEXT(P_alle_prestaties[[#This Row],[Datum]],"dd/mm/yyyy"))</f>
        <v>28/06/2022</v>
      </c>
      <c r="E471" s="9">
        <v>44740.475868055553</v>
      </c>
      <c r="F471" s="11" t="s">
        <v>665</v>
      </c>
      <c r="G471" s="5" t="s">
        <v>35</v>
      </c>
      <c r="H471" s="5"/>
      <c r="I471" s="5"/>
      <c r="J4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2" spans="2:11">
      <c r="B472" t="s">
        <v>666</v>
      </c>
      <c r="C472" s="5" t="str">
        <f>_xlfn.XLOOKUP(LEFT(P_alle_prestaties[[#This Row],[Referentie_ID]],91),Tabel9[Form Referentie ID''s],Tabel9[Mederwerker],,0)</f>
        <v>Baki Alican</v>
      </c>
      <c r="D472" s="9" t="str">
        <f>IF(P_alle_prestaties[[#This Row],[Datum]]="","",TEXT(P_alle_prestaties[[#This Row],[Datum]],"dd/mm/yyyy"))</f>
        <v>28/06/2022</v>
      </c>
      <c r="E472" s="9">
        <v>44740.484722222223</v>
      </c>
      <c r="F472" s="11" t="s">
        <v>667</v>
      </c>
      <c r="G472" s="5" t="s">
        <v>35</v>
      </c>
      <c r="H472" s="5"/>
      <c r="I472" s="5"/>
      <c r="J4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3" spans="2:11">
      <c r="B473" t="s">
        <v>668</v>
      </c>
      <c r="C473" s="5" t="str">
        <f>_xlfn.XLOOKUP(LEFT(P_alle_prestaties[[#This Row],[Referentie_ID]],91),Tabel9[Form Referentie ID''s],Tabel9[Mederwerker],,0)</f>
        <v>Janssen Alexander</v>
      </c>
      <c r="D473" s="9" t="str">
        <f>IF(P_alle_prestaties[[#This Row],[Datum]]="","",TEXT(P_alle_prestaties[[#This Row],[Datum]],"dd/mm/yyyy"))</f>
        <v>28/06/2022</v>
      </c>
      <c r="E473" s="9">
        <v>44740.490995370368</v>
      </c>
      <c r="F473" s="11">
        <v>470000460876</v>
      </c>
      <c r="G473" s="5" t="s">
        <v>35</v>
      </c>
      <c r="H473" s="5"/>
      <c r="I473" s="5"/>
      <c r="J4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4" spans="2:11">
      <c r="B474" t="s">
        <v>669</v>
      </c>
      <c r="C474" s="5" t="str">
        <f>_xlfn.XLOOKUP(LEFT(P_alle_prestaties[[#This Row],[Referentie_ID]],91),Tabel9[Form Referentie ID''s],Tabel9[Mederwerker],,0)</f>
        <v>Baki Alican</v>
      </c>
      <c r="D474" s="9" t="str">
        <f>IF(P_alle_prestaties[[#This Row],[Datum]]="","",TEXT(P_alle_prestaties[[#This Row],[Datum]],"dd/mm/yyyy"))</f>
        <v>28/06/2022</v>
      </c>
      <c r="E474" s="9">
        <v>44740.491203703707</v>
      </c>
      <c r="F474" s="11" t="s">
        <v>670</v>
      </c>
      <c r="G474" s="5" t="s">
        <v>35</v>
      </c>
      <c r="H474" s="5"/>
      <c r="I474" s="5"/>
      <c r="J4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5" spans="2:11">
      <c r="B475" t="s">
        <v>671</v>
      </c>
      <c r="C475" s="5" t="str">
        <f>_xlfn.XLOOKUP(LEFT(P_alle_prestaties[[#This Row],[Referentie_ID]],91),Tabel9[Form Referentie ID''s],Tabel9[Mederwerker],,0)</f>
        <v>Kamil Soylu</v>
      </c>
      <c r="D475" s="9" t="str">
        <f>IF(P_alle_prestaties[[#This Row],[Datum]]="","",TEXT(P_alle_prestaties[[#This Row],[Datum]],"dd/mm/yyyy"))</f>
        <v>28/06/2022</v>
      </c>
      <c r="E475" s="9">
        <v>44740.498935185184</v>
      </c>
      <c r="F475" s="11">
        <v>470000461414</v>
      </c>
      <c r="G475" s="5" t="s">
        <v>18</v>
      </c>
      <c r="H475" s="5" t="s">
        <v>14</v>
      </c>
      <c r="I475" s="5"/>
      <c r="J4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76" spans="2:11">
      <c r="B476" t="s">
        <v>672</v>
      </c>
      <c r="C476" s="5" t="str">
        <f>_xlfn.XLOOKUP(LEFT(P_alle_prestaties[[#This Row],[Referentie_ID]],91),Tabel9[Form Referentie ID''s],Tabel9[Mederwerker],,0)</f>
        <v>Korkmaz1 Muhammed Ali</v>
      </c>
      <c r="D476" s="9" t="str">
        <f>IF(P_alle_prestaties[[#This Row],[Datum]]="","",TEXT(P_alle_prestaties[[#This Row],[Datum]],"dd/mm/yyyy"))</f>
        <v>28/06/2022</v>
      </c>
      <c r="E476" s="9">
        <v>44740.500763888886</v>
      </c>
      <c r="F476" s="11">
        <v>470000450902</v>
      </c>
      <c r="G476" s="5" t="s">
        <v>23</v>
      </c>
      <c r="H476" s="5" t="s">
        <v>19</v>
      </c>
      <c r="I476" s="5"/>
      <c r="J4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77" spans="2:11">
      <c r="B477" t="s">
        <v>673</v>
      </c>
      <c r="C477" s="5" t="str">
        <f>_xlfn.XLOOKUP(LEFT(P_alle_prestaties[[#This Row],[Referentie_ID]],91),Tabel9[Form Referentie ID''s],Tabel9[Mederwerker],,0)</f>
        <v>Baki Alican</v>
      </c>
      <c r="D477" s="9" t="str">
        <f>IF(P_alle_prestaties[[#This Row],[Datum]]="","",TEXT(P_alle_prestaties[[#This Row],[Datum]],"dd/mm/yyyy"))</f>
        <v>28/06/2022</v>
      </c>
      <c r="E477" s="9">
        <v>44740.508518518516</v>
      </c>
      <c r="F477" s="11" t="s">
        <v>674</v>
      </c>
      <c r="G477" s="5" t="s">
        <v>35</v>
      </c>
      <c r="H477" s="5"/>
      <c r="I477" s="5"/>
      <c r="J4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78" spans="2:11">
      <c r="B478" t="s">
        <v>675</v>
      </c>
      <c r="C478" s="5" t="str">
        <f>_xlfn.XLOOKUP(LEFT(P_alle_prestaties[[#This Row],[Referentie_ID]],91),Tabel9[Form Referentie ID''s],Tabel9[Mederwerker],,0)</f>
        <v>Korkmaz Emre</v>
      </c>
      <c r="D478" s="9" t="str">
        <f>IF(P_alle_prestaties[[#This Row],[Datum]]="","",TEXT(P_alle_prestaties[[#This Row],[Datum]],"dd/mm/yyyy"))</f>
        <v>28/06/2022</v>
      </c>
      <c r="E478" s="9">
        <v>44740.521134259259</v>
      </c>
      <c r="F478" s="11" t="s">
        <v>676</v>
      </c>
      <c r="G478" s="5" t="s">
        <v>18</v>
      </c>
      <c r="H478" s="5" t="s">
        <v>9</v>
      </c>
      <c r="I478" s="5"/>
      <c r="J4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79" spans="2:11">
      <c r="B479" t="s">
        <v>677</v>
      </c>
      <c r="C479" s="5" t="str">
        <f>_xlfn.XLOOKUP(LEFT(P_alle_prestaties[[#This Row],[Referentie_ID]],91),Tabel9[Form Referentie ID''s],Tabel9[Mederwerker],,0)</f>
        <v>Janssen Alexander</v>
      </c>
      <c r="D479" s="9" t="str">
        <f>IF(P_alle_prestaties[[#This Row],[Datum]]="","",TEXT(P_alle_prestaties[[#This Row],[Datum]],"dd/mm/yyyy"))</f>
        <v>28/06/2022</v>
      </c>
      <c r="E479" s="9">
        <v>44740.522314814814</v>
      </c>
      <c r="F479" s="11">
        <v>470000461492</v>
      </c>
      <c r="G479" s="5" t="s">
        <v>35</v>
      </c>
      <c r="H479" s="5"/>
      <c r="I479" s="5"/>
      <c r="J4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0" spans="2:11">
      <c r="B480" t="s">
        <v>678</v>
      </c>
      <c r="C480" s="5" t="str">
        <f>_xlfn.XLOOKUP(LEFT(P_alle_prestaties[[#This Row],[Referentie_ID]],91),Tabel9[Form Referentie ID''s],Tabel9[Mederwerker],,0)</f>
        <v>Korkmaz Emre</v>
      </c>
      <c r="D480" s="9" t="str">
        <f>IF(P_alle_prestaties[[#This Row],[Datum]]="","",TEXT(P_alle_prestaties[[#This Row],[Datum]],"dd/mm/yyyy"))</f>
        <v>28/06/2022</v>
      </c>
      <c r="E480" s="9">
        <v>44740.523935185185</v>
      </c>
      <c r="F480" s="11">
        <v>470000086344</v>
      </c>
      <c r="G480" s="5" t="s">
        <v>18</v>
      </c>
      <c r="H480" s="5" t="s">
        <v>9</v>
      </c>
      <c r="I480" s="5"/>
      <c r="J4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81" spans="2:11">
      <c r="B481" t="s">
        <v>679</v>
      </c>
      <c r="C481" s="5" t="str">
        <f>_xlfn.XLOOKUP(LEFT(P_alle_prestaties[[#This Row],[Referentie_ID]],91),Tabel9[Form Referentie ID''s],Tabel9[Mederwerker],,0)</f>
        <v>Janssen Alexander</v>
      </c>
      <c r="D481" s="9" t="str">
        <f>IF(P_alle_prestaties[[#This Row],[Datum]]="","",TEXT(P_alle_prestaties[[#This Row],[Datum]],"dd/mm/yyyy"))</f>
        <v>28/06/2022</v>
      </c>
      <c r="E481" s="9">
        <v>44740.527743055558</v>
      </c>
      <c r="F481" s="11">
        <v>470000461474</v>
      </c>
      <c r="G481" s="5" t="s">
        <v>35</v>
      </c>
      <c r="H481" s="5"/>
      <c r="I481" s="5"/>
      <c r="J4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2" spans="2:11">
      <c r="B482" t="s">
        <v>680</v>
      </c>
      <c r="C482" s="5" t="str">
        <f>_xlfn.XLOOKUP(LEFT(P_alle_prestaties[[#This Row],[Referentie_ID]],91),Tabel9[Form Referentie ID''s],Tabel9[Mederwerker],,0)</f>
        <v>Baki Alican</v>
      </c>
      <c r="D482" s="9" t="str">
        <f>IF(P_alle_prestaties[[#This Row],[Datum]]="","",TEXT(P_alle_prestaties[[#This Row],[Datum]],"dd/mm/yyyy"))</f>
        <v>28/06/2022</v>
      </c>
      <c r="E482" s="9">
        <v>44740.532557870371</v>
      </c>
      <c r="F482" s="11" t="s">
        <v>681</v>
      </c>
      <c r="G482" s="5" t="s">
        <v>35</v>
      </c>
      <c r="H482" s="5"/>
      <c r="I482" s="5"/>
      <c r="J4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3" spans="2:11">
      <c r="B483" t="s">
        <v>682</v>
      </c>
      <c r="C483" s="5" t="str">
        <f>_xlfn.XLOOKUP(LEFT(P_alle_prestaties[[#This Row],[Referentie_ID]],91),Tabel9[Form Referentie ID''s],Tabel9[Mederwerker],,0)</f>
        <v>Kamil Soylu</v>
      </c>
      <c r="D483" s="9" t="str">
        <f>IF(P_alle_prestaties[[#This Row],[Datum]]="","",TEXT(P_alle_prestaties[[#This Row],[Datum]],"dd/mm/yyyy"))</f>
        <v>28/06/2022</v>
      </c>
      <c r="E483" s="9">
        <v>44740.533796296295</v>
      </c>
      <c r="F483" s="11">
        <v>470000461405</v>
      </c>
      <c r="G483" s="5" t="s">
        <v>18</v>
      </c>
      <c r="H483" s="5" t="s">
        <v>14</v>
      </c>
      <c r="I483" s="5"/>
      <c r="J4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84" spans="2:11">
      <c r="B484" t="s">
        <v>683</v>
      </c>
      <c r="C484" s="5" t="str">
        <f>_xlfn.XLOOKUP(LEFT(P_alle_prestaties[[#This Row],[Referentie_ID]],91),Tabel9[Form Referentie ID''s],Tabel9[Mederwerker],,0)</f>
        <v>Janssen Alexander</v>
      </c>
      <c r="D484" s="9" t="str">
        <f>IF(P_alle_prestaties[[#This Row],[Datum]]="","",TEXT(P_alle_prestaties[[#This Row],[Datum]],"dd/mm/yyyy"))</f>
        <v>28/06/2022</v>
      </c>
      <c r="E484" s="9">
        <v>44740.542129629626</v>
      </c>
      <c r="F484" s="11" t="s">
        <v>684</v>
      </c>
      <c r="G484" s="5" t="s">
        <v>35</v>
      </c>
      <c r="H484" s="5"/>
      <c r="I484" s="5"/>
      <c r="J4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5" spans="2:11">
      <c r="B485" t="s">
        <v>685</v>
      </c>
      <c r="C485" s="5" t="str">
        <f>_xlfn.XLOOKUP(LEFT(P_alle_prestaties[[#This Row],[Referentie_ID]],91),Tabel9[Form Referentie ID''s],Tabel9[Mederwerker],,0)</f>
        <v>Baki Alican</v>
      </c>
      <c r="D485" s="9" t="str">
        <f>IF(P_alle_prestaties[[#This Row],[Datum]]="","",TEXT(P_alle_prestaties[[#This Row],[Datum]],"dd/mm/yyyy"))</f>
        <v>28/06/2022</v>
      </c>
      <c r="E485" s="9">
        <v>44740.542175925926</v>
      </c>
      <c r="F485" s="11" t="s">
        <v>686</v>
      </c>
      <c r="G485" s="5" t="s">
        <v>35</v>
      </c>
      <c r="H485" s="5"/>
      <c r="I485" s="5"/>
      <c r="J4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6" spans="2:11">
      <c r="B486" t="s">
        <v>687</v>
      </c>
      <c r="C486" s="5" t="str">
        <f>_xlfn.XLOOKUP(LEFT(P_alle_prestaties[[#This Row],[Referentie_ID]],91),Tabel9[Form Referentie ID''s],Tabel9[Mederwerker],,0)</f>
        <v>Korkmaz1 Muhammed Ali</v>
      </c>
      <c r="D486" s="9" t="str">
        <f>IF(P_alle_prestaties[[#This Row],[Datum]]="","",TEXT(P_alle_prestaties[[#This Row],[Datum]],"dd/mm/yyyy"))</f>
        <v>28/06/2022</v>
      </c>
      <c r="E486" s="9">
        <v>44740.546249999999</v>
      </c>
      <c r="F486" s="11" t="s">
        <v>688</v>
      </c>
      <c r="G486" s="5" t="s">
        <v>18</v>
      </c>
      <c r="H486" s="5" t="s">
        <v>14</v>
      </c>
      <c r="I486" s="5"/>
      <c r="J4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87" spans="2:11">
      <c r="B487" t="s">
        <v>689</v>
      </c>
      <c r="C487" s="5" t="str">
        <f>_xlfn.XLOOKUP(LEFT(P_alle_prestaties[[#This Row],[Referentie_ID]],91),Tabel9[Form Referentie ID''s],Tabel9[Mederwerker],,0)</f>
        <v>Baki Alican</v>
      </c>
      <c r="D487" s="9" t="str">
        <f>IF(P_alle_prestaties[[#This Row],[Datum]]="","",TEXT(P_alle_prestaties[[#This Row],[Datum]],"dd/mm/yyyy"))</f>
        <v>28/06/2022</v>
      </c>
      <c r="E487" s="9">
        <v>44740.546319444446</v>
      </c>
      <c r="F487" s="11" t="s">
        <v>690</v>
      </c>
      <c r="G487" s="5" t="s">
        <v>35</v>
      </c>
      <c r="H487" s="5"/>
      <c r="I487" s="5"/>
      <c r="J4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8" spans="2:11">
      <c r="B488" t="s">
        <v>691</v>
      </c>
      <c r="C488" s="5" t="str">
        <f>_xlfn.XLOOKUP(LEFT(P_alle_prestaties[[#This Row],[Referentie_ID]],91),Tabel9[Form Referentie ID''s],Tabel9[Mederwerker],,0)</f>
        <v>Janssen Alexander</v>
      </c>
      <c r="D488" s="9" t="str">
        <f>IF(P_alle_prestaties[[#This Row],[Datum]]="","",TEXT(P_alle_prestaties[[#This Row],[Datum]],"dd/mm/yyyy"))</f>
        <v>28/06/2022</v>
      </c>
      <c r="E488" s="9">
        <v>44740.552488425928</v>
      </c>
      <c r="F488" s="11">
        <v>470000451321</v>
      </c>
      <c r="G488" s="5" t="s">
        <v>35</v>
      </c>
      <c r="H488" s="5"/>
      <c r="I488" s="5"/>
      <c r="J4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89" spans="2:11">
      <c r="B489" t="s">
        <v>692</v>
      </c>
      <c r="C489" s="5" t="str">
        <f>_xlfn.XLOOKUP(LEFT(P_alle_prestaties[[#This Row],[Referentie_ID]],91),Tabel9[Form Referentie ID''s],Tabel9[Mederwerker],,0)</f>
        <v>Karetsas Dimitri</v>
      </c>
      <c r="D489" s="9" t="str">
        <f>IF(P_alle_prestaties[[#This Row],[Datum]]="","",TEXT(P_alle_prestaties[[#This Row],[Datum]],"dd/mm/yyyy"))</f>
        <v>28/06/2022</v>
      </c>
      <c r="E489" s="9">
        <v>44740.565648148149</v>
      </c>
      <c r="F489" s="11" t="s">
        <v>684</v>
      </c>
      <c r="G489" s="5" t="s">
        <v>18</v>
      </c>
      <c r="H489" s="5" t="s">
        <v>14</v>
      </c>
      <c r="I489" s="5"/>
      <c r="J4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90" spans="2:11">
      <c r="B490" t="s">
        <v>693</v>
      </c>
      <c r="C490" s="5" t="str">
        <f>_xlfn.XLOOKUP(LEFT(P_alle_prestaties[[#This Row],[Referentie_ID]],91),Tabel9[Form Referentie ID''s],Tabel9[Mederwerker],,0)</f>
        <v>Janssen Alexander</v>
      </c>
      <c r="D490" s="9" t="str">
        <f>IF(P_alle_prestaties[[#This Row],[Datum]]="","",TEXT(P_alle_prestaties[[#This Row],[Datum]],"dd/mm/yyyy"))</f>
        <v>28/06/2022</v>
      </c>
      <c r="E490" s="9">
        <v>44740.576516203706</v>
      </c>
      <c r="F490" s="11">
        <v>470000450979</v>
      </c>
      <c r="G490" s="5" t="s">
        <v>35</v>
      </c>
      <c r="H490" s="5"/>
      <c r="I490" s="5"/>
      <c r="J4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91" spans="2:11">
      <c r="B491" t="s">
        <v>694</v>
      </c>
      <c r="C491" s="5" t="str">
        <f>_xlfn.XLOOKUP(LEFT(P_alle_prestaties[[#This Row],[Referentie_ID]],91),Tabel9[Form Referentie ID''s],Tabel9[Mederwerker],,0)</f>
        <v>Janssen Alexander</v>
      </c>
      <c r="D491" s="9" t="str">
        <f>IF(P_alle_prestaties[[#This Row],[Datum]]="","",TEXT(P_alle_prestaties[[#This Row],[Datum]],"dd/mm/yyyy"))</f>
        <v>28/06/2022</v>
      </c>
      <c r="E491" s="9">
        <v>44740.581689814811</v>
      </c>
      <c r="F491" s="11">
        <v>470000450979</v>
      </c>
      <c r="G491" s="5" t="s">
        <v>35</v>
      </c>
      <c r="H491" s="5"/>
      <c r="I491" s="5"/>
      <c r="J4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92" spans="2:11">
      <c r="B492" t="s">
        <v>695</v>
      </c>
      <c r="C492" s="5" t="str">
        <f>_xlfn.XLOOKUP(LEFT(P_alle_prestaties[[#This Row],[Referentie_ID]],91),Tabel9[Form Referentie ID''s],Tabel9[Mederwerker],,0)</f>
        <v>Korkmaz Emre</v>
      </c>
      <c r="D492" s="9" t="str">
        <f>IF(P_alle_prestaties[[#This Row],[Datum]]="","",TEXT(P_alle_prestaties[[#This Row],[Datum]],"dd/mm/yyyy"))</f>
        <v>28/06/2022</v>
      </c>
      <c r="E492" s="9">
        <v>44740.594270833331</v>
      </c>
      <c r="F492" s="11" t="s">
        <v>696</v>
      </c>
      <c r="G492" s="5" t="s">
        <v>27</v>
      </c>
      <c r="H492" s="5" t="s">
        <v>19</v>
      </c>
      <c r="I492" s="5"/>
      <c r="J4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93" spans="2:11">
      <c r="B493" t="s">
        <v>697</v>
      </c>
      <c r="C493" s="5" t="str">
        <f>_xlfn.XLOOKUP(LEFT(P_alle_prestaties[[#This Row],[Referentie_ID]],91),Tabel9[Form Referentie ID''s],Tabel9[Mederwerker],,0)</f>
        <v>Janssen Alexander</v>
      </c>
      <c r="D493" s="9" t="str">
        <f>IF(P_alle_prestaties[[#This Row],[Datum]]="","",TEXT(P_alle_prestaties[[#This Row],[Datum]],"dd/mm/yyyy"))</f>
        <v>29/06/2022</v>
      </c>
      <c r="E493" s="9">
        <v>44741.273854166669</v>
      </c>
      <c r="F493" s="11">
        <v>470000460912</v>
      </c>
      <c r="G493" s="5" t="s">
        <v>35</v>
      </c>
      <c r="H493" s="5"/>
      <c r="I493" s="5"/>
      <c r="J4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94" spans="2:11">
      <c r="B494" t="s">
        <v>698</v>
      </c>
      <c r="C494" s="5" t="str">
        <f>_xlfn.XLOOKUP(LEFT(P_alle_prestaties[[#This Row],[Referentie_ID]],91),Tabel9[Form Referentie ID''s],Tabel9[Mederwerker],,0)</f>
        <v>Janssen Alexander</v>
      </c>
      <c r="D494" s="9" t="str">
        <f>IF(P_alle_prestaties[[#This Row],[Datum]]="","",TEXT(P_alle_prestaties[[#This Row],[Datum]],"dd/mm/yyyy"))</f>
        <v>29/06/2022</v>
      </c>
      <c r="E494" s="9">
        <v>44741.28943287037</v>
      </c>
      <c r="F494" s="11" t="s">
        <v>699</v>
      </c>
      <c r="G494" s="5" t="s">
        <v>35</v>
      </c>
      <c r="H494" s="5"/>
      <c r="I494" s="5"/>
      <c r="J4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95" spans="2:11">
      <c r="B495" t="s">
        <v>700</v>
      </c>
      <c r="C495" s="5" t="str">
        <f>_xlfn.XLOOKUP(LEFT(P_alle_prestaties[[#This Row],[Referentie_ID]],91),Tabel9[Form Referentie ID''s],Tabel9[Mederwerker],,0)</f>
        <v>Karetsas Dimitri</v>
      </c>
      <c r="D495" s="9" t="str">
        <f>IF(P_alle_prestaties[[#This Row],[Datum]]="","",TEXT(P_alle_prestaties[[#This Row],[Datum]],"dd/mm/yyyy"))</f>
        <v>29/06/2022</v>
      </c>
      <c r="E495" s="9">
        <v>44741.296620370369</v>
      </c>
      <c r="F495" s="11" t="s">
        <v>699</v>
      </c>
      <c r="G495" s="5" t="s">
        <v>13</v>
      </c>
      <c r="H495" s="5"/>
      <c r="I495" s="5"/>
      <c r="J4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96" spans="2:11">
      <c r="B496" t="s">
        <v>701</v>
      </c>
      <c r="C496" s="5" t="str">
        <f>_xlfn.XLOOKUP(LEFT(P_alle_prestaties[[#This Row],[Referentie_ID]],91),Tabel9[Form Referentie ID''s],Tabel9[Mederwerker],,0)</f>
        <v>Baki Alican</v>
      </c>
      <c r="D496" s="9" t="str">
        <f>IF(P_alle_prestaties[[#This Row],[Datum]]="","",TEXT(P_alle_prestaties[[#This Row],[Datum]],"dd/mm/yyyy"))</f>
        <v>29/06/2022</v>
      </c>
      <c r="E496" s="9">
        <v>44741.302048611113</v>
      </c>
      <c r="F496" s="11" t="s">
        <v>702</v>
      </c>
      <c r="G496" s="5" t="s">
        <v>35</v>
      </c>
      <c r="H496" s="5"/>
      <c r="I496" s="5"/>
      <c r="J4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97" spans="2:11">
      <c r="B497" t="s">
        <v>703</v>
      </c>
      <c r="C497" s="5" t="str">
        <f>_xlfn.XLOOKUP(LEFT(P_alle_prestaties[[#This Row],[Referentie_ID]],91),Tabel9[Form Referentie ID''s],Tabel9[Mederwerker],,0)</f>
        <v>Kamil Soylu</v>
      </c>
      <c r="D497" s="9" t="str">
        <f>IF(P_alle_prestaties[[#This Row],[Datum]]="","",TEXT(P_alle_prestaties[[#This Row],[Datum]],"dd/mm/yyyy"))</f>
        <v>29/06/2022</v>
      </c>
      <c r="E497" s="9">
        <v>44741.302407407406</v>
      </c>
      <c r="F497" s="11">
        <v>470000460957</v>
      </c>
      <c r="G497" s="5" t="s">
        <v>23</v>
      </c>
      <c r="H497" s="5" t="s">
        <v>9</v>
      </c>
      <c r="I497" s="5"/>
      <c r="J4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98" spans="2:11">
      <c r="B498" t="s">
        <v>704</v>
      </c>
      <c r="C498" s="5" t="str">
        <f>_xlfn.XLOOKUP(LEFT(P_alle_prestaties[[#This Row],[Referentie_ID]],91),Tabel9[Form Referentie ID''s],Tabel9[Mederwerker],,0)</f>
        <v>Baki Alican</v>
      </c>
      <c r="D498" s="9" t="str">
        <f>IF(P_alle_prestaties[[#This Row],[Datum]]="","",TEXT(P_alle_prestaties[[#This Row],[Datum]],"dd/mm/yyyy"))</f>
        <v>29/06/2022</v>
      </c>
      <c r="E498" s="9">
        <v>44741.308530092596</v>
      </c>
      <c r="F498" s="11" t="s">
        <v>705</v>
      </c>
      <c r="G498" s="5" t="s">
        <v>35</v>
      </c>
      <c r="H498" s="5"/>
      <c r="I498" s="5"/>
      <c r="J4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99" spans="2:11">
      <c r="B499" t="s">
        <v>706</v>
      </c>
      <c r="C499" s="5" t="str">
        <f>_xlfn.XLOOKUP(LEFT(P_alle_prestaties[[#This Row],[Referentie_ID]],91),Tabel9[Form Referentie ID''s],Tabel9[Mederwerker],,0)</f>
        <v>Baki Alican</v>
      </c>
      <c r="D499" s="9" t="str">
        <f>IF(P_alle_prestaties[[#This Row],[Datum]]="","",TEXT(P_alle_prestaties[[#This Row],[Datum]],"dd/mm/yyyy"))</f>
        <v>29/06/2022</v>
      </c>
      <c r="E499" s="9">
        <v>44741.311886574076</v>
      </c>
      <c r="F499" s="11" t="s">
        <v>705</v>
      </c>
      <c r="G499" s="5" t="s">
        <v>35</v>
      </c>
      <c r="H499" s="5"/>
      <c r="I499" s="5"/>
      <c r="J4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00" spans="2:11">
      <c r="B500" t="s">
        <v>707</v>
      </c>
      <c r="C500" s="5" t="str">
        <f>_xlfn.XLOOKUP(LEFT(P_alle_prestaties[[#This Row],[Referentie_ID]],91),Tabel9[Form Referentie ID''s],Tabel9[Mederwerker],,0)</f>
        <v>Janssen Alexander</v>
      </c>
      <c r="D500" s="9" t="str">
        <f>IF(P_alle_prestaties[[#This Row],[Datum]]="","",TEXT(P_alle_prestaties[[#This Row],[Datum]],"dd/mm/yyyy"))</f>
        <v>29/06/2022</v>
      </c>
      <c r="E500" s="9">
        <v>44741.328472222223</v>
      </c>
      <c r="F500" s="11" t="s">
        <v>708</v>
      </c>
      <c r="G500" s="5" t="s">
        <v>35</v>
      </c>
      <c r="H500" s="5"/>
      <c r="I500" s="5"/>
      <c r="J5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01" spans="2:11">
      <c r="B501" t="s">
        <v>709</v>
      </c>
      <c r="C501" s="5" t="str">
        <f>_xlfn.XLOOKUP(LEFT(P_alle_prestaties[[#This Row],[Referentie_ID]],91),Tabel9[Form Referentie ID''s],Tabel9[Mederwerker],,0)</f>
        <v>Korkmaz1 Muhammed Ali</v>
      </c>
      <c r="D501" s="9" t="str">
        <f>IF(P_alle_prestaties[[#This Row],[Datum]]="","",TEXT(P_alle_prestaties[[#This Row],[Datum]],"dd/mm/yyyy"))</f>
        <v>29/06/2022</v>
      </c>
      <c r="E501" s="9">
        <v>44741.330752314818</v>
      </c>
      <c r="F501" s="11" t="s">
        <v>710</v>
      </c>
      <c r="G501" s="5" t="s">
        <v>18</v>
      </c>
      <c r="H501" s="5" t="s">
        <v>14</v>
      </c>
      <c r="I501" s="5"/>
      <c r="J5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5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502" spans="2:11">
      <c r="B502" t="s">
        <v>711</v>
      </c>
      <c r="C502" s="5" t="str">
        <f>_xlfn.XLOOKUP(LEFT(P_alle_prestaties[[#This Row],[Referentie_ID]],91),Tabel9[Form Referentie ID''s],Tabel9[Mederwerker],,0)</f>
        <v>Ceylan ufuk</v>
      </c>
      <c r="D502" s="9" t="str">
        <f>IF(P_alle_prestaties[[#This Row],[Datum]]="","",TEXT(P_alle_prestaties[[#This Row],[Datum]],"dd/mm/yyyy"))</f>
        <v>29/06/2022</v>
      </c>
      <c r="E502" s="9">
        <v>44741.333194444444</v>
      </c>
      <c r="F502" s="11">
        <v>470000460959</v>
      </c>
      <c r="G502" s="5" t="s">
        <v>23</v>
      </c>
      <c r="H502" s="5" t="s">
        <v>14</v>
      </c>
      <c r="I502" s="5"/>
      <c r="J5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5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503" spans="2:11">
      <c r="B503" t="s">
        <v>712</v>
      </c>
      <c r="C503" s="5" t="str">
        <f>_xlfn.XLOOKUP(LEFT(P_alle_prestaties[[#This Row],[Referentie_ID]],91),Tabel9[Form Referentie ID''s],Tabel9[Mederwerker],,0)</f>
        <v>Baki Alican</v>
      </c>
      <c r="D503" s="9" t="str">
        <f>IF(P_alle_prestaties[[#This Row],[Datum]]="","",TEXT(P_alle_prestaties[[#This Row],[Datum]],"dd/mm/yyyy"))</f>
        <v>29/06/2022</v>
      </c>
      <c r="E503" s="9">
        <v>44741.337523148148</v>
      </c>
      <c r="F503" s="11" t="s">
        <v>713</v>
      </c>
      <c r="G503" s="5" t="s">
        <v>35</v>
      </c>
      <c r="H503" s="5"/>
      <c r="I503" s="5"/>
      <c r="J5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04" spans="2:11">
      <c r="B504" t="s">
        <v>714</v>
      </c>
      <c r="C504" s="5" t="str">
        <f>_xlfn.XLOOKUP(LEFT(P_alle_prestaties[[#This Row],[Referentie_ID]],91),Tabel9[Form Referentie ID''s],Tabel9[Mederwerker],,0)</f>
        <v>Janssen Alexander</v>
      </c>
      <c r="D504" s="9" t="str">
        <f>IF(P_alle_prestaties[[#This Row],[Datum]]="","",TEXT(P_alle_prestaties[[#This Row],[Datum]],"dd/mm/yyyy"))</f>
        <v>29/06/2022</v>
      </c>
      <c r="E504" s="9">
        <v>44741.338900462964</v>
      </c>
      <c r="F504" s="11" t="s">
        <v>715</v>
      </c>
      <c r="G504" s="5" t="s">
        <v>35</v>
      </c>
      <c r="H504" s="5"/>
      <c r="I504" s="5"/>
      <c r="J5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05" spans="2:11">
      <c r="B505" t="s">
        <v>716</v>
      </c>
      <c r="C505" s="5" t="str">
        <f>_xlfn.XLOOKUP(LEFT(P_alle_prestaties[[#This Row],[Referentie_ID]],91),Tabel9[Form Referentie ID''s],Tabel9[Mederwerker],,0)</f>
        <v>Kamil Soylu</v>
      </c>
      <c r="D505" s="9" t="str">
        <f>IF(P_alle_prestaties[[#This Row],[Datum]]="","",TEXT(P_alle_prestaties[[#This Row],[Datum]],"dd/mm/yyyy"))</f>
        <v>29/06/2022</v>
      </c>
      <c r="E505" s="9">
        <v>44741.345810185187</v>
      </c>
      <c r="F505" s="11">
        <v>470000460949</v>
      </c>
      <c r="G505" s="5" t="s">
        <v>18</v>
      </c>
      <c r="H505" s="5" t="s">
        <v>14</v>
      </c>
      <c r="I505" s="5"/>
      <c r="J5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5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506" spans="2:11">
      <c r="B506" t="s">
        <v>717</v>
      </c>
      <c r="C506" s="5" t="str">
        <f>_xlfn.XLOOKUP(LEFT(P_alle_prestaties[[#This Row],[Referentie_ID]],91),Tabel9[Form Referentie ID''s],Tabel9[Mederwerker],,0)</f>
        <v>Korkmaz Emre</v>
      </c>
      <c r="D506" s="9" t="str">
        <f>IF(P_alle_prestaties[[#This Row],[Datum]]="","",TEXT(P_alle_prestaties[[#This Row],[Datum]],"dd/mm/yyyy"))</f>
        <v>29/06/2022</v>
      </c>
      <c r="E506" s="9">
        <v>44741.354814814818</v>
      </c>
      <c r="F506" s="11" t="s">
        <v>718</v>
      </c>
      <c r="G506" s="5" t="s">
        <v>27</v>
      </c>
      <c r="H506" s="5" t="s">
        <v>9</v>
      </c>
      <c r="I506" s="5"/>
      <c r="J5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5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507" spans="2:11">
      <c r="B507" t="s">
        <v>719</v>
      </c>
      <c r="C507" s="5" t="str">
        <f>_xlfn.XLOOKUP(LEFT(P_alle_prestaties[[#This Row],[Referentie_ID]],91),Tabel9[Form Referentie ID''s],Tabel9[Mederwerker],,0)</f>
        <v>Janssen Alexander</v>
      </c>
      <c r="D507" s="9" t="str">
        <f>IF(P_alle_prestaties[[#This Row],[Datum]]="","",TEXT(P_alle_prestaties[[#This Row],[Datum]],"dd/mm/yyyy"))</f>
        <v>29/06/2022</v>
      </c>
      <c r="E507" s="9">
        <v>44741.35496527778</v>
      </c>
      <c r="F507" s="11">
        <v>470000461435</v>
      </c>
      <c r="G507" s="5" t="s">
        <v>35</v>
      </c>
      <c r="H507" s="5"/>
      <c r="I507" s="5"/>
      <c r="J5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08" spans="2:11">
      <c r="B508" t="s">
        <v>720</v>
      </c>
      <c r="C508" s="5" t="str">
        <f>_xlfn.XLOOKUP(LEFT(P_alle_prestaties[[#This Row],[Referentie_ID]],91),Tabel9[Form Referentie ID''s],Tabel9[Mederwerker],,0)</f>
        <v>Janssen Alexander</v>
      </c>
      <c r="D508" s="9" t="str">
        <f>IF(P_alle_prestaties[[#This Row],[Datum]]="","",TEXT(P_alle_prestaties[[#This Row],[Datum]],"dd/mm/yyyy"))</f>
        <v>29/06/2022</v>
      </c>
      <c r="E508" s="9">
        <v>44741.360983796294</v>
      </c>
      <c r="F508" s="11">
        <v>470000461530</v>
      </c>
      <c r="G508" s="5" t="s">
        <v>35</v>
      </c>
      <c r="H508" s="5"/>
      <c r="I508" s="5"/>
      <c r="J5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09" spans="2:11">
      <c r="B509" t="s">
        <v>721</v>
      </c>
      <c r="C509" s="5" t="str">
        <f>_xlfn.XLOOKUP(LEFT(P_alle_prestaties[[#This Row],[Referentie_ID]],91),Tabel9[Form Referentie ID''s],Tabel9[Mederwerker],,0)</f>
        <v>Baki Alican</v>
      </c>
      <c r="D509" s="9" t="str">
        <f>IF(P_alle_prestaties[[#This Row],[Datum]]="","",TEXT(P_alle_prestaties[[#This Row],[Datum]],"dd/mm/yyyy"))</f>
        <v>29/06/2022</v>
      </c>
      <c r="E509" s="9">
        <v>44741.370474537034</v>
      </c>
      <c r="F509" s="11" t="s">
        <v>722</v>
      </c>
      <c r="G509" s="5" t="s">
        <v>35</v>
      </c>
      <c r="H509" s="5"/>
      <c r="I509" s="5"/>
      <c r="J5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0" spans="2:11">
      <c r="B510" t="s">
        <v>723</v>
      </c>
      <c r="C510" s="5" t="str">
        <f>_xlfn.XLOOKUP(LEFT(P_alle_prestaties[[#This Row],[Referentie_ID]],91),Tabel9[Form Referentie ID''s],Tabel9[Mederwerker],,0)</f>
        <v>Baki Alican</v>
      </c>
      <c r="D510" s="9" t="str">
        <f>IF(P_alle_prestaties[[#This Row],[Datum]]="","",TEXT(P_alle_prestaties[[#This Row],[Datum]],"dd/mm/yyyy"))</f>
        <v>29/06/2022</v>
      </c>
      <c r="E510" s="9">
        <v>44741.376793981479</v>
      </c>
      <c r="F510" s="11" t="s">
        <v>724</v>
      </c>
      <c r="G510" s="5" t="s">
        <v>35</v>
      </c>
      <c r="H510" s="5"/>
      <c r="I510" s="5"/>
      <c r="J5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1" spans="2:11">
      <c r="B511" t="s">
        <v>725</v>
      </c>
      <c r="C511" s="5" t="str">
        <f>_xlfn.XLOOKUP(LEFT(P_alle_prestaties[[#This Row],[Referentie_ID]],91),Tabel9[Form Referentie ID''s],Tabel9[Mederwerker],,0)</f>
        <v>Baki Alican</v>
      </c>
      <c r="D511" s="9" t="str">
        <f>IF(P_alle_prestaties[[#This Row],[Datum]]="","",TEXT(P_alle_prestaties[[#This Row],[Datum]],"dd/mm/yyyy"))</f>
        <v>29/06/2022</v>
      </c>
      <c r="E511" s="9">
        <v>44741.378969907404</v>
      </c>
      <c r="F511" s="11" t="s">
        <v>726</v>
      </c>
      <c r="G511" s="5" t="s">
        <v>35</v>
      </c>
      <c r="H511" s="5"/>
      <c r="I511" s="5"/>
      <c r="J5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2" spans="2:11">
      <c r="B512" t="s">
        <v>727</v>
      </c>
      <c r="C512" s="5" t="str">
        <f>_xlfn.XLOOKUP(LEFT(P_alle_prestaties[[#This Row],[Referentie_ID]],91),Tabel9[Form Referentie ID''s],Tabel9[Mederwerker],,0)</f>
        <v>Baki Alican</v>
      </c>
      <c r="D512" s="9" t="str">
        <f>IF(P_alle_prestaties[[#This Row],[Datum]]="","",TEXT(P_alle_prestaties[[#This Row],[Datum]],"dd/mm/yyyy"))</f>
        <v>29/06/2022</v>
      </c>
      <c r="E512" s="9">
        <v>44741.379108796296</v>
      </c>
      <c r="F512" s="11" t="s">
        <v>728</v>
      </c>
      <c r="G512" s="5" t="s">
        <v>35</v>
      </c>
      <c r="H512" s="5"/>
      <c r="I512" s="5"/>
      <c r="J5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3" spans="2:11">
      <c r="B513" t="s">
        <v>729</v>
      </c>
      <c r="C513" s="5" t="str">
        <f>_xlfn.XLOOKUP(LEFT(P_alle_prestaties[[#This Row],[Referentie_ID]],91),Tabel9[Form Referentie ID''s],Tabel9[Mederwerker],,0)</f>
        <v>Janssen Alexander</v>
      </c>
      <c r="D513" s="9" t="str">
        <f>IF(P_alle_prestaties[[#This Row],[Datum]]="","",TEXT(P_alle_prestaties[[#This Row],[Datum]],"dd/mm/yyyy"))</f>
        <v>29/06/2022</v>
      </c>
      <c r="E513" s="9">
        <v>44741.390856481485</v>
      </c>
      <c r="F513" s="11">
        <v>470000461530</v>
      </c>
      <c r="G513" s="5" t="s">
        <v>35</v>
      </c>
      <c r="H513" s="5"/>
      <c r="I513" s="5"/>
      <c r="J5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4" spans="2:11">
      <c r="B514" t="s">
        <v>730</v>
      </c>
      <c r="C514" s="5" t="str">
        <f>_xlfn.XLOOKUP(LEFT(P_alle_prestaties[[#This Row],[Referentie_ID]],91),Tabel9[Form Referentie ID''s],Tabel9[Mederwerker],,0)</f>
        <v>Kamil Soylu</v>
      </c>
      <c r="D514" s="9" t="str">
        <f>IF(P_alle_prestaties[[#This Row],[Datum]]="","",TEXT(P_alle_prestaties[[#This Row],[Datum]],"dd/mm/yyyy"))</f>
        <v>29/06/2022</v>
      </c>
      <c r="E514" s="9">
        <v>44741.393368055556</v>
      </c>
      <c r="F514" s="11">
        <v>470000461366</v>
      </c>
      <c r="G514" s="5" t="s">
        <v>18</v>
      </c>
      <c r="H514" s="5" t="s">
        <v>14</v>
      </c>
      <c r="I514" s="5"/>
      <c r="J5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5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515" spans="2:11">
      <c r="B515" t="s">
        <v>731</v>
      </c>
      <c r="C515" s="5" t="str">
        <f>_xlfn.XLOOKUP(LEFT(P_alle_prestaties[[#This Row],[Referentie_ID]],91),Tabel9[Form Referentie ID''s],Tabel9[Mederwerker],,0)</f>
        <v>Janssen Alexander</v>
      </c>
      <c r="D515" s="9" t="str">
        <f>IF(P_alle_prestaties[[#This Row],[Datum]]="","",TEXT(P_alle_prestaties[[#This Row],[Datum]],"dd/mm/yyyy"))</f>
        <v>29/06/2022</v>
      </c>
      <c r="E515" s="9">
        <v>44741.396481481483</v>
      </c>
      <c r="F515" s="11">
        <v>470000461372</v>
      </c>
      <c r="G515" s="5" t="s">
        <v>35</v>
      </c>
      <c r="H515" s="5"/>
      <c r="I515" s="5"/>
      <c r="J5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6" spans="2:11">
      <c r="B516" t="s">
        <v>732</v>
      </c>
      <c r="C516" s="5" t="str">
        <f>_xlfn.XLOOKUP(LEFT(P_alle_prestaties[[#This Row],[Referentie_ID]],91),Tabel9[Form Referentie ID''s],Tabel9[Mederwerker],,0)</f>
        <v>Janssen Alexander</v>
      </c>
      <c r="D516" s="9" t="str">
        <f>IF(P_alle_prestaties[[#This Row],[Datum]]="","",TEXT(P_alle_prestaties[[#This Row],[Datum]],"dd/mm/yyyy"))</f>
        <v>29/06/2022</v>
      </c>
      <c r="E516" s="9">
        <v>44741.404479166667</v>
      </c>
      <c r="F516" s="11">
        <v>470000461441</v>
      </c>
      <c r="G516" s="5" t="s">
        <v>35</v>
      </c>
      <c r="H516" s="5"/>
      <c r="I516" s="5"/>
      <c r="J5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7" spans="2:11">
      <c r="B517" t="s">
        <v>733</v>
      </c>
      <c r="C517" s="5" t="str">
        <f>_xlfn.XLOOKUP(LEFT(P_alle_prestaties[[#This Row],[Referentie_ID]],91),Tabel9[Form Referentie ID''s],Tabel9[Mederwerker],,0)</f>
        <v>Baki Alican</v>
      </c>
      <c r="D517" s="9" t="str">
        <f>IF(P_alle_prestaties[[#This Row],[Datum]]="","",TEXT(P_alle_prestaties[[#This Row],[Datum]],"dd/mm/yyyy"))</f>
        <v>29/06/2022</v>
      </c>
      <c r="E517" s="9">
        <v>44741.411979166667</v>
      </c>
      <c r="F517" s="11" t="s">
        <v>734</v>
      </c>
      <c r="G517" s="5" t="s">
        <v>35</v>
      </c>
      <c r="H517" s="5"/>
      <c r="I517" s="5"/>
      <c r="J5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8" spans="2:11">
      <c r="B518" t="s">
        <v>735</v>
      </c>
      <c r="C518" s="5" t="str">
        <f>_xlfn.XLOOKUP(LEFT(P_alle_prestaties[[#This Row],[Referentie_ID]],91),Tabel9[Form Referentie ID''s],Tabel9[Mederwerker],,0)</f>
        <v>Baki Alican</v>
      </c>
      <c r="D518" s="9" t="str">
        <f>IF(P_alle_prestaties[[#This Row],[Datum]]="","",TEXT(P_alle_prestaties[[#This Row],[Datum]],"dd/mm/yyyy"))</f>
        <v>29/06/2022</v>
      </c>
      <c r="E518" s="9">
        <v>44741.417025462964</v>
      </c>
      <c r="F518" s="11" t="s">
        <v>734</v>
      </c>
      <c r="G518" s="5" t="s">
        <v>35</v>
      </c>
      <c r="H518" s="5"/>
      <c r="I518" s="5"/>
      <c r="J5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19" spans="2:11">
      <c r="B519" t="s">
        <v>736</v>
      </c>
      <c r="C519" s="5" t="str">
        <f>_xlfn.XLOOKUP(LEFT(P_alle_prestaties[[#This Row],[Referentie_ID]],91),Tabel9[Form Referentie ID''s],Tabel9[Mederwerker],,0)</f>
        <v>Janssen Alexander</v>
      </c>
      <c r="D519" s="9" t="str">
        <f>IF(P_alle_prestaties[[#This Row],[Datum]]="","",TEXT(P_alle_prestaties[[#This Row],[Datum]],"dd/mm/yyyy"))</f>
        <v>29/06/2022</v>
      </c>
      <c r="E519" s="9">
        <v>44741.418217592596</v>
      </c>
      <c r="F519" s="11">
        <v>470000443600</v>
      </c>
      <c r="G519" s="5" t="s">
        <v>35</v>
      </c>
      <c r="H519" s="5"/>
      <c r="I519" s="5"/>
      <c r="J5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20" spans="2:11">
      <c r="B520" t="s">
        <v>737</v>
      </c>
      <c r="C520" s="5" t="str">
        <f>_xlfn.XLOOKUP(LEFT(P_alle_prestaties[[#This Row],[Referentie_ID]],91),Tabel9[Form Referentie ID''s],Tabel9[Mederwerker],,0)</f>
        <v>Ceylan ufuk</v>
      </c>
      <c r="D520" s="9" t="str">
        <f>IF(P_alle_prestaties[[#This Row],[Datum]]="","",TEXT(P_alle_prestaties[[#This Row],[Datum]],"dd/mm/yyyy"))</f>
        <v>29/06/2022</v>
      </c>
      <c r="E520" s="9">
        <v>44741.42895833333</v>
      </c>
      <c r="F520" s="11">
        <v>470000460938</v>
      </c>
      <c r="G520" s="5" t="s">
        <v>8</v>
      </c>
      <c r="H520" s="5" t="s">
        <v>19</v>
      </c>
      <c r="I520" s="5"/>
      <c r="J5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5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521" spans="2:11">
      <c r="B521" t="s">
        <v>738</v>
      </c>
      <c r="C521" s="5" t="str">
        <f>_xlfn.XLOOKUP(LEFT(P_alle_prestaties[[#This Row],[Referentie_ID]],91),Tabel9[Form Referentie ID''s],Tabel9[Mederwerker],,0)</f>
        <v>Ceylan ufuk</v>
      </c>
      <c r="D521" s="9" t="str">
        <f>IF(P_alle_prestaties[[#This Row],[Datum]]="","",TEXT(P_alle_prestaties[[#This Row],[Datum]],"dd/mm/yyyy"))</f>
        <v>29/06/2022</v>
      </c>
      <c r="E521" s="9">
        <v>44741.429432870369</v>
      </c>
      <c r="F521" s="11">
        <v>470000460936</v>
      </c>
      <c r="G521" s="5" t="s">
        <v>8</v>
      </c>
      <c r="H521" s="5" t="s">
        <v>14</v>
      </c>
      <c r="I521" s="5"/>
      <c r="J5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5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522" spans="2:11">
      <c r="B522" t="s">
        <v>739</v>
      </c>
      <c r="C522" s="5" t="str">
        <f>_xlfn.XLOOKUP(LEFT(P_alle_prestaties[[#This Row],[Referentie_ID]],91),Tabel9[Form Referentie ID''s],Tabel9[Mederwerker],,0)</f>
        <v>Korkmaz Emre</v>
      </c>
      <c r="D522" s="9" t="str">
        <f>IF(P_alle_prestaties[[#This Row],[Datum]]="","",TEXT(P_alle_prestaties[[#This Row],[Datum]],"dd/mm/yyyy"))</f>
        <v>29/06/2022</v>
      </c>
      <c r="E522" s="9">
        <v>44741.430439814816</v>
      </c>
      <c r="F522" s="11">
        <v>470000324494</v>
      </c>
      <c r="G522" s="5" t="s">
        <v>23</v>
      </c>
      <c r="H522" s="5" t="s">
        <v>9</v>
      </c>
      <c r="I522" s="5"/>
      <c r="J5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5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523" spans="2:11">
      <c r="B523" t="s">
        <v>740</v>
      </c>
      <c r="C523" s="5" t="str">
        <f>_xlfn.XLOOKUP(LEFT(P_alle_prestaties[[#This Row],[Referentie_ID]],91),Tabel9[Form Referentie ID''s],Tabel9[Mederwerker],,0)</f>
        <v>Baki Alican</v>
      </c>
      <c r="D523" s="9" t="str">
        <f>IF(P_alle_prestaties[[#This Row],[Datum]]="","",TEXT(P_alle_prestaties[[#This Row],[Datum]],"dd/mm/yyyy"))</f>
        <v>29/06/2022</v>
      </c>
      <c r="E523" s="9">
        <v>44741.430752314816</v>
      </c>
      <c r="F523" s="11" t="s">
        <v>741</v>
      </c>
      <c r="G523" s="5" t="s">
        <v>35</v>
      </c>
      <c r="H523" s="5"/>
      <c r="I523" s="5"/>
      <c r="J5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24" spans="2:11">
      <c r="B524" t="s">
        <v>742</v>
      </c>
      <c r="C524" s="5" t="str">
        <f>_xlfn.XLOOKUP(LEFT(P_alle_prestaties[[#This Row],[Referentie_ID]],91),Tabel9[Form Referentie ID''s],Tabel9[Mederwerker],,0)</f>
        <v>Karetsas Dimitri</v>
      </c>
      <c r="D524" s="9" t="str">
        <f>IF(P_alle_prestaties[[#This Row],[Datum]]="","",TEXT(P_alle_prestaties[[#This Row],[Datum]],"dd/mm/yyyy"))</f>
        <v>29/06/2022</v>
      </c>
      <c r="E524" s="9">
        <v>44741.436631944445</v>
      </c>
      <c r="F524" s="11">
        <v>470000460940</v>
      </c>
      <c r="G524" s="5" t="s">
        <v>23</v>
      </c>
      <c r="H524" s="5" t="s">
        <v>14</v>
      </c>
      <c r="I524" s="5"/>
      <c r="J5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5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525" spans="2:11">
      <c r="B525" t="s">
        <v>743</v>
      </c>
      <c r="C525" s="5" t="str">
        <f>_xlfn.XLOOKUP(LEFT(P_alle_prestaties[[#This Row],[Referentie_ID]],91),Tabel9[Form Referentie ID''s],Tabel9[Mederwerker],,0)</f>
        <v>Kamil Soylu</v>
      </c>
      <c r="D525" s="9" t="str">
        <f>IF(P_alle_prestaties[[#This Row],[Datum]]="","",TEXT(P_alle_prestaties[[#This Row],[Datum]],"dd/mm/yyyy"))</f>
        <v>29/06/2022</v>
      </c>
      <c r="E525" s="9">
        <v>44741.437534722223</v>
      </c>
      <c r="F525" s="11">
        <v>470000461002</v>
      </c>
      <c r="G525" s="5" t="s">
        <v>23</v>
      </c>
      <c r="H525" s="5" t="s">
        <v>9</v>
      </c>
      <c r="I525" s="5"/>
      <c r="J5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5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526" spans="2:11">
      <c r="B526" t="s">
        <v>744</v>
      </c>
      <c r="C526" s="5" t="str">
        <f>_xlfn.XLOOKUP(LEFT(P_alle_prestaties[[#This Row],[Referentie_ID]],91),Tabel9[Form Referentie ID''s],Tabel9[Mederwerker],,0)</f>
        <v>Baki Alican</v>
      </c>
      <c r="D526" s="9" t="str">
        <f>IF(P_alle_prestaties[[#This Row],[Datum]]="","",TEXT(P_alle_prestaties[[#This Row],[Datum]],"dd/mm/yyyy"))</f>
        <v>29/06/2022</v>
      </c>
      <c r="E526" s="9">
        <v>44741.440092592595</v>
      </c>
      <c r="F526" s="11" t="s">
        <v>741</v>
      </c>
      <c r="G526" s="5" t="s">
        <v>35</v>
      </c>
      <c r="H526" s="5"/>
      <c r="I526" s="5"/>
      <c r="J5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27" spans="2:11">
      <c r="B527" t="s">
        <v>745</v>
      </c>
      <c r="C527" s="5" t="str">
        <f>_xlfn.XLOOKUP(LEFT(P_alle_prestaties[[#This Row],[Referentie_ID]],91),Tabel9[Form Referentie ID''s],Tabel9[Mederwerker],,0)</f>
        <v>Baki Alican</v>
      </c>
      <c r="D527" s="9" t="str">
        <f>IF(P_alle_prestaties[[#This Row],[Datum]]="","",TEXT(P_alle_prestaties[[#This Row],[Datum]],"dd/mm/yyyy"))</f>
        <v>29/06/2022</v>
      </c>
      <c r="E527" s="9">
        <v>44741.440243055556</v>
      </c>
      <c r="F527" s="11" t="s">
        <v>746</v>
      </c>
      <c r="G527" s="5" t="s">
        <v>35</v>
      </c>
      <c r="H527" s="5"/>
      <c r="I527" s="5"/>
      <c r="J5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28" spans="2:11">
      <c r="B528" t="s">
        <v>747</v>
      </c>
      <c r="C528" s="5" t="str">
        <f>_xlfn.XLOOKUP(LEFT(P_alle_prestaties[[#This Row],[Referentie_ID]],91),Tabel9[Form Referentie ID''s],Tabel9[Mederwerker],,0)</f>
        <v>Korkmaz1 Muhammed Ali</v>
      </c>
      <c r="D528" s="9" t="str">
        <f>IF(P_alle_prestaties[[#This Row],[Datum]]="","",TEXT(P_alle_prestaties[[#This Row],[Datum]],"dd/mm/yyyy"))</f>
        <v>29/06/2022</v>
      </c>
      <c r="E528" s="9">
        <v>44741.440312500003</v>
      </c>
      <c r="F528" s="11">
        <v>470000460883</v>
      </c>
      <c r="G528" s="5" t="s">
        <v>23</v>
      </c>
      <c r="H528" s="5" t="s">
        <v>14</v>
      </c>
      <c r="I528" s="5"/>
      <c r="J5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5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529" spans="2:11">
      <c r="B529" t="s">
        <v>748</v>
      </c>
      <c r="C529" s="5" t="str">
        <f>_xlfn.XLOOKUP(LEFT(P_alle_prestaties[[#This Row],[Referentie_ID]],91),Tabel9[Form Referentie ID''s],Tabel9[Mederwerker],,0)</f>
        <v>Janssen Alexander</v>
      </c>
      <c r="D529" s="9" t="str">
        <f>IF(P_alle_prestaties[[#This Row],[Datum]]="","",TEXT(P_alle_prestaties[[#This Row],[Datum]],"dd/mm/yyyy"))</f>
        <v>29/06/2022</v>
      </c>
      <c r="E529" s="9">
        <v>44741.453773148147</v>
      </c>
      <c r="F529" s="11">
        <v>470000451147</v>
      </c>
      <c r="G529" s="5" t="s">
        <v>35</v>
      </c>
      <c r="H529" s="5"/>
      <c r="I529" s="5"/>
      <c r="J5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0" spans="2:11">
      <c r="B530" t="s">
        <v>749</v>
      </c>
      <c r="C530" s="5" t="str">
        <f>_xlfn.XLOOKUP(LEFT(P_alle_prestaties[[#This Row],[Referentie_ID]],91),Tabel9[Form Referentie ID''s],Tabel9[Mederwerker],,0)</f>
        <v>Baki Alican</v>
      </c>
      <c r="D530" s="9" t="str">
        <f>IF(P_alle_prestaties[[#This Row],[Datum]]="","",TEXT(P_alle_prestaties[[#This Row],[Datum]],"dd/mm/yyyy"))</f>
        <v>29/06/2022</v>
      </c>
      <c r="E530" s="9">
        <v>44741.464328703703</v>
      </c>
      <c r="F530" s="11" t="s">
        <v>750</v>
      </c>
      <c r="G530" s="5" t="s">
        <v>35</v>
      </c>
      <c r="H530" s="5"/>
      <c r="I530" s="5"/>
      <c r="J5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1" spans="2:11">
      <c r="B531" t="s">
        <v>751</v>
      </c>
      <c r="C531" s="5" t="str">
        <f>_xlfn.XLOOKUP(LEFT(P_alle_prestaties[[#This Row],[Referentie_ID]],91),Tabel9[Form Referentie ID''s],Tabel9[Mederwerker],,0)</f>
        <v>Baki Alican</v>
      </c>
      <c r="D531" s="9" t="str">
        <f>IF(P_alle_prestaties[[#This Row],[Datum]]="","",TEXT(P_alle_prestaties[[#This Row],[Datum]],"dd/mm/yyyy"))</f>
        <v>29/06/2022</v>
      </c>
      <c r="E531" s="9">
        <v>44741.470358796294</v>
      </c>
      <c r="F531" s="11" t="s">
        <v>752</v>
      </c>
      <c r="G531" s="5" t="s">
        <v>35</v>
      </c>
      <c r="H531" s="5"/>
      <c r="I531" s="5"/>
      <c r="J5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2" spans="2:11">
      <c r="B532" t="s">
        <v>753</v>
      </c>
      <c r="C532" s="5" t="str">
        <f>_xlfn.XLOOKUP(LEFT(P_alle_prestaties[[#This Row],[Referentie_ID]],91),Tabel9[Form Referentie ID''s],Tabel9[Mederwerker],,0)</f>
        <v>Kamil Soylu</v>
      </c>
      <c r="D532" s="9" t="str">
        <f>IF(P_alle_prestaties[[#This Row],[Datum]]="","",TEXT(P_alle_prestaties[[#This Row],[Datum]],"dd/mm/yyyy"))</f>
        <v>29/06/2022</v>
      </c>
      <c r="E532" s="9">
        <v>44741.482418981483</v>
      </c>
      <c r="F532" s="11">
        <v>470000460973</v>
      </c>
      <c r="G532" s="5" t="s">
        <v>8</v>
      </c>
      <c r="H532" s="5" t="s">
        <v>14</v>
      </c>
      <c r="I532" s="5"/>
      <c r="J5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5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533" spans="2:11">
      <c r="B533" t="s">
        <v>754</v>
      </c>
      <c r="C533" s="5" t="str">
        <f>_xlfn.XLOOKUP(LEFT(P_alle_prestaties[[#This Row],[Referentie_ID]],91),Tabel9[Form Referentie ID''s],Tabel9[Mederwerker],,0)</f>
        <v>Janssen Alexander</v>
      </c>
      <c r="D533" s="9" t="str">
        <f>IF(P_alle_prestaties[[#This Row],[Datum]]="","",TEXT(P_alle_prestaties[[#This Row],[Datum]],"dd/mm/yyyy"))</f>
        <v>29/06/2022</v>
      </c>
      <c r="E533" s="9">
        <v>44741.493078703701</v>
      </c>
      <c r="F533" s="11">
        <v>470000461008</v>
      </c>
      <c r="G533" s="5" t="s">
        <v>35</v>
      </c>
      <c r="H533" s="5"/>
      <c r="I533" s="5"/>
      <c r="J5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4" spans="2:11">
      <c r="B534" t="s">
        <v>755</v>
      </c>
      <c r="C534" s="5" t="str">
        <f>_xlfn.XLOOKUP(LEFT(P_alle_prestaties[[#This Row],[Referentie_ID]],91),Tabel9[Form Referentie ID''s],Tabel9[Mederwerker],,0)</f>
        <v>Korkmaz Emre</v>
      </c>
      <c r="D534" s="9" t="str">
        <f>IF(P_alle_prestaties[[#This Row],[Datum]]="","",TEXT(P_alle_prestaties[[#This Row],[Datum]],"dd/mm/yyyy"))</f>
        <v>29/06/2022</v>
      </c>
      <c r="E534" s="9">
        <v>44741.498483796298</v>
      </c>
      <c r="F534" s="11">
        <v>470000341547</v>
      </c>
      <c r="G534" s="5" t="s">
        <v>23</v>
      </c>
      <c r="H534" s="5" t="s">
        <v>9</v>
      </c>
      <c r="I534" s="5"/>
      <c r="J5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5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535" spans="2:11">
      <c r="B535" t="s">
        <v>756</v>
      </c>
      <c r="C535" s="5" t="str">
        <f>_xlfn.XLOOKUP(LEFT(P_alle_prestaties[[#This Row],[Referentie_ID]],91),Tabel9[Form Referentie ID''s],Tabel9[Mederwerker],,0)</f>
        <v>Baki Alican</v>
      </c>
      <c r="D535" s="9" t="str">
        <f>IF(P_alle_prestaties[[#This Row],[Datum]]="","",TEXT(P_alle_prestaties[[#This Row],[Datum]],"dd/mm/yyyy"))</f>
        <v>29/06/2022</v>
      </c>
      <c r="E535" s="9">
        <v>44741.517905092594</v>
      </c>
      <c r="F535" s="11" t="s">
        <v>757</v>
      </c>
      <c r="G535" s="5" t="s">
        <v>35</v>
      </c>
      <c r="H535" s="5"/>
      <c r="I535" s="5"/>
      <c r="J5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6" spans="2:11">
      <c r="B536" t="s">
        <v>758</v>
      </c>
      <c r="C536" s="5" t="str">
        <f>_xlfn.XLOOKUP(LEFT(P_alle_prestaties[[#This Row],[Referentie_ID]],91),Tabel9[Form Referentie ID''s],Tabel9[Mederwerker],,0)</f>
        <v>Korkmaz1 Muhammed Ali</v>
      </c>
      <c r="D536" s="9" t="str">
        <f>IF(P_alle_prestaties[[#This Row],[Datum]]="","",TEXT(P_alle_prestaties[[#This Row],[Datum]],"dd/mm/yyyy"))</f>
        <v>29/06/2022</v>
      </c>
      <c r="E536" s="9">
        <v>44741.519282407404</v>
      </c>
      <c r="F536" s="11" t="s">
        <v>759</v>
      </c>
      <c r="G536" s="5" t="s">
        <v>18</v>
      </c>
      <c r="H536" s="5" t="s">
        <v>9</v>
      </c>
      <c r="I536" s="5"/>
      <c r="J5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5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537" spans="2:11">
      <c r="B537" t="s">
        <v>760</v>
      </c>
      <c r="C537" s="5" t="str">
        <f>_xlfn.XLOOKUP(LEFT(P_alle_prestaties[[#This Row],[Referentie_ID]],91),Tabel9[Form Referentie ID''s],Tabel9[Mederwerker],,0)</f>
        <v>Baki Alican</v>
      </c>
      <c r="D537" s="9" t="str">
        <f>IF(P_alle_prestaties[[#This Row],[Datum]]="","",TEXT(P_alle_prestaties[[#This Row],[Datum]],"dd/mm/yyyy"))</f>
        <v>29/06/2022</v>
      </c>
      <c r="E537" s="9">
        <v>44741.528101851851</v>
      </c>
      <c r="F537" s="11" t="s">
        <v>757</v>
      </c>
      <c r="G537" s="5" t="s">
        <v>35</v>
      </c>
      <c r="H537" s="5"/>
      <c r="I537" s="5"/>
      <c r="J5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8" spans="2:11">
      <c r="B538" t="s">
        <v>761</v>
      </c>
      <c r="C538" s="5" t="str">
        <f>_xlfn.XLOOKUP(LEFT(P_alle_prestaties[[#This Row],[Referentie_ID]],91),Tabel9[Form Referentie ID''s],Tabel9[Mederwerker],,0)</f>
        <v>Baki Alican</v>
      </c>
      <c r="D538" s="9" t="str">
        <f>IF(P_alle_prestaties[[#This Row],[Datum]]="","",TEXT(P_alle_prestaties[[#This Row],[Datum]],"dd/mm/yyyy"))</f>
        <v>29/06/2022</v>
      </c>
      <c r="E538" s="9">
        <v>44741.528298611112</v>
      </c>
      <c r="F538" s="11" t="s">
        <v>762</v>
      </c>
      <c r="G538" s="5" t="s">
        <v>35</v>
      </c>
      <c r="H538" s="5"/>
      <c r="I538" s="5"/>
      <c r="J5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39" spans="2:11">
      <c r="B539" t="s">
        <v>763</v>
      </c>
      <c r="C539" s="5" t="str">
        <f>_xlfn.XLOOKUP(LEFT(P_alle_prestaties[[#This Row],[Referentie_ID]],91),Tabel9[Form Referentie ID''s],Tabel9[Mederwerker],,0)</f>
        <v>Kamil Soylu</v>
      </c>
      <c r="D539" s="9" t="str">
        <f>IF(P_alle_prestaties[[#This Row],[Datum]]="","",TEXT(P_alle_prestaties[[#This Row],[Datum]],"dd/mm/yyyy"))</f>
        <v>29/06/2022</v>
      </c>
      <c r="E539" s="9">
        <v>44741.528321759259</v>
      </c>
      <c r="F539" s="11">
        <v>470000460994</v>
      </c>
      <c r="G539" s="5" t="s">
        <v>8</v>
      </c>
      <c r="H539" s="5" t="s">
        <v>14</v>
      </c>
      <c r="I539" s="5"/>
      <c r="J5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5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540" spans="2:11">
      <c r="B540" t="s">
        <v>764</v>
      </c>
      <c r="C540" s="5" t="str">
        <f>_xlfn.XLOOKUP(LEFT(P_alle_prestaties[[#This Row],[Referentie_ID]],91),Tabel9[Form Referentie ID''s],Tabel9[Mederwerker],,0)</f>
        <v>Baki Alican</v>
      </c>
      <c r="D540" s="9" t="str">
        <f>IF(P_alle_prestaties[[#This Row],[Datum]]="","",TEXT(P_alle_prestaties[[#This Row],[Datum]],"dd/mm/yyyy"))</f>
        <v>29/06/2022</v>
      </c>
      <c r="E540" s="9">
        <v>44741.538124999999</v>
      </c>
      <c r="F540" s="11" t="s">
        <v>765</v>
      </c>
      <c r="G540" s="5" t="s">
        <v>35</v>
      </c>
      <c r="H540" s="5"/>
      <c r="I540" s="5"/>
      <c r="J5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1" spans="2:11">
      <c r="B541" t="s">
        <v>766</v>
      </c>
      <c r="C541" s="5" t="str">
        <f>_xlfn.XLOOKUP(LEFT(P_alle_prestaties[[#This Row],[Referentie_ID]],91),Tabel9[Form Referentie ID''s],Tabel9[Mederwerker],,0)</f>
        <v>Baki Alican</v>
      </c>
      <c r="D541" s="9" t="str">
        <f>IF(P_alle_prestaties[[#This Row],[Datum]]="","",TEXT(P_alle_prestaties[[#This Row],[Datum]],"dd/mm/yyyy"))</f>
        <v>29/06/2022</v>
      </c>
      <c r="E541" s="9">
        <v>44741.538449074076</v>
      </c>
      <c r="F541" s="11" t="s">
        <v>762</v>
      </c>
      <c r="G541" s="5" t="s">
        <v>35</v>
      </c>
      <c r="H541" s="5"/>
      <c r="I541" s="5"/>
      <c r="J5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2" spans="2:11">
      <c r="B542" t="s">
        <v>767</v>
      </c>
      <c r="C542" s="5" t="str">
        <f>_xlfn.XLOOKUP(LEFT(P_alle_prestaties[[#This Row],[Referentie_ID]],91),Tabel9[Form Referentie ID''s],Tabel9[Mederwerker],,0)</f>
        <v>Karetsas Dimitri</v>
      </c>
      <c r="D542" s="9" t="str">
        <f>IF(P_alle_prestaties[[#This Row],[Datum]]="","",TEXT(P_alle_prestaties[[#This Row],[Datum]],"dd/mm/yyyy"))</f>
        <v>29/06/2022</v>
      </c>
      <c r="E542" s="9">
        <v>44741.548368055555</v>
      </c>
      <c r="F542" s="11" t="s">
        <v>768</v>
      </c>
      <c r="G542" s="5" t="s">
        <v>18</v>
      </c>
      <c r="H542" s="5" t="s">
        <v>9</v>
      </c>
      <c r="I542" s="5"/>
      <c r="J5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5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543" spans="2:11">
      <c r="B543" t="s">
        <v>769</v>
      </c>
      <c r="C543" s="5" t="str">
        <f>_xlfn.XLOOKUP(LEFT(P_alle_prestaties[[#This Row],[Referentie_ID]],91),Tabel9[Form Referentie ID''s],Tabel9[Mederwerker],,0)</f>
        <v>Korkmaz1 Muhammed Ali</v>
      </c>
      <c r="D543" s="9" t="str">
        <f>IF(P_alle_prestaties[[#This Row],[Datum]]="","",TEXT(P_alle_prestaties[[#This Row],[Datum]],"dd/mm/yyyy"))</f>
        <v>29/06/2022</v>
      </c>
      <c r="E543" s="9">
        <v>44741.555312500001</v>
      </c>
      <c r="F543" s="11">
        <v>470000460965</v>
      </c>
      <c r="G543" s="5" t="s">
        <v>31</v>
      </c>
      <c r="H543" s="5"/>
      <c r="I543" s="5"/>
      <c r="J5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5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544" spans="2:11">
      <c r="B544" t="s">
        <v>770</v>
      </c>
      <c r="C544" s="5" t="str">
        <f>_xlfn.XLOOKUP(LEFT(P_alle_prestaties[[#This Row],[Referentie_ID]],91),Tabel9[Form Referentie ID''s],Tabel9[Mederwerker],,0)</f>
        <v>Baki Alican</v>
      </c>
      <c r="D544" s="9" t="str">
        <f>IF(P_alle_prestaties[[#This Row],[Datum]]="","",TEXT(P_alle_prestaties[[#This Row],[Datum]],"dd/mm/yyyy"))</f>
        <v>29/06/2022</v>
      </c>
      <c r="E544" s="9">
        <v>44741.563321759262</v>
      </c>
      <c r="F544" s="11" t="s">
        <v>771</v>
      </c>
      <c r="G544" s="5" t="s">
        <v>35</v>
      </c>
      <c r="H544" s="5"/>
      <c r="I544" s="5"/>
      <c r="J5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5" spans="2:11">
      <c r="B545" t="s">
        <v>772</v>
      </c>
      <c r="C545" s="5" t="str">
        <f>_xlfn.XLOOKUP(LEFT(P_alle_prestaties[[#This Row],[Referentie_ID]],91),Tabel9[Form Referentie ID''s],Tabel9[Mederwerker],,0)</f>
        <v>Baki Alican</v>
      </c>
      <c r="D545" s="9" t="str">
        <f>IF(P_alle_prestaties[[#This Row],[Datum]]="","",TEXT(P_alle_prestaties[[#This Row],[Datum]],"dd/mm/yyyy"))</f>
        <v>29/06/2022</v>
      </c>
      <c r="E545" s="9">
        <v>44741.565057870372</v>
      </c>
      <c r="F545" s="11" t="s">
        <v>771</v>
      </c>
      <c r="G545" s="5" t="s">
        <v>35</v>
      </c>
      <c r="H545" s="5"/>
      <c r="I545" s="5"/>
      <c r="J5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6" spans="2:11">
      <c r="B546" t="s">
        <v>773</v>
      </c>
      <c r="C546" s="5" t="str">
        <f>_xlfn.XLOOKUP(LEFT(P_alle_prestaties[[#This Row],[Referentie_ID]],91),Tabel9[Form Referentie ID''s],Tabel9[Mederwerker],,0)</f>
        <v>Baki Alican</v>
      </c>
      <c r="D546" s="9" t="str">
        <f>IF(P_alle_prestaties[[#This Row],[Datum]]="","",TEXT(P_alle_prestaties[[#This Row],[Datum]],"dd/mm/yyyy"))</f>
        <v>29/06/2022</v>
      </c>
      <c r="E546" s="9">
        <v>44741.567060185182</v>
      </c>
      <c r="F546" s="11" t="s">
        <v>771</v>
      </c>
      <c r="G546" s="5" t="s">
        <v>35</v>
      </c>
      <c r="H546" s="5"/>
      <c r="I546" s="5"/>
      <c r="J5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7" spans="2:11">
      <c r="B547" t="s">
        <v>774</v>
      </c>
      <c r="C547" s="5" t="str">
        <f>_xlfn.XLOOKUP(LEFT(P_alle_prestaties[[#This Row],[Referentie_ID]],91),Tabel9[Form Referentie ID''s],Tabel9[Mederwerker],,0)</f>
        <v>Janssen Alexander</v>
      </c>
      <c r="D547" s="9" t="str">
        <f>IF(P_alle_prestaties[[#This Row],[Datum]]="","",TEXT(P_alle_prestaties[[#This Row],[Datum]],"dd/mm/yyyy"))</f>
        <v>29/06/2022</v>
      </c>
      <c r="E547" s="9">
        <v>44741.572881944441</v>
      </c>
      <c r="F547" s="11" t="s">
        <v>775</v>
      </c>
      <c r="G547" s="5" t="s">
        <v>35</v>
      </c>
      <c r="H547" s="5"/>
      <c r="I547" s="5"/>
      <c r="J5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8" spans="2:11">
      <c r="B548" t="s">
        <v>776</v>
      </c>
      <c r="C548" s="5" t="str">
        <f>_xlfn.XLOOKUP(LEFT(P_alle_prestaties[[#This Row],[Referentie_ID]],91),Tabel9[Form Referentie ID''s],Tabel9[Mederwerker],,0)</f>
        <v>Baki Alican</v>
      </c>
      <c r="D548" s="9" t="str">
        <f>IF(P_alle_prestaties[[#This Row],[Datum]]="","",TEXT(P_alle_prestaties[[#This Row],[Datum]],"dd/mm/yyyy"))</f>
        <v>29/06/2022</v>
      </c>
      <c r="E548" s="9">
        <v>44741.578298611108</v>
      </c>
      <c r="F548" s="11" t="s">
        <v>777</v>
      </c>
      <c r="G548" s="5" t="s">
        <v>35</v>
      </c>
      <c r="H548" s="5"/>
      <c r="I548" s="5"/>
      <c r="J5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49" spans="2:11">
      <c r="B549" t="s">
        <v>778</v>
      </c>
      <c r="C549" s="5" t="str">
        <f>_xlfn.XLOOKUP(LEFT(P_alle_prestaties[[#This Row],[Referentie_ID]],91),Tabel9[Form Referentie ID''s],Tabel9[Mederwerker],,0)</f>
        <v>Kamil Soylu</v>
      </c>
      <c r="D549" s="9" t="str">
        <f>IF(P_alle_prestaties[[#This Row],[Datum]]="","",TEXT(P_alle_prestaties[[#This Row],[Datum]],"dd/mm/yyyy"))</f>
        <v>29/06/2022</v>
      </c>
      <c r="E549" s="9">
        <v>44741.57949074074</v>
      </c>
      <c r="F549" s="11">
        <v>470000460992</v>
      </c>
      <c r="G549" s="5" t="s">
        <v>8</v>
      </c>
      <c r="H549" s="5" t="s">
        <v>14</v>
      </c>
      <c r="I549" s="5"/>
      <c r="J5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5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550" spans="2:11">
      <c r="B550" t="s">
        <v>779</v>
      </c>
      <c r="C550" s="5" t="str">
        <f>_xlfn.XLOOKUP(LEFT(P_alle_prestaties[[#This Row],[Referentie_ID]],91),Tabel9[Form Referentie ID''s],Tabel9[Mederwerker],,0)</f>
        <v>Baki Alican</v>
      </c>
      <c r="D550" s="9" t="str">
        <f>IF(P_alle_prestaties[[#This Row],[Datum]]="","",TEXT(P_alle_prestaties[[#This Row],[Datum]],"dd/mm/yyyy"))</f>
        <v>29/06/2022</v>
      </c>
      <c r="E550" s="9">
        <v>44741.596747685187</v>
      </c>
      <c r="F550" s="11" t="s">
        <v>780</v>
      </c>
      <c r="G550" s="5" t="s">
        <v>35</v>
      </c>
      <c r="H550" s="5"/>
      <c r="I550" s="5"/>
      <c r="J5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1" spans="2:11">
      <c r="B551" t="s">
        <v>781</v>
      </c>
      <c r="C551" s="5" t="str">
        <f>_xlfn.XLOOKUP(LEFT(P_alle_prestaties[[#This Row],[Referentie_ID]],91),Tabel9[Form Referentie ID''s],Tabel9[Mederwerker],,0)</f>
        <v>Janssen Alexander</v>
      </c>
      <c r="D551" s="9" t="str">
        <f>IF(P_alle_prestaties[[#This Row],[Datum]]="","",TEXT(P_alle_prestaties[[#This Row],[Datum]],"dd/mm/yyyy"))</f>
        <v>29/06/2022</v>
      </c>
      <c r="E551" s="9">
        <v>44741.60324074074</v>
      </c>
      <c r="F551" s="11">
        <v>470000461321</v>
      </c>
      <c r="G551" s="5" t="s">
        <v>35</v>
      </c>
      <c r="H551" s="5"/>
      <c r="I551" s="5"/>
      <c r="J5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2" spans="2:11">
      <c r="B552" t="s">
        <v>782</v>
      </c>
      <c r="C552" s="5" t="str">
        <f>_xlfn.XLOOKUP(LEFT(P_alle_prestaties[[#This Row],[Referentie_ID]],91),Tabel9[Form Referentie ID''s],Tabel9[Mederwerker],,0)</f>
        <v>Korkmaz1 Muhammed Ali</v>
      </c>
      <c r="D552" s="9" t="str">
        <f>IF(P_alle_prestaties[[#This Row],[Datum]]="","",TEXT(P_alle_prestaties[[#This Row],[Datum]],"dd/mm/yyyy"))</f>
        <v>29/06/2022</v>
      </c>
      <c r="E552" s="9">
        <v>44741.606608796297</v>
      </c>
      <c r="F552" s="11">
        <v>470000460983</v>
      </c>
      <c r="G552" s="5" t="s">
        <v>23</v>
      </c>
      <c r="H552" s="5" t="s">
        <v>14</v>
      </c>
      <c r="I552" s="5"/>
      <c r="J5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5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553" spans="2:11">
      <c r="B553" t="s">
        <v>783</v>
      </c>
      <c r="C553" s="5" t="str">
        <f>_xlfn.XLOOKUP(LEFT(P_alle_prestaties[[#This Row],[Referentie_ID]],91),Tabel9[Form Referentie ID''s],Tabel9[Mederwerker],,0)</f>
        <v>Baki Alican</v>
      </c>
      <c r="D553" s="9" t="str">
        <f>IF(P_alle_prestaties[[#This Row],[Datum]]="","",TEXT(P_alle_prestaties[[#This Row],[Datum]],"dd/mm/yyyy"))</f>
        <v>29/06/2022</v>
      </c>
      <c r="E553" s="9">
        <v>44741.611111111109</v>
      </c>
      <c r="F553" s="11" t="s">
        <v>784</v>
      </c>
      <c r="G553" s="5" t="s">
        <v>35</v>
      </c>
      <c r="H553" s="5"/>
      <c r="I553" s="5"/>
      <c r="J5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4" spans="2:11">
      <c r="B554" t="s">
        <v>785</v>
      </c>
      <c r="C554" s="5" t="str">
        <f>_xlfn.XLOOKUP(LEFT(P_alle_prestaties[[#This Row],[Referentie_ID]],91),Tabel9[Form Referentie ID''s],Tabel9[Mederwerker],,0)</f>
        <v>Baki Alican</v>
      </c>
      <c r="D554" s="9" t="str">
        <f>IF(P_alle_prestaties[[#This Row],[Datum]]="","",TEXT(P_alle_prestaties[[#This Row],[Datum]],"dd/mm/yyyy"))</f>
        <v>29/06/2022</v>
      </c>
      <c r="E554" s="9">
        <v>44741.611250000002</v>
      </c>
      <c r="F554" s="11" t="s">
        <v>786</v>
      </c>
      <c r="G554" s="5" t="s">
        <v>35</v>
      </c>
      <c r="H554" s="5"/>
      <c r="I554" s="5"/>
      <c r="J5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5" spans="2:11">
      <c r="B555" t="s">
        <v>787</v>
      </c>
      <c r="C555" s="5" t="str">
        <f>_xlfn.XLOOKUP(LEFT(P_alle_prestaties[[#This Row],[Referentie_ID]],91),Tabel9[Form Referentie ID''s],Tabel9[Mederwerker],,0)</f>
        <v>Janssen Alexander</v>
      </c>
      <c r="D555" s="9" t="str">
        <f>IF(P_alle_prestaties[[#This Row],[Datum]]="","",TEXT(P_alle_prestaties[[#This Row],[Datum]],"dd/mm/yyyy"))</f>
        <v>29/06/2022</v>
      </c>
      <c r="E555" s="9">
        <v>44741.614999999998</v>
      </c>
      <c r="F555" s="11">
        <v>470000421599</v>
      </c>
      <c r="G555" s="5" t="s">
        <v>35</v>
      </c>
      <c r="H555" s="5"/>
      <c r="I555" s="5"/>
      <c r="J5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6" spans="2:11">
      <c r="B556" t="s">
        <v>788</v>
      </c>
      <c r="C556" s="5" t="str">
        <f>_xlfn.XLOOKUP(LEFT(P_alle_prestaties[[#This Row],[Referentie_ID]],91),Tabel9[Form Referentie ID''s],Tabel9[Mederwerker],,0)</f>
        <v>Kamil Soylu</v>
      </c>
      <c r="D556" s="9" t="str">
        <f>IF(P_alle_prestaties[[#This Row],[Datum]]="","",TEXT(P_alle_prestaties[[#This Row],[Datum]],"dd/mm/yyyy"))</f>
        <v>29/06/2022</v>
      </c>
      <c r="E556" s="9">
        <v>44741.616655092592</v>
      </c>
      <c r="F556" s="11">
        <v>470000461384</v>
      </c>
      <c r="G556" s="5" t="s">
        <v>18</v>
      </c>
      <c r="H556" s="5" t="s">
        <v>14</v>
      </c>
      <c r="I556" s="5"/>
      <c r="J5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5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557" spans="2:11">
      <c r="B557" t="s">
        <v>789</v>
      </c>
      <c r="C557" s="5" t="str">
        <f>_xlfn.XLOOKUP(LEFT(P_alle_prestaties[[#This Row],[Referentie_ID]],91),Tabel9[Form Referentie ID''s],Tabel9[Mederwerker],,0)</f>
        <v>Janssen Alexander</v>
      </c>
      <c r="D557" s="9" t="str">
        <f>IF(P_alle_prestaties[[#This Row],[Datum]]="","",TEXT(P_alle_prestaties[[#This Row],[Datum]],"dd/mm/yyyy"))</f>
        <v>30/06/2022</v>
      </c>
      <c r="E557" s="9">
        <v>44742.275729166664</v>
      </c>
      <c r="F557" s="11">
        <v>470000461336</v>
      </c>
      <c r="G557" s="5" t="s">
        <v>35</v>
      </c>
      <c r="H557" s="5"/>
      <c r="I557" s="5"/>
      <c r="J5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8" spans="2:11">
      <c r="B558" t="s">
        <v>790</v>
      </c>
      <c r="C558" s="5" t="str">
        <f>_xlfn.XLOOKUP(LEFT(P_alle_prestaties[[#This Row],[Referentie_ID]],91),Tabel9[Form Referentie ID''s],Tabel9[Mederwerker],,0)</f>
        <v>Baki Alican</v>
      </c>
      <c r="D558" s="9" t="str">
        <f>IF(P_alle_prestaties[[#This Row],[Datum]]="","",TEXT(P_alle_prestaties[[#This Row],[Datum]],"dd/mm/yyyy"))</f>
        <v>30/06/2022</v>
      </c>
      <c r="E558" s="9">
        <v>44742.292708333334</v>
      </c>
      <c r="F558" s="11" t="s">
        <v>791</v>
      </c>
      <c r="G558" s="5" t="s">
        <v>35</v>
      </c>
      <c r="H558" s="5"/>
      <c r="I558" s="5"/>
      <c r="J5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59" spans="2:11">
      <c r="B559" t="s">
        <v>792</v>
      </c>
      <c r="C559" s="5" t="str">
        <f>_xlfn.XLOOKUP(LEFT(P_alle_prestaties[[#This Row],[Referentie_ID]],91),Tabel9[Form Referentie ID''s],Tabel9[Mederwerker],,0)</f>
        <v>Korkmaz1 Muhammed Ali</v>
      </c>
      <c r="D559" s="9" t="str">
        <f>IF(P_alle_prestaties[[#This Row],[Datum]]="","",TEXT(P_alle_prestaties[[#This Row],[Datum]],"dd/mm/yyyy"))</f>
        <v>30/06/2022</v>
      </c>
      <c r="E559" s="9">
        <v>44742.300983796296</v>
      </c>
      <c r="F559" s="11" t="s">
        <v>793</v>
      </c>
      <c r="G559" s="5" t="s">
        <v>27</v>
      </c>
      <c r="H559" s="5" t="s">
        <v>19</v>
      </c>
      <c r="I559" s="5"/>
      <c r="J5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5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560" spans="2:11">
      <c r="B560" t="s">
        <v>794</v>
      </c>
      <c r="C560" s="5" t="str">
        <f>_xlfn.XLOOKUP(LEFT(P_alle_prestaties[[#This Row],[Referentie_ID]],91),Tabel9[Form Referentie ID''s],Tabel9[Mederwerker],,0)</f>
        <v>Baki Alican</v>
      </c>
      <c r="D560" s="9" t="str">
        <f>IF(P_alle_prestaties[[#This Row],[Datum]]="","",TEXT(P_alle_prestaties[[#This Row],[Datum]],"dd/mm/yyyy"))</f>
        <v>30/06/2022</v>
      </c>
      <c r="E560" s="9">
        <v>44742.302245370367</v>
      </c>
      <c r="F560" s="11" t="s">
        <v>795</v>
      </c>
      <c r="G560" s="5" t="s">
        <v>35</v>
      </c>
      <c r="H560" s="5"/>
      <c r="I560" s="5"/>
      <c r="J5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1" spans="2:11">
      <c r="B561" t="s">
        <v>796</v>
      </c>
      <c r="C561" s="5" t="str">
        <f>_xlfn.XLOOKUP(LEFT(P_alle_prestaties[[#This Row],[Referentie_ID]],91),Tabel9[Form Referentie ID''s],Tabel9[Mederwerker],,0)</f>
        <v>Baki Alican</v>
      </c>
      <c r="D561" s="9" t="str">
        <f>IF(P_alle_prestaties[[#This Row],[Datum]]="","",TEXT(P_alle_prestaties[[#This Row],[Datum]],"dd/mm/yyyy"))</f>
        <v>30/06/2022</v>
      </c>
      <c r="E561" s="9">
        <v>44742.302384259259</v>
      </c>
      <c r="F561" s="11" t="s">
        <v>797</v>
      </c>
      <c r="G561" s="5" t="s">
        <v>35</v>
      </c>
      <c r="H561" s="5"/>
      <c r="I561" s="5"/>
      <c r="J5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2" spans="2:11">
      <c r="B562" t="s">
        <v>798</v>
      </c>
      <c r="C562" s="5" t="str">
        <f>_xlfn.XLOOKUP(LEFT(P_alle_prestaties[[#This Row],[Referentie_ID]],91),Tabel9[Form Referentie ID''s],Tabel9[Mederwerker],,0)</f>
        <v>Kamil Soylu</v>
      </c>
      <c r="D562" s="9" t="str">
        <f>IF(P_alle_prestaties[[#This Row],[Datum]]="","",TEXT(P_alle_prestaties[[#This Row],[Datum]],"dd/mm/yyyy"))</f>
        <v>30/06/2022</v>
      </c>
      <c r="E562" s="9">
        <v>44742.302627314813</v>
      </c>
      <c r="F562" s="11">
        <v>470000461028</v>
      </c>
      <c r="G562" s="5" t="s">
        <v>23</v>
      </c>
      <c r="H562" s="5" t="s">
        <v>14</v>
      </c>
      <c r="I562" s="5"/>
      <c r="J5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5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563" spans="2:11">
      <c r="B563" t="s">
        <v>799</v>
      </c>
      <c r="C563" s="5" t="str">
        <f>_xlfn.XLOOKUP(LEFT(P_alle_prestaties[[#This Row],[Referentie_ID]],91),Tabel9[Form Referentie ID''s],Tabel9[Mederwerker],,0)</f>
        <v>Janssen Alexander</v>
      </c>
      <c r="D563" s="9" t="str">
        <f>IF(P_alle_prestaties[[#This Row],[Datum]]="","",TEXT(P_alle_prestaties[[#This Row],[Datum]],"dd/mm/yyyy"))</f>
        <v>30/06/2022</v>
      </c>
      <c r="E563" s="9">
        <v>44742.304502314815</v>
      </c>
      <c r="F563" s="11" t="s">
        <v>793</v>
      </c>
      <c r="G563" s="5" t="s">
        <v>35</v>
      </c>
      <c r="H563" s="5"/>
      <c r="I563" s="5"/>
      <c r="J5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4" spans="2:11">
      <c r="B564" t="s">
        <v>800</v>
      </c>
      <c r="C564" s="5" t="str">
        <f>_xlfn.XLOOKUP(LEFT(P_alle_prestaties[[#This Row],[Referentie_ID]],91),Tabel9[Form Referentie ID''s],Tabel9[Mederwerker],,0)</f>
        <v>Baki Alican</v>
      </c>
      <c r="D564" s="9" t="str">
        <f>IF(P_alle_prestaties[[#This Row],[Datum]]="","",TEXT(P_alle_prestaties[[#This Row],[Datum]],"dd/mm/yyyy"))</f>
        <v>30/06/2022</v>
      </c>
      <c r="E564" s="9">
        <v>44742.313981481479</v>
      </c>
      <c r="F564" s="11" t="s">
        <v>801</v>
      </c>
      <c r="G564" s="5" t="s">
        <v>35</v>
      </c>
      <c r="H564" s="5"/>
      <c r="I564" s="5"/>
      <c r="J5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5" spans="2:11">
      <c r="B565" t="s">
        <v>802</v>
      </c>
      <c r="C565" s="5" t="str">
        <f>_xlfn.XLOOKUP(LEFT(P_alle_prestaties[[#This Row],[Referentie_ID]],91),Tabel9[Form Referentie ID''s],Tabel9[Mederwerker],,0)</f>
        <v>Janssen Alexander</v>
      </c>
      <c r="D565" s="9" t="str">
        <f>IF(P_alle_prestaties[[#This Row],[Datum]]="","",TEXT(P_alle_prestaties[[#This Row],[Datum]],"dd/mm/yyyy"))</f>
        <v>30/06/2022</v>
      </c>
      <c r="E565" s="9">
        <v>44742.328923611109</v>
      </c>
      <c r="F565" s="11">
        <v>470000461069</v>
      </c>
      <c r="G565" s="5" t="s">
        <v>35</v>
      </c>
      <c r="H565" s="5"/>
      <c r="I565" s="5"/>
      <c r="J5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6" spans="2:11">
      <c r="B566" t="s">
        <v>803</v>
      </c>
      <c r="C566" s="5" t="str">
        <f>_xlfn.XLOOKUP(LEFT(P_alle_prestaties[[#This Row],[Referentie_ID]],91),Tabel9[Form Referentie ID''s],Tabel9[Mederwerker],,0)</f>
        <v>Ceylan ufuk</v>
      </c>
      <c r="D566" s="9" t="str">
        <f>IF(P_alle_prestaties[[#This Row],[Datum]]="","",TEXT(P_alle_prestaties[[#This Row],[Datum]],"dd/mm/yyyy"))</f>
        <v>30/06/2022</v>
      </c>
      <c r="E566" s="9">
        <v>44742.328923611109</v>
      </c>
      <c r="F566" s="11">
        <v>470000461072</v>
      </c>
      <c r="G566" s="5" t="s">
        <v>23</v>
      </c>
      <c r="H566" s="5" t="s">
        <v>19</v>
      </c>
      <c r="I566" s="5"/>
      <c r="J5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5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567" spans="2:11">
      <c r="B567" t="s">
        <v>804</v>
      </c>
      <c r="C567" s="5" t="str">
        <f>_xlfn.XLOOKUP(LEFT(P_alle_prestaties[[#This Row],[Referentie_ID]],91),Tabel9[Form Referentie ID''s],Tabel9[Mederwerker],,0)</f>
        <v>Baki Alican</v>
      </c>
      <c r="D567" s="9" t="str">
        <f>IF(P_alle_prestaties[[#This Row],[Datum]]="","",TEXT(P_alle_prestaties[[#This Row],[Datum]],"dd/mm/yyyy"))</f>
        <v>30/06/2022</v>
      </c>
      <c r="E567" s="9">
        <v>44742.336226851854</v>
      </c>
      <c r="F567" s="11" t="s">
        <v>805</v>
      </c>
      <c r="G567" s="5" t="s">
        <v>35</v>
      </c>
      <c r="H567" s="5"/>
      <c r="I567" s="5"/>
      <c r="J5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8" spans="2:11">
      <c r="B568" t="s">
        <v>806</v>
      </c>
      <c r="C568" s="5" t="str">
        <f>_xlfn.XLOOKUP(LEFT(P_alle_prestaties[[#This Row],[Referentie_ID]],91),Tabel9[Form Referentie ID''s],Tabel9[Mederwerker],,0)</f>
        <v>Janssen Alexander</v>
      </c>
      <c r="D568" s="9" t="str">
        <f>IF(P_alle_prestaties[[#This Row],[Datum]]="","",TEXT(P_alle_prestaties[[#This Row],[Datum]],"dd/mm/yyyy"))</f>
        <v>30/06/2022</v>
      </c>
      <c r="E568" s="9">
        <v>44742.333356481482</v>
      </c>
      <c r="F568" s="11" t="s">
        <v>807</v>
      </c>
      <c r="G568" s="5" t="s">
        <v>35</v>
      </c>
      <c r="H568" s="5"/>
      <c r="I568" s="5"/>
      <c r="J5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69" spans="2:11">
      <c r="B569" t="s">
        <v>808</v>
      </c>
      <c r="C569" s="5" t="str">
        <f>_xlfn.XLOOKUP(LEFT(P_alle_prestaties[[#This Row],[Referentie_ID]],91),Tabel9[Form Referentie ID''s],Tabel9[Mederwerker],,0)</f>
        <v>Korkmaz Emre</v>
      </c>
      <c r="D569" s="9" t="str">
        <f>IF(P_alle_prestaties[[#This Row],[Datum]]="","",TEXT(P_alle_prestaties[[#This Row],[Datum]],"dd/mm/yyyy"))</f>
        <v>30/06/2022</v>
      </c>
      <c r="E569" s="9">
        <v>44742.338217592594</v>
      </c>
      <c r="F569" s="11" t="s">
        <v>809</v>
      </c>
      <c r="G569" s="5" t="s">
        <v>27</v>
      </c>
      <c r="H569" s="5" t="s">
        <v>14</v>
      </c>
      <c r="I569" s="5"/>
      <c r="J5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5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570" spans="2:11">
      <c r="B570" t="s">
        <v>810</v>
      </c>
      <c r="C570" s="5" t="str">
        <f>_xlfn.XLOOKUP(LEFT(P_alle_prestaties[[#This Row],[Referentie_ID]],91),Tabel9[Form Referentie ID''s],Tabel9[Mederwerker],,0)</f>
        <v>Korkmaz1 Muhammed Ali</v>
      </c>
      <c r="D570" s="9" t="str">
        <f>IF(P_alle_prestaties[[#This Row],[Datum]]="","",TEXT(P_alle_prestaties[[#This Row],[Datum]],"dd/mm/yyyy"))</f>
        <v>30/06/2022</v>
      </c>
      <c r="E570" s="9">
        <v>44742.350254629629</v>
      </c>
      <c r="F570" s="11" t="s">
        <v>811</v>
      </c>
      <c r="G570" s="5" t="s">
        <v>18</v>
      </c>
      <c r="H570" s="5" t="s">
        <v>9</v>
      </c>
      <c r="I570" s="5"/>
      <c r="J5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5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571" spans="2:11">
      <c r="B571" t="s">
        <v>812</v>
      </c>
      <c r="C571" s="5" t="str">
        <f>_xlfn.XLOOKUP(LEFT(P_alle_prestaties[[#This Row],[Referentie_ID]],91),Tabel9[Form Referentie ID''s],Tabel9[Mederwerker],,0)</f>
        <v>Karetsas Dimitri</v>
      </c>
      <c r="D571" s="9" t="str">
        <f>IF(P_alle_prestaties[[#This Row],[Datum]]="","",TEXT(P_alle_prestaties[[#This Row],[Datum]],"dd/mm/yyyy"))</f>
        <v>30/06/2022</v>
      </c>
      <c r="E571" s="9">
        <v>44742.355937499997</v>
      </c>
      <c r="F571" s="11" t="s">
        <v>813</v>
      </c>
      <c r="G571" s="5" t="s">
        <v>18</v>
      </c>
      <c r="H571" s="5" t="s">
        <v>9</v>
      </c>
      <c r="I571" s="5"/>
      <c r="J5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5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572" spans="2:11">
      <c r="B572" t="s">
        <v>814</v>
      </c>
      <c r="C572" s="5" t="str">
        <f>_xlfn.XLOOKUP(LEFT(P_alle_prestaties[[#This Row],[Referentie_ID]],91),Tabel9[Form Referentie ID''s],Tabel9[Mederwerker],,0)</f>
        <v>Karetsas Dimitri</v>
      </c>
      <c r="D572" s="9" t="str">
        <f>IF(P_alle_prestaties[[#This Row],[Datum]]="","",TEXT(P_alle_prestaties[[#This Row],[Datum]],"dd/mm/yyyy"))</f>
        <v>30/06/2022</v>
      </c>
      <c r="E572" s="9">
        <v>44742.356099537035</v>
      </c>
      <c r="F572" s="11" t="s">
        <v>807</v>
      </c>
      <c r="G572" s="5" t="s">
        <v>18</v>
      </c>
      <c r="H572" s="5" t="s">
        <v>9</v>
      </c>
      <c r="I572" s="5"/>
      <c r="J5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5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573" spans="2:11">
      <c r="B573" t="s">
        <v>815</v>
      </c>
      <c r="C573" s="5" t="str">
        <f>_xlfn.XLOOKUP(LEFT(P_alle_prestaties[[#This Row],[Referentie_ID]],91),Tabel9[Form Referentie ID''s],Tabel9[Mederwerker],,0)</f>
        <v>Baki Alican</v>
      </c>
      <c r="D573" s="9" t="str">
        <f>IF(P_alle_prestaties[[#This Row],[Datum]]="","",TEXT(P_alle_prestaties[[#This Row],[Datum]],"dd/mm/yyyy"))</f>
        <v>30/06/2022</v>
      </c>
      <c r="E573" s="9">
        <v>44742.357673611114</v>
      </c>
      <c r="F573" s="11" t="s">
        <v>816</v>
      </c>
      <c r="G573" s="5" t="s">
        <v>35</v>
      </c>
      <c r="H573" s="5"/>
      <c r="I573" s="5"/>
      <c r="J5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74" spans="2:11">
      <c r="B574" t="s">
        <v>817</v>
      </c>
      <c r="C574" s="5" t="str">
        <f>_xlfn.XLOOKUP(LEFT(P_alle_prestaties[[#This Row],[Referentie_ID]],91),Tabel9[Form Referentie ID''s],Tabel9[Mederwerker],,0)</f>
        <v>Baki Alican</v>
      </c>
      <c r="D574" s="9" t="str">
        <f>IF(P_alle_prestaties[[#This Row],[Datum]]="","",TEXT(P_alle_prestaties[[#This Row],[Datum]],"dd/mm/yyyy"))</f>
        <v>30/06/2022</v>
      </c>
      <c r="E574" s="9">
        <v>44742.357858796298</v>
      </c>
      <c r="F574" s="11" t="s">
        <v>818</v>
      </c>
      <c r="G574" s="5" t="s">
        <v>35</v>
      </c>
      <c r="H574" s="5"/>
      <c r="I574" s="5"/>
      <c r="J5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75" spans="2:11">
      <c r="B575" t="s">
        <v>819</v>
      </c>
      <c r="C575" s="5" t="str">
        <f>_xlfn.XLOOKUP(LEFT(P_alle_prestaties[[#This Row],[Referentie_ID]],91),Tabel9[Form Referentie ID''s],Tabel9[Mederwerker],,0)</f>
        <v>Baki Alican</v>
      </c>
      <c r="D575" s="9" t="str">
        <f>IF(P_alle_prestaties[[#This Row],[Datum]]="","",TEXT(P_alle_prestaties[[#This Row],[Datum]],"dd/mm/yyyy"))</f>
        <v>30/06/2022</v>
      </c>
      <c r="E575" s="9">
        <v>44742.358043981483</v>
      </c>
      <c r="F575" s="11" t="s">
        <v>820</v>
      </c>
      <c r="G575" s="5" t="s">
        <v>35</v>
      </c>
      <c r="H575" s="5"/>
      <c r="I575" s="5"/>
      <c r="J5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76" spans="2:11">
      <c r="B576" t="s">
        <v>821</v>
      </c>
      <c r="C576" s="5" t="str">
        <f>_xlfn.XLOOKUP(LEFT(P_alle_prestaties[[#This Row],[Referentie_ID]],91),Tabel9[Form Referentie ID''s],Tabel9[Mederwerker],,0)</f>
        <v>Baki Alican</v>
      </c>
      <c r="D576" s="9" t="str">
        <f>IF(P_alle_prestaties[[#This Row],[Datum]]="","",TEXT(P_alle_prestaties[[#This Row],[Datum]],"dd/mm/yyyy"))</f>
        <v>30/06/2022</v>
      </c>
      <c r="E576" s="9">
        <v>44742.358171296299</v>
      </c>
      <c r="F576" s="11" t="s">
        <v>822</v>
      </c>
      <c r="G576" s="5" t="s">
        <v>35</v>
      </c>
      <c r="H576" s="5"/>
      <c r="I576" s="5"/>
      <c r="J5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77" spans="2:11">
      <c r="B577" t="s">
        <v>823</v>
      </c>
      <c r="C577" s="5" t="str">
        <f>_xlfn.XLOOKUP(LEFT(P_alle_prestaties[[#This Row],[Referentie_ID]],91),Tabel9[Form Referentie ID''s],Tabel9[Mederwerker],,0)</f>
        <v>Baki Alican</v>
      </c>
      <c r="D577" s="9" t="str">
        <f>IF(P_alle_prestaties[[#This Row],[Datum]]="","",TEXT(P_alle_prestaties[[#This Row],[Datum]],"dd/mm/yyyy"))</f>
        <v>30/06/2022</v>
      </c>
      <c r="E577" s="9">
        <v>44742.358310185184</v>
      </c>
      <c r="F577" s="11" t="s">
        <v>824</v>
      </c>
      <c r="G577" s="5" t="s">
        <v>35</v>
      </c>
      <c r="H577" s="5"/>
      <c r="I577" s="5"/>
      <c r="J5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78" spans="2:11">
      <c r="B578" t="s">
        <v>825</v>
      </c>
      <c r="C578" s="5" t="str">
        <f>_xlfn.XLOOKUP(LEFT(P_alle_prestaties[[#This Row],[Referentie_ID]],91),Tabel9[Form Referentie ID''s],Tabel9[Mederwerker],,0)</f>
        <v>Janssen Alexander</v>
      </c>
      <c r="D578" s="9" t="str">
        <f>IF(P_alle_prestaties[[#This Row],[Datum]]="","",TEXT(P_alle_prestaties[[#This Row],[Datum]],"dd/mm/yyyy"))</f>
        <v>30/06/2022</v>
      </c>
      <c r="E578" s="9">
        <v>44742.364444444444</v>
      </c>
      <c r="F578" s="11">
        <v>470000461267</v>
      </c>
      <c r="G578" s="5" t="s">
        <v>35</v>
      </c>
      <c r="H578" s="5"/>
      <c r="I578" s="5"/>
      <c r="J5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79" spans="2:11">
      <c r="B579" t="s">
        <v>826</v>
      </c>
      <c r="C579" s="5" t="str">
        <f>_xlfn.XLOOKUP(LEFT(P_alle_prestaties[[#This Row],[Referentie_ID]],91),Tabel9[Form Referentie ID''s],Tabel9[Mederwerker],,0)</f>
        <v>Kamil Soylu</v>
      </c>
      <c r="D579" s="9" t="str">
        <f>IF(P_alle_prestaties[[#This Row],[Datum]]="","",TEXT(P_alle_prestaties[[#This Row],[Datum]],"dd/mm/yyyy"))</f>
        <v>30/06/2022</v>
      </c>
      <c r="E579" s="9">
        <v>44742.379745370374</v>
      </c>
      <c r="F579" s="11">
        <v>470000461030</v>
      </c>
      <c r="G579" s="5" t="s">
        <v>27</v>
      </c>
      <c r="H579" s="5" t="s">
        <v>14</v>
      </c>
      <c r="I579" s="5"/>
      <c r="J5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5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580" spans="2:11">
      <c r="B580" t="s">
        <v>827</v>
      </c>
      <c r="C580" s="5" t="str">
        <f>_xlfn.XLOOKUP(LEFT(P_alle_prestaties[[#This Row],[Referentie_ID]],91),Tabel9[Form Referentie ID''s],Tabel9[Mederwerker],,0)</f>
        <v>Janssen Alexander</v>
      </c>
      <c r="D580" s="9" t="str">
        <f>IF(P_alle_prestaties[[#This Row],[Datum]]="","",TEXT(P_alle_prestaties[[#This Row],[Datum]],"dd/mm/yyyy"))</f>
        <v>30/06/2022</v>
      </c>
      <c r="E580" s="9">
        <v>44742.381030092591</v>
      </c>
      <c r="F580" s="11">
        <v>470000461515</v>
      </c>
      <c r="G580" s="5" t="s">
        <v>35</v>
      </c>
      <c r="H580" s="5"/>
      <c r="I580" s="5"/>
      <c r="J5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1" spans="2:11">
      <c r="B581" t="s">
        <v>828</v>
      </c>
      <c r="C581" s="5" t="str">
        <f>_xlfn.XLOOKUP(LEFT(P_alle_prestaties[[#This Row],[Referentie_ID]],91),Tabel9[Form Referentie ID''s],Tabel9[Mederwerker],,0)</f>
        <v>Janssen Alexander</v>
      </c>
      <c r="D581" s="9" t="str">
        <f>IF(P_alle_prestaties[[#This Row],[Datum]]="","",TEXT(P_alle_prestaties[[#This Row],[Datum]],"dd/mm/yyyy"))</f>
        <v>30/06/2022</v>
      </c>
      <c r="E581" s="9">
        <v>44742.381828703707</v>
      </c>
      <c r="F581" s="11">
        <v>470000461497</v>
      </c>
      <c r="G581" s="5" t="s">
        <v>35</v>
      </c>
      <c r="H581" s="5"/>
      <c r="I581" s="5"/>
      <c r="J5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2" spans="2:11">
      <c r="B582" t="s">
        <v>829</v>
      </c>
      <c r="C582" s="5" t="str">
        <f>_xlfn.XLOOKUP(LEFT(P_alle_prestaties[[#This Row],[Referentie_ID]],91),Tabel9[Form Referentie ID''s],Tabel9[Mederwerker],,0)</f>
        <v>Baki Alican</v>
      </c>
      <c r="D582" s="9" t="str">
        <f>IF(P_alle_prestaties[[#This Row],[Datum]]="","",TEXT(P_alle_prestaties[[#This Row],[Datum]],"dd/mm/yyyy"))</f>
        <v>30/06/2022</v>
      </c>
      <c r="E582" s="9">
        <v>44742.382418981484</v>
      </c>
      <c r="F582" s="11" t="s">
        <v>830</v>
      </c>
      <c r="G582" s="5" t="s">
        <v>35</v>
      </c>
      <c r="H582" s="5"/>
      <c r="I582" s="5"/>
      <c r="J5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3" spans="2:11">
      <c r="B583" t="s">
        <v>831</v>
      </c>
      <c r="C583" s="5" t="str">
        <f>_xlfn.XLOOKUP(LEFT(P_alle_prestaties[[#This Row],[Referentie_ID]],91),Tabel9[Form Referentie ID''s],Tabel9[Mederwerker],,0)</f>
        <v>Baki Alican</v>
      </c>
      <c r="D583" s="9" t="str">
        <f>IF(P_alle_prestaties[[#This Row],[Datum]]="","",TEXT(P_alle_prestaties[[#This Row],[Datum]],"dd/mm/yyyy"))</f>
        <v>30/06/2022</v>
      </c>
      <c r="E583" s="9">
        <v>44742.3827662037</v>
      </c>
      <c r="F583" s="11" t="s">
        <v>832</v>
      </c>
      <c r="G583" s="5" t="s">
        <v>35</v>
      </c>
      <c r="H583" s="5"/>
      <c r="I583" s="5"/>
      <c r="J5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4" spans="2:11">
      <c r="B584" t="s">
        <v>833</v>
      </c>
      <c r="C584" s="5" t="str">
        <f>_xlfn.XLOOKUP(LEFT(P_alle_prestaties[[#This Row],[Referentie_ID]],91),Tabel9[Form Referentie ID''s],Tabel9[Mederwerker],,0)</f>
        <v>Janssen Alexander</v>
      </c>
      <c r="D584" s="9" t="str">
        <f>IF(P_alle_prestaties[[#This Row],[Datum]]="","",TEXT(P_alle_prestaties[[#This Row],[Datum]],"dd/mm/yyyy"))</f>
        <v>30/06/2022</v>
      </c>
      <c r="E584" s="9">
        <v>44742.385046296295</v>
      </c>
      <c r="F584" s="11">
        <v>470000461501</v>
      </c>
      <c r="G584" s="5" t="s">
        <v>35</v>
      </c>
      <c r="H584" s="5"/>
      <c r="I584" s="5"/>
      <c r="J5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5" spans="2:11">
      <c r="B585" t="s">
        <v>834</v>
      </c>
      <c r="C585" s="5" t="str">
        <f>_xlfn.XLOOKUP(LEFT(P_alle_prestaties[[#This Row],[Referentie_ID]],91),Tabel9[Form Referentie ID''s],Tabel9[Mederwerker],,0)</f>
        <v>Janssen Alexander</v>
      </c>
      <c r="D585" s="9" t="str">
        <f>IF(P_alle_prestaties[[#This Row],[Datum]]="","",TEXT(P_alle_prestaties[[#This Row],[Datum]],"dd/mm/yyyy"))</f>
        <v>30/06/2022</v>
      </c>
      <c r="E585" s="9">
        <v>44742.38590277778</v>
      </c>
      <c r="F585" s="11">
        <v>470000461503</v>
      </c>
      <c r="G585" s="5" t="s">
        <v>35</v>
      </c>
      <c r="H585" s="5"/>
      <c r="I585" s="5"/>
      <c r="J5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6" spans="2:11">
      <c r="B586" t="s">
        <v>835</v>
      </c>
      <c r="C586" s="5" t="str">
        <f>_xlfn.XLOOKUP(LEFT(P_alle_prestaties[[#This Row],[Referentie_ID]],91),Tabel9[Form Referentie ID''s],Tabel9[Mederwerker],,0)</f>
        <v>Baki Alican</v>
      </c>
      <c r="D586" s="9" t="str">
        <f>IF(P_alle_prestaties[[#This Row],[Datum]]="","",TEXT(P_alle_prestaties[[#This Row],[Datum]],"dd/mm/yyyy"))</f>
        <v>30/06/2022</v>
      </c>
      <c r="E586" s="9">
        <v>44742.386643518519</v>
      </c>
      <c r="F586" s="11" t="s">
        <v>836</v>
      </c>
      <c r="G586" s="5" t="s">
        <v>35</v>
      </c>
      <c r="H586" s="5"/>
      <c r="I586" s="5"/>
      <c r="J5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7" spans="2:11">
      <c r="B587" t="s">
        <v>837</v>
      </c>
      <c r="C587" s="5" t="str">
        <f>_xlfn.XLOOKUP(LEFT(P_alle_prestaties[[#This Row],[Referentie_ID]],91),Tabel9[Form Referentie ID''s],Tabel9[Mederwerker],,0)</f>
        <v>Baki Alican</v>
      </c>
      <c r="D587" s="9" t="str">
        <f>IF(P_alle_prestaties[[#This Row],[Datum]]="","",TEXT(P_alle_prestaties[[#This Row],[Datum]],"dd/mm/yyyy"))</f>
        <v>30/06/2022</v>
      </c>
      <c r="E587" s="9">
        <v>44742.392476851855</v>
      </c>
      <c r="F587" s="11" t="s">
        <v>838</v>
      </c>
      <c r="G587" s="5" t="s">
        <v>35</v>
      </c>
      <c r="H587" s="5"/>
      <c r="I587" s="5"/>
      <c r="J5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88" spans="2:11">
      <c r="B588" t="s">
        <v>839</v>
      </c>
      <c r="C588" s="5" t="str">
        <f>_xlfn.XLOOKUP(LEFT(P_alle_prestaties[[#This Row],[Referentie_ID]],91),Tabel9[Form Referentie ID''s],Tabel9[Mederwerker],,0)</f>
        <v>Kamil Soylu</v>
      </c>
      <c r="D588" s="9" t="str">
        <f>IF(P_alle_prestaties[[#This Row],[Datum]]="","",TEXT(P_alle_prestaties[[#This Row],[Datum]],"dd/mm/yyyy"))</f>
        <v>30/06/2022</v>
      </c>
      <c r="E588" s="9">
        <v>44742.415578703702</v>
      </c>
      <c r="F588" s="11">
        <v>470000369046</v>
      </c>
      <c r="G588" s="5" t="s">
        <v>31</v>
      </c>
      <c r="H588" s="5"/>
      <c r="I588" s="5"/>
      <c r="J5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5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589" spans="2:11">
      <c r="B589" t="s">
        <v>840</v>
      </c>
      <c r="C589" s="5" t="str">
        <f>_xlfn.XLOOKUP(LEFT(P_alle_prestaties[[#This Row],[Referentie_ID]],91),Tabel9[Form Referentie ID''s],Tabel9[Mederwerker],,0)</f>
        <v>Korkmaz Emre</v>
      </c>
      <c r="D589" s="9" t="str">
        <f>IF(P_alle_prestaties[[#This Row],[Datum]]="","",TEXT(P_alle_prestaties[[#This Row],[Datum]],"dd/mm/yyyy"))</f>
        <v>30/06/2022</v>
      </c>
      <c r="E589" s="9">
        <v>44742.423009259262</v>
      </c>
      <c r="F589" s="11" t="s">
        <v>809</v>
      </c>
      <c r="G589" s="5" t="s">
        <v>27</v>
      </c>
      <c r="H589" s="5" t="s">
        <v>14</v>
      </c>
      <c r="I589" s="5"/>
      <c r="J5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5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590" spans="2:11">
      <c r="B590" t="s">
        <v>841</v>
      </c>
      <c r="C590" s="5" t="str">
        <f>_xlfn.XLOOKUP(LEFT(P_alle_prestaties[[#This Row],[Referentie_ID]],91),Tabel9[Form Referentie ID''s],Tabel9[Mederwerker],,0)</f>
        <v>Baki Alican</v>
      </c>
      <c r="D590" s="9" t="str">
        <f>IF(P_alle_prestaties[[#This Row],[Datum]]="","",TEXT(P_alle_prestaties[[#This Row],[Datum]],"dd/mm/yyyy"))</f>
        <v>30/06/2022</v>
      </c>
      <c r="E590" s="9">
        <v>44742.423344907409</v>
      </c>
      <c r="F590" s="11" t="s">
        <v>842</v>
      </c>
      <c r="G590" s="5" t="s">
        <v>35</v>
      </c>
      <c r="H590" s="5"/>
      <c r="I590" s="5"/>
      <c r="J5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91" spans="2:11">
      <c r="B591" t="s">
        <v>843</v>
      </c>
      <c r="C591" s="5" t="str">
        <f>_xlfn.XLOOKUP(LEFT(P_alle_prestaties[[#This Row],[Referentie_ID]],91),Tabel9[Form Referentie ID''s],Tabel9[Mederwerker],,0)</f>
        <v>Baki Alican</v>
      </c>
      <c r="D591" s="9" t="str">
        <f>IF(P_alle_prestaties[[#This Row],[Datum]]="","",TEXT(P_alle_prestaties[[#This Row],[Datum]],"dd/mm/yyyy"))</f>
        <v>30/06/2022</v>
      </c>
      <c r="E591" s="9">
        <v>44742.423483796294</v>
      </c>
      <c r="F591" s="11" t="s">
        <v>838</v>
      </c>
      <c r="G591" s="5" t="s">
        <v>35</v>
      </c>
      <c r="H591" s="5"/>
      <c r="I591" s="5"/>
      <c r="J5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92" spans="2:11">
      <c r="B592" t="s">
        <v>844</v>
      </c>
      <c r="C592" s="5" t="str">
        <f>_xlfn.XLOOKUP(LEFT(P_alle_prestaties[[#This Row],[Referentie_ID]],91),Tabel9[Form Referentie ID''s],Tabel9[Mederwerker],,0)</f>
        <v>Baki Alican</v>
      </c>
      <c r="D592" s="9" t="str">
        <f>IF(P_alle_prestaties[[#This Row],[Datum]]="","",TEXT(P_alle_prestaties[[#This Row],[Datum]],"dd/mm/yyyy"))</f>
        <v>30/06/2022</v>
      </c>
      <c r="E592" s="9">
        <v>44742.426886574074</v>
      </c>
      <c r="F592" s="11" t="s">
        <v>845</v>
      </c>
      <c r="G592" s="5" t="s">
        <v>35</v>
      </c>
      <c r="H592" s="5"/>
      <c r="I592" s="5"/>
      <c r="J5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93" spans="2:11">
      <c r="B593" t="s">
        <v>846</v>
      </c>
      <c r="C593" s="5" t="str">
        <f>_xlfn.XLOOKUP(LEFT(P_alle_prestaties[[#This Row],[Referentie_ID]],91),Tabel9[Form Referentie ID''s],Tabel9[Mederwerker],,0)</f>
        <v>Korkmaz1 Muhammed Ali</v>
      </c>
      <c r="D593" s="9" t="str">
        <f>IF(P_alle_prestaties[[#This Row],[Datum]]="","",TEXT(P_alle_prestaties[[#This Row],[Datum]],"dd/mm/yyyy"))</f>
        <v>30/06/2022</v>
      </c>
      <c r="E593" s="9">
        <v>44742.432905092595</v>
      </c>
      <c r="F593" s="11" t="s">
        <v>847</v>
      </c>
      <c r="G593" s="5" t="s">
        <v>18</v>
      </c>
      <c r="H593" s="5" t="s">
        <v>14</v>
      </c>
      <c r="I593" s="5"/>
      <c r="J5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5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594" spans="2:11">
      <c r="B594" t="s">
        <v>848</v>
      </c>
      <c r="C594" s="5" t="str">
        <f>_xlfn.XLOOKUP(LEFT(P_alle_prestaties[[#This Row],[Referentie_ID]],91),Tabel9[Form Referentie ID''s],Tabel9[Mederwerker],,0)</f>
        <v>Janssen Alexander</v>
      </c>
      <c r="D594" s="9" t="str">
        <f>IF(P_alle_prestaties[[#This Row],[Datum]]="","",TEXT(P_alle_prestaties[[#This Row],[Datum]],"dd/mm/yyyy"))</f>
        <v>30/06/2022</v>
      </c>
      <c r="E594" s="9">
        <v>44742.437314814815</v>
      </c>
      <c r="F594" s="11" t="s">
        <v>849</v>
      </c>
      <c r="G594" s="5" t="s">
        <v>35</v>
      </c>
      <c r="H594" s="5"/>
      <c r="I594" s="5"/>
      <c r="J5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95" spans="2:11">
      <c r="B595" t="s">
        <v>850</v>
      </c>
      <c r="C595" s="5" t="str">
        <f>_xlfn.XLOOKUP(LEFT(P_alle_prestaties[[#This Row],[Referentie_ID]],91),Tabel9[Form Referentie ID''s],Tabel9[Mederwerker],,0)</f>
        <v>Ceylan ufuk</v>
      </c>
      <c r="D595" s="9" t="str">
        <f>IF(P_alle_prestaties[[#This Row],[Datum]]="","",TEXT(P_alle_prestaties[[#This Row],[Datum]],"dd/mm/yyyy"))</f>
        <v>30/06/2022</v>
      </c>
      <c r="E595" s="9">
        <v>44742.440625000003</v>
      </c>
      <c r="F595" s="11">
        <v>470000461267</v>
      </c>
      <c r="G595" s="5" t="s">
        <v>8</v>
      </c>
      <c r="H595" s="5" t="s">
        <v>9</v>
      </c>
      <c r="I595" s="5"/>
      <c r="J5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5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596" spans="2:11">
      <c r="B596" t="s">
        <v>851</v>
      </c>
      <c r="C596" s="5" t="str">
        <f>_xlfn.XLOOKUP(LEFT(P_alle_prestaties[[#This Row],[Referentie_ID]],91),Tabel9[Form Referentie ID''s],Tabel9[Mederwerker],,0)</f>
        <v>Ceylan ufuk</v>
      </c>
      <c r="D596" s="9" t="str">
        <f>IF(P_alle_prestaties[[#This Row],[Datum]]="","",TEXT(P_alle_prestaties[[#This Row],[Datum]],"dd/mm/yyyy"))</f>
        <v>30/06/2022</v>
      </c>
      <c r="E596" s="9">
        <v>44742.441122685188</v>
      </c>
      <c r="F596" s="11" t="s">
        <v>852</v>
      </c>
      <c r="G596" s="5" t="s">
        <v>27</v>
      </c>
      <c r="H596" s="5" t="s">
        <v>14</v>
      </c>
      <c r="I596" s="5"/>
      <c r="J5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5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597" spans="2:11">
      <c r="B597" t="s">
        <v>853</v>
      </c>
      <c r="C597" s="5" t="str">
        <f>_xlfn.XLOOKUP(LEFT(P_alle_prestaties[[#This Row],[Referentie_ID]],91),Tabel9[Form Referentie ID''s],Tabel9[Mederwerker],,0)</f>
        <v>Korkmaz1 Muhammed Ali</v>
      </c>
      <c r="D597" s="9" t="str">
        <f>IF(P_alle_prestaties[[#This Row],[Datum]]="","",TEXT(P_alle_prestaties[[#This Row],[Datum]],"dd/mm/yyyy"))</f>
        <v>30/06/2022</v>
      </c>
      <c r="E597" s="9">
        <v>44742.442777777775</v>
      </c>
      <c r="F597" s="11" t="s">
        <v>847</v>
      </c>
      <c r="G597" s="5" t="s">
        <v>18</v>
      </c>
      <c r="H597" s="5" t="s">
        <v>14</v>
      </c>
      <c r="I597" s="5"/>
      <c r="J5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5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598" spans="2:11">
      <c r="B598" t="s">
        <v>854</v>
      </c>
      <c r="C598" s="5" t="str">
        <f>_xlfn.XLOOKUP(LEFT(P_alle_prestaties[[#This Row],[Referentie_ID]],91),Tabel9[Form Referentie ID''s],Tabel9[Mederwerker],,0)</f>
        <v>Baki Alican</v>
      </c>
      <c r="D598" s="9" t="str">
        <f>IF(P_alle_prestaties[[#This Row],[Datum]]="","",TEXT(P_alle_prestaties[[#This Row],[Datum]],"dd/mm/yyyy"))</f>
        <v>30/06/2022</v>
      </c>
      <c r="E598" s="9">
        <v>44742.445763888885</v>
      </c>
      <c r="F598" s="11" t="s">
        <v>855</v>
      </c>
      <c r="G598" s="5" t="s">
        <v>35</v>
      </c>
      <c r="H598" s="5"/>
      <c r="I598" s="5"/>
      <c r="J5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5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599" spans="2:11">
      <c r="B599" t="s">
        <v>856</v>
      </c>
      <c r="C599" s="5" t="str">
        <f>_xlfn.XLOOKUP(LEFT(P_alle_prestaties[[#This Row],[Referentie_ID]],91),Tabel9[Form Referentie ID''s],Tabel9[Mederwerker],,0)</f>
        <v>Kamil Soylu</v>
      </c>
      <c r="D599" s="9" t="str">
        <f>IF(P_alle_prestaties[[#This Row],[Datum]]="","",TEXT(P_alle_prestaties[[#This Row],[Datum]],"dd/mm/yyyy"))</f>
        <v>30/06/2022</v>
      </c>
      <c r="E599" s="9">
        <v>44742.453773148147</v>
      </c>
      <c r="F599" s="11">
        <v>470000368038</v>
      </c>
      <c r="G599" s="5" t="s">
        <v>23</v>
      </c>
      <c r="H599" s="5" t="s">
        <v>9</v>
      </c>
      <c r="I599" s="5"/>
      <c r="J5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5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600" spans="2:11">
      <c r="B600" t="s">
        <v>857</v>
      </c>
      <c r="C600" s="5" t="str">
        <f>_xlfn.XLOOKUP(LEFT(P_alle_prestaties[[#This Row],[Referentie_ID]],91),Tabel9[Form Referentie ID''s],Tabel9[Mederwerker],,0)</f>
        <v>Baki Alican</v>
      </c>
      <c r="D600" s="9" t="str">
        <f>IF(P_alle_prestaties[[#This Row],[Datum]]="","",TEXT(P_alle_prestaties[[#This Row],[Datum]],"dd/mm/yyyy"))</f>
        <v>30/06/2022</v>
      </c>
      <c r="E600" s="9">
        <v>44742.465902777774</v>
      </c>
      <c r="F600" s="11" t="s">
        <v>858</v>
      </c>
      <c r="G600" s="5" t="s">
        <v>35</v>
      </c>
      <c r="H600" s="5"/>
      <c r="I600" s="5"/>
      <c r="J6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01" spans="2:11">
      <c r="B601" t="s">
        <v>859</v>
      </c>
      <c r="C601" s="5" t="str">
        <f>_xlfn.XLOOKUP(LEFT(P_alle_prestaties[[#This Row],[Referentie_ID]],91),Tabel9[Form Referentie ID''s],Tabel9[Mederwerker],,0)</f>
        <v>Janssen Alexander</v>
      </c>
      <c r="D601" s="9" t="str">
        <f>IF(P_alle_prestaties[[#This Row],[Datum]]="","",TEXT(P_alle_prestaties[[#This Row],[Datum]],"dd/mm/yyyy"))</f>
        <v>30/06/2022</v>
      </c>
      <c r="E601" s="9">
        <v>44742.470868055556</v>
      </c>
      <c r="F601" s="11">
        <v>470000461097</v>
      </c>
      <c r="G601" s="5" t="s">
        <v>35</v>
      </c>
      <c r="H601" s="5"/>
      <c r="I601" s="5"/>
      <c r="J6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02" spans="2:11">
      <c r="B602" t="s">
        <v>860</v>
      </c>
      <c r="C602" s="5" t="str">
        <f>_xlfn.XLOOKUP(LEFT(P_alle_prestaties[[#This Row],[Referentie_ID]],91),Tabel9[Form Referentie ID''s],Tabel9[Mederwerker],,0)</f>
        <v>Karetsas Dimitri</v>
      </c>
      <c r="D602" s="9" t="str">
        <f>IF(P_alle_prestaties[[#This Row],[Datum]]="","",TEXT(P_alle_prestaties[[#This Row],[Datum]],"dd/mm/yyyy"))</f>
        <v>30/06/2022</v>
      </c>
      <c r="E602" s="9">
        <v>44742.471770833334</v>
      </c>
      <c r="F602" s="11">
        <v>470000461157</v>
      </c>
      <c r="G602" s="5" t="s">
        <v>23</v>
      </c>
      <c r="H602" s="5" t="s">
        <v>14</v>
      </c>
      <c r="I602" s="5"/>
      <c r="J6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03" spans="2:11">
      <c r="B603" t="s">
        <v>861</v>
      </c>
      <c r="C603" s="5" t="str">
        <f>_xlfn.XLOOKUP(LEFT(P_alle_prestaties[[#This Row],[Referentie_ID]],91),Tabel9[Form Referentie ID''s],Tabel9[Mederwerker],,0)</f>
        <v>Janssen Alexander</v>
      </c>
      <c r="D603" s="9" t="str">
        <f>IF(P_alle_prestaties[[#This Row],[Datum]]="","",TEXT(P_alle_prestaties[[#This Row],[Datum]],"dd/mm/yyyy"))</f>
        <v>30/06/2022</v>
      </c>
      <c r="E603" s="9">
        <v>44742.48128472222</v>
      </c>
      <c r="F603" s="11">
        <v>470000381733</v>
      </c>
      <c r="G603" s="5" t="s">
        <v>35</v>
      </c>
      <c r="H603" s="5"/>
      <c r="I603" s="5"/>
      <c r="J6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04" spans="2:11">
      <c r="B604" t="s">
        <v>862</v>
      </c>
      <c r="C604" s="5" t="str">
        <f>_xlfn.XLOOKUP(LEFT(P_alle_prestaties[[#This Row],[Referentie_ID]],91),Tabel9[Form Referentie ID''s],Tabel9[Mederwerker],,0)</f>
        <v>Janssen Alexander</v>
      </c>
      <c r="D604" s="9" t="str">
        <f>IF(P_alle_prestaties[[#This Row],[Datum]]="","",TEXT(P_alle_prestaties[[#This Row],[Datum]],"dd/mm/yyyy"))</f>
        <v>30/06/2022</v>
      </c>
      <c r="E604" s="9">
        <v>44742.508321759262</v>
      </c>
      <c r="F604" s="11">
        <v>470000451576</v>
      </c>
      <c r="G604" s="5" t="s">
        <v>35</v>
      </c>
      <c r="H604" s="5"/>
      <c r="I604" s="5"/>
      <c r="J6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05" spans="2:11">
      <c r="B605" t="s">
        <v>863</v>
      </c>
      <c r="C605" s="5" t="str">
        <f>_xlfn.XLOOKUP(LEFT(P_alle_prestaties[[#This Row],[Referentie_ID]],91),Tabel9[Form Referentie ID''s],Tabel9[Mederwerker],,0)</f>
        <v>Baki Alican</v>
      </c>
      <c r="D605" s="9" t="str">
        <f>IF(P_alle_prestaties[[#This Row],[Datum]]="","",TEXT(P_alle_prestaties[[#This Row],[Datum]],"dd/mm/yyyy"))</f>
        <v>30/06/2022</v>
      </c>
      <c r="E605" s="9">
        <v>44742.508958333332</v>
      </c>
      <c r="F605" s="11" t="s">
        <v>864</v>
      </c>
      <c r="G605" s="5" t="s">
        <v>35</v>
      </c>
      <c r="H605" s="5"/>
      <c r="I605" s="5"/>
      <c r="J6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06" spans="2:11">
      <c r="B606" t="s">
        <v>865</v>
      </c>
      <c r="C606" s="5" t="str">
        <f>_xlfn.XLOOKUP(LEFT(P_alle_prestaties[[#This Row],[Referentie_ID]],91),Tabel9[Form Referentie ID''s],Tabel9[Mederwerker],,0)</f>
        <v>Kamil Soylu</v>
      </c>
      <c r="D606" s="9" t="str">
        <f>IF(P_alle_prestaties[[#This Row],[Datum]]="","",TEXT(P_alle_prestaties[[#This Row],[Datum]],"dd/mm/yyyy"))</f>
        <v>30/06/2022</v>
      </c>
      <c r="E606" s="9">
        <v>44742.512453703705</v>
      </c>
      <c r="F606" s="11">
        <v>470000451576</v>
      </c>
      <c r="G606" s="5" t="s">
        <v>18</v>
      </c>
      <c r="H606" s="5" t="s">
        <v>14</v>
      </c>
      <c r="I606" s="5"/>
      <c r="J6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6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607" spans="2:11">
      <c r="B607" t="s">
        <v>866</v>
      </c>
      <c r="C607" s="5" t="str">
        <f>_xlfn.XLOOKUP(LEFT(P_alle_prestaties[[#This Row],[Referentie_ID]],91),Tabel9[Form Referentie ID''s],Tabel9[Mederwerker],,0)</f>
        <v>Janssen Alexander</v>
      </c>
      <c r="D607" s="9" t="str">
        <f>IF(P_alle_prestaties[[#This Row],[Datum]]="","",TEXT(P_alle_prestaties[[#This Row],[Datum]],"dd/mm/yyyy"))</f>
        <v>30/06/2022</v>
      </c>
      <c r="E607" s="9">
        <v>44742.525104166663</v>
      </c>
      <c r="F607" s="11">
        <v>470000461142</v>
      </c>
      <c r="G607" s="5" t="s">
        <v>35</v>
      </c>
      <c r="H607" s="5"/>
      <c r="I607" s="5"/>
      <c r="J6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08" spans="2:11">
      <c r="B608" t="s">
        <v>867</v>
      </c>
      <c r="C608" s="5" t="str">
        <f>_xlfn.XLOOKUP(LEFT(P_alle_prestaties[[#This Row],[Referentie_ID]],91),Tabel9[Form Referentie ID''s],Tabel9[Mederwerker],,0)</f>
        <v>Janssen Alexander</v>
      </c>
      <c r="D608" s="9" t="str">
        <f>IF(P_alle_prestaties[[#This Row],[Datum]]="","",TEXT(P_alle_prestaties[[#This Row],[Datum]],"dd/mm/yyyy"))</f>
        <v>30/06/2022</v>
      </c>
      <c r="E608" s="9">
        <v>44742.551400462966</v>
      </c>
      <c r="F608" s="11" t="s">
        <v>868</v>
      </c>
      <c r="G608" s="5" t="s">
        <v>35</v>
      </c>
      <c r="H608" s="5"/>
      <c r="I608" s="5"/>
      <c r="J6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09" spans="2:11">
      <c r="B609" t="s">
        <v>869</v>
      </c>
      <c r="C609" s="5" t="str">
        <f>_xlfn.XLOOKUP(LEFT(P_alle_prestaties[[#This Row],[Referentie_ID]],91),Tabel9[Form Referentie ID''s],Tabel9[Mederwerker],,0)</f>
        <v>Janssen Alexander</v>
      </c>
      <c r="D609" s="9" t="str">
        <f>IF(P_alle_prestaties[[#This Row],[Datum]]="","",TEXT(P_alle_prestaties[[#This Row],[Datum]],"dd/mm/yyyy"))</f>
        <v>30/06/2022</v>
      </c>
      <c r="E609" s="9">
        <v>44742.553113425929</v>
      </c>
      <c r="F609" s="11">
        <v>470000461116</v>
      </c>
      <c r="G609" s="5" t="s">
        <v>35</v>
      </c>
      <c r="H609" s="5"/>
      <c r="I609" s="5"/>
      <c r="J6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10" spans="2:11">
      <c r="B610" t="s">
        <v>870</v>
      </c>
      <c r="C610" s="5" t="str">
        <f>_xlfn.XLOOKUP(LEFT(P_alle_prestaties[[#This Row],[Referentie_ID]],91),Tabel9[Form Referentie ID''s],Tabel9[Mederwerker],,0)</f>
        <v>Korkmaz1 Muhammed Ali</v>
      </c>
      <c r="D610" s="9" t="str">
        <f>IF(P_alle_prestaties[[#This Row],[Datum]]="","",TEXT(P_alle_prestaties[[#This Row],[Datum]],"dd/mm/yyyy"))</f>
        <v>30/06/2022</v>
      </c>
      <c r="E610" s="9">
        <v>44742.556828703702</v>
      </c>
      <c r="F610" s="11" t="s">
        <v>868</v>
      </c>
      <c r="G610" s="5" t="s">
        <v>27</v>
      </c>
      <c r="H610" s="5" t="s">
        <v>19</v>
      </c>
      <c r="I610" s="5"/>
      <c r="J6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6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611" spans="2:11">
      <c r="B611" t="s">
        <v>871</v>
      </c>
      <c r="C611" s="5" t="str">
        <f>_xlfn.XLOOKUP(LEFT(P_alle_prestaties[[#This Row],[Referentie_ID]],91),Tabel9[Form Referentie ID''s],Tabel9[Mederwerker],,0)</f>
        <v>Karetsas Dimitri</v>
      </c>
      <c r="D611" s="9" t="str">
        <f>IF(P_alle_prestaties[[#This Row],[Datum]]="","",TEXT(P_alle_prestaties[[#This Row],[Datum]],"dd/mm/yyyy"))</f>
        <v>30/06/2022</v>
      </c>
      <c r="E611" s="9">
        <v>44742.565787037034</v>
      </c>
      <c r="F611" s="11">
        <v>470000461149</v>
      </c>
      <c r="G611" s="5" t="s">
        <v>23</v>
      </c>
      <c r="H611" s="5" t="s">
        <v>14</v>
      </c>
      <c r="I611" s="5"/>
      <c r="J6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12" spans="2:11">
      <c r="B612" t="s">
        <v>872</v>
      </c>
      <c r="C612" s="5" t="str">
        <f>_xlfn.XLOOKUP(LEFT(P_alle_prestaties[[#This Row],[Referentie_ID]],91),Tabel9[Form Referentie ID''s],Tabel9[Mederwerker],,0)</f>
        <v>Janssen Alexander</v>
      </c>
      <c r="D612" s="9" t="str">
        <f>IF(P_alle_prestaties[[#This Row],[Datum]]="","",TEXT(P_alle_prestaties[[#This Row],[Datum]],"dd/mm/yyyy"))</f>
        <v>30/06/2022</v>
      </c>
      <c r="E612" s="9">
        <v>44742.569212962961</v>
      </c>
      <c r="F612" s="11">
        <v>470000461139</v>
      </c>
      <c r="G612" s="5" t="s">
        <v>35</v>
      </c>
      <c r="H612" s="5"/>
      <c r="I612" s="5"/>
      <c r="J6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13" spans="2:11">
      <c r="B613" t="s">
        <v>873</v>
      </c>
      <c r="C613" s="5" t="str">
        <f>_xlfn.XLOOKUP(LEFT(P_alle_prestaties[[#This Row],[Referentie_ID]],91),Tabel9[Form Referentie ID''s],Tabel9[Mederwerker],,0)</f>
        <v>Janssen Alexander</v>
      </c>
      <c r="D613" s="9" t="str">
        <f>IF(P_alle_prestaties[[#This Row],[Datum]]="","",TEXT(P_alle_prestaties[[#This Row],[Datum]],"dd/mm/yyyy"))</f>
        <v>30/06/2022</v>
      </c>
      <c r="E613" s="9">
        <v>44742.570729166669</v>
      </c>
      <c r="F613" s="11">
        <v>470000461149</v>
      </c>
      <c r="G613" s="5" t="s">
        <v>35</v>
      </c>
      <c r="H613" s="5"/>
      <c r="I613" s="5"/>
      <c r="J6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14" spans="2:11">
      <c r="B614" t="s">
        <v>874</v>
      </c>
      <c r="C614" s="5" t="str">
        <f>_xlfn.XLOOKUP(LEFT(P_alle_prestaties[[#This Row],[Referentie_ID]],91),Tabel9[Form Referentie ID''s],Tabel9[Mederwerker],,0)</f>
        <v>Baki Alican</v>
      </c>
      <c r="D614" s="9" t="str">
        <f>IF(P_alle_prestaties[[#This Row],[Datum]]="","",TEXT(P_alle_prestaties[[#This Row],[Datum]],"dd/mm/yyyy"))</f>
        <v>30/06/2022</v>
      </c>
      <c r="E614" s="9">
        <v>44742.573310185187</v>
      </c>
      <c r="F614" s="11" t="s">
        <v>875</v>
      </c>
      <c r="G614" s="5" t="s">
        <v>35</v>
      </c>
      <c r="H614" s="5"/>
      <c r="I614" s="5"/>
      <c r="J6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15" spans="2:11">
      <c r="B615" t="s">
        <v>876</v>
      </c>
      <c r="C615" s="5" t="str">
        <f>_xlfn.XLOOKUP(LEFT(P_alle_prestaties[[#This Row],[Referentie_ID]],91),Tabel9[Form Referentie ID''s],Tabel9[Mederwerker],,0)</f>
        <v>Baki Alican</v>
      </c>
      <c r="D615" s="9" t="str">
        <f>IF(P_alle_prestaties[[#This Row],[Datum]]="","",TEXT(P_alle_prestaties[[#This Row],[Datum]],"dd/mm/yyyy"))</f>
        <v>30/06/2022</v>
      </c>
      <c r="E615" s="9">
        <v>44742.588275462964</v>
      </c>
      <c r="F615" s="11" t="s">
        <v>877</v>
      </c>
      <c r="G615" s="5" t="s">
        <v>35</v>
      </c>
      <c r="H615" s="5"/>
      <c r="I615" s="5"/>
      <c r="J6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16" spans="2:11">
      <c r="B616" t="s">
        <v>878</v>
      </c>
      <c r="C616" s="5" t="str">
        <f>_xlfn.XLOOKUP(LEFT(P_alle_prestaties[[#This Row],[Referentie_ID]],91),Tabel9[Form Referentie ID''s],Tabel9[Mederwerker],,0)</f>
        <v>Karetsas Dimitri</v>
      </c>
      <c r="D616" s="9" t="str">
        <f>IF(P_alle_prestaties[[#This Row],[Datum]]="","",TEXT(P_alle_prestaties[[#This Row],[Datum]],"dd/mm/yyyy"))</f>
        <v>30/06/2022</v>
      </c>
      <c r="E616" s="9">
        <v>44742.591041666667</v>
      </c>
      <c r="F616" s="11">
        <v>470000461142</v>
      </c>
      <c r="G616" s="5" t="s">
        <v>23</v>
      </c>
      <c r="H616" s="5" t="s">
        <v>14</v>
      </c>
      <c r="I616" s="5"/>
      <c r="J6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17" spans="2:11">
      <c r="B617" t="s">
        <v>879</v>
      </c>
      <c r="C617" s="5" t="str">
        <f>_xlfn.XLOOKUP(LEFT(P_alle_prestaties[[#This Row],[Referentie_ID]],91),Tabel9[Form Referentie ID''s],Tabel9[Mederwerker],,0)</f>
        <v>Baki Alican</v>
      </c>
      <c r="D617" s="9" t="str">
        <f>IF(P_alle_prestaties[[#This Row],[Datum]]="","",TEXT(P_alle_prestaties[[#This Row],[Datum]],"dd/mm/yyyy"))</f>
        <v>30/06/2022</v>
      </c>
      <c r="E617" s="9">
        <v>44742.592986111114</v>
      </c>
      <c r="F617" s="11" t="s">
        <v>877</v>
      </c>
      <c r="G617" s="5" t="s">
        <v>35</v>
      </c>
      <c r="H617" s="5"/>
      <c r="I617" s="5"/>
      <c r="J6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18" spans="2:11">
      <c r="B618" t="s">
        <v>880</v>
      </c>
      <c r="C618" s="5" t="str">
        <f>_xlfn.XLOOKUP(LEFT(P_alle_prestaties[[#This Row],[Referentie_ID]],91),Tabel9[Form Referentie ID''s],Tabel9[Mederwerker],,0)</f>
        <v>Baki Alican</v>
      </c>
      <c r="D618" s="9" t="str">
        <f>IF(P_alle_prestaties[[#This Row],[Datum]]="","",TEXT(P_alle_prestaties[[#This Row],[Datum]],"dd/mm/yyyy"))</f>
        <v>30/06/2022</v>
      </c>
      <c r="E618" s="9">
        <v>44742.593159722222</v>
      </c>
      <c r="F618" s="11" t="s">
        <v>881</v>
      </c>
      <c r="G618" s="5" t="s">
        <v>35</v>
      </c>
      <c r="H618" s="5"/>
      <c r="I618" s="5"/>
      <c r="J6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19" spans="2:11">
      <c r="B619" t="s">
        <v>882</v>
      </c>
      <c r="C619" s="5" t="str">
        <f>_xlfn.XLOOKUP(LEFT(P_alle_prestaties[[#This Row],[Referentie_ID]],91),Tabel9[Form Referentie ID''s],Tabel9[Mederwerker],,0)</f>
        <v>Baki Alican</v>
      </c>
      <c r="D619" s="9" t="str">
        <f>IF(P_alle_prestaties[[#This Row],[Datum]]="","",TEXT(P_alle_prestaties[[#This Row],[Datum]],"dd/mm/yyyy"))</f>
        <v>30/06/2022</v>
      </c>
      <c r="E619" s="9">
        <v>44742.593298611115</v>
      </c>
      <c r="F619" s="11" t="s">
        <v>883</v>
      </c>
      <c r="G619" s="5" t="s">
        <v>35</v>
      </c>
      <c r="H619" s="5"/>
      <c r="I619" s="5"/>
      <c r="J6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20" spans="2:11">
      <c r="B620" t="s">
        <v>884</v>
      </c>
      <c r="C620" s="5" t="str">
        <f>_xlfn.XLOOKUP(LEFT(P_alle_prestaties[[#This Row],[Referentie_ID]],91),Tabel9[Form Referentie ID''s],Tabel9[Mederwerker],,0)</f>
        <v>Baki Alican</v>
      </c>
      <c r="D620" s="9" t="str">
        <f>IF(P_alle_prestaties[[#This Row],[Datum]]="","",TEXT(P_alle_prestaties[[#This Row],[Datum]],"dd/mm/yyyy"))</f>
        <v>30/06/2022</v>
      </c>
      <c r="E620" s="9">
        <v>44742.593414351853</v>
      </c>
      <c r="F620" s="11" t="s">
        <v>885</v>
      </c>
      <c r="G620" s="5" t="s">
        <v>35</v>
      </c>
      <c r="H620" s="5"/>
      <c r="I620" s="5"/>
      <c r="J6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21" spans="2:11">
      <c r="B621" t="s">
        <v>886</v>
      </c>
      <c r="C621" s="5" t="str">
        <f>_xlfn.XLOOKUP(LEFT(P_alle_prestaties[[#This Row],[Referentie_ID]],91),Tabel9[Form Referentie ID''s],Tabel9[Mederwerker],,0)</f>
        <v>Kamil Soylu</v>
      </c>
      <c r="D621" s="9" t="str">
        <f>IF(P_alle_prestaties[[#This Row],[Datum]]="","",TEXT(P_alle_prestaties[[#This Row],[Datum]],"dd/mm/yyyy"))</f>
        <v>30/06/2022</v>
      </c>
      <c r="E621" s="9">
        <v>44742.605578703704</v>
      </c>
      <c r="F621" s="11">
        <v>470000461122</v>
      </c>
      <c r="G621" s="5" t="s">
        <v>27</v>
      </c>
      <c r="H621" s="5" t="s">
        <v>14</v>
      </c>
      <c r="I621" s="5"/>
      <c r="J6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6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622" spans="2:11">
      <c r="B622" t="s">
        <v>887</v>
      </c>
      <c r="C622" s="5" t="str">
        <f>_xlfn.XLOOKUP(LEFT(P_alle_prestaties[[#This Row],[Referentie_ID]],91),Tabel9[Form Referentie ID''s],Tabel9[Mederwerker],,0)</f>
        <v>Korkmaz1 Muhammed Ali</v>
      </c>
      <c r="D622" s="9" t="str">
        <f>IF(P_alle_prestaties[[#This Row],[Datum]]="","",TEXT(P_alle_prestaties[[#This Row],[Datum]],"dd/mm/yyyy"))</f>
        <v>01/07/2022</v>
      </c>
      <c r="E622" s="9">
        <v>44743.257465277777</v>
      </c>
      <c r="F622" s="11">
        <v>470000461162</v>
      </c>
      <c r="G622" s="5" t="s">
        <v>31</v>
      </c>
      <c r="H622" s="5"/>
      <c r="I622" s="5"/>
      <c r="J6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23" spans="2:11">
      <c r="B623" t="s">
        <v>888</v>
      </c>
      <c r="C623" s="5" t="str">
        <f>_xlfn.XLOOKUP(LEFT(P_alle_prestaties[[#This Row],[Referentie_ID]],91),Tabel9[Form Referentie ID''s],Tabel9[Mederwerker],,0)</f>
        <v>Baki Alican</v>
      </c>
      <c r="D623" s="9" t="str">
        <f>IF(P_alle_prestaties[[#This Row],[Datum]]="","",TEXT(P_alle_prestaties[[#This Row],[Datum]],"dd/mm/yyyy"))</f>
        <v>01/07/2022</v>
      </c>
      <c r="E623" s="9">
        <v>44743.283692129633</v>
      </c>
      <c r="F623" s="11" t="s">
        <v>889</v>
      </c>
      <c r="G623" s="5" t="s">
        <v>35</v>
      </c>
      <c r="H623" s="5"/>
      <c r="I623" s="5"/>
      <c r="J6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24" spans="2:11">
      <c r="B624" t="s">
        <v>890</v>
      </c>
      <c r="C624" s="5" t="str">
        <f>_xlfn.XLOOKUP(LEFT(P_alle_prestaties[[#This Row],[Referentie_ID]],91),Tabel9[Form Referentie ID''s],Tabel9[Mederwerker],,0)</f>
        <v>Janssen Alexander</v>
      </c>
      <c r="D624" s="9" t="str">
        <f>IF(P_alle_prestaties[[#This Row],[Datum]]="","",TEXT(P_alle_prestaties[[#This Row],[Datum]],"dd/mm/yyyy"))</f>
        <v>01/07/2022</v>
      </c>
      <c r="E624" s="9">
        <v>44743.29587962963</v>
      </c>
      <c r="F624" s="11">
        <v>470000461312</v>
      </c>
      <c r="G624" s="5" t="s">
        <v>35</v>
      </c>
      <c r="H624" s="5"/>
      <c r="I624" s="5"/>
      <c r="J6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25" spans="2:11">
      <c r="B625" t="s">
        <v>891</v>
      </c>
      <c r="C625" s="5" t="str">
        <f>_xlfn.XLOOKUP(LEFT(P_alle_prestaties[[#This Row],[Referentie_ID]],91),Tabel9[Form Referentie ID''s],Tabel9[Mederwerker],,0)</f>
        <v>Baki Alican</v>
      </c>
      <c r="D625" s="9" t="str">
        <f>IF(P_alle_prestaties[[#This Row],[Datum]]="","",TEXT(P_alle_prestaties[[#This Row],[Datum]],"dd/mm/yyyy"))</f>
        <v>01/07/2022</v>
      </c>
      <c r="E625" s="9">
        <v>44743.298831018517</v>
      </c>
      <c r="F625" s="11" t="s">
        <v>892</v>
      </c>
      <c r="G625" s="5" t="s">
        <v>35</v>
      </c>
      <c r="H625" s="5"/>
      <c r="I625" s="5"/>
      <c r="J6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26" spans="2:11">
      <c r="B626" t="s">
        <v>893</v>
      </c>
      <c r="C626" s="5" t="str">
        <f>_xlfn.XLOOKUP(LEFT(P_alle_prestaties[[#This Row],[Referentie_ID]],91),Tabel9[Form Referentie ID''s],Tabel9[Mederwerker],,0)</f>
        <v>Kamil Soylu</v>
      </c>
      <c r="D626" s="9" t="str">
        <f>IF(P_alle_prestaties[[#This Row],[Datum]]="","",TEXT(P_alle_prestaties[[#This Row],[Datum]],"dd/mm/yyyy"))</f>
        <v>01/07/2022</v>
      </c>
      <c r="E626" s="9">
        <v>44743.302291666667</v>
      </c>
      <c r="F626" s="11">
        <v>470000461167</v>
      </c>
      <c r="G626" s="5" t="s">
        <v>23</v>
      </c>
      <c r="H626" s="5" t="s">
        <v>14</v>
      </c>
      <c r="I626" s="5"/>
      <c r="J6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27" spans="2:11">
      <c r="B627" t="s">
        <v>894</v>
      </c>
      <c r="C627" s="5" t="str">
        <f>_xlfn.XLOOKUP(LEFT(P_alle_prestaties[[#This Row],[Referentie_ID]],91),Tabel9[Form Referentie ID''s],Tabel9[Mederwerker],,0)</f>
        <v>Baki Alican</v>
      </c>
      <c r="D627" s="9" t="str">
        <f>IF(P_alle_prestaties[[#This Row],[Datum]]="","",TEXT(P_alle_prestaties[[#This Row],[Datum]],"dd/mm/yyyy"))</f>
        <v>01/07/2022</v>
      </c>
      <c r="E627" s="9">
        <v>44743.330555555556</v>
      </c>
      <c r="F627" s="11" t="s">
        <v>895</v>
      </c>
      <c r="G627" s="5" t="s">
        <v>35</v>
      </c>
      <c r="H627" s="5"/>
      <c r="I627" s="5"/>
      <c r="J6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28" spans="2:11">
      <c r="B628" t="s">
        <v>896</v>
      </c>
      <c r="C628" s="5" t="str">
        <f>_xlfn.XLOOKUP(LEFT(P_alle_prestaties[[#This Row],[Referentie_ID]],91),Tabel9[Form Referentie ID''s],Tabel9[Mederwerker],,0)</f>
        <v>Baki Alican</v>
      </c>
      <c r="D628" s="9" t="str">
        <f>IF(P_alle_prestaties[[#This Row],[Datum]]="","",TEXT(P_alle_prestaties[[#This Row],[Datum]],"dd/mm/yyyy"))</f>
        <v>01/07/2022</v>
      </c>
      <c r="E628" s="9">
        <v>44743.334409722222</v>
      </c>
      <c r="F628" s="11" t="s">
        <v>897</v>
      </c>
      <c r="G628" s="5" t="s">
        <v>35</v>
      </c>
      <c r="H628" s="5"/>
      <c r="I628" s="5"/>
      <c r="J6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29" spans="2:11">
      <c r="B629" t="s">
        <v>898</v>
      </c>
      <c r="C629" s="5" t="str">
        <f>_xlfn.XLOOKUP(LEFT(P_alle_prestaties[[#This Row],[Referentie_ID]],91),Tabel9[Form Referentie ID''s],Tabel9[Mederwerker],,0)</f>
        <v>Karetsas Dimitri</v>
      </c>
      <c r="D629" s="9" t="str">
        <f>IF(P_alle_prestaties[[#This Row],[Datum]]="","",TEXT(P_alle_prestaties[[#This Row],[Datum]],"dd/mm/yyyy"))</f>
        <v>01/07/2022</v>
      </c>
      <c r="E629" s="9">
        <v>44743.339537037034</v>
      </c>
      <c r="F629" s="11" t="s">
        <v>899</v>
      </c>
      <c r="G629" s="5" t="s">
        <v>13</v>
      </c>
      <c r="H629" s="5"/>
      <c r="I629" s="5"/>
      <c r="J6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6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630" spans="2:11">
      <c r="B630" t="s">
        <v>900</v>
      </c>
      <c r="C630" s="5" t="str">
        <f>_xlfn.XLOOKUP(LEFT(P_alle_prestaties[[#This Row],[Referentie_ID]],91),Tabel9[Form Referentie ID''s],Tabel9[Mederwerker],,0)</f>
        <v>Kamil Soylu</v>
      </c>
      <c r="D630" s="9" t="str">
        <f>IF(P_alle_prestaties[[#This Row],[Datum]]="","",TEXT(P_alle_prestaties[[#This Row],[Datum]],"dd/mm/yyyy"))</f>
        <v>01/07/2022</v>
      </c>
      <c r="E630" s="9">
        <v>44743.344849537039</v>
      </c>
      <c r="F630" s="11">
        <v>470000461189</v>
      </c>
      <c r="G630" s="5" t="s">
        <v>8</v>
      </c>
      <c r="H630" s="5" t="s">
        <v>14</v>
      </c>
      <c r="I630" s="5"/>
      <c r="J6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6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631" spans="2:11">
      <c r="B631" t="s">
        <v>901</v>
      </c>
      <c r="C631" s="5" t="str">
        <f>_xlfn.XLOOKUP(LEFT(P_alle_prestaties[[#This Row],[Referentie_ID]],91),Tabel9[Form Referentie ID''s],Tabel9[Mederwerker],,0)</f>
        <v>Baki Alican</v>
      </c>
      <c r="D631" s="9" t="str">
        <f>IF(P_alle_prestaties[[#This Row],[Datum]]="","",TEXT(P_alle_prestaties[[#This Row],[Datum]],"dd/mm/yyyy"))</f>
        <v>01/07/2022</v>
      </c>
      <c r="E631" s="9">
        <v>44743.347743055558</v>
      </c>
      <c r="F631" s="11" t="s">
        <v>902</v>
      </c>
      <c r="G631" s="5" t="s">
        <v>35</v>
      </c>
      <c r="H631" s="5"/>
      <c r="I631" s="5"/>
      <c r="J6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32" spans="2:11">
      <c r="B632" t="s">
        <v>903</v>
      </c>
      <c r="C632" s="5" t="str">
        <f>_xlfn.XLOOKUP(LEFT(P_alle_prestaties[[#This Row],[Referentie_ID]],91),Tabel9[Form Referentie ID''s],Tabel9[Mederwerker],,0)</f>
        <v>Janssen Alexander</v>
      </c>
      <c r="D632" s="9" t="str">
        <f>IF(P_alle_prestaties[[#This Row],[Datum]]="","",TEXT(P_alle_prestaties[[#This Row],[Datum]],"dd/mm/yyyy"))</f>
        <v>01/07/2022</v>
      </c>
      <c r="E632" s="9">
        <v>44743.359155092592</v>
      </c>
      <c r="F632" s="11">
        <v>470000461482</v>
      </c>
      <c r="G632" s="5" t="s">
        <v>35</v>
      </c>
      <c r="H632" s="5"/>
      <c r="I632" s="5"/>
      <c r="J6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33" spans="2:11">
      <c r="B633" t="s">
        <v>904</v>
      </c>
      <c r="C633" s="5" t="str">
        <f>_xlfn.XLOOKUP(LEFT(P_alle_prestaties[[#This Row],[Referentie_ID]],91),Tabel9[Form Referentie ID''s],Tabel9[Mederwerker],,0)</f>
        <v>Baki Alican</v>
      </c>
      <c r="D633" s="9" t="str">
        <f>IF(P_alle_prestaties[[#This Row],[Datum]]="","",TEXT(P_alle_prestaties[[#This Row],[Datum]],"dd/mm/yyyy"))</f>
        <v>01/07/2022</v>
      </c>
      <c r="E633" s="9">
        <v>44743.390335648146</v>
      </c>
      <c r="F633" s="11" t="s">
        <v>905</v>
      </c>
      <c r="G633" s="5" t="s">
        <v>35</v>
      </c>
      <c r="H633" s="5"/>
      <c r="I633" s="5"/>
      <c r="J6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34" spans="2:11">
      <c r="B634" t="s">
        <v>906</v>
      </c>
      <c r="C634" s="5" t="str">
        <f>_xlfn.XLOOKUP(LEFT(P_alle_prestaties[[#This Row],[Referentie_ID]],91),Tabel9[Form Referentie ID''s],Tabel9[Mederwerker],,0)</f>
        <v>Korkmaz1 Muhammed Ali</v>
      </c>
      <c r="D634" s="9" t="str">
        <f>IF(P_alle_prestaties[[#This Row],[Datum]]="","",TEXT(P_alle_prestaties[[#This Row],[Datum]],"dd/mm/yyyy"))</f>
        <v>01/07/2022</v>
      </c>
      <c r="E634" s="9">
        <v>44743.391689814816</v>
      </c>
      <c r="F634" s="11">
        <v>470000461482</v>
      </c>
      <c r="G634" s="5" t="s">
        <v>23</v>
      </c>
      <c r="H634" s="5" t="s">
        <v>9</v>
      </c>
      <c r="I634" s="5"/>
      <c r="J6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6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635" spans="2:11">
      <c r="B635" t="s">
        <v>907</v>
      </c>
      <c r="C635" s="5" t="str">
        <f>_xlfn.XLOOKUP(LEFT(P_alle_prestaties[[#This Row],[Referentie_ID]],91),Tabel9[Form Referentie ID''s],Tabel9[Mederwerker],,0)</f>
        <v>Korkmaz1 Muhammed Ali</v>
      </c>
      <c r="D635" s="9" t="str">
        <f>IF(P_alle_prestaties[[#This Row],[Datum]]="","",TEXT(P_alle_prestaties[[#This Row],[Datum]],"dd/mm/yyyy"))</f>
        <v>01/07/2022</v>
      </c>
      <c r="E635" s="9">
        <v>44743.391886574071</v>
      </c>
      <c r="F635" s="11">
        <v>470000460855</v>
      </c>
      <c r="G635" s="5" t="s">
        <v>23</v>
      </c>
      <c r="H635" s="5" t="s">
        <v>14</v>
      </c>
      <c r="I635" s="5"/>
      <c r="J6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36" spans="2:11">
      <c r="B636" t="s">
        <v>908</v>
      </c>
      <c r="C636" s="5" t="str">
        <f>_xlfn.XLOOKUP(LEFT(P_alle_prestaties[[#This Row],[Referentie_ID]],91),Tabel9[Form Referentie ID''s],Tabel9[Mederwerker],,0)</f>
        <v>Janssen Alexander</v>
      </c>
      <c r="D636" s="9" t="str">
        <f>IF(P_alle_prestaties[[#This Row],[Datum]]="","",TEXT(P_alle_prestaties[[#This Row],[Datum]],"dd/mm/yyyy"))</f>
        <v>01/07/2022</v>
      </c>
      <c r="E636" s="9">
        <v>44743.395555555559</v>
      </c>
      <c r="F636" s="11">
        <v>470000451145</v>
      </c>
      <c r="G636" s="5" t="s">
        <v>35</v>
      </c>
      <c r="H636" s="5"/>
      <c r="I636" s="5"/>
      <c r="J6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37" spans="2:11">
      <c r="B637" t="s">
        <v>909</v>
      </c>
      <c r="C637" s="5" t="str">
        <f>_xlfn.XLOOKUP(LEFT(P_alle_prestaties[[#This Row],[Referentie_ID]],91),Tabel9[Form Referentie ID''s],Tabel9[Mederwerker],,0)</f>
        <v>Janssen Alexander</v>
      </c>
      <c r="D637" s="9" t="str">
        <f>IF(P_alle_prestaties[[#This Row],[Datum]]="","",TEXT(P_alle_prestaties[[#This Row],[Datum]],"dd/mm/yyyy"))</f>
        <v>01/07/2022</v>
      </c>
      <c r="E637" s="9">
        <v>44743.403784722221</v>
      </c>
      <c r="F637" s="11">
        <v>470000427517</v>
      </c>
      <c r="G637" s="5" t="s">
        <v>35</v>
      </c>
      <c r="H637" s="5"/>
      <c r="I637" s="5"/>
      <c r="J6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38" spans="2:11">
      <c r="B638" t="s">
        <v>910</v>
      </c>
      <c r="C638" s="5" t="str">
        <f>_xlfn.XLOOKUP(LEFT(P_alle_prestaties[[#This Row],[Referentie_ID]],91),Tabel9[Form Referentie ID''s],Tabel9[Mederwerker],,0)</f>
        <v>Kamil Soylu</v>
      </c>
      <c r="D638" s="9" t="str">
        <f>IF(P_alle_prestaties[[#This Row],[Datum]]="","",TEXT(P_alle_prestaties[[#This Row],[Datum]],"dd/mm/yyyy"))</f>
        <v>01/07/2022</v>
      </c>
      <c r="E638" s="9">
        <v>44743.405509259261</v>
      </c>
      <c r="F638" s="11">
        <v>470000461185</v>
      </c>
      <c r="G638" s="5" t="s">
        <v>23</v>
      </c>
      <c r="H638" s="5" t="s">
        <v>14</v>
      </c>
      <c r="I638" s="5"/>
      <c r="J6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39" spans="2:11">
      <c r="B639" t="s">
        <v>911</v>
      </c>
      <c r="C639" s="5" t="str">
        <f>_xlfn.XLOOKUP(LEFT(P_alle_prestaties[[#This Row],[Referentie_ID]],91),Tabel9[Form Referentie ID''s],Tabel9[Mederwerker],,0)</f>
        <v>Janssen Alexander</v>
      </c>
      <c r="D639" s="9" t="str">
        <f>IF(P_alle_prestaties[[#This Row],[Datum]]="","",TEXT(P_alle_prestaties[[#This Row],[Datum]],"dd/mm/yyyy"))</f>
        <v>01/07/2022</v>
      </c>
      <c r="E639" s="9">
        <v>44743.408900462964</v>
      </c>
      <c r="F639" s="11">
        <v>470000421216</v>
      </c>
      <c r="G639" s="5" t="s">
        <v>35</v>
      </c>
      <c r="H639" s="5"/>
      <c r="I639" s="5"/>
      <c r="J6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40" spans="2:11">
      <c r="B640" t="s">
        <v>912</v>
      </c>
      <c r="C640" s="5" t="str">
        <f>_xlfn.XLOOKUP(LEFT(P_alle_prestaties[[#This Row],[Referentie_ID]],91),Tabel9[Form Referentie ID''s],Tabel9[Mederwerker],,0)</f>
        <v>Korkmaz1 Muhammed Ali</v>
      </c>
      <c r="D640" s="9" t="str">
        <f>IF(P_alle_prestaties[[#This Row],[Datum]]="","",TEXT(P_alle_prestaties[[#This Row],[Datum]],"dd/mm/yyyy"))</f>
        <v>01/07/2022</v>
      </c>
      <c r="E640" s="9">
        <v>44743.413854166669</v>
      </c>
      <c r="F640" s="11">
        <v>470000460855</v>
      </c>
      <c r="G640" s="5" t="s">
        <v>23</v>
      </c>
      <c r="H640" s="5" t="s">
        <v>14</v>
      </c>
      <c r="I640" s="5"/>
      <c r="J6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41" spans="2:11">
      <c r="B641" t="s">
        <v>913</v>
      </c>
      <c r="C641" s="5" t="str">
        <f>_xlfn.XLOOKUP(LEFT(P_alle_prestaties[[#This Row],[Referentie_ID]],91),Tabel9[Form Referentie ID''s],Tabel9[Mederwerker],,0)</f>
        <v>Baki Alican</v>
      </c>
      <c r="D641" s="9" t="str">
        <f>IF(P_alle_prestaties[[#This Row],[Datum]]="","",TEXT(P_alle_prestaties[[#This Row],[Datum]],"dd/mm/yyyy"))</f>
        <v>01/07/2022</v>
      </c>
      <c r="E641" s="9">
        <v>44743.426747685182</v>
      </c>
      <c r="F641" s="11" t="s">
        <v>914</v>
      </c>
      <c r="G641" s="5" t="s">
        <v>35</v>
      </c>
      <c r="H641" s="5"/>
      <c r="I641" s="5"/>
      <c r="J6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42" spans="2:11">
      <c r="B642" t="s">
        <v>915</v>
      </c>
      <c r="C642" s="5" t="str">
        <f>_xlfn.XLOOKUP(LEFT(P_alle_prestaties[[#This Row],[Referentie_ID]],91),Tabel9[Form Referentie ID''s],Tabel9[Mederwerker],,0)</f>
        <v>Baki Alican</v>
      </c>
      <c r="D642" s="9" t="str">
        <f>IF(P_alle_prestaties[[#This Row],[Datum]]="","",TEXT(P_alle_prestaties[[#This Row],[Datum]],"dd/mm/yyyy"))</f>
        <v>01/07/2022</v>
      </c>
      <c r="E642" s="9">
        <v>44743.426921296297</v>
      </c>
      <c r="F642" s="11" t="s">
        <v>916</v>
      </c>
      <c r="G642" s="5" t="s">
        <v>35</v>
      </c>
      <c r="H642" s="5"/>
      <c r="I642" s="5"/>
      <c r="J6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43" spans="2:11">
      <c r="B643" t="s">
        <v>917</v>
      </c>
      <c r="C643" s="5" t="str">
        <f>_xlfn.XLOOKUP(LEFT(P_alle_prestaties[[#This Row],[Referentie_ID]],91),Tabel9[Form Referentie ID''s],Tabel9[Mederwerker],,0)</f>
        <v>Baki Alican</v>
      </c>
      <c r="D643" s="9" t="str">
        <f>IF(P_alle_prestaties[[#This Row],[Datum]]="","",TEXT(P_alle_prestaties[[#This Row],[Datum]],"dd/mm/yyyy"))</f>
        <v>01/07/2022</v>
      </c>
      <c r="E643" s="9">
        <v>44743.433495370373</v>
      </c>
      <c r="F643" s="11" t="s">
        <v>918</v>
      </c>
      <c r="G643" s="5" t="s">
        <v>35</v>
      </c>
      <c r="H643" s="5"/>
      <c r="I643" s="5"/>
      <c r="J6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44" spans="2:11">
      <c r="B644" t="s">
        <v>919</v>
      </c>
      <c r="C644" s="5" t="str">
        <f>_xlfn.XLOOKUP(LEFT(P_alle_prestaties[[#This Row],[Referentie_ID]],91),Tabel9[Form Referentie ID''s],Tabel9[Mederwerker],,0)</f>
        <v>Baki Alican</v>
      </c>
      <c r="D644" s="9" t="str">
        <f>IF(P_alle_prestaties[[#This Row],[Datum]]="","",TEXT(P_alle_prestaties[[#This Row],[Datum]],"dd/mm/yyyy"))</f>
        <v>01/07/2022</v>
      </c>
      <c r="E644" s="9">
        <v>44743.440289351849</v>
      </c>
      <c r="F644" s="11" t="s">
        <v>920</v>
      </c>
      <c r="G644" s="5" t="s">
        <v>35</v>
      </c>
      <c r="H644" s="5"/>
      <c r="I644" s="5"/>
      <c r="J6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45" spans="2:11">
      <c r="B645" t="s">
        <v>921</v>
      </c>
      <c r="C645" s="5" t="str">
        <f>_xlfn.XLOOKUP(LEFT(P_alle_prestaties[[#This Row],[Referentie_ID]],91),Tabel9[Form Referentie ID''s],Tabel9[Mederwerker],,0)</f>
        <v>Kamil Soylu</v>
      </c>
      <c r="D645" s="9" t="str">
        <f>IF(P_alle_prestaties[[#This Row],[Datum]]="","",TEXT(P_alle_prestaties[[#This Row],[Datum]],"dd/mm/yyyy"))</f>
        <v>01/07/2022</v>
      </c>
      <c r="E645" s="9">
        <v>44743.447164351855</v>
      </c>
      <c r="F645" s="11">
        <v>470000461219</v>
      </c>
      <c r="G645" s="5" t="s">
        <v>8</v>
      </c>
      <c r="H645" s="5" t="s">
        <v>14</v>
      </c>
      <c r="I645" s="5"/>
      <c r="J6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6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646" spans="2:11">
      <c r="B646" t="s">
        <v>922</v>
      </c>
      <c r="C646" s="5" t="str">
        <f>_xlfn.XLOOKUP(LEFT(P_alle_prestaties[[#This Row],[Referentie_ID]],91),Tabel9[Form Referentie ID''s],Tabel9[Mederwerker],,0)</f>
        <v>Karetsas Dimitri</v>
      </c>
      <c r="D646" s="9" t="str">
        <f>IF(P_alle_prestaties[[#This Row],[Datum]]="","",TEXT(P_alle_prestaties[[#This Row],[Datum]],"dd/mm/yyyy"))</f>
        <v>01/07/2022</v>
      </c>
      <c r="E646" s="9">
        <v>44743.450590277775</v>
      </c>
      <c r="F646" s="11">
        <v>470000417614</v>
      </c>
      <c r="G646" s="5" t="s">
        <v>23</v>
      </c>
      <c r="H646" s="5" t="s">
        <v>9</v>
      </c>
      <c r="I646" s="5"/>
      <c r="J6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6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647" spans="2:11">
      <c r="B647" t="s">
        <v>923</v>
      </c>
      <c r="C647" s="5" t="str">
        <f>_xlfn.XLOOKUP(LEFT(P_alle_prestaties[[#This Row],[Referentie_ID]],91),Tabel9[Form Referentie ID''s],Tabel9[Mederwerker],,0)</f>
        <v>Janssen Alexander</v>
      </c>
      <c r="D647" s="9" t="str">
        <f>IF(P_alle_prestaties[[#This Row],[Datum]]="","",TEXT(P_alle_prestaties[[#This Row],[Datum]],"dd/mm/yyyy"))</f>
        <v>01/07/2022</v>
      </c>
      <c r="E647" s="9">
        <v>44743.456030092595</v>
      </c>
      <c r="F647" s="11" t="s">
        <v>924</v>
      </c>
      <c r="G647" s="5" t="s">
        <v>35</v>
      </c>
      <c r="H647" s="5"/>
      <c r="I647" s="5"/>
      <c r="J6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48" spans="2:11">
      <c r="B648" t="s">
        <v>925</v>
      </c>
      <c r="C648" s="5" t="str">
        <f>_xlfn.XLOOKUP(LEFT(P_alle_prestaties[[#This Row],[Referentie_ID]],91),Tabel9[Form Referentie ID''s],Tabel9[Mederwerker],,0)</f>
        <v>Kamil Soylu</v>
      </c>
      <c r="D648" s="9" t="str">
        <f>IF(P_alle_prestaties[[#This Row],[Datum]]="","",TEXT(P_alle_prestaties[[#This Row],[Datum]],"dd/mm/yyyy"))</f>
        <v>01/07/2022</v>
      </c>
      <c r="E648" s="9">
        <v>44743.459594907406</v>
      </c>
      <c r="F648" s="11">
        <v>470000461221</v>
      </c>
      <c r="G648" s="5" t="s">
        <v>31</v>
      </c>
      <c r="H648" s="5"/>
      <c r="I648" s="5"/>
      <c r="J6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49" spans="2:11">
      <c r="B649" t="s">
        <v>926</v>
      </c>
      <c r="C649" s="5" t="str">
        <f>_xlfn.XLOOKUP(LEFT(P_alle_prestaties[[#This Row],[Referentie_ID]],91),Tabel9[Form Referentie ID''s],Tabel9[Mederwerker],,0)</f>
        <v>Janssen Alexander</v>
      </c>
      <c r="D649" s="9" t="str">
        <f>IF(P_alle_prestaties[[#This Row],[Datum]]="","",TEXT(P_alle_prestaties[[#This Row],[Datum]],"dd/mm/yyyy"))</f>
        <v>01/07/2022</v>
      </c>
      <c r="E649" s="9">
        <v>44743.479386574072</v>
      </c>
      <c r="F649" s="11" t="s">
        <v>927</v>
      </c>
      <c r="G649" s="5" t="s">
        <v>35</v>
      </c>
      <c r="H649" s="5"/>
      <c r="I649" s="5"/>
      <c r="J6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0" spans="2:11">
      <c r="B650" t="s">
        <v>928</v>
      </c>
      <c r="C650" s="5" t="str">
        <f>_xlfn.XLOOKUP(LEFT(P_alle_prestaties[[#This Row],[Referentie_ID]],91),Tabel9[Form Referentie ID''s],Tabel9[Mederwerker],,0)</f>
        <v>Karetsas Dimitri</v>
      </c>
      <c r="D650" s="9" t="str">
        <f>IF(P_alle_prestaties[[#This Row],[Datum]]="","",TEXT(P_alle_prestaties[[#This Row],[Datum]],"dd/mm/yyyy"))</f>
        <v>01/07/2022</v>
      </c>
      <c r="E650" s="9">
        <v>44743.48128472222</v>
      </c>
      <c r="F650" s="11" t="s">
        <v>927</v>
      </c>
      <c r="G650" s="5" t="s">
        <v>27</v>
      </c>
      <c r="H650" s="5" t="s">
        <v>9</v>
      </c>
      <c r="I650" s="5"/>
      <c r="J6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6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651" spans="2:11">
      <c r="B651" t="s">
        <v>929</v>
      </c>
      <c r="C651" s="5" t="str">
        <f>_xlfn.XLOOKUP(LEFT(P_alle_prestaties[[#This Row],[Referentie_ID]],91),Tabel9[Form Referentie ID''s],Tabel9[Mederwerker],,0)</f>
        <v>Janssen Alexander</v>
      </c>
      <c r="D651" s="9" t="str">
        <f>IF(P_alle_prestaties[[#This Row],[Datum]]="","",TEXT(P_alle_prestaties[[#This Row],[Datum]],"dd/mm/yyyy"))</f>
        <v>01/07/2022</v>
      </c>
      <c r="E651" s="9">
        <v>44743.481574074074</v>
      </c>
      <c r="F651" s="11">
        <v>470000417066</v>
      </c>
      <c r="G651" s="5" t="s">
        <v>35</v>
      </c>
      <c r="H651" s="5"/>
      <c r="I651" s="5"/>
      <c r="J6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2" spans="2:11">
      <c r="B652" t="s">
        <v>930</v>
      </c>
      <c r="C652" s="5" t="str">
        <f>_xlfn.XLOOKUP(LEFT(P_alle_prestaties[[#This Row],[Referentie_ID]],91),Tabel9[Form Referentie ID''s],Tabel9[Mederwerker],,0)</f>
        <v>Korkmaz1 Muhammed Ali</v>
      </c>
      <c r="D652" s="9" t="str">
        <f>IF(P_alle_prestaties[[#This Row],[Datum]]="","",TEXT(P_alle_prestaties[[#This Row],[Datum]],"dd/mm/yyyy"))</f>
        <v>01/07/2022</v>
      </c>
      <c r="E652" s="9">
        <v>44743.490057870367</v>
      </c>
      <c r="F652" s="11" t="s">
        <v>931</v>
      </c>
      <c r="G652" s="5" t="s">
        <v>18</v>
      </c>
      <c r="H652" s="5" t="s">
        <v>9</v>
      </c>
      <c r="I652" s="5"/>
      <c r="J6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6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53" spans="2:11">
      <c r="B653" t="s">
        <v>932</v>
      </c>
      <c r="C653" s="5" t="str">
        <f>_xlfn.XLOOKUP(LEFT(P_alle_prestaties[[#This Row],[Referentie_ID]],91),Tabel9[Form Referentie ID''s],Tabel9[Mederwerker],,0)</f>
        <v>Janssen Alexander</v>
      </c>
      <c r="D653" s="9" t="str">
        <f>IF(P_alle_prestaties[[#This Row],[Datum]]="","",TEXT(P_alle_prestaties[[#This Row],[Datum]],"dd/mm/yyyy"))</f>
        <v>01/07/2022</v>
      </c>
      <c r="E653" s="9">
        <v>44743.49355324074</v>
      </c>
      <c r="F653" s="11">
        <v>470000450985</v>
      </c>
      <c r="G653" s="5" t="s">
        <v>35</v>
      </c>
      <c r="H653" s="5"/>
      <c r="I653" s="5"/>
      <c r="J6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4" spans="2:11">
      <c r="B654" t="s">
        <v>933</v>
      </c>
      <c r="C654" s="5" t="str">
        <f>_xlfn.XLOOKUP(LEFT(P_alle_prestaties[[#This Row],[Referentie_ID]],91),Tabel9[Form Referentie ID''s],Tabel9[Mederwerker],,0)</f>
        <v>Baki Alican</v>
      </c>
      <c r="D654" s="9" t="str">
        <f>IF(P_alle_prestaties[[#This Row],[Datum]]="","",TEXT(P_alle_prestaties[[#This Row],[Datum]],"dd/mm/yyyy"))</f>
        <v>01/07/2022</v>
      </c>
      <c r="E654" s="9">
        <v>44743.514039351852</v>
      </c>
      <c r="F654" s="11" t="s">
        <v>914</v>
      </c>
      <c r="G654" s="5" t="s">
        <v>35</v>
      </c>
      <c r="H654" s="5"/>
      <c r="I654" s="5"/>
      <c r="J6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5" spans="2:11">
      <c r="B655" t="s">
        <v>934</v>
      </c>
      <c r="C655" s="5" t="str">
        <f>_xlfn.XLOOKUP(LEFT(P_alle_prestaties[[#This Row],[Referentie_ID]],91),Tabel9[Form Referentie ID''s],Tabel9[Mederwerker],,0)</f>
        <v>Baki Alican</v>
      </c>
      <c r="D655" s="9" t="str">
        <f>IF(P_alle_prestaties[[#This Row],[Datum]]="","",TEXT(P_alle_prestaties[[#This Row],[Datum]],"dd/mm/yyyy"))</f>
        <v>01/07/2022</v>
      </c>
      <c r="E655" s="9">
        <v>44743.514386574076</v>
      </c>
      <c r="F655" s="11" t="s">
        <v>935</v>
      </c>
      <c r="G655" s="5" t="s">
        <v>35</v>
      </c>
      <c r="H655" s="5"/>
      <c r="I655" s="5"/>
      <c r="J6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6" spans="2:11">
      <c r="B656" t="s">
        <v>936</v>
      </c>
      <c r="C656" s="5" t="str">
        <f>_xlfn.XLOOKUP(LEFT(P_alle_prestaties[[#This Row],[Referentie_ID]],91),Tabel9[Form Referentie ID''s],Tabel9[Mederwerker],,0)</f>
        <v>Baki Alican</v>
      </c>
      <c r="D656" s="9" t="str">
        <f>IF(P_alle_prestaties[[#This Row],[Datum]]="","",TEXT(P_alle_prestaties[[#This Row],[Datum]],"dd/mm/yyyy"))</f>
        <v>01/07/2022</v>
      </c>
      <c r="E656" s="9">
        <v>44743.514652777776</v>
      </c>
      <c r="F656" s="11" t="s">
        <v>937</v>
      </c>
      <c r="G656" s="5" t="s">
        <v>35</v>
      </c>
      <c r="H656" s="5"/>
      <c r="I656" s="5"/>
      <c r="J6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7" spans="2:11">
      <c r="B657" t="s">
        <v>938</v>
      </c>
      <c r="C657" s="5" t="str">
        <f>_xlfn.XLOOKUP(LEFT(P_alle_prestaties[[#This Row],[Referentie_ID]],91),Tabel9[Form Referentie ID''s],Tabel9[Mederwerker],,0)</f>
        <v>Janssen Alexander</v>
      </c>
      <c r="D657" s="9" t="str">
        <f>IF(P_alle_prestaties[[#This Row],[Datum]]="","",TEXT(P_alle_prestaties[[#This Row],[Datum]],"dd/mm/yyyy"))</f>
        <v>01/07/2022</v>
      </c>
      <c r="E657" s="9">
        <v>44743.517962962964</v>
      </c>
      <c r="F657" s="11">
        <v>470000421462</v>
      </c>
      <c r="G657" s="5" t="s">
        <v>35</v>
      </c>
      <c r="H657" s="5"/>
      <c r="I657" s="5"/>
      <c r="J6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8" spans="2:11">
      <c r="B658" t="s">
        <v>939</v>
      </c>
      <c r="C658" s="5" t="str">
        <f>_xlfn.XLOOKUP(LEFT(P_alle_prestaties[[#This Row],[Referentie_ID]],91),Tabel9[Form Referentie ID''s],Tabel9[Mederwerker],,0)</f>
        <v>Janssen Alexander</v>
      </c>
      <c r="D658" s="9" t="str">
        <f>IF(P_alle_prestaties[[#This Row],[Datum]]="","",TEXT(P_alle_prestaties[[#This Row],[Datum]],"dd/mm/yyyy"))</f>
        <v>01/07/2022</v>
      </c>
      <c r="E658" s="9">
        <v>44743.524594907409</v>
      </c>
      <c r="F658" s="11">
        <v>470000382111</v>
      </c>
      <c r="G658" s="5" t="s">
        <v>35</v>
      </c>
      <c r="H658" s="5"/>
      <c r="I658" s="5"/>
      <c r="J6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59" spans="2:11">
      <c r="B659" t="s">
        <v>940</v>
      </c>
      <c r="C659" s="5" t="str">
        <f>_xlfn.XLOOKUP(LEFT(P_alle_prestaties[[#This Row],[Referentie_ID]],91),Tabel9[Form Referentie ID''s],Tabel9[Mederwerker],,0)</f>
        <v>Janssen Alexander</v>
      </c>
      <c r="D659" s="9" t="str">
        <f>IF(P_alle_prestaties[[#This Row],[Datum]]="","",TEXT(P_alle_prestaties[[#This Row],[Datum]],"dd/mm/yyyy"))</f>
        <v>01/07/2022</v>
      </c>
      <c r="E659" s="9">
        <v>44743.52715277778</v>
      </c>
      <c r="F659" s="11">
        <v>470000382108</v>
      </c>
      <c r="G659" s="5" t="s">
        <v>35</v>
      </c>
      <c r="H659" s="5"/>
      <c r="I659" s="5"/>
      <c r="J6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60" spans="2:11">
      <c r="B660" t="s">
        <v>941</v>
      </c>
      <c r="C660" s="5" t="str">
        <f>_xlfn.XLOOKUP(LEFT(P_alle_prestaties[[#This Row],[Referentie_ID]],91),Tabel9[Form Referentie ID''s],Tabel9[Mederwerker],,0)</f>
        <v>Baki Alican</v>
      </c>
      <c r="D660" s="9" t="str">
        <f>IF(P_alle_prestaties[[#This Row],[Datum]]="","",TEXT(P_alle_prestaties[[#This Row],[Datum]],"dd/mm/yyyy"))</f>
        <v>01/07/2022</v>
      </c>
      <c r="E660" s="9">
        <v>44743.534930555557</v>
      </c>
      <c r="F660" s="11" t="s">
        <v>942</v>
      </c>
      <c r="G660" s="5" t="s">
        <v>35</v>
      </c>
      <c r="H660" s="5"/>
      <c r="I660" s="5"/>
      <c r="J6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61" spans="2:11">
      <c r="B661" t="s">
        <v>943</v>
      </c>
      <c r="C661" s="5" t="str">
        <f>_xlfn.XLOOKUP(LEFT(P_alle_prestaties[[#This Row],[Referentie_ID]],91),Tabel9[Form Referentie ID''s],Tabel9[Mederwerker],,0)</f>
        <v>Janssen Alexander</v>
      </c>
      <c r="D661" s="9" t="str">
        <f>IF(P_alle_prestaties[[#This Row],[Datum]]="","",TEXT(P_alle_prestaties[[#This Row],[Datum]],"dd/mm/yyyy"))</f>
        <v>01/07/2022</v>
      </c>
      <c r="E661" s="9">
        <v>44743.536273148151</v>
      </c>
      <c r="F661" s="11">
        <v>470000426816</v>
      </c>
      <c r="G661" s="5" t="s">
        <v>35</v>
      </c>
      <c r="H661" s="5"/>
      <c r="I661" s="5"/>
      <c r="J6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62" spans="2:11">
      <c r="B662" t="s">
        <v>944</v>
      </c>
      <c r="C662" s="5" t="str">
        <f>_xlfn.XLOOKUP(LEFT(P_alle_prestaties[[#This Row],[Referentie_ID]],91),Tabel9[Form Referentie ID''s],Tabel9[Mederwerker],,0)</f>
        <v>Baki Alican</v>
      </c>
      <c r="D662" s="9" t="str">
        <f>IF(P_alle_prestaties[[#This Row],[Datum]]="","",TEXT(P_alle_prestaties[[#This Row],[Datum]],"dd/mm/yyyy"))</f>
        <v>01/07/2022</v>
      </c>
      <c r="E662" s="9">
        <v>44743.539293981485</v>
      </c>
      <c r="F662" s="11" t="s">
        <v>945</v>
      </c>
      <c r="G662" s="5" t="s">
        <v>35</v>
      </c>
      <c r="H662" s="5"/>
      <c r="I662" s="5"/>
      <c r="J6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63" spans="2:11">
      <c r="B663" t="s">
        <v>946</v>
      </c>
      <c r="C663" s="5" t="str">
        <f>_xlfn.XLOOKUP(LEFT(P_alle_prestaties[[#This Row],[Referentie_ID]],91),Tabel9[Form Referentie ID''s],Tabel9[Mederwerker],,0)</f>
        <v>Korkmaz1 Muhammed Ali</v>
      </c>
      <c r="D663" s="9" t="str">
        <f>IF(P_alle_prestaties[[#This Row],[Datum]]="","",TEXT(P_alle_prestaties[[#This Row],[Datum]],"dd/mm/yyyy"))</f>
        <v>01/07/2022</v>
      </c>
      <c r="E663" s="9">
        <v>44743.540625000001</v>
      </c>
      <c r="F663" s="11" t="s">
        <v>931</v>
      </c>
      <c r="G663" s="5" t="s">
        <v>18</v>
      </c>
      <c r="H663" s="5" t="s">
        <v>9</v>
      </c>
      <c r="I663" s="5"/>
      <c r="J6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6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64" spans="2:11">
      <c r="B664" t="s">
        <v>947</v>
      </c>
      <c r="C664" s="5" t="str">
        <f>_xlfn.XLOOKUP(LEFT(P_alle_prestaties[[#This Row],[Referentie_ID]],91),Tabel9[Form Referentie ID''s],Tabel9[Mederwerker],,0)</f>
        <v>Korkmaz1 Muhammed Ali</v>
      </c>
      <c r="D664" s="9" t="str">
        <f>IF(P_alle_prestaties[[#This Row],[Datum]]="","",TEXT(P_alle_prestaties[[#This Row],[Datum]],"dd/mm/yyyy"))</f>
        <v>01/07/2022</v>
      </c>
      <c r="E664" s="9">
        <v>44743.540810185186</v>
      </c>
      <c r="F664" s="11" t="s">
        <v>948</v>
      </c>
      <c r="G664" s="5" t="s">
        <v>18</v>
      </c>
      <c r="H664" s="5" t="s">
        <v>9</v>
      </c>
      <c r="I664" s="5"/>
      <c r="J6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6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65" spans="2:11">
      <c r="B665" t="s">
        <v>949</v>
      </c>
      <c r="C665" s="5" t="str">
        <f>_xlfn.XLOOKUP(LEFT(P_alle_prestaties[[#This Row],[Referentie_ID]],91),Tabel9[Form Referentie ID''s],Tabel9[Mederwerker],,0)</f>
        <v>Korkmaz1 Muhammed Ali</v>
      </c>
      <c r="D665" s="9" t="str">
        <f>IF(P_alle_prestaties[[#This Row],[Datum]]="","",TEXT(P_alle_prestaties[[#This Row],[Datum]],"dd/mm/yyyy"))</f>
        <v>01/07/2022</v>
      </c>
      <c r="E665" s="9">
        <v>44743.541226851848</v>
      </c>
      <c r="F665" s="11" t="s">
        <v>948</v>
      </c>
      <c r="G665" s="5" t="s">
        <v>18</v>
      </c>
      <c r="H665" s="5" t="s">
        <v>9</v>
      </c>
      <c r="I665" s="5"/>
      <c r="J6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6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666" spans="2:11">
      <c r="B666" t="s">
        <v>950</v>
      </c>
      <c r="C666" s="5" t="str">
        <f>_xlfn.XLOOKUP(LEFT(P_alle_prestaties[[#This Row],[Referentie_ID]],91),Tabel9[Form Referentie ID''s],Tabel9[Mederwerker],,0)</f>
        <v>Janssen Alexander</v>
      </c>
      <c r="D666" s="9" t="str">
        <f>IF(P_alle_prestaties[[#This Row],[Datum]]="","",TEXT(P_alle_prestaties[[#This Row],[Datum]],"dd/mm/yyyy"))</f>
        <v>01/07/2022</v>
      </c>
      <c r="E666" s="9">
        <v>44743.552291666667</v>
      </c>
      <c r="F666" s="11">
        <v>470000461250</v>
      </c>
      <c r="G666" s="5" t="s">
        <v>35</v>
      </c>
      <c r="H666" s="5"/>
      <c r="I666" s="5"/>
      <c r="J6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67" spans="2:11">
      <c r="B667" t="s">
        <v>951</v>
      </c>
      <c r="C667" s="5" t="str">
        <f>_xlfn.XLOOKUP(LEFT(P_alle_prestaties[[#This Row],[Referentie_ID]],91),Tabel9[Form Referentie ID''s],Tabel9[Mederwerker],,0)</f>
        <v>Kamil Soylu</v>
      </c>
      <c r="D667" s="9" t="str">
        <f>IF(P_alle_prestaties[[#This Row],[Datum]]="","",TEXT(P_alle_prestaties[[#This Row],[Datum]],"dd/mm/yyyy"))</f>
        <v>01/07/2022</v>
      </c>
      <c r="E667" s="9">
        <v>44743.557025462964</v>
      </c>
      <c r="F667" s="11">
        <v>470000461119</v>
      </c>
      <c r="G667" s="5" t="s">
        <v>27</v>
      </c>
      <c r="H667" s="5" t="s">
        <v>19</v>
      </c>
      <c r="I667" s="5"/>
      <c r="J6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6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668" spans="2:11">
      <c r="B668" t="s">
        <v>952</v>
      </c>
      <c r="C668" s="5" t="str">
        <f>_xlfn.XLOOKUP(LEFT(P_alle_prestaties[[#This Row],[Referentie_ID]],91),Tabel9[Form Referentie ID''s],Tabel9[Mederwerker],,0)</f>
        <v>Baki Alican</v>
      </c>
      <c r="D668" s="9" t="str">
        <f>IF(P_alle_prestaties[[#This Row],[Datum]]="","",TEXT(P_alle_prestaties[[#This Row],[Datum]],"dd/mm/yyyy"))</f>
        <v>01/07/2022</v>
      </c>
      <c r="E668" s="9">
        <v>44743.565416666665</v>
      </c>
      <c r="F668" s="11" t="s">
        <v>953</v>
      </c>
      <c r="G668" s="5" t="s">
        <v>35</v>
      </c>
      <c r="H668" s="5"/>
      <c r="I668" s="5"/>
      <c r="J6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69" spans="2:11">
      <c r="B669" t="s">
        <v>954</v>
      </c>
      <c r="C669" s="5" t="str">
        <f>_xlfn.XLOOKUP(LEFT(P_alle_prestaties[[#This Row],[Referentie_ID]],91),Tabel9[Form Referentie ID''s],Tabel9[Mederwerker],,0)</f>
        <v>Baki Alican</v>
      </c>
      <c r="D669" s="9" t="str">
        <f>IF(P_alle_prestaties[[#This Row],[Datum]]="","",TEXT(P_alle_prestaties[[#This Row],[Datum]],"dd/mm/yyyy"))</f>
        <v>01/07/2022</v>
      </c>
      <c r="E669" s="9">
        <v>44743.579571759263</v>
      </c>
      <c r="F669" s="11" t="s">
        <v>955</v>
      </c>
      <c r="G669" s="5" t="s">
        <v>35</v>
      </c>
      <c r="H669" s="5"/>
      <c r="I669" s="5"/>
      <c r="J6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70" spans="2:11">
      <c r="B670" t="s">
        <v>956</v>
      </c>
      <c r="C670" s="5" t="str">
        <f>_xlfn.XLOOKUP(LEFT(P_alle_prestaties[[#This Row],[Referentie_ID]],91),Tabel9[Form Referentie ID''s],Tabel9[Mederwerker],,0)</f>
        <v>Baki Alican</v>
      </c>
      <c r="D670" s="9" t="str">
        <f>IF(P_alle_prestaties[[#This Row],[Datum]]="","",TEXT(P_alle_prestaties[[#This Row],[Datum]],"dd/mm/yyyy"))</f>
        <v>01/07/2022</v>
      </c>
      <c r="E670" s="9">
        <v>44743.586898148147</v>
      </c>
      <c r="F670" s="11" t="s">
        <v>957</v>
      </c>
      <c r="G670" s="5" t="s">
        <v>35</v>
      </c>
      <c r="H670" s="5"/>
      <c r="I670" s="5"/>
      <c r="J6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71" spans="2:11">
      <c r="B671" t="s">
        <v>958</v>
      </c>
      <c r="C671" s="5" t="str">
        <f>_xlfn.XLOOKUP(LEFT(P_alle_prestaties[[#This Row],[Referentie_ID]],91),Tabel9[Form Referentie ID''s],Tabel9[Mederwerker],,0)</f>
        <v>Janssen Alexander</v>
      </c>
      <c r="D671" s="9" t="str">
        <f>IF(P_alle_prestaties[[#This Row],[Datum]]="","",TEXT(P_alle_prestaties[[#This Row],[Datum]],"dd/mm/yyyy"))</f>
        <v>01/07/2022</v>
      </c>
      <c r="E671" s="9">
        <v>44743.588912037034</v>
      </c>
      <c r="F671" s="11">
        <v>470000438398</v>
      </c>
      <c r="G671" s="5" t="s">
        <v>35</v>
      </c>
      <c r="H671" s="5"/>
      <c r="I671" s="5"/>
      <c r="J6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72" spans="2:11">
      <c r="B672" t="s">
        <v>959</v>
      </c>
      <c r="C672" s="5" t="str">
        <f>_xlfn.XLOOKUP(LEFT(P_alle_prestaties[[#This Row],[Referentie_ID]],91),Tabel9[Form Referentie ID''s],Tabel9[Mederwerker],,0)</f>
        <v>Baki Alican</v>
      </c>
      <c r="D672" s="9" t="str">
        <f>IF(P_alle_prestaties[[#This Row],[Datum]]="","",TEXT(P_alle_prestaties[[#This Row],[Datum]],"dd/mm/yyyy"))</f>
        <v>01/07/2022</v>
      </c>
      <c r="E672" s="9">
        <v>44743.594652777778</v>
      </c>
      <c r="F672" s="11" t="s">
        <v>960</v>
      </c>
      <c r="G672" s="5" t="s">
        <v>35</v>
      </c>
      <c r="H672" s="5"/>
      <c r="I672" s="5"/>
      <c r="J6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73" spans="2:11">
      <c r="B673" t="s">
        <v>961</v>
      </c>
      <c r="C673" s="5" t="str">
        <f>_xlfn.XLOOKUP(LEFT(P_alle_prestaties[[#This Row],[Referentie_ID]],91),Tabel9[Form Referentie ID''s],Tabel9[Mederwerker],,0)</f>
        <v>Korkmaz Emre</v>
      </c>
      <c r="D673" s="9" t="str">
        <f>IF(P_alle_prestaties[[#This Row],[Datum]]="","",TEXT(P_alle_prestaties[[#This Row],[Datum]],"dd/mm/yyyy"))</f>
        <v>01/07/2022</v>
      </c>
      <c r="E673" s="9">
        <v>44743.602025462962</v>
      </c>
      <c r="F673" s="11" t="s">
        <v>962</v>
      </c>
      <c r="G673" s="5" t="s">
        <v>8</v>
      </c>
      <c r="H673" s="5" t="s">
        <v>9</v>
      </c>
      <c r="I673" s="5"/>
      <c r="J6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6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674" spans="2:11">
      <c r="B674" t="s">
        <v>963</v>
      </c>
      <c r="C674" s="5" t="str">
        <f>_xlfn.XLOOKUP(LEFT(P_alle_prestaties[[#This Row],[Referentie_ID]],91),Tabel9[Form Referentie ID''s],Tabel9[Mederwerker],,0)</f>
        <v>Korkmaz Emre</v>
      </c>
      <c r="D674" s="9" t="str">
        <f>IF(P_alle_prestaties[[#This Row],[Datum]]="","",TEXT(P_alle_prestaties[[#This Row],[Datum]],"dd/mm/yyyy"))</f>
        <v>01/07/2022</v>
      </c>
      <c r="E674" s="9">
        <v>44743.602152777778</v>
      </c>
      <c r="F674" s="11">
        <v>470000324700</v>
      </c>
      <c r="G674" s="5" t="s">
        <v>31</v>
      </c>
      <c r="H674" s="5"/>
      <c r="I674" s="5"/>
      <c r="J6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75" spans="2:11">
      <c r="B675" t="s">
        <v>964</v>
      </c>
      <c r="C675" s="5" t="str">
        <f>_xlfn.XLOOKUP(LEFT(P_alle_prestaties[[#This Row],[Referentie_ID]],91),Tabel9[Form Referentie ID''s],Tabel9[Mederwerker],,0)</f>
        <v>Korkmaz Emre</v>
      </c>
      <c r="D675" s="9" t="str">
        <f>IF(P_alle_prestaties[[#This Row],[Datum]]="","",TEXT(P_alle_prestaties[[#This Row],[Datum]],"dd/mm/yyyy"))</f>
        <v>01/07/2022</v>
      </c>
      <c r="E675" s="9">
        <v>44743.602349537039</v>
      </c>
      <c r="F675" s="11" t="s">
        <v>965</v>
      </c>
      <c r="G675" s="5" t="s">
        <v>13</v>
      </c>
      <c r="H675" s="5"/>
      <c r="I675" s="5"/>
      <c r="J6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6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676" spans="2:11">
      <c r="B676" t="s">
        <v>966</v>
      </c>
      <c r="C676" s="5" t="str">
        <f>_xlfn.XLOOKUP(LEFT(P_alle_prestaties[[#This Row],[Referentie_ID]],91),Tabel9[Form Referentie ID''s],Tabel9[Mederwerker],,0)</f>
        <v>Korkmaz Emre</v>
      </c>
      <c r="D676" s="9" t="str">
        <f>IF(P_alle_prestaties[[#This Row],[Datum]]="","",TEXT(P_alle_prestaties[[#This Row],[Datum]],"dd/mm/yyyy"))</f>
        <v>01/07/2022</v>
      </c>
      <c r="E676" s="9">
        <v>44743.602488425924</v>
      </c>
      <c r="F676" s="11" t="s">
        <v>967</v>
      </c>
      <c r="G676" s="5" t="s">
        <v>13</v>
      </c>
      <c r="H676" s="5"/>
      <c r="I676" s="5"/>
      <c r="J6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6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677" spans="2:11">
      <c r="B677" t="s">
        <v>968</v>
      </c>
      <c r="C677" s="5" t="str">
        <f>_xlfn.XLOOKUP(LEFT(P_alle_prestaties[[#This Row],[Referentie_ID]],91),Tabel9[Form Referentie ID''s],Tabel9[Mederwerker],,0)</f>
        <v>Korkmaz Emre</v>
      </c>
      <c r="D677" s="9" t="str">
        <f>IF(P_alle_prestaties[[#This Row],[Datum]]="","",TEXT(P_alle_prestaties[[#This Row],[Datum]],"dd/mm/yyyy"))</f>
        <v>01/07/2022</v>
      </c>
      <c r="E677" s="9">
        <v>44743.602673611109</v>
      </c>
      <c r="F677" s="11" t="s">
        <v>924</v>
      </c>
      <c r="G677" s="5" t="s">
        <v>27</v>
      </c>
      <c r="H677" s="5" t="s">
        <v>14</v>
      </c>
      <c r="I677" s="5"/>
      <c r="J6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6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678" spans="2:11">
      <c r="B678" t="s">
        <v>969</v>
      </c>
      <c r="C678" s="5" t="str">
        <f>_xlfn.XLOOKUP(LEFT(P_alle_prestaties[[#This Row],[Referentie_ID]],91),Tabel9[Form Referentie ID''s],Tabel9[Mederwerker],,0)</f>
        <v>Korkmaz Emre</v>
      </c>
      <c r="D678" s="9" t="str">
        <f>IF(P_alle_prestaties[[#This Row],[Datum]]="","",TEXT(P_alle_prestaties[[#This Row],[Datum]],"dd/mm/yyyy"))</f>
        <v>01/07/2022</v>
      </c>
      <c r="E678" s="9">
        <v>44743.602812500001</v>
      </c>
      <c r="F678" s="11">
        <v>470000321519</v>
      </c>
      <c r="G678" s="5" t="s">
        <v>23</v>
      </c>
      <c r="H678" s="5" t="s">
        <v>9</v>
      </c>
      <c r="I678" s="5"/>
      <c r="J6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6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679" spans="2:11">
      <c r="B679" t="s">
        <v>970</v>
      </c>
      <c r="C679" s="5" t="str">
        <f>_xlfn.XLOOKUP(LEFT(P_alle_prestaties[[#This Row],[Referentie_ID]],91),Tabel9[Form Referentie ID''s],Tabel9[Mederwerker],,0)</f>
        <v>Baki Alican</v>
      </c>
      <c r="D679" s="9" t="str">
        <f>IF(P_alle_prestaties[[#This Row],[Datum]]="","",TEXT(P_alle_prestaties[[#This Row],[Datum]],"dd/mm/yyyy"))</f>
        <v>01/07/2022</v>
      </c>
      <c r="E679" s="9">
        <v>44743.608599537038</v>
      </c>
      <c r="F679" s="11" t="s">
        <v>971</v>
      </c>
      <c r="G679" s="5" t="s">
        <v>35</v>
      </c>
      <c r="H679" s="5"/>
      <c r="I679" s="5"/>
      <c r="J6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80" spans="2:11">
      <c r="B680" t="s">
        <v>972</v>
      </c>
      <c r="C680" s="5" t="str">
        <f>_xlfn.XLOOKUP(LEFT(P_alle_prestaties[[#This Row],[Referentie_ID]],91),Tabel9[Form Referentie ID''s],Tabel9[Mederwerker],,0)</f>
        <v>Kamil Soylu</v>
      </c>
      <c r="D680" s="9" t="str">
        <f>IF(P_alle_prestaties[[#This Row],[Datum]]="","",TEXT(P_alle_prestaties[[#This Row],[Datum]],"dd/mm/yyyy"))</f>
        <v>01/07/2022</v>
      </c>
      <c r="E680" s="9">
        <v>44743.610625000001</v>
      </c>
      <c r="F680" s="11">
        <v>470000461202</v>
      </c>
      <c r="G680" s="5" t="s">
        <v>18</v>
      </c>
      <c r="H680" s="5" t="s">
        <v>14</v>
      </c>
      <c r="I680" s="5"/>
      <c r="J6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6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681" spans="2:11">
      <c r="B681" t="s">
        <v>973</v>
      </c>
      <c r="C681" s="5" t="str">
        <f>_xlfn.XLOOKUP(LEFT(P_alle_prestaties[[#This Row],[Referentie_ID]],91),Tabel9[Form Referentie ID''s],Tabel9[Mederwerker],,0)</f>
        <v>Janssen Alexander</v>
      </c>
      <c r="D681" s="9" t="str">
        <f>IF(P_alle_prestaties[[#This Row],[Datum]]="","",TEXT(P_alle_prestaties[[#This Row],[Datum]],"dd/mm/yyyy"))</f>
        <v>01/07/2022</v>
      </c>
      <c r="E681" s="9">
        <v>44743.616516203707</v>
      </c>
      <c r="F681" s="11">
        <v>470000461246</v>
      </c>
      <c r="G681" s="5" t="s">
        <v>35</v>
      </c>
      <c r="H681" s="5"/>
      <c r="I681" s="5"/>
      <c r="J6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82" spans="2:11">
      <c r="B682" t="s">
        <v>974</v>
      </c>
      <c r="C682" s="5" t="str">
        <f>_xlfn.XLOOKUP(LEFT(P_alle_prestaties[[#This Row],[Referentie_ID]],91),Tabel9[Form Referentie ID''s],Tabel9[Mederwerker],,0)</f>
        <v>Karetsas Dimitri</v>
      </c>
      <c r="D682" s="9" t="str">
        <f>IF(P_alle_prestaties[[#This Row],[Datum]]="","",TEXT(P_alle_prestaties[[#This Row],[Datum]],"dd/mm/yyyy"))</f>
        <v>01/07/2022</v>
      </c>
      <c r="E682" s="9">
        <v>44743.620891203704</v>
      </c>
      <c r="F682" s="11">
        <v>470000461250</v>
      </c>
      <c r="G682" s="5" t="s">
        <v>23</v>
      </c>
      <c r="H682" s="5" t="s">
        <v>14</v>
      </c>
      <c r="I682" s="5"/>
      <c r="J6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83" spans="2:11">
      <c r="B683" t="s">
        <v>975</v>
      </c>
      <c r="C683" s="5" t="str">
        <f>_xlfn.XLOOKUP(LEFT(P_alle_prestaties[[#This Row],[Referentie_ID]],91),Tabel9[Form Referentie ID''s],Tabel9[Mederwerker],,0)</f>
        <v>Karetsas Dimitri</v>
      </c>
      <c r="D683" s="9" t="str">
        <f>IF(P_alle_prestaties[[#This Row],[Datum]]="","",TEXT(P_alle_prestaties[[#This Row],[Datum]],"dd/mm/yyyy"))</f>
        <v>01/07/2022</v>
      </c>
      <c r="E683" s="9">
        <v>44743.621168981481</v>
      </c>
      <c r="F683" s="11" t="s">
        <v>976</v>
      </c>
      <c r="G683" s="5" t="s">
        <v>18</v>
      </c>
      <c r="H683" s="5" t="s">
        <v>14</v>
      </c>
      <c r="I683" s="5"/>
      <c r="J6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6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684" spans="2:11">
      <c r="B684" t="s">
        <v>977</v>
      </c>
      <c r="C684" s="5" t="str">
        <f>_xlfn.XLOOKUP(LEFT(P_alle_prestaties[[#This Row],[Referentie_ID]],91),Tabel9[Form Referentie ID''s],Tabel9[Mederwerker],,0)</f>
        <v>Samet Ozdemir</v>
      </c>
      <c r="D684" s="9" t="str">
        <f>IF(P_alle_prestaties[[#This Row],[Datum]]="","",TEXT(P_alle_prestaties[[#This Row],[Datum]],"dd/mm/yyyy"))</f>
        <v>04/07/2022</v>
      </c>
      <c r="E684" s="9">
        <v>44746.250532407408</v>
      </c>
      <c r="F684" s="11">
        <v>470000457485</v>
      </c>
      <c r="G684" s="5" t="s">
        <v>31</v>
      </c>
      <c r="H684" s="5"/>
      <c r="I684" s="5" t="s">
        <v>978</v>
      </c>
      <c r="J6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85" spans="2:11">
      <c r="B685" t="s">
        <v>979</v>
      </c>
      <c r="C685" s="5" t="str">
        <f>_xlfn.XLOOKUP(LEFT(P_alle_prestaties[[#This Row],[Referentie_ID]],91),Tabel9[Form Referentie ID''s],Tabel9[Mederwerker],,0)</f>
        <v>Baki Alican</v>
      </c>
      <c r="D685" s="9" t="str">
        <f>IF(P_alle_prestaties[[#This Row],[Datum]]="","",TEXT(P_alle_prestaties[[#This Row],[Datum]],"dd/mm/yyyy"))</f>
        <v>04/07/2022</v>
      </c>
      <c r="E685" s="9">
        <v>44746.286111111112</v>
      </c>
      <c r="F685" s="11" t="s">
        <v>980</v>
      </c>
      <c r="G685" s="5" t="s">
        <v>35</v>
      </c>
      <c r="H685" s="5"/>
      <c r="I685" s="5"/>
      <c r="J6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86" spans="2:11">
      <c r="B686" t="s">
        <v>981</v>
      </c>
      <c r="C686" s="5" t="str">
        <f>_xlfn.XLOOKUP(LEFT(P_alle_prestaties[[#This Row],[Referentie_ID]],91),Tabel9[Form Referentie ID''s],Tabel9[Mederwerker],,0)</f>
        <v>Korkmaz1 Muhammed Ali</v>
      </c>
      <c r="D686" s="9" t="str">
        <f>IF(P_alle_prestaties[[#This Row],[Datum]]="","",TEXT(P_alle_prestaties[[#This Row],[Datum]],"dd/mm/yyyy"))</f>
        <v>04/07/2022</v>
      </c>
      <c r="E686" s="9">
        <v>44746.295474537037</v>
      </c>
      <c r="F686" s="11" t="s">
        <v>982</v>
      </c>
      <c r="G686" s="5" t="s">
        <v>27</v>
      </c>
      <c r="H686" s="5" t="s">
        <v>14</v>
      </c>
      <c r="I686" s="5"/>
      <c r="J6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6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687" spans="2:11">
      <c r="B687" t="s">
        <v>983</v>
      </c>
      <c r="C687" s="5" t="str">
        <f>_xlfn.XLOOKUP(LEFT(P_alle_prestaties[[#This Row],[Referentie_ID]],91),Tabel9[Form Referentie ID''s],Tabel9[Mederwerker],,0)</f>
        <v>Samet Ozdemir</v>
      </c>
      <c r="D687" s="9" t="str">
        <f>IF(P_alle_prestaties[[#This Row],[Datum]]="","",TEXT(P_alle_prestaties[[#This Row],[Datum]],"dd/mm/yyyy"))</f>
        <v>04/07/2022</v>
      </c>
      <c r="E687" s="9">
        <v>44746.297534722224</v>
      </c>
      <c r="F687" s="11" t="s">
        <v>984</v>
      </c>
      <c r="G687" s="5" t="s">
        <v>13</v>
      </c>
      <c r="H687" s="5"/>
      <c r="I687" s="5" t="s">
        <v>985</v>
      </c>
      <c r="J6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6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688" spans="2:11">
      <c r="B688" t="s">
        <v>986</v>
      </c>
      <c r="C688" s="5" t="str">
        <f>_xlfn.XLOOKUP(LEFT(P_alle_prestaties[[#This Row],[Referentie_ID]],91),Tabel9[Form Referentie ID''s],Tabel9[Mederwerker],,0)</f>
        <v>Baki Alican</v>
      </c>
      <c r="D688" s="9" t="str">
        <f>IF(P_alle_prestaties[[#This Row],[Datum]]="","",TEXT(P_alle_prestaties[[#This Row],[Datum]],"dd/mm/yyyy"))</f>
        <v>04/07/2022</v>
      </c>
      <c r="E688" s="9">
        <v>44746.300856481481</v>
      </c>
      <c r="F688" s="11" t="s">
        <v>987</v>
      </c>
      <c r="G688" s="5" t="s">
        <v>35</v>
      </c>
      <c r="H688" s="5"/>
      <c r="I688" s="5"/>
      <c r="J6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89" spans="2:11">
      <c r="B689" t="s">
        <v>988</v>
      </c>
      <c r="C689" s="5" t="str">
        <f>_xlfn.XLOOKUP(LEFT(P_alle_prestaties[[#This Row],[Referentie_ID]],91),Tabel9[Form Referentie ID''s],Tabel9[Mederwerker],,0)</f>
        <v>Baki Alican</v>
      </c>
      <c r="D689" s="9" t="str">
        <f>IF(P_alle_prestaties[[#This Row],[Datum]]="","",TEXT(P_alle_prestaties[[#This Row],[Datum]],"dd/mm/yyyy"))</f>
        <v>04/07/2022</v>
      </c>
      <c r="E689" s="9">
        <v>44746.30097222222</v>
      </c>
      <c r="F689" s="11" t="s">
        <v>989</v>
      </c>
      <c r="G689" s="5" t="s">
        <v>35</v>
      </c>
      <c r="H689" s="5"/>
      <c r="I689" s="5"/>
      <c r="J6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90" spans="2:11">
      <c r="B690" t="s">
        <v>990</v>
      </c>
      <c r="C690" s="5" t="str">
        <f>_xlfn.XLOOKUP(LEFT(P_alle_prestaties[[#This Row],[Referentie_ID]],91),Tabel9[Form Referentie ID''s],Tabel9[Mederwerker],,0)</f>
        <v>Baki Alican</v>
      </c>
      <c r="D690" s="9" t="str">
        <f>IF(P_alle_prestaties[[#This Row],[Datum]]="","",TEXT(P_alle_prestaties[[#This Row],[Datum]],"dd/mm/yyyy"))</f>
        <v>04/07/2022</v>
      </c>
      <c r="E690" s="9">
        <v>44746.301087962966</v>
      </c>
      <c r="F690" s="11" t="s">
        <v>980</v>
      </c>
      <c r="G690" s="5" t="s">
        <v>35</v>
      </c>
      <c r="H690" s="5"/>
      <c r="I690" s="5"/>
      <c r="J6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91" spans="2:11">
      <c r="B691" t="s">
        <v>991</v>
      </c>
      <c r="C691" s="5" t="str">
        <f>_xlfn.XLOOKUP(LEFT(P_alle_prestaties[[#This Row],[Referentie_ID]],91),Tabel9[Form Referentie ID''s],Tabel9[Mederwerker],,0)</f>
        <v>Kamil Soylu</v>
      </c>
      <c r="D691" s="9" t="str">
        <f>IF(P_alle_prestaties[[#This Row],[Datum]]="","",TEXT(P_alle_prestaties[[#This Row],[Datum]],"dd/mm/yyyy"))</f>
        <v>04/07/2022</v>
      </c>
      <c r="E691" s="9">
        <v>44746.308761574073</v>
      </c>
      <c r="F691" s="11">
        <v>470000438776</v>
      </c>
      <c r="G691" s="5" t="s">
        <v>27</v>
      </c>
      <c r="H691" s="5" t="s">
        <v>14</v>
      </c>
      <c r="I691" s="5"/>
      <c r="J6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6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692" spans="2:11">
      <c r="B692" t="s">
        <v>992</v>
      </c>
      <c r="C692" s="5" t="str">
        <f>_xlfn.XLOOKUP(LEFT(P_alle_prestaties[[#This Row],[Referentie_ID]],91),Tabel9[Form Referentie ID''s],Tabel9[Mederwerker],,0)</f>
        <v>Janssen Alexander</v>
      </c>
      <c r="D692" s="9" t="str">
        <f>IF(P_alle_prestaties[[#This Row],[Datum]]="","",TEXT(P_alle_prestaties[[#This Row],[Datum]],"dd/mm/yyyy"))</f>
        <v>04/07/2022</v>
      </c>
      <c r="E692" s="9">
        <v>44746.310300925928</v>
      </c>
      <c r="F692" s="11">
        <v>470000421719</v>
      </c>
      <c r="G692" s="5" t="s">
        <v>35</v>
      </c>
      <c r="H692" s="5"/>
      <c r="I692" s="5"/>
      <c r="J6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93" spans="2:11">
      <c r="B693" t="s">
        <v>993</v>
      </c>
      <c r="C693" s="5" t="str">
        <f>_xlfn.XLOOKUP(LEFT(P_alle_prestaties[[#This Row],[Referentie_ID]],91),Tabel9[Form Referentie ID''s],Tabel9[Mederwerker],,0)</f>
        <v>Kamil Soylu</v>
      </c>
      <c r="D693" s="9" t="str">
        <f>IF(P_alle_prestaties[[#This Row],[Datum]]="","",TEXT(P_alle_prestaties[[#This Row],[Datum]],"dd/mm/yyyy"))</f>
        <v>04/07/2022</v>
      </c>
      <c r="E693" s="9">
        <v>44746.320219907408</v>
      </c>
      <c r="F693" s="11">
        <v>470000434059</v>
      </c>
      <c r="G693" s="5" t="s">
        <v>31</v>
      </c>
      <c r="H693" s="5"/>
      <c r="I693" s="5"/>
      <c r="J6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94" spans="2:11">
      <c r="B694" t="s">
        <v>994</v>
      </c>
      <c r="C694" s="5" t="str">
        <f>_xlfn.XLOOKUP(LEFT(P_alle_prestaties[[#This Row],[Referentie_ID]],91),Tabel9[Form Referentie ID''s],Tabel9[Mederwerker],,0)</f>
        <v>Korkmaz Emre</v>
      </c>
      <c r="D694" s="9" t="str">
        <f>IF(P_alle_prestaties[[#This Row],[Datum]]="","",TEXT(P_alle_prestaties[[#This Row],[Datum]],"dd/mm/yyyy"))</f>
        <v>04/07/2022</v>
      </c>
      <c r="E694" s="9">
        <v>44746.323611111111</v>
      </c>
      <c r="F694" s="11">
        <v>470000421719</v>
      </c>
      <c r="G694" s="5" t="s">
        <v>23</v>
      </c>
      <c r="H694" s="5" t="s">
        <v>14</v>
      </c>
      <c r="I694" s="5"/>
      <c r="J6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6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695" spans="2:11">
      <c r="B695" t="s">
        <v>995</v>
      </c>
      <c r="C695" s="5" t="str">
        <f>_xlfn.XLOOKUP(LEFT(P_alle_prestaties[[#This Row],[Referentie_ID]],91),Tabel9[Form Referentie ID''s],Tabel9[Mederwerker],,0)</f>
        <v>Korkmaz Emre</v>
      </c>
      <c r="D695" s="9" t="str">
        <f>IF(P_alle_prestaties[[#This Row],[Datum]]="","",TEXT(P_alle_prestaties[[#This Row],[Datum]],"dd/mm/yyyy"))</f>
        <v>04/07/2022</v>
      </c>
      <c r="E695" s="9">
        <v>44746.335266203707</v>
      </c>
      <c r="F695" s="11">
        <v>470000451622</v>
      </c>
      <c r="G695" s="5" t="s">
        <v>31</v>
      </c>
      <c r="H695" s="5"/>
      <c r="I695" s="5"/>
      <c r="J6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6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696" spans="2:11">
      <c r="B696" t="s">
        <v>996</v>
      </c>
      <c r="C696" s="5" t="str">
        <f>_xlfn.XLOOKUP(LEFT(P_alle_prestaties[[#This Row],[Referentie_ID]],91),Tabel9[Form Referentie ID''s],Tabel9[Mederwerker],,0)</f>
        <v>Janssen Alexander</v>
      </c>
      <c r="D696" s="9" t="str">
        <f>IF(P_alle_prestaties[[#This Row],[Datum]]="","",TEXT(P_alle_prestaties[[#This Row],[Datum]],"dd/mm/yyyy"))</f>
        <v>04/07/2022</v>
      </c>
      <c r="E696" s="9">
        <v>44746.335474537038</v>
      </c>
      <c r="F696" s="11">
        <v>470000461291</v>
      </c>
      <c r="G696" s="5" t="s">
        <v>35</v>
      </c>
      <c r="H696" s="5"/>
      <c r="I696" s="5"/>
      <c r="J6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97" spans="2:11">
      <c r="B697" t="s">
        <v>997</v>
      </c>
      <c r="C697" s="5" t="str">
        <f>_xlfn.XLOOKUP(LEFT(P_alle_prestaties[[#This Row],[Referentie_ID]],91),Tabel9[Form Referentie ID''s],Tabel9[Mederwerker],,0)</f>
        <v>Janssen Alexander</v>
      </c>
      <c r="D697" s="9" t="str">
        <f>IF(P_alle_prestaties[[#This Row],[Datum]]="","",TEXT(P_alle_prestaties[[#This Row],[Datum]],"dd/mm/yyyy"))</f>
        <v>04/07/2022</v>
      </c>
      <c r="E697" s="9">
        <v>44746.346018518518</v>
      </c>
      <c r="F697" s="11">
        <v>470000382148</v>
      </c>
      <c r="G697" s="5" t="s">
        <v>35</v>
      </c>
      <c r="H697" s="5"/>
      <c r="I697" s="5"/>
      <c r="J6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98" spans="2:11">
      <c r="B698" t="s">
        <v>998</v>
      </c>
      <c r="C698" s="5" t="str">
        <f>_xlfn.XLOOKUP(LEFT(P_alle_prestaties[[#This Row],[Referentie_ID]],91),Tabel9[Form Referentie ID''s],Tabel9[Mederwerker],,0)</f>
        <v>Janssen Alexander</v>
      </c>
      <c r="D698" s="9" t="str">
        <f>IF(P_alle_prestaties[[#This Row],[Datum]]="","",TEXT(P_alle_prestaties[[#This Row],[Datum]],"dd/mm/yyyy"))</f>
        <v>04/07/2022</v>
      </c>
      <c r="E698" s="9">
        <v>44746.360995370371</v>
      </c>
      <c r="F698" s="11">
        <v>470000457464</v>
      </c>
      <c r="G698" s="5" t="s">
        <v>35</v>
      </c>
      <c r="H698" s="5"/>
      <c r="I698" s="5"/>
      <c r="J6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6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699" spans="2:11">
      <c r="B699" t="s">
        <v>999</v>
      </c>
      <c r="C699" s="5" t="str">
        <f>_xlfn.XLOOKUP(LEFT(P_alle_prestaties[[#This Row],[Referentie_ID]],91),Tabel9[Form Referentie ID''s],Tabel9[Mederwerker],,0)</f>
        <v>Kamil Soylu</v>
      </c>
      <c r="D699" s="9" t="str">
        <f>IF(P_alle_prestaties[[#This Row],[Datum]]="","",TEXT(P_alle_prestaties[[#This Row],[Datum]],"dd/mm/yyyy"))</f>
        <v>04/07/2022</v>
      </c>
      <c r="E699" s="9">
        <v>44746.372013888889</v>
      </c>
      <c r="F699" s="11">
        <v>470000438939</v>
      </c>
      <c r="G699" s="5" t="s">
        <v>18</v>
      </c>
      <c r="H699" s="5" t="s">
        <v>14</v>
      </c>
      <c r="I699" s="5"/>
      <c r="J6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6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00" spans="2:11">
      <c r="B700" t="s">
        <v>1000</v>
      </c>
      <c r="C700" s="5" t="str">
        <f>_xlfn.XLOOKUP(LEFT(P_alle_prestaties[[#This Row],[Referentie_ID]],91),Tabel9[Form Referentie ID''s],Tabel9[Mederwerker],,0)</f>
        <v>Janssen Alexander</v>
      </c>
      <c r="D700" s="9" t="str">
        <f>IF(P_alle_prestaties[[#This Row],[Datum]]="","",TEXT(P_alle_prestaties[[#This Row],[Datum]],"dd/mm/yyyy"))</f>
        <v>04/07/2022</v>
      </c>
      <c r="E700" s="9">
        <v>44746.373715277776</v>
      </c>
      <c r="F700" s="11" t="s">
        <v>1001</v>
      </c>
      <c r="G700" s="5" t="s">
        <v>35</v>
      </c>
      <c r="H700" s="5"/>
      <c r="I700" s="5"/>
      <c r="J7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01" spans="2:11">
      <c r="B701" t="s">
        <v>1002</v>
      </c>
      <c r="C701" s="5" t="str">
        <f>_xlfn.XLOOKUP(LEFT(P_alle_prestaties[[#This Row],[Referentie_ID]],91),Tabel9[Form Referentie ID''s],Tabel9[Mederwerker],,0)</f>
        <v>Janssen Alexander</v>
      </c>
      <c r="D701" s="9" t="str">
        <f>IF(P_alle_prestaties[[#This Row],[Datum]]="","",TEXT(P_alle_prestaties[[#This Row],[Datum]],"dd/mm/yyyy"))</f>
        <v>04/07/2022</v>
      </c>
      <c r="E701" s="9">
        <v>44746.382951388892</v>
      </c>
      <c r="F701" s="11">
        <v>470000461274</v>
      </c>
      <c r="G701" s="5" t="s">
        <v>35</v>
      </c>
      <c r="H701" s="5"/>
      <c r="I701" s="5"/>
      <c r="J7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02" spans="2:11">
      <c r="B702" t="s">
        <v>1003</v>
      </c>
      <c r="C702" s="5" t="str">
        <f>_xlfn.XLOOKUP(LEFT(P_alle_prestaties[[#This Row],[Referentie_ID]],91),Tabel9[Form Referentie ID''s],Tabel9[Mederwerker],,0)</f>
        <v>Baki Alican</v>
      </c>
      <c r="D702" s="9" t="str">
        <f>IF(P_alle_prestaties[[#This Row],[Datum]]="","",TEXT(P_alle_prestaties[[#This Row],[Datum]],"dd/mm/yyyy"))</f>
        <v>04/07/2022</v>
      </c>
      <c r="E702" s="9">
        <v>44746.384386574071</v>
      </c>
      <c r="F702" s="11" t="s">
        <v>1001</v>
      </c>
      <c r="G702" s="5" t="s">
        <v>18</v>
      </c>
      <c r="H702" s="5" t="s">
        <v>14</v>
      </c>
      <c r="I702" s="5"/>
      <c r="J7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03" spans="2:11">
      <c r="B703" t="s">
        <v>1004</v>
      </c>
      <c r="C703" s="5" t="str">
        <f>_xlfn.XLOOKUP(LEFT(P_alle_prestaties[[#This Row],[Referentie_ID]],91),Tabel9[Form Referentie ID''s],Tabel9[Mederwerker],,0)</f>
        <v>Samet Ozdemir</v>
      </c>
      <c r="D703" s="9" t="str">
        <f>IF(P_alle_prestaties[[#This Row],[Datum]]="","",TEXT(P_alle_prestaties[[#This Row],[Datum]],"dd/mm/yyyy"))</f>
        <v>04/07/2022</v>
      </c>
      <c r="E703" s="9">
        <v>44746.387118055558</v>
      </c>
      <c r="F703" s="11">
        <v>470000457464</v>
      </c>
      <c r="G703" s="5" t="s">
        <v>23</v>
      </c>
      <c r="H703" s="5" t="s">
        <v>14</v>
      </c>
      <c r="I703" s="5"/>
      <c r="J7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7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704" spans="2:11">
      <c r="B704" t="s">
        <v>1005</v>
      </c>
      <c r="C704" s="5" t="str">
        <f>_xlfn.XLOOKUP(LEFT(P_alle_prestaties[[#This Row],[Referentie_ID]],91),Tabel9[Form Referentie ID''s],Tabel9[Mederwerker],,0)</f>
        <v>Korkmaz Emre</v>
      </c>
      <c r="D704" s="9" t="str">
        <f>IF(P_alle_prestaties[[#This Row],[Datum]]="","",TEXT(P_alle_prestaties[[#This Row],[Datum]],"dd/mm/yyyy"))</f>
        <v>04/07/2022</v>
      </c>
      <c r="E704" s="9">
        <v>44746.393113425926</v>
      </c>
      <c r="F704" s="11">
        <v>470000438449</v>
      </c>
      <c r="G704" s="5" t="s">
        <v>23</v>
      </c>
      <c r="H704" s="5" t="s">
        <v>19</v>
      </c>
      <c r="I704" s="5"/>
      <c r="J7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7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705" spans="2:11">
      <c r="B705" t="s">
        <v>1006</v>
      </c>
      <c r="C705" s="5" t="str">
        <f>_xlfn.XLOOKUP(LEFT(P_alle_prestaties[[#This Row],[Referentie_ID]],91),Tabel9[Form Referentie ID''s],Tabel9[Mederwerker],,0)</f>
        <v>Janssen Alexander</v>
      </c>
      <c r="D705" s="9" t="str">
        <f>IF(P_alle_prestaties[[#This Row],[Datum]]="","",TEXT(P_alle_prestaties[[#This Row],[Datum]],"dd/mm/yyyy"))</f>
        <v>04/07/2022</v>
      </c>
      <c r="E705" s="9">
        <v>44746.39371527778</v>
      </c>
      <c r="F705" s="11">
        <v>470000461284</v>
      </c>
      <c r="G705" s="5" t="s">
        <v>35</v>
      </c>
      <c r="H705" s="5"/>
      <c r="I705" s="5"/>
      <c r="J7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06" spans="2:11">
      <c r="B706" t="s">
        <v>1007</v>
      </c>
      <c r="C706" s="5" t="str">
        <f>_xlfn.XLOOKUP(LEFT(P_alle_prestaties[[#This Row],[Referentie_ID]],91),Tabel9[Form Referentie ID''s],Tabel9[Mederwerker],,0)</f>
        <v>Janssen Alexander</v>
      </c>
      <c r="D706" s="9" t="str">
        <f>IF(P_alle_prestaties[[#This Row],[Datum]]="","",TEXT(P_alle_prestaties[[#This Row],[Datum]],"dd/mm/yyyy"))</f>
        <v>04/07/2022</v>
      </c>
      <c r="E706" s="9">
        <v>44746.406805555554</v>
      </c>
      <c r="F706" s="11">
        <v>470000472078</v>
      </c>
      <c r="G706" s="5" t="s">
        <v>35</v>
      </c>
      <c r="H706" s="5"/>
      <c r="I706" s="5"/>
      <c r="J7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07" spans="2:11">
      <c r="B707" t="s">
        <v>1008</v>
      </c>
      <c r="C707" s="5" t="str">
        <f>_xlfn.XLOOKUP(LEFT(P_alle_prestaties[[#This Row],[Referentie_ID]],91),Tabel9[Form Referentie ID''s],Tabel9[Mederwerker],,0)</f>
        <v>Korkmaz1 Muhammed Ali</v>
      </c>
      <c r="D707" s="9" t="str">
        <f>IF(P_alle_prestaties[[#This Row],[Datum]]="","",TEXT(P_alle_prestaties[[#This Row],[Datum]],"dd/mm/yyyy"))</f>
        <v>04/07/2022</v>
      </c>
      <c r="E707" s="9">
        <v>44746.41238425926</v>
      </c>
      <c r="F707" s="11">
        <v>470000472078</v>
      </c>
      <c r="G707" s="5" t="s">
        <v>23</v>
      </c>
      <c r="H707" s="5" t="s">
        <v>9</v>
      </c>
      <c r="I707" s="5"/>
      <c r="J7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7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708" spans="2:11">
      <c r="B708" t="s">
        <v>1009</v>
      </c>
      <c r="C708" s="5" t="str">
        <f>_xlfn.XLOOKUP(LEFT(P_alle_prestaties[[#This Row],[Referentie_ID]],91),Tabel9[Form Referentie ID''s],Tabel9[Mederwerker],,0)</f>
        <v>Kamil Soylu</v>
      </c>
      <c r="D708" s="9" t="str">
        <f>IF(P_alle_prestaties[[#This Row],[Datum]]="","",TEXT(P_alle_prestaties[[#This Row],[Datum]],"dd/mm/yyyy"))</f>
        <v>04/07/2022</v>
      </c>
      <c r="E708" s="9">
        <v>44746.412476851852</v>
      </c>
      <c r="F708" s="11">
        <v>470000438956</v>
      </c>
      <c r="G708" s="5" t="s">
        <v>18</v>
      </c>
      <c r="H708" s="5" t="s">
        <v>14</v>
      </c>
      <c r="I708" s="5"/>
      <c r="J7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09" spans="2:11">
      <c r="B709" t="s">
        <v>1010</v>
      </c>
      <c r="C709" s="5" t="str">
        <f>_xlfn.XLOOKUP(LEFT(P_alle_prestaties[[#This Row],[Referentie_ID]],91),Tabel9[Form Referentie ID''s],Tabel9[Mederwerker],,0)</f>
        <v>Janssen Alexander</v>
      </c>
      <c r="D709" s="9" t="str">
        <f>IF(P_alle_prestaties[[#This Row],[Datum]]="","",TEXT(P_alle_prestaties[[#This Row],[Datum]],"dd/mm/yyyy"))</f>
        <v>04/07/2022</v>
      </c>
      <c r="E709" s="9">
        <v>44746.413993055554</v>
      </c>
      <c r="F709" s="11">
        <v>470000461277</v>
      </c>
      <c r="G709" s="5" t="s">
        <v>35</v>
      </c>
      <c r="H709" s="5"/>
      <c r="I709" s="5"/>
      <c r="J7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10" spans="2:11">
      <c r="B710" t="s">
        <v>1011</v>
      </c>
      <c r="C710" s="5" t="str">
        <f>_xlfn.XLOOKUP(LEFT(P_alle_prestaties[[#This Row],[Referentie_ID]],91),Tabel9[Form Referentie ID''s],Tabel9[Mederwerker],,0)</f>
        <v>Korkmaz1 Muhammed Ali</v>
      </c>
      <c r="D710" s="9" t="str">
        <f>IF(P_alle_prestaties[[#This Row],[Datum]]="","",TEXT(P_alle_prestaties[[#This Row],[Datum]],"dd/mm/yyyy"))</f>
        <v>04/07/2022</v>
      </c>
      <c r="E710" s="9">
        <v>44746.422500000001</v>
      </c>
      <c r="F710" s="11" t="s">
        <v>1012</v>
      </c>
      <c r="G710" s="5" t="s">
        <v>13</v>
      </c>
      <c r="H710" s="5"/>
      <c r="I710" s="5"/>
      <c r="J7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11" spans="2:11">
      <c r="B711" t="s">
        <v>1013</v>
      </c>
      <c r="C711" s="5" t="str">
        <f>_xlfn.XLOOKUP(LEFT(P_alle_prestaties[[#This Row],[Referentie_ID]],91),Tabel9[Form Referentie ID''s],Tabel9[Mederwerker],,0)</f>
        <v>Janssen Alexander</v>
      </c>
      <c r="D711" s="9" t="str">
        <f>IF(P_alle_prestaties[[#This Row],[Datum]]="","",TEXT(P_alle_prestaties[[#This Row],[Datum]],"dd/mm/yyyy"))</f>
        <v>04/07/2022</v>
      </c>
      <c r="E711" s="9">
        <v>44746.424027777779</v>
      </c>
      <c r="F711" s="11" t="s">
        <v>1014</v>
      </c>
      <c r="G711" s="5" t="s">
        <v>35</v>
      </c>
      <c r="H711" s="5"/>
      <c r="I711" s="5"/>
      <c r="J7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12" spans="2:11">
      <c r="B712" t="s">
        <v>1015</v>
      </c>
      <c r="C712" s="5" t="str">
        <f>_xlfn.XLOOKUP(LEFT(P_alle_prestaties[[#This Row],[Referentie_ID]],91),Tabel9[Form Referentie ID''s],Tabel9[Mederwerker],,0)</f>
        <v>Janssen Alexander</v>
      </c>
      <c r="D712" s="9" t="str">
        <f>IF(P_alle_prestaties[[#This Row],[Datum]]="","",TEXT(P_alle_prestaties[[#This Row],[Datum]],"dd/mm/yyyy"))</f>
        <v>04/07/2022</v>
      </c>
      <c r="E712" s="9">
        <v>44746.426747685182</v>
      </c>
      <c r="F712" s="11" t="s">
        <v>1016</v>
      </c>
      <c r="G712" s="5" t="s">
        <v>35</v>
      </c>
      <c r="H712" s="5"/>
      <c r="I712" s="5"/>
      <c r="J7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13" spans="2:11">
      <c r="B713" t="s">
        <v>1017</v>
      </c>
      <c r="C713" s="5" t="str">
        <f>_xlfn.XLOOKUP(LEFT(P_alle_prestaties[[#This Row],[Referentie_ID]],91),Tabel9[Form Referentie ID''s],Tabel9[Mederwerker],,0)</f>
        <v>Baki Alican</v>
      </c>
      <c r="D713" s="9" t="str">
        <f>IF(P_alle_prestaties[[#This Row],[Datum]]="","",TEXT(P_alle_prestaties[[#This Row],[Datum]],"dd/mm/yyyy"))</f>
        <v>04/07/2022</v>
      </c>
      <c r="E713" s="9">
        <v>44746.428101851852</v>
      </c>
      <c r="F713" s="11" t="s">
        <v>1014</v>
      </c>
      <c r="G713" s="5" t="s">
        <v>18</v>
      </c>
      <c r="H713" s="5" t="s">
        <v>9</v>
      </c>
      <c r="I713" s="5"/>
      <c r="J7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714" spans="2:11">
      <c r="B714" t="s">
        <v>1018</v>
      </c>
      <c r="C714" s="5" t="str">
        <f>_xlfn.XLOOKUP(LEFT(P_alle_prestaties[[#This Row],[Referentie_ID]],91),Tabel9[Form Referentie ID''s],Tabel9[Mederwerker],,0)</f>
        <v>Janssen Alexander</v>
      </c>
      <c r="D714" s="9" t="str">
        <f>IF(P_alle_prestaties[[#This Row],[Datum]]="","",TEXT(P_alle_prestaties[[#This Row],[Datum]],"dd/mm/yyyy"))</f>
        <v>04/07/2022</v>
      </c>
      <c r="E714" s="9">
        <v>44746.434305555558</v>
      </c>
      <c r="F714" s="11" t="s">
        <v>1012</v>
      </c>
      <c r="G714" s="5" t="s">
        <v>35</v>
      </c>
      <c r="H714" s="5"/>
      <c r="I714" s="5"/>
      <c r="J7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15" spans="2:11">
      <c r="B715" t="s">
        <v>1019</v>
      </c>
      <c r="C715" s="5" t="str">
        <f>_xlfn.XLOOKUP(LEFT(P_alle_prestaties[[#This Row],[Referentie_ID]],91),Tabel9[Form Referentie ID''s],Tabel9[Mederwerker],,0)</f>
        <v>Korkmaz1 Muhammed Ali</v>
      </c>
      <c r="D715" s="9" t="str">
        <f>IF(P_alle_prestaties[[#This Row],[Datum]]="","",TEXT(P_alle_prestaties[[#This Row],[Datum]],"dd/mm/yyyy"))</f>
        <v>04/07/2022</v>
      </c>
      <c r="E715" s="9">
        <v>44746.435254629629</v>
      </c>
      <c r="F715" s="11" t="s">
        <v>1012</v>
      </c>
      <c r="G715" s="5" t="s">
        <v>13</v>
      </c>
      <c r="H715" s="5"/>
      <c r="I715" s="5"/>
      <c r="J7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16" spans="2:11">
      <c r="B716" t="s">
        <v>1020</v>
      </c>
      <c r="C716" s="5" t="str">
        <f>_xlfn.XLOOKUP(LEFT(P_alle_prestaties[[#This Row],[Referentie_ID]],91),Tabel9[Form Referentie ID''s],Tabel9[Mederwerker],,0)</f>
        <v>Janssen Alexander</v>
      </c>
      <c r="D716" s="9" t="str">
        <f>IF(P_alle_prestaties[[#This Row],[Datum]]="","",TEXT(P_alle_prestaties[[#This Row],[Datum]],"dd/mm/yyyy"))</f>
        <v>04/07/2022</v>
      </c>
      <c r="E716" s="9">
        <v>44746.442662037036</v>
      </c>
      <c r="F716" s="11" t="s">
        <v>1021</v>
      </c>
      <c r="G716" s="5" t="s">
        <v>35</v>
      </c>
      <c r="H716" s="5"/>
      <c r="I716" s="5"/>
      <c r="J7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17" spans="2:11">
      <c r="B717" t="s">
        <v>1022</v>
      </c>
      <c r="C717" s="5" t="str">
        <f>_xlfn.XLOOKUP(LEFT(P_alle_prestaties[[#This Row],[Referentie_ID]],91),Tabel9[Form Referentie ID''s],Tabel9[Mederwerker],,0)</f>
        <v>Korkmaz1 Muhammed Ali</v>
      </c>
      <c r="D717" s="9" t="str">
        <f>IF(P_alle_prestaties[[#This Row],[Datum]]="","",TEXT(P_alle_prestaties[[#This Row],[Datum]],"dd/mm/yyyy"))</f>
        <v>04/07/2022</v>
      </c>
      <c r="E717" s="9">
        <v>44746.448807870373</v>
      </c>
      <c r="F717" s="11" t="s">
        <v>1023</v>
      </c>
      <c r="G717" s="5" t="s">
        <v>18</v>
      </c>
      <c r="H717" s="5" t="s">
        <v>9</v>
      </c>
      <c r="I717" s="5"/>
      <c r="J7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718" spans="2:11">
      <c r="B718" t="s">
        <v>1024</v>
      </c>
      <c r="C718" s="5" t="str">
        <f>_xlfn.XLOOKUP(LEFT(P_alle_prestaties[[#This Row],[Referentie_ID]],91),Tabel9[Form Referentie ID''s],Tabel9[Mederwerker],,0)</f>
        <v>Korkmaz Emre</v>
      </c>
      <c r="D718" s="9" t="str">
        <f>IF(P_alle_prestaties[[#This Row],[Datum]]="","",TEXT(P_alle_prestaties[[#This Row],[Datum]],"dd/mm/yyyy"))</f>
        <v>04/07/2022</v>
      </c>
      <c r="E718" s="9">
        <v>44746.455694444441</v>
      </c>
      <c r="F718" s="11" t="s">
        <v>1025</v>
      </c>
      <c r="G718" s="5" t="s">
        <v>18</v>
      </c>
      <c r="H718" s="5" t="s">
        <v>14</v>
      </c>
      <c r="I718" s="5"/>
      <c r="J7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19" spans="2:11">
      <c r="B719" t="s">
        <v>1026</v>
      </c>
      <c r="C719" s="5" t="str">
        <f>_xlfn.XLOOKUP(LEFT(P_alle_prestaties[[#This Row],[Referentie_ID]],91),Tabel9[Form Referentie ID''s],Tabel9[Mederwerker],,0)</f>
        <v>Samet Ozdemir</v>
      </c>
      <c r="D719" s="9" t="str">
        <f>IF(P_alle_prestaties[[#This Row],[Datum]]="","",TEXT(P_alle_prestaties[[#This Row],[Datum]],"dd/mm/yyyy"))</f>
        <v>04/07/2022</v>
      </c>
      <c r="E719" s="9">
        <v>44746.459988425922</v>
      </c>
      <c r="F719" s="11" t="s">
        <v>1027</v>
      </c>
      <c r="G719" s="5" t="s">
        <v>18</v>
      </c>
      <c r="H719" s="5" t="s">
        <v>14</v>
      </c>
      <c r="I719" s="5"/>
      <c r="J7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20" spans="2:11">
      <c r="B720" t="s">
        <v>1028</v>
      </c>
      <c r="C720" s="5" t="str">
        <f>_xlfn.XLOOKUP(LEFT(P_alle_prestaties[[#This Row],[Referentie_ID]],91),Tabel9[Form Referentie ID''s],Tabel9[Mederwerker],,0)</f>
        <v>Baki Alican</v>
      </c>
      <c r="D720" s="9" t="str">
        <f>IF(P_alle_prestaties[[#This Row],[Datum]]="","",TEXT(P_alle_prestaties[[#This Row],[Datum]],"dd/mm/yyyy"))</f>
        <v>04/07/2022</v>
      </c>
      <c r="E720" s="9">
        <v>44746.466122685182</v>
      </c>
      <c r="F720" s="11">
        <v>470000472045</v>
      </c>
      <c r="G720" s="5" t="s">
        <v>35</v>
      </c>
      <c r="H720" s="5"/>
      <c r="I720" s="5"/>
      <c r="J7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21" spans="2:11">
      <c r="B721" t="s">
        <v>1029</v>
      </c>
      <c r="C721" s="5" t="str">
        <f>_xlfn.XLOOKUP(LEFT(P_alle_prestaties[[#This Row],[Referentie_ID]],91),Tabel9[Form Referentie ID''s],Tabel9[Mederwerker],,0)</f>
        <v>Janssen Alexander</v>
      </c>
      <c r="D721" s="9" t="str">
        <f>IF(P_alle_prestaties[[#This Row],[Datum]]="","",TEXT(P_alle_prestaties[[#This Row],[Datum]],"dd/mm/yyyy"))</f>
        <v>04/07/2022</v>
      </c>
      <c r="E721" s="9">
        <v>44746.466747685183</v>
      </c>
      <c r="F721" s="11" t="s">
        <v>1023</v>
      </c>
      <c r="G721" s="5" t="s">
        <v>35</v>
      </c>
      <c r="H721" s="5"/>
      <c r="I721" s="5"/>
      <c r="J7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22" spans="2:11">
      <c r="B722" t="s">
        <v>1030</v>
      </c>
      <c r="C722" s="5" t="str">
        <f>_xlfn.XLOOKUP(LEFT(P_alle_prestaties[[#This Row],[Referentie_ID]],91),Tabel9[Form Referentie ID''s],Tabel9[Mederwerker],,0)</f>
        <v>Janssen Alexander</v>
      </c>
      <c r="D722" s="9" t="str">
        <f>IF(P_alle_prestaties[[#This Row],[Datum]]="","",TEXT(P_alle_prestaties[[#This Row],[Datum]],"dd/mm/yyyy"))</f>
        <v>04/07/2022</v>
      </c>
      <c r="E722" s="9">
        <v>44746.479872685188</v>
      </c>
      <c r="F722" s="11">
        <v>470000461286</v>
      </c>
      <c r="G722" s="5" t="s">
        <v>35</v>
      </c>
      <c r="H722" s="5"/>
      <c r="I722" s="5"/>
      <c r="J7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23" spans="2:11">
      <c r="B723" t="s">
        <v>1031</v>
      </c>
      <c r="C723" s="5" t="str">
        <f>_xlfn.XLOOKUP(LEFT(P_alle_prestaties[[#This Row],[Referentie_ID]],91),Tabel9[Form Referentie ID''s],Tabel9[Mederwerker],,0)</f>
        <v>Korkmaz1 Muhammed Ali</v>
      </c>
      <c r="D723" s="9" t="str">
        <f>IF(P_alle_prestaties[[#This Row],[Datum]]="","",TEXT(P_alle_prestaties[[#This Row],[Datum]],"dd/mm/yyyy"))</f>
        <v>04/07/2022</v>
      </c>
      <c r="E723" s="9">
        <v>44746.482395833336</v>
      </c>
      <c r="F723" s="11">
        <v>470000460890</v>
      </c>
      <c r="G723" s="5" t="s">
        <v>8</v>
      </c>
      <c r="H723" s="5" t="s">
        <v>9</v>
      </c>
      <c r="I723" s="5"/>
      <c r="J7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24" spans="2:11">
      <c r="B724" t="s">
        <v>1032</v>
      </c>
      <c r="C724" s="5" t="str">
        <f>_xlfn.XLOOKUP(LEFT(P_alle_prestaties[[#This Row],[Referentie_ID]],91),Tabel9[Form Referentie ID''s],Tabel9[Mederwerker],,0)</f>
        <v>Samet Ozdemir</v>
      </c>
      <c r="D724" s="9" t="str">
        <f>IF(P_alle_prestaties[[#This Row],[Datum]]="","",TEXT(P_alle_prestaties[[#This Row],[Datum]],"dd/mm/yyyy"))</f>
        <v>04/07/2022</v>
      </c>
      <c r="E724" s="9">
        <v>44746.484259259261</v>
      </c>
      <c r="F724" s="11">
        <v>470000434585</v>
      </c>
      <c r="G724" s="5" t="s">
        <v>31</v>
      </c>
      <c r="H724" s="5"/>
      <c r="I724" s="5" t="s">
        <v>1033</v>
      </c>
      <c r="J7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7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725" spans="2:11">
      <c r="B725" t="s">
        <v>1034</v>
      </c>
      <c r="C725" s="5" t="str">
        <f>_xlfn.XLOOKUP(LEFT(P_alle_prestaties[[#This Row],[Referentie_ID]],91),Tabel9[Form Referentie ID''s],Tabel9[Mederwerker],,0)</f>
        <v>Janssen Alexander</v>
      </c>
      <c r="D725" s="9" t="str">
        <f>IF(P_alle_prestaties[[#This Row],[Datum]]="","",TEXT(P_alle_prestaties[[#This Row],[Datum]],"dd/mm/yyyy"))</f>
        <v>04/07/2022</v>
      </c>
      <c r="E725" s="9">
        <v>44746.488946759258</v>
      </c>
      <c r="F725" s="11">
        <v>470000460890</v>
      </c>
      <c r="G725" s="5" t="s">
        <v>35</v>
      </c>
      <c r="H725" s="5"/>
      <c r="I725" s="5"/>
      <c r="J7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26" spans="2:11">
      <c r="B726" t="s">
        <v>1035</v>
      </c>
      <c r="C726" s="5" t="str">
        <f>_xlfn.XLOOKUP(LEFT(P_alle_prestaties[[#This Row],[Referentie_ID]],91),Tabel9[Form Referentie ID''s],Tabel9[Mederwerker],,0)</f>
        <v>Janssen Alexander</v>
      </c>
      <c r="D726" s="9" t="str">
        <f>IF(P_alle_prestaties[[#This Row],[Datum]]="","",TEXT(P_alle_prestaties[[#This Row],[Datum]],"dd/mm/yyyy"))</f>
        <v>04/07/2022</v>
      </c>
      <c r="E726" s="9">
        <v>44746.490636574075</v>
      </c>
      <c r="F726" s="11">
        <v>470000461450</v>
      </c>
      <c r="G726" s="5" t="s">
        <v>35</v>
      </c>
      <c r="H726" s="5"/>
      <c r="I726" s="5"/>
      <c r="J7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27" spans="2:11">
      <c r="B727" t="s">
        <v>1036</v>
      </c>
      <c r="C727" s="5" t="str">
        <f>_xlfn.XLOOKUP(LEFT(P_alle_prestaties[[#This Row],[Referentie_ID]],91),Tabel9[Form Referentie ID''s],Tabel9[Mederwerker],,0)</f>
        <v>Janssen Alexander</v>
      </c>
      <c r="D727" s="9" t="str">
        <f>IF(P_alle_prestaties[[#This Row],[Datum]]="","",TEXT(P_alle_prestaties[[#This Row],[Datum]],"dd/mm/yyyy"))</f>
        <v>04/07/2022</v>
      </c>
      <c r="E727" s="9">
        <v>44746.49827546296</v>
      </c>
      <c r="F727" s="11">
        <v>470000461450</v>
      </c>
      <c r="G727" s="5" t="s">
        <v>35</v>
      </c>
      <c r="H727" s="5"/>
      <c r="I727" s="5"/>
      <c r="J7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28" spans="2:11">
      <c r="B728" t="s">
        <v>1037</v>
      </c>
      <c r="C728" s="5" t="str">
        <f>_xlfn.XLOOKUP(LEFT(P_alle_prestaties[[#This Row],[Referentie_ID]],91),Tabel9[Form Referentie ID''s],Tabel9[Mederwerker],,0)</f>
        <v>Janssen Alexander</v>
      </c>
      <c r="D728" s="9" t="str">
        <f>IF(P_alle_prestaties[[#This Row],[Datum]]="","",TEXT(P_alle_prestaties[[#This Row],[Datum]],"dd/mm/yyyy"))</f>
        <v>04/07/2022</v>
      </c>
      <c r="E728" s="9">
        <v>44746.515162037038</v>
      </c>
      <c r="F728" s="11">
        <v>470000451243</v>
      </c>
      <c r="G728" s="5" t="s">
        <v>35</v>
      </c>
      <c r="H728" s="5"/>
      <c r="I728" s="5"/>
      <c r="J7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29" spans="2:11">
      <c r="B729" t="s">
        <v>1038</v>
      </c>
      <c r="C729" s="5" t="str">
        <f>_xlfn.XLOOKUP(LEFT(P_alle_prestaties[[#This Row],[Referentie_ID]],91),Tabel9[Form Referentie ID''s],Tabel9[Mederwerker],,0)</f>
        <v>Korkmaz Emre</v>
      </c>
      <c r="D729" s="9" t="str">
        <f>IF(P_alle_prestaties[[#This Row],[Datum]]="","",TEXT(P_alle_prestaties[[#This Row],[Datum]],"dd/mm/yyyy"))</f>
        <v>04/07/2022</v>
      </c>
      <c r="E729" s="9">
        <v>44746.519479166665</v>
      </c>
      <c r="F729" s="11">
        <v>470000451243</v>
      </c>
      <c r="G729" s="5" t="s">
        <v>23</v>
      </c>
      <c r="H729" s="5" t="s">
        <v>19</v>
      </c>
      <c r="I729" s="5"/>
      <c r="J7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7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730" spans="2:11">
      <c r="B730" t="s">
        <v>1039</v>
      </c>
      <c r="C730" s="5" t="str">
        <f>_xlfn.XLOOKUP(LEFT(P_alle_prestaties[[#This Row],[Referentie_ID]],91),Tabel9[Form Referentie ID''s],Tabel9[Mederwerker],,0)</f>
        <v>Kamil Soylu</v>
      </c>
      <c r="D730" s="9" t="str">
        <f>IF(P_alle_prestaties[[#This Row],[Datum]]="","",TEXT(P_alle_prestaties[[#This Row],[Datum]],"dd/mm/yyyy"))</f>
        <v>04/07/2022</v>
      </c>
      <c r="E730" s="9">
        <v>44746.529606481483</v>
      </c>
      <c r="F730" s="11">
        <v>470000103544</v>
      </c>
      <c r="G730" s="5" t="s">
        <v>27</v>
      </c>
      <c r="H730" s="5" t="s">
        <v>9</v>
      </c>
      <c r="I730" s="5"/>
      <c r="J7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7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731" spans="2:11">
      <c r="B731" t="s">
        <v>1040</v>
      </c>
      <c r="C731" s="5" t="str">
        <f>_xlfn.XLOOKUP(LEFT(P_alle_prestaties[[#This Row],[Referentie_ID]],91),Tabel9[Form Referentie ID''s],Tabel9[Mederwerker],,0)</f>
        <v>Baki Alican</v>
      </c>
      <c r="D731" s="9" t="str">
        <f>IF(P_alle_prestaties[[#This Row],[Datum]]="","",TEXT(P_alle_prestaties[[#This Row],[Datum]],"dd/mm/yyyy"))</f>
        <v>04/07/2022</v>
      </c>
      <c r="E731" s="9">
        <v>44746.53943287037</v>
      </c>
      <c r="F731" s="11">
        <v>470000472045</v>
      </c>
      <c r="G731" s="5" t="s">
        <v>23</v>
      </c>
      <c r="H731" s="5" t="s">
        <v>14</v>
      </c>
      <c r="I731" s="5"/>
      <c r="J7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7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732" spans="2:11">
      <c r="B732" t="s">
        <v>1041</v>
      </c>
      <c r="C732" s="5" t="str">
        <f>_xlfn.XLOOKUP(LEFT(P_alle_prestaties[[#This Row],[Referentie_ID]],91),Tabel9[Form Referentie ID''s],Tabel9[Mederwerker],,0)</f>
        <v>Korkmaz1 Muhammed Ali</v>
      </c>
      <c r="D732" s="9" t="str">
        <f>IF(P_alle_prestaties[[#This Row],[Datum]]="","",TEXT(P_alle_prestaties[[#This Row],[Datum]],"dd/mm/yyyy"))</f>
        <v>04/07/2022</v>
      </c>
      <c r="E732" s="9">
        <v>44746.541759259257</v>
      </c>
      <c r="F732" s="11" t="s">
        <v>1042</v>
      </c>
      <c r="G732" s="5" t="s">
        <v>18</v>
      </c>
      <c r="H732" s="5" t="s">
        <v>14</v>
      </c>
      <c r="I732" s="5"/>
      <c r="J7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33" spans="2:11">
      <c r="B733" t="s">
        <v>1043</v>
      </c>
      <c r="C733" s="5" t="str">
        <f>_xlfn.XLOOKUP(LEFT(P_alle_prestaties[[#This Row],[Referentie_ID]],91),Tabel9[Form Referentie ID''s],Tabel9[Mederwerker],,0)</f>
        <v>Janssen Alexander</v>
      </c>
      <c r="D733" s="9" t="str">
        <f>IF(P_alle_prestaties[[#This Row],[Datum]]="","",TEXT(P_alle_prestaties[[#This Row],[Datum]],"dd/mm/yyyy"))</f>
        <v>04/07/2022</v>
      </c>
      <c r="E733" s="9">
        <v>44746.546736111108</v>
      </c>
      <c r="F733" s="11">
        <v>470000434836</v>
      </c>
      <c r="G733" s="5" t="s">
        <v>35</v>
      </c>
      <c r="H733" s="5"/>
      <c r="I733" s="5"/>
      <c r="J7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34" spans="2:11">
      <c r="B734" t="s">
        <v>1044</v>
      </c>
      <c r="C734" s="5" t="str">
        <f>_xlfn.XLOOKUP(LEFT(P_alle_prestaties[[#This Row],[Referentie_ID]],91),Tabel9[Form Referentie ID''s],Tabel9[Mederwerker],,0)</f>
        <v>Kamil Soylu</v>
      </c>
      <c r="D734" s="9" t="str">
        <f>IF(P_alle_prestaties[[#This Row],[Datum]]="","",TEXT(P_alle_prestaties[[#This Row],[Datum]],"dd/mm/yyyy"))</f>
        <v>04/07/2022</v>
      </c>
      <c r="E734" s="9">
        <v>44746.549849537034</v>
      </c>
      <c r="F734" s="11">
        <v>470000103541</v>
      </c>
      <c r="G734" s="5" t="s">
        <v>27</v>
      </c>
      <c r="H734" s="5" t="s">
        <v>9</v>
      </c>
      <c r="I734" s="5"/>
      <c r="J7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7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735" spans="2:11">
      <c r="B735" t="s">
        <v>1045</v>
      </c>
      <c r="C735" s="5" t="str">
        <f>_xlfn.XLOOKUP(LEFT(P_alle_prestaties[[#This Row],[Referentie_ID]],91),Tabel9[Form Referentie ID''s],Tabel9[Mederwerker],,0)</f>
        <v>Samet Ozdemir</v>
      </c>
      <c r="D735" s="9" t="str">
        <f>IF(P_alle_prestaties[[#This Row],[Datum]]="","",TEXT(P_alle_prestaties[[#This Row],[Datum]],"dd/mm/yyyy"))</f>
        <v>04/07/2022</v>
      </c>
      <c r="E735" s="9">
        <v>44746.555428240739</v>
      </c>
      <c r="F735" s="11">
        <v>470000472056</v>
      </c>
      <c r="G735" s="5" t="s">
        <v>23</v>
      </c>
      <c r="H735" s="5" t="s">
        <v>9</v>
      </c>
      <c r="I735" s="5"/>
      <c r="J7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7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736" spans="2:11">
      <c r="B736" t="s">
        <v>1046</v>
      </c>
      <c r="C736" s="5" t="str">
        <f>_xlfn.XLOOKUP(LEFT(P_alle_prestaties[[#This Row],[Referentie_ID]],91),Tabel9[Form Referentie ID''s],Tabel9[Mederwerker],,0)</f>
        <v>Janssen Alexander</v>
      </c>
      <c r="D736" s="9" t="str">
        <f>IF(P_alle_prestaties[[#This Row],[Datum]]="","",TEXT(P_alle_prestaties[[#This Row],[Datum]],"dd/mm/yyyy"))</f>
        <v>04/07/2022</v>
      </c>
      <c r="E736" s="9">
        <v>44746.561377314814</v>
      </c>
      <c r="F736" s="11">
        <v>470000399677</v>
      </c>
      <c r="G736" s="5" t="s">
        <v>35</v>
      </c>
      <c r="H736" s="5"/>
      <c r="I736" s="5"/>
      <c r="J7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37" spans="2:11">
      <c r="B737" t="s">
        <v>1047</v>
      </c>
      <c r="C737" s="5" t="str">
        <f>_xlfn.XLOOKUP(LEFT(P_alle_prestaties[[#This Row],[Referentie_ID]],91),Tabel9[Form Referentie ID''s],Tabel9[Mederwerker],,0)</f>
        <v>Janssen Alexander</v>
      </c>
      <c r="D737" s="9" t="str">
        <f>IF(P_alle_prestaties[[#This Row],[Datum]]="","",TEXT(P_alle_prestaties[[#This Row],[Datum]],"dd/mm/yyyy"))</f>
        <v>04/07/2022</v>
      </c>
      <c r="E737" s="9">
        <v>44746.579201388886</v>
      </c>
      <c r="F737" s="11">
        <v>470000472047</v>
      </c>
      <c r="G737" s="5" t="s">
        <v>35</v>
      </c>
      <c r="H737" s="5"/>
      <c r="I737" s="5"/>
      <c r="J7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38" spans="2:11">
      <c r="B738" t="s">
        <v>1048</v>
      </c>
      <c r="C738" s="5" t="str">
        <f>_xlfn.XLOOKUP(LEFT(P_alle_prestaties[[#This Row],[Referentie_ID]],91),Tabel9[Form Referentie ID''s],Tabel9[Mederwerker],,0)</f>
        <v>Janssen Alexander</v>
      </c>
      <c r="D738" s="9" t="str">
        <f>IF(P_alle_prestaties[[#This Row],[Datum]]="","",TEXT(P_alle_prestaties[[#This Row],[Datum]],"dd/mm/yyyy"))</f>
        <v>04/07/2022</v>
      </c>
      <c r="E738" s="9">
        <v>44746.584733796299</v>
      </c>
      <c r="F738" s="11" t="s">
        <v>1049</v>
      </c>
      <c r="G738" s="5" t="s">
        <v>35</v>
      </c>
      <c r="H738" s="5"/>
      <c r="I738" s="5"/>
      <c r="J7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39" spans="2:11">
      <c r="B739" t="s">
        <v>1050</v>
      </c>
      <c r="C739" s="5" t="str">
        <f>_xlfn.XLOOKUP(LEFT(P_alle_prestaties[[#This Row],[Referentie_ID]],91),Tabel9[Form Referentie ID''s],Tabel9[Mederwerker],,0)</f>
        <v>Korkmaz Emre</v>
      </c>
      <c r="D739" s="9" t="str">
        <f>IF(P_alle_prestaties[[#This Row],[Datum]]="","",TEXT(P_alle_prestaties[[#This Row],[Datum]],"dd/mm/yyyy"))</f>
        <v>04/07/2022</v>
      </c>
      <c r="E739" s="9">
        <v>44746.583437499998</v>
      </c>
      <c r="F739" s="11" t="s">
        <v>1051</v>
      </c>
      <c r="G739" s="5" t="s">
        <v>18</v>
      </c>
      <c r="H739" s="5" t="s">
        <v>9</v>
      </c>
      <c r="I739" s="5"/>
      <c r="J7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740" spans="2:11">
      <c r="B740" t="s">
        <v>1052</v>
      </c>
      <c r="C740" s="5" t="str">
        <f>_xlfn.XLOOKUP(LEFT(P_alle_prestaties[[#This Row],[Referentie_ID]],91),Tabel9[Form Referentie ID''s],Tabel9[Mederwerker],,0)</f>
        <v>Korkmaz1 Muhammed Ali</v>
      </c>
      <c r="D740" s="9" t="str">
        <f>IF(P_alle_prestaties[[#This Row],[Datum]]="","",TEXT(P_alle_prestaties[[#This Row],[Datum]],"dd/mm/yyyy"))</f>
        <v>04/07/2022</v>
      </c>
      <c r="E740" s="9">
        <v>44746.58971064815</v>
      </c>
      <c r="F740" s="11" t="s">
        <v>1042</v>
      </c>
      <c r="G740" s="5" t="s">
        <v>18</v>
      </c>
      <c r="H740" s="5" t="s">
        <v>14</v>
      </c>
      <c r="I740" s="5"/>
      <c r="J7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41" spans="2:11">
      <c r="B741" t="s">
        <v>1053</v>
      </c>
      <c r="C741" s="5" t="str">
        <f>_xlfn.XLOOKUP(LEFT(P_alle_prestaties[[#This Row],[Referentie_ID]],91),Tabel9[Form Referentie ID''s],Tabel9[Mederwerker],,0)</f>
        <v>Korkmaz1 Muhammed Ali</v>
      </c>
      <c r="D741" s="9" t="str">
        <f>IF(P_alle_prestaties[[#This Row],[Datum]]="","",TEXT(P_alle_prestaties[[#This Row],[Datum]],"dd/mm/yyyy"))</f>
        <v>04/07/2022</v>
      </c>
      <c r="E741" s="9">
        <v>44746.58997685185</v>
      </c>
      <c r="F741" s="11" t="s">
        <v>1054</v>
      </c>
      <c r="G741" s="5" t="s">
        <v>13</v>
      </c>
      <c r="H741" s="5"/>
      <c r="I741" s="5"/>
      <c r="J7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42" spans="2:11">
      <c r="B742" t="s">
        <v>1055</v>
      </c>
      <c r="C742" s="5" t="str">
        <f>_xlfn.XLOOKUP(LEFT(P_alle_prestaties[[#This Row],[Referentie_ID]],91),Tabel9[Form Referentie ID''s],Tabel9[Mederwerker],,0)</f>
        <v>Baki Alican</v>
      </c>
      <c r="D742" s="9" t="str">
        <f>IF(P_alle_prestaties[[#This Row],[Datum]]="","",TEXT(P_alle_prestaties[[#This Row],[Datum]],"dd/mm/yyyy"))</f>
        <v>04/07/2022</v>
      </c>
      <c r="E742" s="9">
        <v>44746.595729166664</v>
      </c>
      <c r="F742" s="11" t="s">
        <v>1049</v>
      </c>
      <c r="G742" s="5" t="s">
        <v>18</v>
      </c>
      <c r="H742" s="5" t="s">
        <v>14</v>
      </c>
      <c r="I742" s="5"/>
      <c r="J7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43" spans="2:11">
      <c r="B743" t="s">
        <v>1056</v>
      </c>
      <c r="C743" s="5" t="str">
        <f>_xlfn.XLOOKUP(LEFT(P_alle_prestaties[[#This Row],[Referentie_ID]],91),Tabel9[Form Referentie ID''s],Tabel9[Mederwerker],,0)</f>
        <v>Janssen Alexander</v>
      </c>
      <c r="D743" s="9" t="str">
        <f>IF(P_alle_prestaties[[#This Row],[Datum]]="","",TEXT(P_alle_prestaties[[#This Row],[Datum]],"dd/mm/yyyy"))</f>
        <v>04/07/2022</v>
      </c>
      <c r="E743" s="9">
        <v>44746.59579861111</v>
      </c>
      <c r="F743" s="11" t="s">
        <v>1054</v>
      </c>
      <c r="G743" s="5" t="s">
        <v>35</v>
      </c>
      <c r="H743" s="5"/>
      <c r="I743" s="5"/>
      <c r="J7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44" spans="2:11">
      <c r="B744" t="s">
        <v>1057</v>
      </c>
      <c r="C744" s="5" t="str">
        <f>_xlfn.XLOOKUP(LEFT(P_alle_prestaties[[#This Row],[Referentie_ID]],91),Tabel9[Form Referentie ID''s],Tabel9[Mederwerker],,0)</f>
        <v>Janssen Alexander</v>
      </c>
      <c r="D744" s="9" t="str">
        <f>IF(P_alle_prestaties[[#This Row],[Datum]]="","",TEXT(P_alle_prestaties[[#This Row],[Datum]],"dd/mm/yyyy"))</f>
        <v>04/07/2022</v>
      </c>
      <c r="E744" s="9">
        <v>44746.600717592592</v>
      </c>
      <c r="F744" s="11" t="s">
        <v>1054</v>
      </c>
      <c r="G744" s="5" t="s">
        <v>35</v>
      </c>
      <c r="H744" s="5"/>
      <c r="I744" s="5"/>
      <c r="J7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45" spans="2:11">
      <c r="B745" t="s">
        <v>1058</v>
      </c>
      <c r="C745" s="5" t="str">
        <f>_xlfn.XLOOKUP(LEFT(P_alle_prestaties[[#This Row],[Referentie_ID]],91),Tabel9[Form Referentie ID''s],Tabel9[Mederwerker],,0)</f>
        <v>Kamil Soylu</v>
      </c>
      <c r="D745" s="9" t="str">
        <f>IF(P_alle_prestaties[[#This Row],[Datum]]="","",TEXT(P_alle_prestaties[[#This Row],[Datum]],"dd/mm/yyyy"))</f>
        <v>04/07/2022</v>
      </c>
      <c r="E745" s="9">
        <v>44746.608391203707</v>
      </c>
      <c r="F745" s="11">
        <v>470000341718</v>
      </c>
      <c r="G745" s="5" t="s">
        <v>23</v>
      </c>
      <c r="H745" s="5" t="s">
        <v>9</v>
      </c>
      <c r="I745" s="5"/>
      <c r="J7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7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746" spans="2:11">
      <c r="B746" t="s">
        <v>1059</v>
      </c>
      <c r="C746" s="5" t="str">
        <f>_xlfn.XLOOKUP(LEFT(P_alle_prestaties[[#This Row],[Referentie_ID]],91),Tabel9[Form Referentie ID''s],Tabel9[Mederwerker],,0)</f>
        <v>Janssen Alexander</v>
      </c>
      <c r="D746" s="9" t="str">
        <f>IF(P_alle_prestaties[[#This Row],[Datum]]="","",TEXT(P_alle_prestaties[[#This Row],[Datum]],"dd/mm/yyyy"))</f>
        <v>04/07/2022</v>
      </c>
      <c r="E746" s="9">
        <v>44746.618807870371</v>
      </c>
      <c r="F746" s="11">
        <v>470000472058</v>
      </c>
      <c r="G746" s="5" t="s">
        <v>35</v>
      </c>
      <c r="H746" s="5"/>
      <c r="I746" s="5"/>
      <c r="J7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47" spans="2:11">
      <c r="B747" t="s">
        <v>1060</v>
      </c>
      <c r="C747" s="5" t="str">
        <f>_xlfn.XLOOKUP(LEFT(P_alle_prestaties[[#This Row],[Referentie_ID]],91),Tabel9[Form Referentie ID''s],Tabel9[Mederwerker],,0)</f>
        <v>Janssen Alexander</v>
      </c>
      <c r="D747" s="9" t="str">
        <f>IF(P_alle_prestaties[[#This Row],[Datum]]="","",TEXT(P_alle_prestaties[[#This Row],[Datum]],"dd/mm/yyyy"))</f>
        <v>04/07/2022</v>
      </c>
      <c r="E747" s="9">
        <v>44746.633356481485</v>
      </c>
      <c r="F747" s="11">
        <v>470000438818</v>
      </c>
      <c r="G747" s="5" t="s">
        <v>35</v>
      </c>
      <c r="H747" s="5"/>
      <c r="I747" s="5"/>
      <c r="J7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48" spans="2:11">
      <c r="B748" t="s">
        <v>1061</v>
      </c>
      <c r="C748" s="5" t="str">
        <f>_xlfn.XLOOKUP(LEFT(P_alle_prestaties[[#This Row],[Referentie_ID]],91),Tabel9[Form Referentie ID''s],Tabel9[Mederwerker],,0)</f>
        <v>Samet Ozdemir</v>
      </c>
      <c r="D748" s="9" t="str">
        <f>IF(P_alle_prestaties[[#This Row],[Datum]]="","",TEXT(P_alle_prestaties[[#This Row],[Datum]],"dd/mm/yyyy"))</f>
        <v>04/07/2022</v>
      </c>
      <c r="E748" s="9">
        <v>44746.637743055559</v>
      </c>
      <c r="F748" s="11">
        <v>470000457454</v>
      </c>
      <c r="G748" s="5" t="s">
        <v>23</v>
      </c>
      <c r="H748" s="5" t="s">
        <v>19</v>
      </c>
      <c r="I748" s="5" t="s">
        <v>1062</v>
      </c>
      <c r="J7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7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749" spans="2:11">
      <c r="B749" t="s">
        <v>1063</v>
      </c>
      <c r="C749" s="5" t="str">
        <f>_xlfn.XLOOKUP(LEFT(P_alle_prestaties[[#This Row],[Referentie_ID]],91),Tabel9[Form Referentie ID''s],Tabel9[Mederwerker],,0)</f>
        <v>Samet Ozdemir</v>
      </c>
      <c r="D749" s="9" t="str">
        <f>IF(P_alle_prestaties[[#This Row],[Datum]]="","",TEXT(P_alle_prestaties[[#This Row],[Datum]],"dd/mm/yyyy"))</f>
        <v>04/07/2022</v>
      </c>
      <c r="E749" s="9">
        <v>44746.679988425924</v>
      </c>
      <c r="F749" s="11" t="s">
        <v>1064</v>
      </c>
      <c r="G749" s="5" t="s">
        <v>18</v>
      </c>
      <c r="H749" s="5" t="s">
        <v>9</v>
      </c>
      <c r="I749" s="5"/>
      <c r="J7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750" spans="2:11">
      <c r="B750" t="s">
        <v>1065</v>
      </c>
      <c r="C750" s="5" t="str">
        <f>_xlfn.XLOOKUP(LEFT(P_alle_prestaties[[#This Row],[Referentie_ID]],91),Tabel9[Form Referentie ID''s],Tabel9[Mederwerker],,0)</f>
        <v>Kamil Soylu</v>
      </c>
      <c r="D750" s="9" t="str">
        <f>IF(P_alle_prestaties[[#This Row],[Datum]]="","",TEXT(P_alle_prestaties[[#This Row],[Datum]],"dd/mm/yyyy"))</f>
        <v>05/07/2022</v>
      </c>
      <c r="E750" s="9">
        <v>44747.260833333334</v>
      </c>
      <c r="F750" s="11">
        <v>470000155510</v>
      </c>
      <c r="G750" s="5" t="s">
        <v>31</v>
      </c>
      <c r="H750" s="5"/>
      <c r="I750" s="5"/>
      <c r="J7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7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751" spans="2:11">
      <c r="B751" t="s">
        <v>1066</v>
      </c>
      <c r="C751" s="5" t="str">
        <f>_xlfn.XLOOKUP(LEFT(P_alle_prestaties[[#This Row],[Referentie_ID]],91),Tabel9[Form Referentie ID''s],Tabel9[Mederwerker],,0)</f>
        <v>Samet Ozdemir</v>
      </c>
      <c r="D751" s="9" t="str">
        <f>IF(P_alle_prestaties[[#This Row],[Datum]]="","",TEXT(P_alle_prestaties[[#This Row],[Datum]],"dd/mm/yyyy"))</f>
        <v>05/07/2022</v>
      </c>
      <c r="E751" s="9">
        <v>44747.2734837963</v>
      </c>
      <c r="F751" s="11" t="s">
        <v>1067</v>
      </c>
      <c r="G751" s="5" t="s">
        <v>13</v>
      </c>
      <c r="H751" s="5"/>
      <c r="I751" s="5" t="s">
        <v>1068</v>
      </c>
      <c r="J7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52" spans="2:11">
      <c r="B752" t="s">
        <v>1069</v>
      </c>
      <c r="C752" s="5" t="str">
        <f>_xlfn.XLOOKUP(LEFT(P_alle_prestaties[[#This Row],[Referentie_ID]],91),Tabel9[Form Referentie ID''s],Tabel9[Mederwerker],,0)</f>
        <v>Baki Alican</v>
      </c>
      <c r="D752" s="9" t="str">
        <f>IF(P_alle_prestaties[[#This Row],[Datum]]="","",TEXT(P_alle_prestaties[[#This Row],[Datum]],"dd/mm/yyyy"))</f>
        <v>05/07/2022</v>
      </c>
      <c r="E752" s="9">
        <v>44747.276608796295</v>
      </c>
      <c r="F752" s="11" t="s">
        <v>1070</v>
      </c>
      <c r="G752" s="5" t="s">
        <v>35</v>
      </c>
      <c r="H752" s="5"/>
      <c r="I752" s="5"/>
      <c r="J7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53" spans="2:11">
      <c r="B753" t="s">
        <v>1071</v>
      </c>
      <c r="C753" s="5" t="str">
        <f>_xlfn.XLOOKUP(LEFT(P_alle_prestaties[[#This Row],[Referentie_ID]],91),Tabel9[Form Referentie ID''s],Tabel9[Mederwerker],,0)</f>
        <v>Janssen Alexander</v>
      </c>
      <c r="D753" s="9" t="str">
        <f>IF(P_alle_prestaties[[#This Row],[Datum]]="","",TEXT(P_alle_prestaties[[#This Row],[Datum]],"dd/mm/yyyy"))</f>
        <v>05/07/2022</v>
      </c>
      <c r="E753" s="9">
        <v>44747.277222222219</v>
      </c>
      <c r="F753" s="11">
        <v>470000472439</v>
      </c>
      <c r="G753" s="5" t="s">
        <v>35</v>
      </c>
      <c r="H753" s="5"/>
      <c r="I753" s="5"/>
      <c r="J7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54" spans="2:11">
      <c r="B754" t="s">
        <v>1072</v>
      </c>
      <c r="C754" s="5" t="str">
        <f>_xlfn.XLOOKUP(LEFT(P_alle_prestaties[[#This Row],[Referentie_ID]],91),Tabel9[Form Referentie ID''s],Tabel9[Mederwerker],,0)</f>
        <v>Janssen Alexander</v>
      </c>
      <c r="D754" s="9" t="str">
        <f>IF(P_alle_prestaties[[#This Row],[Datum]]="","",TEXT(P_alle_prestaties[[#This Row],[Datum]],"dd/mm/yyyy"))</f>
        <v>05/07/2022</v>
      </c>
      <c r="E754" s="9">
        <v>44747.311400462961</v>
      </c>
      <c r="F754" s="11">
        <v>470000381364</v>
      </c>
      <c r="G754" s="5" t="s">
        <v>35</v>
      </c>
      <c r="H754" s="5"/>
      <c r="I754" s="5"/>
      <c r="J7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55" spans="2:11">
      <c r="B755" t="s">
        <v>1073</v>
      </c>
      <c r="C755" s="5" t="str">
        <f>_xlfn.XLOOKUP(LEFT(P_alle_prestaties[[#This Row],[Referentie_ID]],91),Tabel9[Form Referentie ID''s],Tabel9[Mederwerker],,0)</f>
        <v>Korkmaz Emre</v>
      </c>
      <c r="D755" s="9" t="str">
        <f>IF(P_alle_prestaties[[#This Row],[Datum]]="","",TEXT(P_alle_prestaties[[#This Row],[Datum]],"dd/mm/yyyy"))</f>
        <v>05/07/2022</v>
      </c>
      <c r="E755" s="9">
        <v>44747.314976851849</v>
      </c>
      <c r="F755" s="11" t="s">
        <v>1074</v>
      </c>
      <c r="G755" s="5" t="s">
        <v>18</v>
      </c>
      <c r="H755" s="5" t="s">
        <v>9</v>
      </c>
      <c r="I755" s="5"/>
      <c r="J7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756" spans="2:11">
      <c r="B756" t="s">
        <v>1075</v>
      </c>
      <c r="C756" s="5" t="str">
        <f>_xlfn.XLOOKUP(LEFT(P_alle_prestaties[[#This Row],[Referentie_ID]],91),Tabel9[Form Referentie ID''s],Tabel9[Mederwerker],,0)</f>
        <v>Baki Alican</v>
      </c>
      <c r="D756" s="9" t="str">
        <f>IF(P_alle_prestaties[[#This Row],[Datum]]="","",TEXT(P_alle_prestaties[[#This Row],[Datum]],"dd/mm/yyyy"))</f>
        <v>05/07/2022</v>
      </c>
      <c r="E756" s="9">
        <v>44747.328252314815</v>
      </c>
      <c r="F756" s="11" t="s">
        <v>1076</v>
      </c>
      <c r="G756" s="5" t="s">
        <v>35</v>
      </c>
      <c r="H756" s="5"/>
      <c r="I756" s="5"/>
      <c r="J7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57" spans="2:11">
      <c r="B757" t="s">
        <v>1077</v>
      </c>
      <c r="C757" s="5" t="str">
        <f>_xlfn.XLOOKUP(LEFT(P_alle_prestaties[[#This Row],[Referentie_ID]],91),Tabel9[Form Referentie ID''s],Tabel9[Mederwerker],,0)</f>
        <v>Baki Alican</v>
      </c>
      <c r="D757" s="9" t="str">
        <f>IF(P_alle_prestaties[[#This Row],[Datum]]="","",TEXT(P_alle_prestaties[[#This Row],[Datum]],"dd/mm/yyyy"))</f>
        <v>05/07/2022</v>
      </c>
      <c r="E757" s="9">
        <v>44747.334999999999</v>
      </c>
      <c r="F757" s="11" t="s">
        <v>1078</v>
      </c>
      <c r="G757" s="5" t="s">
        <v>35</v>
      </c>
      <c r="H757" s="5"/>
      <c r="I757" s="5"/>
      <c r="J7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58" spans="2:11">
      <c r="B758" t="s">
        <v>1079</v>
      </c>
      <c r="C758" s="5" t="str">
        <f>_xlfn.XLOOKUP(LEFT(P_alle_prestaties[[#This Row],[Referentie_ID]],91),Tabel9[Form Referentie ID''s],Tabel9[Mederwerker],,0)</f>
        <v>Baki Alican</v>
      </c>
      <c r="D758" s="9" t="str">
        <f>IF(P_alle_prestaties[[#This Row],[Datum]]="","",TEXT(P_alle_prestaties[[#This Row],[Datum]],"dd/mm/yyyy"))</f>
        <v>05/07/2022</v>
      </c>
      <c r="E758" s="9">
        <v>44747.337500000001</v>
      </c>
      <c r="F758" s="11" t="s">
        <v>1080</v>
      </c>
      <c r="G758" s="5" t="s">
        <v>35</v>
      </c>
      <c r="H758" s="5"/>
      <c r="I758" s="5"/>
      <c r="J7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59" spans="2:11">
      <c r="B759" t="s">
        <v>1081</v>
      </c>
      <c r="C759" s="5" t="str">
        <f>_xlfn.XLOOKUP(LEFT(P_alle_prestaties[[#This Row],[Referentie_ID]],91),Tabel9[Form Referentie ID''s],Tabel9[Mederwerker],,0)</f>
        <v>Baki Alican</v>
      </c>
      <c r="D759" s="9" t="str">
        <f>IF(P_alle_prestaties[[#This Row],[Datum]]="","",TEXT(P_alle_prestaties[[#This Row],[Datum]],"dd/mm/yyyy"))</f>
        <v>05/07/2022</v>
      </c>
      <c r="E759" s="9">
        <v>44747.340532407405</v>
      </c>
      <c r="F759" s="11" t="s">
        <v>1070</v>
      </c>
      <c r="G759" s="5" t="s">
        <v>35</v>
      </c>
      <c r="H759" s="5"/>
      <c r="I759" s="5"/>
      <c r="J7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60" spans="2:11">
      <c r="B760" t="s">
        <v>1082</v>
      </c>
      <c r="C760" s="5" t="str">
        <f>_xlfn.XLOOKUP(LEFT(P_alle_prestaties[[#This Row],[Referentie_ID]],91),Tabel9[Form Referentie ID''s],Tabel9[Mederwerker],,0)</f>
        <v>Janssen Alexander</v>
      </c>
      <c r="D760" s="9" t="str">
        <f>IF(P_alle_prestaties[[#This Row],[Datum]]="","",TEXT(P_alle_prestaties[[#This Row],[Datum]],"dd/mm/yyyy"))</f>
        <v>05/07/2022</v>
      </c>
      <c r="E760" s="9">
        <v>44747.345914351848</v>
      </c>
      <c r="F760" s="11">
        <v>470000460945</v>
      </c>
      <c r="G760" s="5" t="s">
        <v>35</v>
      </c>
      <c r="H760" s="5"/>
      <c r="I760" s="5"/>
      <c r="J7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61" spans="2:11">
      <c r="B761" t="s">
        <v>1083</v>
      </c>
      <c r="C761" s="5" t="str">
        <f>_xlfn.XLOOKUP(LEFT(P_alle_prestaties[[#This Row],[Referentie_ID]],91),Tabel9[Form Referentie ID''s],Tabel9[Mederwerker],,0)</f>
        <v>Kamil Soylu</v>
      </c>
      <c r="D761" s="9" t="str">
        <f>IF(P_alle_prestaties[[#This Row],[Datum]]="","",TEXT(P_alle_prestaties[[#This Row],[Datum]],"dd/mm/yyyy"))</f>
        <v>05/07/2022</v>
      </c>
      <c r="E761" s="9">
        <v>44747.346354166664</v>
      </c>
      <c r="F761" s="11">
        <v>470000472075</v>
      </c>
      <c r="G761" s="5" t="s">
        <v>27</v>
      </c>
      <c r="H761" s="5" t="s">
        <v>9</v>
      </c>
      <c r="I761" s="5"/>
      <c r="J7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7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762" spans="2:11">
      <c r="B762" t="s">
        <v>1084</v>
      </c>
      <c r="C762" s="5" t="str">
        <f>_xlfn.XLOOKUP(LEFT(P_alle_prestaties[[#This Row],[Referentie_ID]],91),Tabel9[Form Referentie ID''s],Tabel9[Mederwerker],,0)</f>
        <v>Korkmaz1 Muhammed Ali</v>
      </c>
      <c r="D762" s="9" t="str">
        <f>IF(P_alle_prestaties[[#This Row],[Datum]]="","",TEXT(P_alle_prestaties[[#This Row],[Datum]],"dd/mm/yyyy"))</f>
        <v>05/07/2022</v>
      </c>
      <c r="E762" s="9">
        <v>44747.349849537037</v>
      </c>
      <c r="F762" s="11">
        <v>470000460947</v>
      </c>
      <c r="G762" s="5" t="s">
        <v>31</v>
      </c>
      <c r="H762" s="5"/>
      <c r="I762" s="5"/>
      <c r="J7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7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763" spans="2:11">
      <c r="B763" t="s">
        <v>1085</v>
      </c>
      <c r="C763" s="5" t="str">
        <f>_xlfn.XLOOKUP(LEFT(P_alle_prestaties[[#This Row],[Referentie_ID]],91),Tabel9[Form Referentie ID''s],Tabel9[Mederwerker],,0)</f>
        <v>Korkmaz1 Muhammed Ali</v>
      </c>
      <c r="D763" s="9" t="str">
        <f>IF(P_alle_prestaties[[#This Row],[Datum]]="","",TEXT(P_alle_prestaties[[#This Row],[Datum]],"dd/mm/yyyy"))</f>
        <v>05/07/2022</v>
      </c>
      <c r="E763" s="9">
        <v>44747.350057870368</v>
      </c>
      <c r="F763" s="11">
        <v>470000460945</v>
      </c>
      <c r="G763" s="5" t="s">
        <v>23</v>
      </c>
      <c r="H763" s="5" t="s">
        <v>9</v>
      </c>
      <c r="I763" s="5"/>
      <c r="J7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7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764" spans="2:11">
      <c r="B764" t="s">
        <v>1086</v>
      </c>
      <c r="C764" s="5" t="str">
        <f>_xlfn.XLOOKUP(LEFT(P_alle_prestaties[[#This Row],[Referentie_ID]],91),Tabel9[Form Referentie ID''s],Tabel9[Mederwerker],,0)</f>
        <v>Samet Ozdemir</v>
      </c>
      <c r="D764" s="9" t="str">
        <f>IF(P_alle_prestaties[[#This Row],[Datum]]="","",TEXT(P_alle_prestaties[[#This Row],[Datum]],"dd/mm/yyyy"))</f>
        <v>05/07/2022</v>
      </c>
      <c r="E764" s="9">
        <v>44747.352002314816</v>
      </c>
      <c r="F764" s="11" t="s">
        <v>1087</v>
      </c>
      <c r="G764" s="5" t="s">
        <v>18</v>
      </c>
      <c r="H764" s="5" t="s">
        <v>14</v>
      </c>
      <c r="I764" s="5"/>
      <c r="J7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65" spans="2:11">
      <c r="B765" t="s">
        <v>1088</v>
      </c>
      <c r="C765" s="5" t="str">
        <f>_xlfn.XLOOKUP(LEFT(P_alle_prestaties[[#This Row],[Referentie_ID]],91),Tabel9[Form Referentie ID''s],Tabel9[Mederwerker],,0)</f>
        <v>Baki Alican</v>
      </c>
      <c r="D765" s="9" t="str">
        <f>IF(P_alle_prestaties[[#This Row],[Datum]]="","",TEXT(P_alle_prestaties[[#This Row],[Datum]],"dd/mm/yyyy"))</f>
        <v>05/07/2022</v>
      </c>
      <c r="E765" s="9">
        <v>44747.380462962959</v>
      </c>
      <c r="F765" s="11" t="s">
        <v>1089</v>
      </c>
      <c r="G765" s="5" t="s">
        <v>35</v>
      </c>
      <c r="H765" s="5"/>
      <c r="I765" s="5"/>
      <c r="J7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66" spans="2:11">
      <c r="B766" t="s">
        <v>1090</v>
      </c>
      <c r="C766" s="5" t="str">
        <f>_xlfn.XLOOKUP(LEFT(P_alle_prestaties[[#This Row],[Referentie_ID]],91),Tabel9[Form Referentie ID''s],Tabel9[Mederwerker],,0)</f>
        <v>Baki Alican</v>
      </c>
      <c r="D766" s="9" t="str">
        <f>IF(P_alle_prestaties[[#This Row],[Datum]]="","",TEXT(P_alle_prestaties[[#This Row],[Datum]],"dd/mm/yyyy"))</f>
        <v>05/07/2022</v>
      </c>
      <c r="E766" s="9">
        <v>44747.384328703702</v>
      </c>
      <c r="F766" s="11" t="s">
        <v>1091</v>
      </c>
      <c r="G766" s="5" t="s">
        <v>35</v>
      </c>
      <c r="H766" s="5"/>
      <c r="I766" s="5"/>
      <c r="J7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67" spans="2:11">
      <c r="B767" t="s">
        <v>1092</v>
      </c>
      <c r="C767" s="5" t="str">
        <f>_xlfn.XLOOKUP(LEFT(P_alle_prestaties[[#This Row],[Referentie_ID]],91),Tabel9[Form Referentie ID''s],Tabel9[Mederwerker],,0)</f>
        <v>Baki Alican</v>
      </c>
      <c r="D767" s="9" t="str">
        <f>IF(P_alle_prestaties[[#This Row],[Datum]]="","",TEXT(P_alle_prestaties[[#This Row],[Datum]],"dd/mm/yyyy"))</f>
        <v>05/07/2022</v>
      </c>
      <c r="E767" s="9">
        <v>44747.390682870369</v>
      </c>
      <c r="F767" s="11" t="s">
        <v>1093</v>
      </c>
      <c r="G767" s="5" t="s">
        <v>35</v>
      </c>
      <c r="H767" s="5"/>
      <c r="I767" s="5"/>
      <c r="J7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68" spans="2:11">
      <c r="B768" t="s">
        <v>1094</v>
      </c>
      <c r="C768" s="5" t="str">
        <f>_xlfn.XLOOKUP(LEFT(P_alle_prestaties[[#This Row],[Referentie_ID]],91),Tabel9[Form Referentie ID''s],Tabel9[Mederwerker],,0)</f>
        <v>Samet Ozdemir</v>
      </c>
      <c r="D768" s="9" t="str">
        <f>IF(P_alle_prestaties[[#This Row],[Datum]]="","",TEXT(P_alle_prestaties[[#This Row],[Datum]],"dd/mm/yyyy"))</f>
        <v>05/07/2022</v>
      </c>
      <c r="E768" s="9">
        <v>44747.390972222223</v>
      </c>
      <c r="F768" s="11">
        <v>470000472082</v>
      </c>
      <c r="G768" s="5" t="s">
        <v>8</v>
      </c>
      <c r="H768" s="5" t="s">
        <v>14</v>
      </c>
      <c r="I768" s="5"/>
      <c r="J7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7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769" spans="2:11">
      <c r="B769" t="s">
        <v>1095</v>
      </c>
      <c r="C769" s="5" t="str">
        <f>_xlfn.XLOOKUP(LEFT(P_alle_prestaties[[#This Row],[Referentie_ID]],91),Tabel9[Form Referentie ID''s],Tabel9[Mederwerker],,0)</f>
        <v>Janssen Alexander</v>
      </c>
      <c r="D769" s="9" t="str">
        <f>IF(P_alle_prestaties[[#This Row],[Datum]]="","",TEXT(P_alle_prestaties[[#This Row],[Datum]],"dd/mm/yyyy"))</f>
        <v>05/07/2022</v>
      </c>
      <c r="E769" s="9">
        <v>44747.397349537037</v>
      </c>
      <c r="F769" s="11">
        <v>470000400519</v>
      </c>
      <c r="G769" s="5" t="s">
        <v>35</v>
      </c>
      <c r="H769" s="5"/>
      <c r="I769" s="5"/>
      <c r="J7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70" spans="2:11">
      <c r="B770" t="s">
        <v>1096</v>
      </c>
      <c r="C770" s="5" t="str">
        <f>_xlfn.XLOOKUP(LEFT(P_alle_prestaties[[#This Row],[Referentie_ID]],91),Tabel9[Form Referentie ID''s],Tabel9[Mederwerker],,0)</f>
        <v>Korkmaz1 Muhammed Ali</v>
      </c>
      <c r="D770" s="9" t="str">
        <f>IF(P_alle_prestaties[[#This Row],[Datum]]="","",TEXT(P_alle_prestaties[[#This Row],[Datum]],"dd/mm/yyyy"))</f>
        <v>05/07/2022</v>
      </c>
      <c r="E770" s="9">
        <v>44747.40730324074</v>
      </c>
      <c r="F770" s="11">
        <v>470000472204</v>
      </c>
      <c r="G770" s="5" t="s">
        <v>23</v>
      </c>
      <c r="H770" s="5" t="s">
        <v>14</v>
      </c>
      <c r="I770" s="5"/>
      <c r="J7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7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771" spans="2:11">
      <c r="B771" t="s">
        <v>1097</v>
      </c>
      <c r="C771" s="5" t="str">
        <f>_xlfn.XLOOKUP(LEFT(P_alle_prestaties[[#This Row],[Referentie_ID]],91),Tabel9[Form Referentie ID''s],Tabel9[Mederwerker],,0)</f>
        <v>Janssen Alexander</v>
      </c>
      <c r="D771" s="9" t="str">
        <f>IF(P_alle_prestaties[[#This Row],[Datum]]="","",TEXT(P_alle_prestaties[[#This Row],[Datum]],"dd/mm/yyyy"))</f>
        <v>05/07/2022</v>
      </c>
      <c r="E771" s="9">
        <v>44747.412627314814</v>
      </c>
      <c r="F771" s="11">
        <v>470000472204</v>
      </c>
      <c r="G771" s="5" t="s">
        <v>35</v>
      </c>
      <c r="H771" s="5"/>
      <c r="I771" s="5"/>
      <c r="J7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72" spans="2:11">
      <c r="B772" t="s">
        <v>1098</v>
      </c>
      <c r="C772" s="5" t="str">
        <f>_xlfn.XLOOKUP(LEFT(P_alle_prestaties[[#This Row],[Referentie_ID]],91),Tabel9[Form Referentie ID''s],Tabel9[Mederwerker],,0)</f>
        <v>Korkmaz Emre</v>
      </c>
      <c r="D772" s="9" t="str">
        <f>IF(P_alle_prestaties[[#This Row],[Datum]]="","",TEXT(P_alle_prestaties[[#This Row],[Datum]],"dd/mm/yyyy"))</f>
        <v>05/07/2022</v>
      </c>
      <c r="E772" s="9">
        <v>44747.412731481483</v>
      </c>
      <c r="F772" s="11" t="s">
        <v>1099</v>
      </c>
      <c r="G772" s="5" t="s">
        <v>27</v>
      </c>
      <c r="H772" s="5" t="s">
        <v>19</v>
      </c>
      <c r="I772" s="5"/>
      <c r="J7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7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773" spans="2:11">
      <c r="B773" t="s">
        <v>1100</v>
      </c>
      <c r="C773" s="5" t="str">
        <f>_xlfn.XLOOKUP(LEFT(P_alle_prestaties[[#This Row],[Referentie_ID]],91),Tabel9[Form Referentie ID''s],Tabel9[Mederwerker],,0)</f>
        <v>Baki Alican</v>
      </c>
      <c r="D773" s="9" t="str">
        <f>IF(P_alle_prestaties[[#This Row],[Datum]]="","",TEXT(P_alle_prestaties[[#This Row],[Datum]],"dd/mm/yyyy"))</f>
        <v>05/07/2022</v>
      </c>
      <c r="E773" s="9">
        <v>44747.41915509259</v>
      </c>
      <c r="F773" s="11" t="s">
        <v>1101</v>
      </c>
      <c r="G773" s="5" t="s">
        <v>35</v>
      </c>
      <c r="H773" s="5"/>
      <c r="I773" s="5"/>
      <c r="J7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74" spans="2:11">
      <c r="B774" t="s">
        <v>1102</v>
      </c>
      <c r="C774" s="5" t="str">
        <f>_xlfn.XLOOKUP(LEFT(P_alle_prestaties[[#This Row],[Referentie_ID]],91),Tabel9[Form Referentie ID''s],Tabel9[Mederwerker],,0)</f>
        <v>Kamil Soylu</v>
      </c>
      <c r="D774" s="9" t="str">
        <f>IF(P_alle_prestaties[[#This Row],[Datum]]="","",TEXT(P_alle_prestaties[[#This Row],[Datum]],"dd/mm/yyyy"))</f>
        <v>05/07/2022</v>
      </c>
      <c r="E774" s="9">
        <v>44747.4215625</v>
      </c>
      <c r="F774" s="11">
        <v>470000472462</v>
      </c>
      <c r="G774" s="5" t="s">
        <v>18</v>
      </c>
      <c r="H774" s="5" t="s">
        <v>9</v>
      </c>
      <c r="I774" s="5"/>
      <c r="J7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775" spans="2:11">
      <c r="B775" t="s">
        <v>1103</v>
      </c>
      <c r="C775" s="5" t="str">
        <f>_xlfn.XLOOKUP(LEFT(P_alle_prestaties[[#This Row],[Referentie_ID]],91),Tabel9[Form Referentie ID''s],Tabel9[Mederwerker],,0)</f>
        <v>Janssen Alexander</v>
      </c>
      <c r="D775" s="9" t="str">
        <f>IF(P_alle_prestaties[[#This Row],[Datum]]="","",TEXT(P_alle_prestaties[[#This Row],[Datum]],"dd/mm/yyyy"))</f>
        <v>05/07/2022</v>
      </c>
      <c r="E775" s="9">
        <v>44747.422835648147</v>
      </c>
      <c r="F775" s="11">
        <v>470000472095</v>
      </c>
      <c r="G775" s="5" t="s">
        <v>35</v>
      </c>
      <c r="H775" s="5"/>
      <c r="I775" s="5"/>
      <c r="J7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76" spans="2:11">
      <c r="B776" t="s">
        <v>1104</v>
      </c>
      <c r="C776" s="5" t="str">
        <f>_xlfn.XLOOKUP(LEFT(P_alle_prestaties[[#This Row],[Referentie_ID]],91),Tabel9[Form Referentie ID''s],Tabel9[Mederwerker],,0)</f>
        <v>Baki Alican</v>
      </c>
      <c r="D776" s="9" t="str">
        <f>IF(P_alle_prestaties[[#This Row],[Datum]]="","",TEXT(P_alle_prestaties[[#This Row],[Datum]],"dd/mm/yyyy"))</f>
        <v>05/07/2022</v>
      </c>
      <c r="E776" s="9">
        <v>44747.428773148145</v>
      </c>
      <c r="F776" s="11" t="s">
        <v>1105</v>
      </c>
      <c r="G776" s="5" t="s">
        <v>35</v>
      </c>
      <c r="H776" s="5"/>
      <c r="I776" s="5"/>
      <c r="J7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77" spans="2:11">
      <c r="B777" t="s">
        <v>1106</v>
      </c>
      <c r="C777" s="5" t="str">
        <f>_xlfn.XLOOKUP(LEFT(P_alle_prestaties[[#This Row],[Referentie_ID]],91),Tabel9[Form Referentie ID''s],Tabel9[Mederwerker],,0)</f>
        <v>Korkmaz Emre</v>
      </c>
      <c r="D777" s="9" t="str">
        <f>IF(P_alle_prestaties[[#This Row],[Datum]]="","",TEXT(P_alle_prestaties[[#This Row],[Datum]],"dd/mm/yyyy"))</f>
        <v>05/07/2022</v>
      </c>
      <c r="E777" s="9">
        <v>44747.440763888888</v>
      </c>
      <c r="F777" s="11">
        <v>470000461279</v>
      </c>
      <c r="G777" s="5" t="s">
        <v>8</v>
      </c>
      <c r="H777" s="5" t="s">
        <v>9</v>
      </c>
      <c r="I777" s="5"/>
      <c r="J7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78" spans="2:11">
      <c r="B778" t="s">
        <v>1107</v>
      </c>
      <c r="C778" s="5" t="str">
        <f>_xlfn.XLOOKUP(LEFT(P_alle_prestaties[[#This Row],[Referentie_ID]],91),Tabel9[Form Referentie ID''s],Tabel9[Mederwerker],,0)</f>
        <v>Kamil Soylu</v>
      </c>
      <c r="D778" s="9" t="str">
        <f>IF(P_alle_prestaties[[#This Row],[Datum]]="","",TEXT(P_alle_prestaties[[#This Row],[Datum]],"dd/mm/yyyy"))</f>
        <v>05/07/2022</v>
      </c>
      <c r="E778" s="9">
        <v>44747.451701388891</v>
      </c>
      <c r="F778" s="11">
        <v>470000472014</v>
      </c>
      <c r="G778" s="5" t="s">
        <v>8</v>
      </c>
      <c r="H778" s="5" t="s">
        <v>9</v>
      </c>
      <c r="I778" s="5"/>
      <c r="J7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79" spans="2:11">
      <c r="B779" t="s">
        <v>1108</v>
      </c>
      <c r="C779" s="5" t="str">
        <f>_xlfn.XLOOKUP(LEFT(P_alle_prestaties[[#This Row],[Referentie_ID]],91),Tabel9[Form Referentie ID''s],Tabel9[Mederwerker],,0)</f>
        <v>Baki Alican</v>
      </c>
      <c r="D779" s="9" t="str">
        <f>IF(P_alle_prestaties[[#This Row],[Datum]]="","",TEXT(P_alle_prestaties[[#This Row],[Datum]],"dd/mm/yyyy"))</f>
        <v>05/07/2022</v>
      </c>
      <c r="E779" s="9">
        <v>44747.45239583333</v>
      </c>
      <c r="F779" s="11" t="s">
        <v>1109</v>
      </c>
      <c r="G779" s="5" t="s">
        <v>35</v>
      </c>
      <c r="H779" s="5"/>
      <c r="I779" s="5"/>
      <c r="J7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80" spans="2:11">
      <c r="B780" t="s">
        <v>1110</v>
      </c>
      <c r="C780" s="5" t="str">
        <f>_xlfn.XLOOKUP(LEFT(P_alle_prestaties[[#This Row],[Referentie_ID]],91),Tabel9[Form Referentie ID''s],Tabel9[Mederwerker],,0)</f>
        <v>Baki Alican</v>
      </c>
      <c r="D780" s="9" t="str">
        <f>IF(P_alle_prestaties[[#This Row],[Datum]]="","",TEXT(P_alle_prestaties[[#This Row],[Datum]],"dd/mm/yyyy"))</f>
        <v>05/07/2022</v>
      </c>
      <c r="E780" s="9">
        <v>44747.458877314813</v>
      </c>
      <c r="F780" s="11" t="s">
        <v>1111</v>
      </c>
      <c r="G780" s="5" t="s">
        <v>35</v>
      </c>
      <c r="H780" s="5"/>
      <c r="I780" s="5"/>
      <c r="J7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81" spans="2:11">
      <c r="B781" t="s">
        <v>1112</v>
      </c>
      <c r="C781" s="5" t="str">
        <f>_xlfn.XLOOKUP(LEFT(P_alle_prestaties[[#This Row],[Referentie_ID]],91),Tabel9[Form Referentie ID''s],Tabel9[Mederwerker],,0)</f>
        <v>Kamil Soylu</v>
      </c>
      <c r="D781" s="9" t="str">
        <f>IF(P_alle_prestaties[[#This Row],[Datum]]="","",TEXT(P_alle_prestaties[[#This Row],[Datum]],"dd/mm/yyyy"))</f>
        <v>05/07/2022</v>
      </c>
      <c r="E781" s="9">
        <v>44747.467013888891</v>
      </c>
      <c r="F781" s="11">
        <v>470000472002</v>
      </c>
      <c r="G781" s="5" t="s">
        <v>31</v>
      </c>
      <c r="H781" s="5"/>
      <c r="I781" s="5"/>
      <c r="J7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7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782" spans="2:11">
      <c r="B782" t="s">
        <v>1113</v>
      </c>
      <c r="C782" s="5" t="str">
        <f>_xlfn.XLOOKUP(LEFT(P_alle_prestaties[[#This Row],[Referentie_ID]],91),Tabel9[Form Referentie ID''s],Tabel9[Mederwerker],,0)</f>
        <v>Janssen Alexander</v>
      </c>
      <c r="D782" s="9" t="str">
        <f>IF(P_alle_prestaties[[#This Row],[Datum]]="","",TEXT(P_alle_prestaties[[#This Row],[Datum]],"dd/mm/yyyy"))</f>
        <v>05/07/2022</v>
      </c>
      <c r="E782" s="9">
        <v>44747.467789351853</v>
      </c>
      <c r="F782" s="11">
        <v>470000427421</v>
      </c>
      <c r="G782" s="5" t="s">
        <v>35</v>
      </c>
      <c r="H782" s="5"/>
      <c r="I782" s="5"/>
      <c r="J7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83" spans="2:11">
      <c r="B783" t="s">
        <v>1114</v>
      </c>
      <c r="C783" s="5" t="str">
        <f>_xlfn.XLOOKUP(LEFT(P_alle_prestaties[[#This Row],[Referentie_ID]],91),Tabel9[Form Referentie ID''s],Tabel9[Mederwerker],,0)</f>
        <v>Kamil Soylu</v>
      </c>
      <c r="D783" s="9" t="str">
        <f>IF(P_alle_prestaties[[#This Row],[Datum]]="","",TEXT(P_alle_prestaties[[#This Row],[Datum]],"dd/mm/yyyy"))</f>
        <v>05/07/2022</v>
      </c>
      <c r="E783" s="9">
        <v>44747.475289351853</v>
      </c>
      <c r="F783" s="11">
        <v>470000472122</v>
      </c>
      <c r="G783" s="5" t="s">
        <v>31</v>
      </c>
      <c r="H783" s="5"/>
      <c r="I783" s="5"/>
      <c r="J7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7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784" spans="2:11">
      <c r="B784" t="s">
        <v>1115</v>
      </c>
      <c r="C784" s="5" t="str">
        <f>_xlfn.XLOOKUP(LEFT(P_alle_prestaties[[#This Row],[Referentie_ID]],91),Tabel9[Form Referentie ID''s],Tabel9[Mederwerker],,0)</f>
        <v>Korkmaz Emre</v>
      </c>
      <c r="D784" s="9" t="str">
        <f>IF(P_alle_prestaties[[#This Row],[Datum]]="","",TEXT(P_alle_prestaties[[#This Row],[Datum]],"dd/mm/yyyy"))</f>
        <v>05/07/2022</v>
      </c>
      <c r="E784" s="9">
        <v>44747.480219907404</v>
      </c>
      <c r="F784" s="11">
        <v>470000472023</v>
      </c>
      <c r="G784" s="5" t="s">
        <v>8</v>
      </c>
      <c r="H784" s="5" t="s">
        <v>14</v>
      </c>
      <c r="I784" s="5"/>
      <c r="J7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7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785" spans="2:11">
      <c r="B785" t="s">
        <v>1116</v>
      </c>
      <c r="C785" s="5" t="str">
        <f>_xlfn.XLOOKUP(LEFT(P_alle_prestaties[[#This Row],[Referentie_ID]],91),Tabel9[Form Referentie ID''s],Tabel9[Mederwerker],,0)</f>
        <v>Janssen Alexander</v>
      </c>
      <c r="D785" s="9" t="str">
        <f>IF(P_alle_prestaties[[#This Row],[Datum]]="","",TEXT(P_alle_prestaties[[#This Row],[Datum]],"dd/mm/yyyy"))</f>
        <v>05/07/2022</v>
      </c>
      <c r="E785" s="9">
        <v>44747.48474537037</v>
      </c>
      <c r="F785" s="11">
        <v>470000472128</v>
      </c>
      <c r="G785" s="5" t="s">
        <v>35</v>
      </c>
      <c r="H785" s="5"/>
      <c r="I785" s="5"/>
      <c r="J7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86" spans="2:11">
      <c r="B786" t="s">
        <v>1117</v>
      </c>
      <c r="C786" s="5" t="str">
        <f>_xlfn.XLOOKUP(LEFT(P_alle_prestaties[[#This Row],[Referentie_ID]],91),Tabel9[Form Referentie ID''s],Tabel9[Mederwerker],,0)</f>
        <v>Samet Ozdemir</v>
      </c>
      <c r="D786" s="9" t="str">
        <f>IF(P_alle_prestaties[[#This Row],[Datum]]="","",TEXT(P_alle_prestaties[[#This Row],[Datum]],"dd/mm/yyyy"))</f>
        <v>05/07/2022</v>
      </c>
      <c r="E786" s="9">
        <v>44747.48641203704</v>
      </c>
      <c r="F786" s="11">
        <v>470000427421</v>
      </c>
      <c r="G786" s="5" t="s">
        <v>23</v>
      </c>
      <c r="H786" s="5" t="s">
        <v>14</v>
      </c>
      <c r="I786" s="5"/>
      <c r="J7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7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787" spans="2:11">
      <c r="B787" t="s">
        <v>1118</v>
      </c>
      <c r="C787" s="5" t="str">
        <f>_xlfn.XLOOKUP(LEFT(P_alle_prestaties[[#This Row],[Referentie_ID]],91),Tabel9[Form Referentie ID''s],Tabel9[Mederwerker],,0)</f>
        <v>Baki Alican</v>
      </c>
      <c r="D787" s="9" t="str">
        <f>IF(P_alle_prestaties[[#This Row],[Datum]]="","",TEXT(P_alle_prestaties[[#This Row],[Datum]],"dd/mm/yyyy"))</f>
        <v>05/07/2022</v>
      </c>
      <c r="E787" s="9">
        <v>44747.487662037034</v>
      </c>
      <c r="F787" s="11" t="s">
        <v>1119</v>
      </c>
      <c r="G787" s="5" t="s">
        <v>35</v>
      </c>
      <c r="H787" s="5"/>
      <c r="I787" s="5"/>
      <c r="J7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88" spans="2:11">
      <c r="B788" t="s">
        <v>1120</v>
      </c>
      <c r="C788" s="5" t="str">
        <f>_xlfn.XLOOKUP(LEFT(P_alle_prestaties[[#This Row],[Referentie_ID]],91),Tabel9[Form Referentie ID''s],Tabel9[Mederwerker],,0)</f>
        <v>Korkmaz1 Muhammed Ali</v>
      </c>
      <c r="D788" s="9" t="str">
        <f>IF(P_alle_prestaties[[#This Row],[Datum]]="","",TEXT(P_alle_prestaties[[#This Row],[Datum]],"dd/mm/yyyy"))</f>
        <v>05/07/2022</v>
      </c>
      <c r="E788" s="9">
        <v>44747.496134259258</v>
      </c>
      <c r="F788" s="11" t="s">
        <v>1121</v>
      </c>
      <c r="G788" s="5" t="s">
        <v>13</v>
      </c>
      <c r="H788" s="5"/>
      <c r="I788" s="5"/>
      <c r="J7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7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789" spans="2:11">
      <c r="B789" t="s">
        <v>1122</v>
      </c>
      <c r="C789" s="5" t="str">
        <f>_xlfn.XLOOKUP(LEFT(P_alle_prestaties[[#This Row],[Referentie_ID]],91),Tabel9[Form Referentie ID''s],Tabel9[Mederwerker],,0)</f>
        <v>Janssen Alexander</v>
      </c>
      <c r="D789" s="9" t="str">
        <f>IF(P_alle_prestaties[[#This Row],[Datum]]="","",TEXT(P_alle_prestaties[[#This Row],[Datum]],"dd/mm/yyyy"))</f>
        <v>05/07/2022</v>
      </c>
      <c r="E789" s="9">
        <v>44747.500717592593</v>
      </c>
      <c r="F789" s="11">
        <v>470000438463</v>
      </c>
      <c r="G789" s="5" t="s">
        <v>35</v>
      </c>
      <c r="H789" s="5"/>
      <c r="I789" s="5"/>
      <c r="J7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90" spans="2:11">
      <c r="B790" t="s">
        <v>1123</v>
      </c>
      <c r="C790" s="5" t="str">
        <f>_xlfn.XLOOKUP(LEFT(P_alle_prestaties[[#This Row],[Referentie_ID]],91),Tabel9[Form Referentie ID''s],Tabel9[Mederwerker],,0)</f>
        <v>Baki Alican</v>
      </c>
      <c r="D790" s="9" t="str">
        <f>IF(P_alle_prestaties[[#This Row],[Datum]]="","",TEXT(P_alle_prestaties[[#This Row],[Datum]],"dd/mm/yyyy"))</f>
        <v>05/07/2022</v>
      </c>
      <c r="E790" s="9">
        <v>44747.501319444447</v>
      </c>
      <c r="F790" s="11" t="s">
        <v>1124</v>
      </c>
      <c r="G790" s="5" t="s">
        <v>35</v>
      </c>
      <c r="H790" s="5"/>
      <c r="I790" s="5"/>
      <c r="J7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91" spans="2:11">
      <c r="B791" t="s">
        <v>1125</v>
      </c>
      <c r="C791" s="5" t="str">
        <f>_xlfn.XLOOKUP(LEFT(P_alle_prestaties[[#This Row],[Referentie_ID]],91),Tabel9[Form Referentie ID''s],Tabel9[Mederwerker],,0)</f>
        <v>Janssen Alexander</v>
      </c>
      <c r="D791" s="9" t="str">
        <f>IF(P_alle_prestaties[[#This Row],[Datum]]="","",TEXT(P_alle_prestaties[[#This Row],[Datum]],"dd/mm/yyyy"))</f>
        <v>05/07/2022</v>
      </c>
      <c r="E791" s="9">
        <v>44747.51494212963</v>
      </c>
      <c r="F791" s="11">
        <v>470000472113</v>
      </c>
      <c r="G791" s="5" t="s">
        <v>35</v>
      </c>
      <c r="H791" s="5"/>
      <c r="I791" s="5"/>
      <c r="J7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92" spans="2:11">
      <c r="B792" t="s">
        <v>1126</v>
      </c>
      <c r="C792" s="5" t="str">
        <f>_xlfn.XLOOKUP(LEFT(P_alle_prestaties[[#This Row],[Referentie_ID]],91),Tabel9[Form Referentie ID''s],Tabel9[Mederwerker],,0)</f>
        <v>Korkmaz1 Muhammed Ali</v>
      </c>
      <c r="D792" s="9" t="str">
        <f>IF(P_alle_prestaties[[#This Row],[Datum]]="","",TEXT(P_alle_prestaties[[#This Row],[Datum]],"dd/mm/yyyy"))</f>
        <v>05/07/2022</v>
      </c>
      <c r="E792" s="9">
        <v>44747.519270833334</v>
      </c>
      <c r="F792" s="11" t="s">
        <v>1127</v>
      </c>
      <c r="G792" s="5" t="s">
        <v>18</v>
      </c>
      <c r="H792" s="5" t="s">
        <v>14</v>
      </c>
      <c r="I792" s="5"/>
      <c r="J7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93" spans="2:11">
      <c r="B793" t="s">
        <v>1128</v>
      </c>
      <c r="C793" s="5" t="str">
        <f>_xlfn.XLOOKUP(LEFT(P_alle_prestaties[[#This Row],[Referentie_ID]],91),Tabel9[Form Referentie ID''s],Tabel9[Mederwerker],,0)</f>
        <v>Baki Alican</v>
      </c>
      <c r="D793" s="9" t="str">
        <f>IF(P_alle_prestaties[[#This Row],[Datum]]="","",TEXT(P_alle_prestaties[[#This Row],[Datum]],"dd/mm/yyyy"))</f>
        <v>05/07/2022</v>
      </c>
      <c r="E793" s="9">
        <v>44747.527025462965</v>
      </c>
      <c r="F793" s="11" t="s">
        <v>1129</v>
      </c>
      <c r="G793" s="5" t="s">
        <v>35</v>
      </c>
      <c r="H793" s="5"/>
      <c r="I793" s="5"/>
      <c r="J7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94" spans="2:11">
      <c r="B794" t="s">
        <v>1130</v>
      </c>
      <c r="C794" s="5" t="str">
        <f>_xlfn.XLOOKUP(LEFT(P_alle_prestaties[[#This Row],[Referentie_ID]],91),Tabel9[Form Referentie ID''s],Tabel9[Mederwerker],,0)</f>
        <v>Janssen Alexander</v>
      </c>
      <c r="D794" s="9" t="str">
        <f>IF(P_alle_prestaties[[#This Row],[Datum]]="","",TEXT(P_alle_prestaties[[#This Row],[Datum]],"dd/mm/yyyy"))</f>
        <v>05/07/2022</v>
      </c>
      <c r="E794" s="9">
        <v>44747.527465277781</v>
      </c>
      <c r="F794" s="11">
        <v>470000472103</v>
      </c>
      <c r="G794" s="5" t="s">
        <v>35</v>
      </c>
      <c r="H794" s="5"/>
      <c r="I794" s="5"/>
      <c r="J7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95" spans="2:11">
      <c r="B795" t="s">
        <v>1131</v>
      </c>
      <c r="C795" s="5" t="str">
        <f>_xlfn.XLOOKUP(LEFT(P_alle_prestaties[[#This Row],[Referentie_ID]],91),Tabel9[Form Referentie ID''s],Tabel9[Mederwerker],,0)</f>
        <v>Korkmaz1 Muhammed Ali</v>
      </c>
      <c r="D795" s="9" t="str">
        <f>IF(P_alle_prestaties[[#This Row],[Datum]]="","",TEXT(P_alle_prestaties[[#This Row],[Datum]],"dd/mm/yyyy"))</f>
        <v>05/07/2022</v>
      </c>
      <c r="E795" s="9">
        <v>44747.532881944448</v>
      </c>
      <c r="F795" s="11" t="s">
        <v>1127</v>
      </c>
      <c r="G795" s="5" t="s">
        <v>18</v>
      </c>
      <c r="H795" s="5" t="s">
        <v>14</v>
      </c>
      <c r="I795" s="5"/>
      <c r="J7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96" spans="2:11">
      <c r="B796" t="s">
        <v>1132</v>
      </c>
      <c r="C796" s="5" t="str">
        <f>_xlfn.XLOOKUP(LEFT(P_alle_prestaties[[#This Row],[Referentie_ID]],91),Tabel9[Form Referentie ID''s],Tabel9[Mederwerker],,0)</f>
        <v>Kamil Soylu</v>
      </c>
      <c r="D796" s="9" t="str">
        <f>IF(P_alle_prestaties[[#This Row],[Datum]]="","",TEXT(P_alle_prestaties[[#This Row],[Datum]],"dd/mm/yyyy"))</f>
        <v>05/07/2022</v>
      </c>
      <c r="E796" s="9">
        <v>44747.536608796298</v>
      </c>
      <c r="F796" s="11">
        <v>470000472009</v>
      </c>
      <c r="G796" s="5" t="s">
        <v>18</v>
      </c>
      <c r="H796" s="5" t="s">
        <v>14</v>
      </c>
      <c r="I796" s="5"/>
      <c r="J7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7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797" spans="2:11">
      <c r="B797" t="s">
        <v>1133</v>
      </c>
      <c r="C797" s="5" t="str">
        <f>_xlfn.XLOOKUP(LEFT(P_alle_prestaties[[#This Row],[Referentie_ID]],91),Tabel9[Form Referentie ID''s],Tabel9[Mederwerker],,0)</f>
        <v>Baki Alican</v>
      </c>
      <c r="D797" s="9" t="str">
        <f>IF(P_alle_prestaties[[#This Row],[Datum]]="","",TEXT(P_alle_prestaties[[#This Row],[Datum]],"dd/mm/yyyy"))</f>
        <v>05/07/2022</v>
      </c>
      <c r="E797" s="9">
        <v>44747.539178240739</v>
      </c>
      <c r="F797" s="11" t="s">
        <v>1134</v>
      </c>
      <c r="G797" s="5" t="s">
        <v>35</v>
      </c>
      <c r="H797" s="5"/>
      <c r="I797" s="5"/>
      <c r="J7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98" spans="2:11">
      <c r="B798" t="s">
        <v>1135</v>
      </c>
      <c r="C798" s="5" t="str">
        <f>_xlfn.XLOOKUP(LEFT(P_alle_prestaties[[#This Row],[Referentie_ID]],91),Tabel9[Form Referentie ID''s],Tabel9[Mederwerker],,0)</f>
        <v>Janssen Alexander</v>
      </c>
      <c r="D798" s="9" t="str">
        <f>IF(P_alle_prestaties[[#This Row],[Datum]]="","",TEXT(P_alle_prestaties[[#This Row],[Datum]],"dd/mm/yyyy"))</f>
        <v>05/07/2022</v>
      </c>
      <c r="E798" s="9">
        <v>44747.547164351854</v>
      </c>
      <c r="F798" s="11">
        <v>470000461022</v>
      </c>
      <c r="G798" s="5" t="s">
        <v>35</v>
      </c>
      <c r="H798" s="5"/>
      <c r="I798" s="5"/>
      <c r="J7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7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799" spans="2:11">
      <c r="B799" t="s">
        <v>1136</v>
      </c>
      <c r="C799" s="5" t="str">
        <f>_xlfn.XLOOKUP(LEFT(P_alle_prestaties[[#This Row],[Referentie_ID]],91),Tabel9[Form Referentie ID''s],Tabel9[Mederwerker],,0)</f>
        <v>Korkmaz Emre</v>
      </c>
      <c r="D799" s="9" t="str">
        <f>IF(P_alle_prestaties[[#This Row],[Datum]]="","",TEXT(P_alle_prestaties[[#This Row],[Datum]],"dd/mm/yyyy"))</f>
        <v>05/07/2022</v>
      </c>
      <c r="E799" s="9">
        <v>44747.552094907405</v>
      </c>
      <c r="F799" s="11" t="s">
        <v>1137</v>
      </c>
      <c r="G799" s="5" t="s">
        <v>18</v>
      </c>
      <c r="H799" s="5" t="s">
        <v>19</v>
      </c>
      <c r="I799" s="5"/>
      <c r="J7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7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800" spans="2:11">
      <c r="B800" t="s">
        <v>1138</v>
      </c>
      <c r="C800" s="5" t="str">
        <f>_xlfn.XLOOKUP(LEFT(P_alle_prestaties[[#This Row],[Referentie_ID]],91),Tabel9[Form Referentie ID''s],Tabel9[Mederwerker],,0)</f>
        <v>Janssen Alexander</v>
      </c>
      <c r="D800" s="9" t="str">
        <f>IF(P_alle_prestaties[[#This Row],[Datum]]="","",TEXT(P_alle_prestaties[[#This Row],[Datum]],"dd/mm/yyyy"))</f>
        <v>05/07/2022</v>
      </c>
      <c r="E800" s="9">
        <v>44747.562083333331</v>
      </c>
      <c r="F800" s="11">
        <v>470000472109</v>
      </c>
      <c r="G800" s="5" t="s">
        <v>35</v>
      </c>
      <c r="H800" s="5"/>
      <c r="I800" s="5"/>
      <c r="J8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01" spans="2:11">
      <c r="B801" t="s">
        <v>1139</v>
      </c>
      <c r="C801" s="5" t="str">
        <f>_xlfn.XLOOKUP(LEFT(P_alle_prestaties[[#This Row],[Referentie_ID]],91),Tabel9[Form Referentie ID''s],Tabel9[Mederwerker],,0)</f>
        <v>Baki Alican</v>
      </c>
      <c r="D801" s="9" t="str">
        <f>IF(P_alle_prestaties[[#This Row],[Datum]]="","",TEXT(P_alle_prestaties[[#This Row],[Datum]],"dd/mm/yyyy"))</f>
        <v>05/07/2022</v>
      </c>
      <c r="E801" s="9">
        <v>44747.579560185186</v>
      </c>
      <c r="F801" s="11" t="s">
        <v>1140</v>
      </c>
      <c r="G801" s="5" t="s">
        <v>35</v>
      </c>
      <c r="H801" s="5"/>
      <c r="I801" s="5"/>
      <c r="J8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02" spans="2:11">
      <c r="B802" t="s">
        <v>1141</v>
      </c>
      <c r="C802" s="5" t="str">
        <f>_xlfn.XLOOKUP(LEFT(P_alle_prestaties[[#This Row],[Referentie_ID]],91),Tabel9[Form Referentie ID''s],Tabel9[Mederwerker],,0)</f>
        <v>Janssen Alexander</v>
      </c>
      <c r="D802" s="9" t="str">
        <f>IF(P_alle_prestaties[[#This Row],[Datum]]="","",TEXT(P_alle_prestaties[[#This Row],[Datum]],"dd/mm/yyyy"))</f>
        <v>05/07/2022</v>
      </c>
      <c r="E802" s="9">
        <v>44747.584861111114</v>
      </c>
      <c r="F802" s="11">
        <v>470000103965</v>
      </c>
      <c r="G802" s="5" t="s">
        <v>35</v>
      </c>
      <c r="H802" s="5"/>
      <c r="I802" s="5"/>
      <c r="J8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03" spans="2:11">
      <c r="B803" t="s">
        <v>1142</v>
      </c>
      <c r="C803" s="5" t="str">
        <f>_xlfn.XLOOKUP(LEFT(P_alle_prestaties[[#This Row],[Referentie_ID]],91),Tabel9[Form Referentie ID''s],Tabel9[Mederwerker],,0)</f>
        <v>Baki Alican</v>
      </c>
      <c r="D803" s="9" t="str">
        <f>IF(P_alle_prestaties[[#This Row],[Datum]]="","",TEXT(P_alle_prestaties[[#This Row],[Datum]],"dd/mm/yyyy"))</f>
        <v>05/07/2022</v>
      </c>
      <c r="E803" s="9">
        <v>44747.586145833331</v>
      </c>
      <c r="F803" s="11" t="s">
        <v>1143</v>
      </c>
      <c r="G803" s="5" t="s">
        <v>35</v>
      </c>
      <c r="H803" s="5"/>
      <c r="I803" s="5"/>
      <c r="J8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04" spans="2:11">
      <c r="B804" t="s">
        <v>1144</v>
      </c>
      <c r="C804" s="5" t="str">
        <f>_xlfn.XLOOKUP(LEFT(P_alle_prestaties[[#This Row],[Referentie_ID]],91),Tabel9[Form Referentie ID''s],Tabel9[Mederwerker],,0)</f>
        <v>Janssen Alexander</v>
      </c>
      <c r="D804" s="9" t="str">
        <f>IF(P_alle_prestaties[[#This Row],[Datum]]="","",TEXT(P_alle_prestaties[[#This Row],[Datum]],"dd/mm/yyyy"))</f>
        <v>05/07/2022</v>
      </c>
      <c r="E804" s="9">
        <v>44747.601493055554</v>
      </c>
      <c r="F804" s="11">
        <v>470000472143</v>
      </c>
      <c r="G804" s="5" t="s">
        <v>35</v>
      </c>
      <c r="H804" s="5"/>
      <c r="I804" s="5"/>
      <c r="J8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05" spans="2:11">
      <c r="B805" t="s">
        <v>1145</v>
      </c>
      <c r="C805" s="5" t="str">
        <f>_xlfn.XLOOKUP(LEFT(P_alle_prestaties[[#This Row],[Referentie_ID]],91),Tabel9[Form Referentie ID''s],Tabel9[Mederwerker],,0)</f>
        <v>Baki Alican</v>
      </c>
      <c r="D805" s="9" t="str">
        <f>IF(P_alle_prestaties[[#This Row],[Datum]]="","",TEXT(P_alle_prestaties[[#This Row],[Datum]],"dd/mm/yyyy"))</f>
        <v>05/07/2022</v>
      </c>
      <c r="E805" s="9">
        <v>44747.603449074071</v>
      </c>
      <c r="F805" s="11" t="s">
        <v>1146</v>
      </c>
      <c r="G805" s="5" t="s">
        <v>35</v>
      </c>
      <c r="H805" s="5"/>
      <c r="I805" s="5"/>
      <c r="J8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06" spans="2:11">
      <c r="B806" t="s">
        <v>1147</v>
      </c>
      <c r="C806" s="5" t="str">
        <f>_xlfn.XLOOKUP(LEFT(P_alle_prestaties[[#This Row],[Referentie_ID]],91),Tabel9[Form Referentie ID''s],Tabel9[Mederwerker],,0)</f>
        <v>Samet Ozdemir</v>
      </c>
      <c r="D806" s="9" t="str">
        <f>IF(P_alle_prestaties[[#This Row],[Datum]]="","",TEXT(P_alle_prestaties[[#This Row],[Datum]],"dd/mm/yyyy"))</f>
        <v>05/07/2022</v>
      </c>
      <c r="E806" s="9">
        <v>44747.606087962966</v>
      </c>
      <c r="F806" s="11">
        <v>470000472113</v>
      </c>
      <c r="G806" s="5" t="s">
        <v>23</v>
      </c>
      <c r="H806" s="5" t="s">
        <v>14</v>
      </c>
      <c r="I806" s="5"/>
      <c r="J8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8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807" spans="2:11">
      <c r="B807" t="s">
        <v>1148</v>
      </c>
      <c r="C807" s="5" t="str">
        <f>_xlfn.XLOOKUP(LEFT(P_alle_prestaties[[#This Row],[Referentie_ID]],91),Tabel9[Form Referentie ID''s],Tabel9[Mederwerker],,0)</f>
        <v>Kamil Soylu</v>
      </c>
      <c r="D807" s="9" t="str">
        <f>IF(P_alle_prestaties[[#This Row],[Datum]]="","",TEXT(P_alle_prestaties[[#This Row],[Datum]],"dd/mm/yyyy"))</f>
        <v>05/07/2022</v>
      </c>
      <c r="E807" s="9">
        <v>44747.608576388891</v>
      </c>
      <c r="F807" s="11">
        <v>470000472147</v>
      </c>
      <c r="G807" s="5" t="s">
        <v>27</v>
      </c>
      <c r="H807" s="5" t="s">
        <v>19</v>
      </c>
      <c r="I807" s="5"/>
      <c r="J8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8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808" spans="2:11">
      <c r="B808" t="s">
        <v>1149</v>
      </c>
      <c r="C808" s="5" t="str">
        <f>_xlfn.XLOOKUP(LEFT(P_alle_prestaties[[#This Row],[Referentie_ID]],91),Tabel9[Form Referentie ID''s],Tabel9[Mederwerker],,0)</f>
        <v>Samet Ozdemir</v>
      </c>
      <c r="D808" s="9" t="str">
        <f>IF(P_alle_prestaties[[#This Row],[Datum]]="","",TEXT(P_alle_prestaties[[#This Row],[Datum]],"dd/mm/yyyy"))</f>
        <v>05/07/2022</v>
      </c>
      <c r="E808" s="9">
        <v>44747.609965277778</v>
      </c>
      <c r="F808" s="11">
        <v>470000472109</v>
      </c>
      <c r="G808" s="5" t="s">
        <v>8</v>
      </c>
      <c r="H808" s="5" t="s">
        <v>19</v>
      </c>
      <c r="I808" s="5" t="s">
        <v>1150</v>
      </c>
      <c r="J8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8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809" spans="2:11">
      <c r="B809" t="s">
        <v>1151</v>
      </c>
      <c r="C809" s="5" t="str">
        <f>_xlfn.XLOOKUP(LEFT(P_alle_prestaties[[#This Row],[Referentie_ID]],91),Tabel9[Form Referentie ID''s],Tabel9[Mederwerker],,0)</f>
        <v>Janssen Alexander</v>
      </c>
      <c r="D809" s="9" t="str">
        <f>IF(P_alle_prestaties[[#This Row],[Datum]]="","",TEXT(P_alle_prestaties[[#This Row],[Datum]],"dd/mm/yyyy"))</f>
        <v>05/07/2022</v>
      </c>
      <c r="E809" s="9">
        <v>44747.617476851854</v>
      </c>
      <c r="F809" s="11">
        <v>470000461200</v>
      </c>
      <c r="G809" s="5" t="s">
        <v>35</v>
      </c>
      <c r="H809" s="5"/>
      <c r="I809" s="5"/>
      <c r="J8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10" spans="2:11">
      <c r="B810" t="s">
        <v>1152</v>
      </c>
      <c r="C810" s="5" t="str">
        <f>_xlfn.XLOOKUP(LEFT(P_alle_prestaties[[#This Row],[Referentie_ID]],91),Tabel9[Form Referentie ID''s],Tabel9[Mederwerker],,0)</f>
        <v>Korkmaz1 Muhammed Ali</v>
      </c>
      <c r="D810" s="9" t="str">
        <f>IF(P_alle_prestaties[[#This Row],[Datum]]="","",TEXT(P_alle_prestaties[[#This Row],[Datum]],"dd/mm/yyyy"))</f>
        <v>05/07/2022</v>
      </c>
      <c r="E810" s="9">
        <v>44747.625833333332</v>
      </c>
      <c r="F810" s="11">
        <v>470000461200</v>
      </c>
      <c r="G810" s="5" t="s">
        <v>23</v>
      </c>
      <c r="H810" s="5" t="s">
        <v>9</v>
      </c>
      <c r="I810" s="5"/>
      <c r="J8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8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811" spans="2:11">
      <c r="B811" t="s">
        <v>1153</v>
      </c>
      <c r="C811" s="5" t="str">
        <f>_xlfn.XLOOKUP(LEFT(P_alle_prestaties[[#This Row],[Referentie_ID]],91),Tabel9[Form Referentie ID''s],Tabel9[Mederwerker],,0)</f>
        <v>Korkmaz1 Muhammed Ali</v>
      </c>
      <c r="D811" s="9" t="str">
        <f>IF(P_alle_prestaties[[#This Row],[Datum]]="","",TEXT(P_alle_prestaties[[#This Row],[Datum]],"dd/mm/yyyy"))</f>
        <v>06/07/2022</v>
      </c>
      <c r="E811" s="9">
        <v>44748.263773148145</v>
      </c>
      <c r="F811" s="11">
        <v>470000472171</v>
      </c>
      <c r="G811" s="5" t="s">
        <v>31</v>
      </c>
      <c r="H811" s="5"/>
      <c r="I811" s="5"/>
      <c r="J8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8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812" spans="2:11">
      <c r="B812" t="s">
        <v>1154</v>
      </c>
      <c r="C812" s="5" t="str">
        <f>_xlfn.XLOOKUP(LEFT(P_alle_prestaties[[#This Row],[Referentie_ID]],91),Tabel9[Form Referentie ID''s],Tabel9[Mederwerker],,0)</f>
        <v>Janssen Alexander</v>
      </c>
      <c r="D812" s="9" t="str">
        <f>IF(P_alle_prestaties[[#This Row],[Datum]]="","",TEXT(P_alle_prestaties[[#This Row],[Datum]],"dd/mm/yyyy"))</f>
        <v>06/07/2022</v>
      </c>
      <c r="E812" s="9">
        <v>44748.27003472222</v>
      </c>
      <c r="F812" s="11" t="s">
        <v>1155</v>
      </c>
      <c r="G812" s="5" t="s">
        <v>35</v>
      </c>
      <c r="H812" s="5"/>
      <c r="I812" s="5"/>
      <c r="J8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13" spans="2:11">
      <c r="B813" t="s">
        <v>1156</v>
      </c>
      <c r="C813" s="5" t="str">
        <f>_xlfn.XLOOKUP(LEFT(P_alle_prestaties[[#This Row],[Referentie_ID]],91),Tabel9[Form Referentie ID''s],Tabel9[Mederwerker],,0)</f>
        <v>Kamil Soylu</v>
      </c>
      <c r="D813" s="9" t="str">
        <f>IF(P_alle_prestaties[[#This Row],[Datum]]="","",TEXT(P_alle_prestaties[[#This Row],[Datum]],"dd/mm/yyyy"))</f>
        <v>06/07/2022</v>
      </c>
      <c r="E813" s="9">
        <v>44748.278483796297</v>
      </c>
      <c r="F813" s="11">
        <v>470000434808</v>
      </c>
      <c r="G813" s="5" t="s">
        <v>18</v>
      </c>
      <c r="H813" s="5" t="s">
        <v>9</v>
      </c>
      <c r="I813" s="5"/>
      <c r="J8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8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814" spans="2:11">
      <c r="B814" t="s">
        <v>1157</v>
      </c>
      <c r="C814" s="5" t="str">
        <f>_xlfn.XLOOKUP(LEFT(P_alle_prestaties[[#This Row],[Referentie_ID]],91),Tabel9[Form Referentie ID''s],Tabel9[Mederwerker],,0)</f>
        <v>Korkmaz1 Muhammed Ali</v>
      </c>
      <c r="D814" s="9" t="str">
        <f>IF(P_alle_prestaties[[#This Row],[Datum]]="","",TEXT(P_alle_prestaties[[#This Row],[Datum]],"dd/mm/yyyy"))</f>
        <v>06/07/2022</v>
      </c>
      <c r="E814" s="9">
        <v>44748.29111111111</v>
      </c>
      <c r="F814" s="11">
        <v>470000472126</v>
      </c>
      <c r="G814" s="5" t="s">
        <v>31</v>
      </c>
      <c r="H814" s="5"/>
      <c r="I814" s="5"/>
      <c r="J8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8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815" spans="2:11">
      <c r="B815" t="s">
        <v>1158</v>
      </c>
      <c r="C815" s="5" t="str">
        <f>_xlfn.XLOOKUP(LEFT(P_alle_prestaties[[#This Row],[Referentie_ID]],91),Tabel9[Form Referentie ID''s],Tabel9[Mederwerker],,0)</f>
        <v>Korkmaz1 Muhammed Ali</v>
      </c>
      <c r="D815" s="9" t="str">
        <f>IF(P_alle_prestaties[[#This Row],[Datum]]="","",TEXT(P_alle_prestaties[[#This Row],[Datum]],"dd/mm/yyyy"))</f>
        <v>06/07/2022</v>
      </c>
      <c r="E815" s="9">
        <v>44748.291331018518</v>
      </c>
      <c r="F815" s="11">
        <v>470000472173</v>
      </c>
      <c r="G815" s="5" t="s">
        <v>31</v>
      </c>
      <c r="H815" s="5"/>
      <c r="I815" s="5"/>
      <c r="J8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8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816" spans="2:11">
      <c r="B816" t="s">
        <v>1159</v>
      </c>
      <c r="C816" s="5" t="str">
        <f>_xlfn.XLOOKUP(LEFT(P_alle_prestaties[[#This Row],[Referentie_ID]],91),Tabel9[Form Referentie ID''s],Tabel9[Mederwerker],,0)</f>
        <v>Janssen Alexander</v>
      </c>
      <c r="D816" s="9" t="str">
        <f>IF(P_alle_prestaties[[#This Row],[Datum]]="","",TEXT(P_alle_prestaties[[#This Row],[Datum]],"dd/mm/yyyy"))</f>
        <v>06/07/2022</v>
      </c>
      <c r="E816" s="9">
        <v>44748.318993055553</v>
      </c>
      <c r="F816" s="11" t="s">
        <v>1160</v>
      </c>
      <c r="G816" s="5" t="s">
        <v>35</v>
      </c>
      <c r="H816" s="5"/>
      <c r="I816" s="5"/>
      <c r="J8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17" spans="2:11">
      <c r="B817" t="s">
        <v>1161</v>
      </c>
      <c r="C817" s="5" t="str">
        <f>_xlfn.XLOOKUP(LEFT(P_alle_prestaties[[#This Row],[Referentie_ID]],91),Tabel9[Form Referentie ID''s],Tabel9[Mederwerker],,0)</f>
        <v>Baki Alican</v>
      </c>
      <c r="D817" s="9" t="str">
        <f>IF(P_alle_prestaties[[#This Row],[Datum]]="","",TEXT(P_alle_prestaties[[#This Row],[Datum]],"dd/mm/yyyy"))</f>
        <v>06/07/2022</v>
      </c>
      <c r="E817" s="9">
        <v>44748.321932870371</v>
      </c>
      <c r="F817" s="11" t="s">
        <v>1162</v>
      </c>
      <c r="G817" s="5" t="s">
        <v>35</v>
      </c>
      <c r="H817" s="5"/>
      <c r="I817" s="5"/>
      <c r="J8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18" spans="2:11">
      <c r="B818" t="s">
        <v>1163</v>
      </c>
      <c r="C818" s="5" t="str">
        <f>_xlfn.XLOOKUP(LEFT(P_alle_prestaties[[#This Row],[Referentie_ID]],91),Tabel9[Form Referentie ID''s],Tabel9[Mederwerker],,0)</f>
        <v>Baki Alican</v>
      </c>
      <c r="D818" s="9" t="str">
        <f>IF(P_alle_prestaties[[#This Row],[Datum]]="","",TEXT(P_alle_prestaties[[#This Row],[Datum]],"dd/mm/yyyy"))</f>
        <v>06/07/2022</v>
      </c>
      <c r="E818" s="9">
        <v>44748.325937499998</v>
      </c>
      <c r="F818" s="11" t="s">
        <v>1162</v>
      </c>
      <c r="G818" s="5" t="s">
        <v>35</v>
      </c>
      <c r="H818" s="5"/>
      <c r="I818" s="5"/>
      <c r="J8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19" spans="2:11">
      <c r="B819" t="s">
        <v>1164</v>
      </c>
      <c r="C819" s="5" t="str">
        <f>_xlfn.XLOOKUP(LEFT(P_alle_prestaties[[#This Row],[Referentie_ID]],91),Tabel9[Form Referentie ID''s],Tabel9[Mederwerker],,0)</f>
        <v>Baki Alican</v>
      </c>
      <c r="D819" s="9" t="str">
        <f>IF(P_alle_prestaties[[#This Row],[Datum]]="","",TEXT(P_alle_prestaties[[#This Row],[Datum]],"dd/mm/yyyy"))</f>
        <v>06/07/2022</v>
      </c>
      <c r="E819" s="9">
        <v>44748.337708333333</v>
      </c>
      <c r="F819" s="11" t="s">
        <v>1165</v>
      </c>
      <c r="G819" s="5" t="s">
        <v>35</v>
      </c>
      <c r="H819" s="5"/>
      <c r="I819" s="5"/>
      <c r="J8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20" spans="2:11">
      <c r="B820" t="s">
        <v>1166</v>
      </c>
      <c r="C820" s="5" t="str">
        <f>_xlfn.XLOOKUP(LEFT(P_alle_prestaties[[#This Row],[Referentie_ID]],91),Tabel9[Form Referentie ID''s],Tabel9[Mederwerker],,0)</f>
        <v>Baki Alican</v>
      </c>
      <c r="D820" s="9" t="str">
        <f>IF(P_alle_prestaties[[#This Row],[Datum]]="","",TEXT(P_alle_prestaties[[#This Row],[Datum]],"dd/mm/yyyy"))</f>
        <v>06/07/2022</v>
      </c>
      <c r="E820" s="9">
        <v>44748.345879629633</v>
      </c>
      <c r="F820" s="11" t="s">
        <v>1165</v>
      </c>
      <c r="G820" s="5" t="s">
        <v>35</v>
      </c>
      <c r="H820" s="5"/>
      <c r="I820" s="5"/>
      <c r="J8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21" spans="2:11">
      <c r="B821" t="s">
        <v>1167</v>
      </c>
      <c r="C821" s="5" t="str">
        <f>_xlfn.XLOOKUP(LEFT(P_alle_prestaties[[#This Row],[Referentie_ID]],91),Tabel9[Form Referentie ID''s],Tabel9[Mederwerker],,0)</f>
        <v>Baki Alican</v>
      </c>
      <c r="D821" s="9" t="str">
        <f>IF(P_alle_prestaties[[#This Row],[Datum]]="","",TEXT(P_alle_prestaties[[#This Row],[Datum]],"dd/mm/yyyy"))</f>
        <v>06/07/2022</v>
      </c>
      <c r="E821" s="9">
        <v>44748.346006944441</v>
      </c>
      <c r="F821" s="11" t="s">
        <v>1168</v>
      </c>
      <c r="G821" s="5" t="s">
        <v>35</v>
      </c>
      <c r="H821" s="5"/>
      <c r="I821" s="5"/>
      <c r="J8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22" spans="2:11">
      <c r="B822" t="s">
        <v>1169</v>
      </c>
      <c r="C822" s="5" t="str">
        <f>_xlfn.XLOOKUP(LEFT(P_alle_prestaties[[#This Row],[Referentie_ID]],91),Tabel9[Form Referentie ID''s],Tabel9[Mederwerker],,0)</f>
        <v>Kamil Soylu</v>
      </c>
      <c r="D822" s="9" t="str">
        <f>IF(P_alle_prestaties[[#This Row],[Datum]]="","",TEXT(P_alle_prestaties[[#This Row],[Datum]],"dd/mm/yyyy"))</f>
        <v>06/07/2022</v>
      </c>
      <c r="E822" s="9">
        <v>44748.346076388887</v>
      </c>
      <c r="F822" s="11">
        <v>470000472177</v>
      </c>
      <c r="G822" s="5" t="s">
        <v>23</v>
      </c>
      <c r="H822" s="5" t="s">
        <v>14</v>
      </c>
      <c r="I822" s="5"/>
      <c r="J8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8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823" spans="2:11">
      <c r="B823" t="s">
        <v>1170</v>
      </c>
      <c r="C823" s="5" t="str">
        <f>_xlfn.XLOOKUP(LEFT(P_alle_prestaties[[#This Row],[Referentie_ID]],91),Tabel9[Form Referentie ID''s],Tabel9[Mederwerker],,0)</f>
        <v>Samet Ozdemir</v>
      </c>
      <c r="D823" s="9" t="str">
        <f>IF(P_alle_prestaties[[#This Row],[Datum]]="","",TEXT(P_alle_prestaties[[#This Row],[Datum]],"dd/mm/yyyy"))</f>
        <v>06/07/2022</v>
      </c>
      <c r="E823" s="9">
        <v>44748.355995370373</v>
      </c>
      <c r="F823" s="11">
        <v>470000472162</v>
      </c>
      <c r="G823" s="5" t="s">
        <v>23</v>
      </c>
      <c r="H823" s="5" t="s">
        <v>19</v>
      </c>
      <c r="I823" s="5"/>
      <c r="J8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8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824" spans="2:11">
      <c r="B824" t="s">
        <v>1171</v>
      </c>
      <c r="C824" s="5" t="str">
        <f>_xlfn.XLOOKUP(LEFT(P_alle_prestaties[[#This Row],[Referentie_ID]],91),Tabel9[Form Referentie ID''s],Tabel9[Mederwerker],,0)</f>
        <v>Korkmaz1 Muhammed Ali</v>
      </c>
      <c r="D824" s="9" t="str">
        <f>IF(P_alle_prestaties[[#This Row],[Datum]]="","",TEXT(P_alle_prestaties[[#This Row],[Datum]],"dd/mm/yyyy"))</f>
        <v>06/07/2022</v>
      </c>
      <c r="E824" s="9">
        <v>44748.361076388886</v>
      </c>
      <c r="F824" s="11">
        <v>470000472173</v>
      </c>
      <c r="G824" s="5" t="s">
        <v>23</v>
      </c>
      <c r="H824" s="5" t="s">
        <v>9</v>
      </c>
      <c r="I824" s="5"/>
      <c r="J8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8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825" spans="2:11">
      <c r="B825" t="s">
        <v>1172</v>
      </c>
      <c r="C825" s="5" t="str">
        <f>_xlfn.XLOOKUP(LEFT(P_alle_prestaties[[#This Row],[Referentie_ID]],91),Tabel9[Form Referentie ID''s],Tabel9[Mederwerker],,0)</f>
        <v>Janssen Alexander</v>
      </c>
      <c r="D825" s="9" t="str">
        <f>IF(P_alle_prestaties[[#This Row],[Datum]]="","",TEXT(P_alle_prestaties[[#This Row],[Datum]],"dd/mm/yyyy"))</f>
        <v>06/07/2022</v>
      </c>
      <c r="E825" s="9">
        <v>44748.361157407409</v>
      </c>
      <c r="F825" s="11">
        <v>470000472173</v>
      </c>
      <c r="G825" s="5" t="s">
        <v>35</v>
      </c>
      <c r="H825" s="5"/>
      <c r="I825" s="5"/>
      <c r="J8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26" spans="2:11">
      <c r="B826" t="s">
        <v>1173</v>
      </c>
      <c r="C826" s="5" t="str">
        <f>_xlfn.XLOOKUP(LEFT(P_alle_prestaties[[#This Row],[Referentie_ID]],91),Tabel9[Form Referentie ID''s],Tabel9[Mederwerker],,0)</f>
        <v>Baki Alican</v>
      </c>
      <c r="D826" s="9" t="str">
        <f>IF(P_alle_prestaties[[#This Row],[Datum]]="","",TEXT(P_alle_prestaties[[#This Row],[Datum]],"dd/mm/yyyy"))</f>
        <v>06/07/2022</v>
      </c>
      <c r="E826" s="9">
        <v>44748.365011574075</v>
      </c>
      <c r="F826" s="11" t="s">
        <v>1174</v>
      </c>
      <c r="G826" s="5" t="s">
        <v>35</v>
      </c>
      <c r="H826" s="5"/>
      <c r="I826" s="5"/>
      <c r="J8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27" spans="2:11">
      <c r="B827" t="s">
        <v>1175</v>
      </c>
      <c r="C827" s="5" t="str">
        <f>_xlfn.XLOOKUP(LEFT(P_alle_prestaties[[#This Row],[Referentie_ID]],91),Tabel9[Form Referentie ID''s],Tabel9[Mederwerker],,0)</f>
        <v>Janssen Alexander</v>
      </c>
      <c r="D827" s="9" t="str">
        <f>IF(P_alle_prestaties[[#This Row],[Datum]]="","",TEXT(P_alle_prestaties[[#This Row],[Datum]],"dd/mm/yyyy"))</f>
        <v>06/07/2022</v>
      </c>
      <c r="E827" s="9">
        <v>44748.376840277779</v>
      </c>
      <c r="F827" s="11">
        <v>470000451510</v>
      </c>
      <c r="G827" s="5" t="s">
        <v>35</v>
      </c>
      <c r="H827" s="5"/>
      <c r="I827" s="5"/>
      <c r="J8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28" spans="2:11">
      <c r="B828" t="s">
        <v>1176</v>
      </c>
      <c r="C828" s="5" t="str">
        <f>_xlfn.XLOOKUP(LEFT(P_alle_prestaties[[#This Row],[Referentie_ID]],91),Tabel9[Form Referentie ID''s],Tabel9[Mederwerker],,0)</f>
        <v>Baki Alican</v>
      </c>
      <c r="D828" s="9" t="str">
        <f>IF(P_alle_prestaties[[#This Row],[Datum]]="","",TEXT(P_alle_prestaties[[#This Row],[Datum]],"dd/mm/yyyy"))</f>
        <v>06/07/2022</v>
      </c>
      <c r="E828" s="9">
        <v>44748.384884259256</v>
      </c>
      <c r="F828" s="11" t="s">
        <v>1177</v>
      </c>
      <c r="G828" s="5" t="s">
        <v>35</v>
      </c>
      <c r="H828" s="5"/>
      <c r="I828" s="5"/>
      <c r="J8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29" spans="2:11">
      <c r="B829" t="s">
        <v>1178</v>
      </c>
      <c r="C829" s="5" t="str">
        <f>_xlfn.XLOOKUP(LEFT(P_alle_prestaties[[#This Row],[Referentie_ID]],91),Tabel9[Form Referentie ID''s],Tabel9[Mederwerker],,0)</f>
        <v>Samet Ozdemir</v>
      </c>
      <c r="D829" s="9" t="str">
        <f>IF(P_alle_prestaties[[#This Row],[Datum]]="","",TEXT(P_alle_prestaties[[#This Row],[Datum]],"dd/mm/yyyy"))</f>
        <v>06/07/2022</v>
      </c>
      <c r="E829" s="9">
        <v>44748.397013888891</v>
      </c>
      <c r="F829" s="11" t="s">
        <v>1179</v>
      </c>
      <c r="G829" s="5" t="s">
        <v>13</v>
      </c>
      <c r="H829" s="5"/>
      <c r="I829" s="5" t="s">
        <v>1180</v>
      </c>
      <c r="J8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8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830" spans="2:11">
      <c r="B830" t="s">
        <v>1181</v>
      </c>
      <c r="C830" s="5" t="str">
        <f>_xlfn.XLOOKUP(LEFT(P_alle_prestaties[[#This Row],[Referentie_ID]],91),Tabel9[Form Referentie ID''s],Tabel9[Mederwerker],,0)</f>
        <v>Baki Alican</v>
      </c>
      <c r="D830" s="9" t="str">
        <f>IF(P_alle_prestaties[[#This Row],[Datum]]="","",TEXT(P_alle_prestaties[[#This Row],[Datum]],"dd/mm/yyyy"))</f>
        <v>06/07/2022</v>
      </c>
      <c r="E830" s="9">
        <v>44748.39912037037</v>
      </c>
      <c r="F830" s="11" t="s">
        <v>1182</v>
      </c>
      <c r="G830" s="5" t="s">
        <v>35</v>
      </c>
      <c r="H830" s="5"/>
      <c r="I830" s="5"/>
      <c r="J8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31" spans="2:11">
      <c r="B831" t="s">
        <v>1183</v>
      </c>
      <c r="C831" s="5" t="str">
        <f>_xlfn.XLOOKUP(LEFT(P_alle_prestaties[[#This Row],[Referentie_ID]],91),Tabel9[Form Referentie ID''s],Tabel9[Mederwerker],,0)</f>
        <v>Korkmaz1 Muhammed Ali</v>
      </c>
      <c r="D831" s="9" t="str">
        <f>IF(P_alle_prestaties[[#This Row],[Datum]]="","",TEXT(P_alle_prestaties[[#This Row],[Datum]],"dd/mm/yyyy"))</f>
        <v>06/07/2022</v>
      </c>
      <c r="E831" s="9">
        <v>44748.400763888887</v>
      </c>
      <c r="F831" s="11">
        <v>470000381507</v>
      </c>
      <c r="G831" s="5" t="s">
        <v>8</v>
      </c>
      <c r="H831" s="5" t="s">
        <v>14</v>
      </c>
      <c r="I831" s="5"/>
      <c r="J8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8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832" spans="2:11">
      <c r="B832" t="s">
        <v>1184</v>
      </c>
      <c r="C832" s="5" t="str">
        <f>_xlfn.XLOOKUP(LEFT(P_alle_prestaties[[#This Row],[Referentie_ID]],91),Tabel9[Form Referentie ID''s],Tabel9[Mederwerker],,0)</f>
        <v>Janssen Alexander</v>
      </c>
      <c r="D832" s="9" t="str">
        <f>IF(P_alle_prestaties[[#This Row],[Datum]]="","",TEXT(P_alle_prestaties[[#This Row],[Datum]],"dd/mm/yyyy"))</f>
        <v>06/07/2022</v>
      </c>
      <c r="E832" s="9">
        <v>44748.40179398148</v>
      </c>
      <c r="F832" s="11" t="s">
        <v>1179</v>
      </c>
      <c r="G832" s="5" t="s">
        <v>35</v>
      </c>
      <c r="H832" s="5"/>
      <c r="I832" s="5"/>
      <c r="J8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33" spans="2:11">
      <c r="B833" t="s">
        <v>1185</v>
      </c>
      <c r="C833" s="5" t="str">
        <f>_xlfn.XLOOKUP(LEFT(P_alle_prestaties[[#This Row],[Referentie_ID]],91),Tabel9[Form Referentie ID''s],Tabel9[Mederwerker],,0)</f>
        <v>Kamil Soylu</v>
      </c>
      <c r="D833" s="9" t="str">
        <f>IF(P_alle_prestaties[[#This Row],[Datum]]="","",TEXT(P_alle_prestaties[[#This Row],[Datum]],"dd/mm/yyyy"))</f>
        <v>06/07/2022</v>
      </c>
      <c r="E833" s="9">
        <v>44748.406585648147</v>
      </c>
      <c r="F833" s="11">
        <v>470000427567</v>
      </c>
      <c r="G833" s="5" t="s">
        <v>18</v>
      </c>
      <c r="H833" s="5" t="s">
        <v>14</v>
      </c>
      <c r="I833" s="5"/>
      <c r="J8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8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834" spans="2:11">
      <c r="B834" t="s">
        <v>1186</v>
      </c>
      <c r="C834" s="5" t="str">
        <f>_xlfn.XLOOKUP(LEFT(P_alle_prestaties[[#This Row],[Referentie_ID]],91),Tabel9[Form Referentie ID''s],Tabel9[Mederwerker],,0)</f>
        <v>Baki Alican</v>
      </c>
      <c r="D834" s="9" t="str">
        <f>IF(P_alle_prestaties[[#This Row],[Datum]]="","",TEXT(P_alle_prestaties[[#This Row],[Datum]],"dd/mm/yyyy"))</f>
        <v>06/07/2022</v>
      </c>
      <c r="E834" s="9">
        <v>44748.40892361111</v>
      </c>
      <c r="F834" s="11" t="s">
        <v>1187</v>
      </c>
      <c r="G834" s="5" t="s">
        <v>35</v>
      </c>
      <c r="H834" s="5"/>
      <c r="I834" s="5"/>
      <c r="J8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35" spans="2:11">
      <c r="B835" t="s">
        <v>1188</v>
      </c>
      <c r="C835" s="5" t="str">
        <f>_xlfn.XLOOKUP(LEFT(P_alle_prestaties[[#This Row],[Referentie_ID]],91),Tabel9[Form Referentie ID''s],Tabel9[Mederwerker],,0)</f>
        <v>Janssen Alexander</v>
      </c>
      <c r="D835" s="9" t="str">
        <f>IF(P_alle_prestaties[[#This Row],[Datum]]="","",TEXT(P_alle_prestaties[[#This Row],[Datum]],"dd/mm/yyyy"))</f>
        <v>06/07/2022</v>
      </c>
      <c r="E835" s="9">
        <v>44748.411446759259</v>
      </c>
      <c r="F835" s="11">
        <v>470000472225</v>
      </c>
      <c r="G835" s="5" t="s">
        <v>35</v>
      </c>
      <c r="H835" s="5"/>
      <c r="I835" s="5"/>
      <c r="J8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36" spans="2:11">
      <c r="B836" t="s">
        <v>1189</v>
      </c>
      <c r="C836" s="5" t="str">
        <f>_xlfn.XLOOKUP(LEFT(P_alle_prestaties[[#This Row],[Referentie_ID]],91),Tabel9[Form Referentie ID''s],Tabel9[Mederwerker],,0)</f>
        <v>Janssen Alexander</v>
      </c>
      <c r="D836" s="9" t="str">
        <f>IF(P_alle_prestaties[[#This Row],[Datum]]="","",TEXT(P_alle_prestaties[[#This Row],[Datum]],"dd/mm/yyyy"))</f>
        <v>06/07/2022</v>
      </c>
      <c r="E836" s="9">
        <v>44748.42496527778</v>
      </c>
      <c r="F836" s="11">
        <v>470000461417</v>
      </c>
      <c r="G836" s="5" t="s">
        <v>35</v>
      </c>
      <c r="H836" s="5"/>
      <c r="I836" s="5"/>
      <c r="J8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37" spans="2:11">
      <c r="B837" t="s">
        <v>1190</v>
      </c>
      <c r="C837" s="5" t="str">
        <f>_xlfn.XLOOKUP(LEFT(P_alle_prestaties[[#This Row],[Referentie_ID]],91),Tabel9[Form Referentie ID''s],Tabel9[Mederwerker],,0)</f>
        <v>Korkmaz1 Muhammed Ali</v>
      </c>
      <c r="D837" s="9" t="str">
        <f>IF(P_alle_prestaties[[#This Row],[Datum]]="","",TEXT(P_alle_prestaties[[#This Row],[Datum]],"dd/mm/yyyy"))</f>
        <v>06/07/2022</v>
      </c>
      <c r="E837" s="9">
        <v>44748.432442129626</v>
      </c>
      <c r="F837" s="11">
        <v>470000472217</v>
      </c>
      <c r="G837" s="5" t="s">
        <v>31</v>
      </c>
      <c r="H837" s="5"/>
      <c r="I837" s="5"/>
      <c r="J8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8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838" spans="2:11">
      <c r="B838" t="s">
        <v>1191</v>
      </c>
      <c r="C838" s="5" t="str">
        <f>_xlfn.XLOOKUP(LEFT(P_alle_prestaties[[#This Row],[Referentie_ID]],91),Tabel9[Form Referentie ID''s],Tabel9[Mederwerker],,0)</f>
        <v>Janssen Alexander</v>
      </c>
      <c r="D838" s="9" t="str">
        <f>IF(P_alle_prestaties[[#This Row],[Datum]]="","",TEXT(P_alle_prestaties[[#This Row],[Datum]],"dd/mm/yyyy"))</f>
        <v>06/07/2022</v>
      </c>
      <c r="E838" s="9">
        <v>44748.450555555559</v>
      </c>
      <c r="F838" s="11" t="s">
        <v>1192</v>
      </c>
      <c r="G838" s="5" t="s">
        <v>35</v>
      </c>
      <c r="H838" s="5"/>
      <c r="I838" s="5"/>
      <c r="J8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39" spans="2:11">
      <c r="B839" t="s">
        <v>1193</v>
      </c>
      <c r="C839" s="5" t="str">
        <f>_xlfn.XLOOKUP(LEFT(P_alle_prestaties[[#This Row],[Referentie_ID]],91),Tabel9[Form Referentie ID''s],Tabel9[Mederwerker],,0)</f>
        <v>Korkmaz1 Muhammed Ali</v>
      </c>
      <c r="D839" s="9" t="str">
        <f>IF(P_alle_prestaties[[#This Row],[Datum]]="","",TEXT(P_alle_prestaties[[#This Row],[Datum]],"dd/mm/yyyy"))</f>
        <v>06/07/2022</v>
      </c>
      <c r="E839" s="9">
        <v>44748.450590277775</v>
      </c>
      <c r="F839" s="11" t="s">
        <v>1194</v>
      </c>
      <c r="G839" s="5" t="s">
        <v>18</v>
      </c>
      <c r="H839" s="5" t="s">
        <v>9</v>
      </c>
      <c r="I839" s="5"/>
      <c r="J8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8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840" spans="2:11">
      <c r="B840" t="s">
        <v>1195</v>
      </c>
      <c r="C840" s="5" t="str">
        <f>_xlfn.XLOOKUP(LEFT(P_alle_prestaties[[#This Row],[Referentie_ID]],91),Tabel9[Form Referentie ID''s],Tabel9[Mederwerker],,0)</f>
        <v>Samet Ozdemir</v>
      </c>
      <c r="D840" s="9" t="str">
        <f>IF(P_alle_prestaties[[#This Row],[Datum]]="","",TEXT(P_alle_prestaties[[#This Row],[Datum]],"dd/mm/yyyy"))</f>
        <v>06/07/2022</v>
      </c>
      <c r="E840" s="9">
        <v>44748.465960648151</v>
      </c>
      <c r="F840" s="11" t="s">
        <v>1192</v>
      </c>
      <c r="G840" s="5" t="s">
        <v>18</v>
      </c>
      <c r="H840" s="5" t="s">
        <v>9</v>
      </c>
      <c r="I840" s="5"/>
      <c r="J8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8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841" spans="2:11">
      <c r="B841" t="s">
        <v>1196</v>
      </c>
      <c r="C841" s="5" t="str">
        <f>_xlfn.XLOOKUP(LEFT(P_alle_prestaties[[#This Row],[Referentie_ID]],91),Tabel9[Form Referentie ID''s],Tabel9[Mederwerker],,0)</f>
        <v>Janssen Alexander</v>
      </c>
      <c r="D841" s="9" t="str">
        <f>IF(P_alle_prestaties[[#This Row],[Datum]]="","",TEXT(P_alle_prestaties[[#This Row],[Datum]],"dd/mm/yyyy"))</f>
        <v>06/07/2022</v>
      </c>
      <c r="E841" s="9">
        <v>44748.470729166664</v>
      </c>
      <c r="F841" s="11">
        <v>470000461402</v>
      </c>
      <c r="G841" s="5" t="s">
        <v>35</v>
      </c>
      <c r="H841" s="5"/>
      <c r="I841" s="5"/>
      <c r="J8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42" spans="2:11">
      <c r="B842" t="s">
        <v>1197</v>
      </c>
      <c r="C842" s="5" t="str">
        <f>_xlfn.XLOOKUP(LEFT(P_alle_prestaties[[#This Row],[Referentie_ID]],91),Tabel9[Form Referentie ID''s],Tabel9[Mederwerker],,0)</f>
        <v>Baki Alican</v>
      </c>
      <c r="D842" s="9" t="str">
        <f>IF(P_alle_prestaties[[#This Row],[Datum]]="","",TEXT(P_alle_prestaties[[#This Row],[Datum]],"dd/mm/yyyy"))</f>
        <v>06/07/2022</v>
      </c>
      <c r="E842" s="9">
        <v>44748.473993055559</v>
      </c>
      <c r="F842" s="11" t="s">
        <v>1198</v>
      </c>
      <c r="G842" s="5" t="s">
        <v>35</v>
      </c>
      <c r="H842" s="5"/>
      <c r="I842" s="5"/>
      <c r="J8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43" spans="2:11">
      <c r="B843" t="s">
        <v>1199</v>
      </c>
      <c r="C843" s="5" t="str">
        <f>_xlfn.XLOOKUP(LEFT(P_alle_prestaties[[#This Row],[Referentie_ID]],91),Tabel9[Form Referentie ID''s],Tabel9[Mederwerker],,0)</f>
        <v>Kamil Soylu</v>
      </c>
      <c r="D843" s="9" t="str">
        <f>IF(P_alle_prestaties[[#This Row],[Datum]]="","",TEXT(P_alle_prestaties[[#This Row],[Datum]],"dd/mm/yyyy"))</f>
        <v>06/07/2022</v>
      </c>
      <c r="E843" s="9">
        <v>44748.47587962963</v>
      </c>
      <c r="F843" s="11">
        <v>470000427326</v>
      </c>
      <c r="G843" s="5" t="s">
        <v>23</v>
      </c>
      <c r="H843" s="5" t="s">
        <v>14</v>
      </c>
      <c r="I843" s="5"/>
      <c r="J8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8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844" spans="2:11">
      <c r="B844" t="s">
        <v>1200</v>
      </c>
      <c r="C844" s="5" t="str">
        <f>_xlfn.XLOOKUP(LEFT(P_alle_prestaties[[#This Row],[Referentie_ID]],91),Tabel9[Form Referentie ID''s],Tabel9[Mederwerker],,0)</f>
        <v>Baki Alican</v>
      </c>
      <c r="D844" s="9" t="str">
        <f>IF(P_alle_prestaties[[#This Row],[Datum]]="","",TEXT(P_alle_prestaties[[#This Row],[Datum]],"dd/mm/yyyy"))</f>
        <v>06/07/2022</v>
      </c>
      <c r="E844" s="9">
        <v>44748.481249999997</v>
      </c>
      <c r="F844" s="11" t="s">
        <v>1201</v>
      </c>
      <c r="G844" s="5" t="s">
        <v>35</v>
      </c>
      <c r="H844" s="5"/>
      <c r="I844" s="5"/>
      <c r="J8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45" spans="2:11">
      <c r="B845" t="s">
        <v>1202</v>
      </c>
      <c r="C845" s="5" t="str">
        <f>_xlfn.XLOOKUP(LEFT(P_alle_prestaties[[#This Row],[Referentie_ID]],91),Tabel9[Form Referentie ID''s],Tabel9[Mederwerker],,0)</f>
        <v>Baki Alican</v>
      </c>
      <c r="D845" s="9" t="str">
        <f>IF(P_alle_prestaties[[#This Row],[Datum]]="","",TEXT(P_alle_prestaties[[#This Row],[Datum]],"dd/mm/yyyy"))</f>
        <v>06/07/2022</v>
      </c>
      <c r="E845" s="9">
        <v>44748.481400462966</v>
      </c>
      <c r="F845" s="11" t="s">
        <v>1198</v>
      </c>
      <c r="G845" s="5" t="s">
        <v>35</v>
      </c>
      <c r="H845" s="5"/>
      <c r="I845" s="5"/>
      <c r="J8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46" spans="2:11">
      <c r="B846" t="s">
        <v>1203</v>
      </c>
      <c r="C846" s="5" t="str">
        <f>_xlfn.XLOOKUP(LEFT(P_alle_prestaties[[#This Row],[Referentie_ID]],91),Tabel9[Form Referentie ID''s],Tabel9[Mederwerker],,0)</f>
        <v>Janssen Alexander</v>
      </c>
      <c r="D846" s="9" t="str">
        <f>IF(P_alle_prestaties[[#This Row],[Datum]]="","",TEXT(P_alle_prestaties[[#This Row],[Datum]],"dd/mm/yyyy"))</f>
        <v>06/07/2022</v>
      </c>
      <c r="E846" s="9">
        <v>44748.481504629628</v>
      </c>
      <c r="F846" s="11">
        <v>470000472206</v>
      </c>
      <c r="G846" s="5" t="s">
        <v>35</v>
      </c>
      <c r="H846" s="5"/>
      <c r="I846" s="5"/>
      <c r="J8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47" spans="2:11">
      <c r="B847" t="s">
        <v>1204</v>
      </c>
      <c r="C847" s="5" t="str">
        <f>_xlfn.XLOOKUP(LEFT(P_alle_prestaties[[#This Row],[Referentie_ID]],91),Tabel9[Form Referentie ID''s],Tabel9[Mederwerker],,0)</f>
        <v>Janssen Alexander</v>
      </c>
      <c r="D847" s="9" t="str">
        <f>IF(P_alle_prestaties[[#This Row],[Datum]]="","",TEXT(P_alle_prestaties[[#This Row],[Datum]],"dd/mm/yyyy"))</f>
        <v>06/07/2022</v>
      </c>
      <c r="E847" s="9">
        <v>44748.483715277776</v>
      </c>
      <c r="F847" s="11">
        <v>470000461465</v>
      </c>
      <c r="G847" s="5" t="s">
        <v>35</v>
      </c>
      <c r="H847" s="5"/>
      <c r="I847" s="5"/>
      <c r="J8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48" spans="2:11">
      <c r="B848" t="s">
        <v>1205</v>
      </c>
      <c r="C848" s="5" t="str">
        <f>_xlfn.XLOOKUP(LEFT(P_alle_prestaties[[#This Row],[Referentie_ID]],91),Tabel9[Form Referentie ID''s],Tabel9[Mederwerker],,0)</f>
        <v>Korkmaz1 Muhammed Ali</v>
      </c>
      <c r="D848" s="9" t="str">
        <f>IF(P_alle_prestaties[[#This Row],[Datum]]="","",TEXT(P_alle_prestaties[[#This Row],[Datum]],"dd/mm/yyyy"))</f>
        <v>06/07/2022</v>
      </c>
      <c r="E848" s="9">
        <v>44748.49422453704</v>
      </c>
      <c r="F848" s="11" t="s">
        <v>1206</v>
      </c>
      <c r="G848" s="5" t="s">
        <v>13</v>
      </c>
      <c r="H848" s="5"/>
      <c r="I848" s="5"/>
      <c r="J8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8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849" spans="2:11">
      <c r="B849" t="s">
        <v>1207</v>
      </c>
      <c r="C849" s="5" t="str">
        <f>_xlfn.XLOOKUP(LEFT(P_alle_prestaties[[#This Row],[Referentie_ID]],91),Tabel9[Form Referentie ID''s],Tabel9[Mederwerker],,0)</f>
        <v>Baki Alican</v>
      </c>
      <c r="D849" s="9" t="str">
        <f>IF(P_alle_prestaties[[#This Row],[Datum]]="","",TEXT(P_alle_prestaties[[#This Row],[Datum]],"dd/mm/yyyy"))</f>
        <v>06/07/2022</v>
      </c>
      <c r="E849" s="9">
        <v>44748.504340277781</v>
      </c>
      <c r="F849" s="11" t="s">
        <v>1208</v>
      </c>
      <c r="G849" s="5" t="s">
        <v>35</v>
      </c>
      <c r="H849" s="5"/>
      <c r="I849" s="5"/>
      <c r="J8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50" spans="2:11">
      <c r="B850" t="s">
        <v>1209</v>
      </c>
      <c r="C850" s="5" t="str">
        <f>_xlfn.XLOOKUP(LEFT(P_alle_prestaties[[#This Row],[Referentie_ID]],91),Tabel9[Form Referentie ID''s],Tabel9[Mederwerker],,0)</f>
        <v>Baki Alican</v>
      </c>
      <c r="D850" s="9" t="str">
        <f>IF(P_alle_prestaties[[#This Row],[Datum]]="","",TEXT(P_alle_prestaties[[#This Row],[Datum]],"dd/mm/yyyy"))</f>
        <v>06/07/2022</v>
      </c>
      <c r="E850" s="9">
        <v>44748.507245370369</v>
      </c>
      <c r="F850" s="11" t="s">
        <v>1208</v>
      </c>
      <c r="G850" s="5" t="s">
        <v>35</v>
      </c>
      <c r="H850" s="5"/>
      <c r="I850" s="5"/>
      <c r="J8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51" spans="2:11">
      <c r="B851" t="s">
        <v>1210</v>
      </c>
      <c r="C851" s="5" t="str">
        <f>_xlfn.XLOOKUP(LEFT(P_alle_prestaties[[#This Row],[Referentie_ID]],91),Tabel9[Form Referentie ID''s],Tabel9[Mederwerker],,0)</f>
        <v>Korkmaz1 Muhammed Ali</v>
      </c>
      <c r="D851" s="9" t="str">
        <f>IF(P_alle_prestaties[[#This Row],[Datum]]="","",TEXT(P_alle_prestaties[[#This Row],[Datum]],"dd/mm/yyyy"))</f>
        <v>06/07/2022</v>
      </c>
      <c r="E851" s="9">
        <v>44748.510474537034</v>
      </c>
      <c r="F851" s="11">
        <v>470000472191</v>
      </c>
      <c r="G851" s="5" t="s">
        <v>13</v>
      </c>
      <c r="H851" s="5"/>
      <c r="I851" s="5"/>
      <c r="J8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8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852" spans="2:11">
      <c r="B852" t="s">
        <v>1211</v>
      </c>
      <c r="C852" s="5" t="str">
        <f>_xlfn.XLOOKUP(LEFT(P_alle_prestaties[[#This Row],[Referentie_ID]],91),Tabel9[Form Referentie ID''s],Tabel9[Mederwerker],,0)</f>
        <v>Janssen Alexander</v>
      </c>
      <c r="D852" s="9" t="str">
        <f>IF(P_alle_prestaties[[#This Row],[Datum]]="","",TEXT(P_alle_prestaties[[#This Row],[Datum]],"dd/mm/yyyy"))</f>
        <v>06/07/2022</v>
      </c>
      <c r="E852" s="9">
        <v>44748.511087962965</v>
      </c>
      <c r="F852" s="11">
        <v>470000421250</v>
      </c>
      <c r="G852" s="5" t="s">
        <v>35</v>
      </c>
      <c r="H852" s="5"/>
      <c r="I852" s="5"/>
      <c r="J8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53" spans="2:11">
      <c r="B853" t="s">
        <v>1212</v>
      </c>
      <c r="C853" s="5" t="str">
        <f>_xlfn.XLOOKUP(LEFT(P_alle_prestaties[[#This Row],[Referentie_ID]],91),Tabel9[Form Referentie ID''s],Tabel9[Mederwerker],,0)</f>
        <v>Samet Ozdemir</v>
      </c>
      <c r="D853" s="9" t="str">
        <f>IF(P_alle_prestaties[[#This Row],[Datum]]="","",TEXT(P_alle_prestaties[[#This Row],[Datum]],"dd/mm/yyyy"))</f>
        <v>06/07/2022</v>
      </c>
      <c r="E853" s="9">
        <v>44748.517430555556</v>
      </c>
      <c r="F853" s="11" t="s">
        <v>1213</v>
      </c>
      <c r="G853" s="5" t="s">
        <v>18</v>
      </c>
      <c r="H853" s="5" t="s">
        <v>14</v>
      </c>
      <c r="I853" s="5"/>
      <c r="J8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8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854" spans="2:11">
      <c r="B854" t="s">
        <v>1214</v>
      </c>
      <c r="C854" s="5" t="str">
        <f>_xlfn.XLOOKUP(LEFT(P_alle_prestaties[[#This Row],[Referentie_ID]],91),Tabel9[Form Referentie ID''s],Tabel9[Mederwerker],,0)</f>
        <v>Baki Alican</v>
      </c>
      <c r="D854" s="9" t="str">
        <f>IF(P_alle_prestaties[[#This Row],[Datum]]="","",TEXT(P_alle_prestaties[[#This Row],[Datum]],"dd/mm/yyyy"))</f>
        <v>06/07/2022</v>
      </c>
      <c r="E854" s="9">
        <v>44748.520787037036</v>
      </c>
      <c r="F854" s="11" t="s">
        <v>1215</v>
      </c>
      <c r="G854" s="5" t="s">
        <v>35</v>
      </c>
      <c r="H854" s="5"/>
      <c r="I854" s="5"/>
      <c r="J8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55" spans="2:11">
      <c r="B855" t="s">
        <v>1216</v>
      </c>
      <c r="C855" s="5" t="str">
        <f>_xlfn.XLOOKUP(LEFT(P_alle_prestaties[[#This Row],[Referentie_ID]],91),Tabel9[Form Referentie ID''s],Tabel9[Mederwerker],,0)</f>
        <v>Janssen Alexander</v>
      </c>
      <c r="D855" s="9" t="str">
        <f>IF(P_alle_prestaties[[#This Row],[Datum]]="","",TEXT(P_alle_prestaties[[#This Row],[Datum]],"dd/mm/yyyy"))</f>
        <v>06/07/2022</v>
      </c>
      <c r="E855" s="9">
        <v>44748.522233796299</v>
      </c>
      <c r="F855" s="11" t="s">
        <v>1217</v>
      </c>
      <c r="G855" s="5" t="s">
        <v>35</v>
      </c>
      <c r="H855" s="5"/>
      <c r="I855" s="5"/>
      <c r="J8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56" spans="2:11">
      <c r="B856" t="s">
        <v>1218</v>
      </c>
      <c r="C856" s="5" t="str">
        <f>_xlfn.XLOOKUP(LEFT(P_alle_prestaties[[#This Row],[Referentie_ID]],91),Tabel9[Form Referentie ID''s],Tabel9[Mederwerker],,0)</f>
        <v>Kamil Soylu</v>
      </c>
      <c r="D856" s="9" t="str">
        <f>IF(P_alle_prestaties[[#This Row],[Datum]]="","",TEXT(P_alle_prestaties[[#This Row],[Datum]],"dd/mm/yyyy"))</f>
        <v>06/07/2022</v>
      </c>
      <c r="E856" s="9">
        <v>44748.537245370368</v>
      </c>
      <c r="F856" s="11">
        <v>470000434471</v>
      </c>
      <c r="G856" s="5" t="s">
        <v>23</v>
      </c>
      <c r="H856" s="5" t="s">
        <v>19</v>
      </c>
      <c r="I856" s="5"/>
      <c r="J8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8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857" spans="2:11">
      <c r="B857" t="s">
        <v>1219</v>
      </c>
      <c r="C857" s="5" t="str">
        <f>_xlfn.XLOOKUP(LEFT(P_alle_prestaties[[#This Row],[Referentie_ID]],91),Tabel9[Form Referentie ID''s],Tabel9[Mederwerker],,0)</f>
        <v>Korkmaz1 Muhammed Ali</v>
      </c>
      <c r="D857" s="9" t="str">
        <f>IF(P_alle_prestaties[[#This Row],[Datum]]="","",TEXT(P_alle_prestaties[[#This Row],[Datum]],"dd/mm/yyyy"))</f>
        <v>06/07/2022</v>
      </c>
      <c r="E857" s="9">
        <v>44748.569178240738</v>
      </c>
      <c r="F857" s="11">
        <v>470000472194</v>
      </c>
      <c r="G857" s="5" t="s">
        <v>18</v>
      </c>
      <c r="H857" s="5" t="s">
        <v>14</v>
      </c>
      <c r="I857" s="5"/>
      <c r="J8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8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858" spans="2:11">
      <c r="B858" t="s">
        <v>1220</v>
      </c>
      <c r="C858" s="5" t="str">
        <f>_xlfn.XLOOKUP(LEFT(P_alle_prestaties[[#This Row],[Referentie_ID]],91),Tabel9[Form Referentie ID''s],Tabel9[Mederwerker],,0)</f>
        <v>Samet Ozdemir</v>
      </c>
      <c r="D858" s="9" t="str">
        <f>IF(P_alle_prestaties[[#This Row],[Datum]]="","",TEXT(P_alle_prestaties[[#This Row],[Datum]],"dd/mm/yyyy"))</f>
        <v>06/07/2022</v>
      </c>
      <c r="E858" s="9">
        <v>44748.608726851853</v>
      </c>
      <c r="F858" s="11">
        <v>470000460963</v>
      </c>
      <c r="G858" s="5" t="s">
        <v>23</v>
      </c>
      <c r="H858" s="5" t="s">
        <v>9</v>
      </c>
      <c r="I858" s="5"/>
      <c r="J8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8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859" spans="2:11">
      <c r="B859" t="s">
        <v>1221</v>
      </c>
      <c r="C859" s="5" t="str">
        <f>_xlfn.XLOOKUP(LEFT(P_alle_prestaties[[#This Row],[Referentie_ID]],91),Tabel9[Form Referentie ID''s],Tabel9[Mederwerker],,0)</f>
        <v>Baki Alican</v>
      </c>
      <c r="D859" s="9" t="str">
        <f>IF(P_alle_prestaties[[#This Row],[Datum]]="","",TEXT(P_alle_prestaties[[#This Row],[Datum]],"dd/mm/yyyy"))</f>
        <v>07/07/2022</v>
      </c>
      <c r="E859" s="9">
        <v>44749.27071759259</v>
      </c>
      <c r="F859" s="11" t="s">
        <v>1222</v>
      </c>
      <c r="G859" s="5" t="s">
        <v>35</v>
      </c>
      <c r="H859" s="5"/>
      <c r="I859" s="5"/>
      <c r="J8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0" spans="2:11">
      <c r="B860" t="s">
        <v>1223</v>
      </c>
      <c r="C860" s="5" t="str">
        <f>_xlfn.XLOOKUP(LEFT(P_alle_prestaties[[#This Row],[Referentie_ID]],91),Tabel9[Form Referentie ID''s],Tabel9[Mederwerker],,0)</f>
        <v>Baki Alican</v>
      </c>
      <c r="D860" s="9" t="str">
        <f>IF(P_alle_prestaties[[#This Row],[Datum]]="","",TEXT(P_alle_prestaties[[#This Row],[Datum]],"dd/mm/yyyy"))</f>
        <v>07/07/2022</v>
      </c>
      <c r="E860" s="9">
        <v>44749.273020833331</v>
      </c>
      <c r="F860" s="11" t="s">
        <v>1224</v>
      </c>
      <c r="G860" s="5" t="s">
        <v>35</v>
      </c>
      <c r="H860" s="5"/>
      <c r="I860" s="5"/>
      <c r="J8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1" spans="2:11">
      <c r="B861" t="s">
        <v>1225</v>
      </c>
      <c r="C861" s="5" t="str">
        <f>_xlfn.XLOOKUP(LEFT(P_alle_prestaties[[#This Row],[Referentie_ID]],91),Tabel9[Form Referentie ID''s],Tabel9[Mederwerker],,0)</f>
        <v>Baki Alican</v>
      </c>
      <c r="D861" s="9" t="str">
        <f>IF(P_alle_prestaties[[#This Row],[Datum]]="","",TEXT(P_alle_prestaties[[#This Row],[Datum]],"dd/mm/yyyy"))</f>
        <v>07/07/2022</v>
      </c>
      <c r="E861" s="9">
        <v>44749.277800925927</v>
      </c>
      <c r="F861" s="11" t="s">
        <v>1226</v>
      </c>
      <c r="G861" s="5" t="s">
        <v>35</v>
      </c>
      <c r="H861" s="5"/>
      <c r="I861" s="5"/>
      <c r="J8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2" spans="2:11">
      <c r="B862" t="s">
        <v>1227</v>
      </c>
      <c r="C862" s="5" t="str">
        <f>_xlfn.XLOOKUP(LEFT(P_alle_prestaties[[#This Row],[Referentie_ID]],91),Tabel9[Form Referentie ID''s],Tabel9[Mederwerker],,0)</f>
        <v>Baki Alican</v>
      </c>
      <c r="D862" s="9" t="str">
        <f>IF(P_alle_prestaties[[#This Row],[Datum]]="","",TEXT(P_alle_prestaties[[#This Row],[Datum]],"dd/mm/yyyy"))</f>
        <v>07/07/2022</v>
      </c>
      <c r="E862" s="9">
        <v>44749.280092592591</v>
      </c>
      <c r="F862" s="11" t="s">
        <v>1226</v>
      </c>
      <c r="G862" s="5" t="s">
        <v>35</v>
      </c>
      <c r="H862" s="5"/>
      <c r="I862" s="5"/>
      <c r="J8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3" spans="2:11">
      <c r="B863" t="s">
        <v>1228</v>
      </c>
      <c r="C863" s="5" t="str">
        <f>_xlfn.XLOOKUP(LEFT(P_alle_prestaties[[#This Row],[Referentie_ID]],91),Tabel9[Form Referentie ID''s],Tabel9[Mederwerker],,0)</f>
        <v>Samet Ozdemir</v>
      </c>
      <c r="D863" s="9" t="str">
        <f>IF(P_alle_prestaties[[#This Row],[Datum]]="","",TEXT(P_alle_prestaties[[#This Row],[Datum]],"dd/mm/yyyy"))</f>
        <v>07/07/2022</v>
      </c>
      <c r="E863" s="9">
        <v>44749.29414351852</v>
      </c>
      <c r="F863" s="11">
        <v>470000472182</v>
      </c>
      <c r="G863" s="5" t="s">
        <v>8</v>
      </c>
      <c r="H863" s="5" t="s">
        <v>19</v>
      </c>
      <c r="I863" s="5"/>
      <c r="J8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8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864" spans="2:11">
      <c r="B864" t="s">
        <v>1229</v>
      </c>
      <c r="C864" s="5" t="str">
        <f>_xlfn.XLOOKUP(LEFT(P_alle_prestaties[[#This Row],[Referentie_ID]],91),Tabel9[Form Referentie ID''s],Tabel9[Mederwerker],,0)</f>
        <v>Samet Ozdemir</v>
      </c>
      <c r="D864" s="9" t="str">
        <f>IF(P_alle_prestaties[[#This Row],[Datum]]="","",TEXT(P_alle_prestaties[[#This Row],[Datum]],"dd/mm/yyyy"))</f>
        <v>07/07/2022</v>
      </c>
      <c r="E864" s="9">
        <v>44749.296782407408</v>
      </c>
      <c r="F864" s="11">
        <v>470000472184</v>
      </c>
      <c r="G864" s="5" t="s">
        <v>8</v>
      </c>
      <c r="H864" s="5" t="s">
        <v>9</v>
      </c>
      <c r="I864" s="5"/>
      <c r="J8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8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865" spans="2:11">
      <c r="B865" t="s">
        <v>1230</v>
      </c>
      <c r="C865" s="5" t="str">
        <f>_xlfn.XLOOKUP(LEFT(P_alle_prestaties[[#This Row],[Referentie_ID]],91),Tabel9[Form Referentie ID''s],Tabel9[Mederwerker],,0)</f>
        <v>Janssen Alexander</v>
      </c>
      <c r="D865" s="9" t="str">
        <f>IF(P_alle_prestaties[[#This Row],[Datum]]="","",TEXT(P_alle_prestaties[[#This Row],[Datum]],"dd/mm/yyyy"))</f>
        <v>07/07/2022</v>
      </c>
      <c r="E865" s="9">
        <v>44749.300879629627</v>
      </c>
      <c r="F865" s="11">
        <v>470000461154</v>
      </c>
      <c r="G865" s="5" t="s">
        <v>35</v>
      </c>
      <c r="H865" s="5"/>
      <c r="I865" s="5"/>
      <c r="J8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6" spans="2:11">
      <c r="B866" t="s">
        <v>1231</v>
      </c>
      <c r="C866" s="5" t="str">
        <f>_xlfn.XLOOKUP(LEFT(P_alle_prestaties[[#This Row],[Referentie_ID]],91),Tabel9[Form Referentie ID''s],Tabel9[Mederwerker],,0)</f>
        <v>Baki Alican</v>
      </c>
      <c r="D866" s="9" t="str">
        <f>IF(P_alle_prestaties[[#This Row],[Datum]]="","",TEXT(P_alle_prestaties[[#This Row],[Datum]],"dd/mm/yyyy"))</f>
        <v>07/07/2022</v>
      </c>
      <c r="E866" s="9">
        <v>44749.30741898148</v>
      </c>
      <c r="F866" s="11" t="s">
        <v>1232</v>
      </c>
      <c r="G866" s="5" t="s">
        <v>35</v>
      </c>
      <c r="H866" s="5"/>
      <c r="I866" s="5"/>
      <c r="J8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7" spans="2:11">
      <c r="B867" t="s">
        <v>1233</v>
      </c>
      <c r="C867" s="5" t="str">
        <f>_xlfn.XLOOKUP(LEFT(P_alle_prestaties[[#This Row],[Referentie_ID]],91),Tabel9[Form Referentie ID''s],Tabel9[Mederwerker],,0)</f>
        <v>Korkmaz1 Muhammed Ali</v>
      </c>
      <c r="D867" s="9" t="str">
        <f>IF(P_alle_prestaties[[#This Row],[Datum]]="","",TEXT(P_alle_prestaties[[#This Row],[Datum]],"dd/mm/yyyy"))</f>
        <v>07/07/2022</v>
      </c>
      <c r="E867" s="9">
        <v>44749.318912037037</v>
      </c>
      <c r="F867" s="11">
        <v>470000472229</v>
      </c>
      <c r="G867" s="5" t="s">
        <v>23</v>
      </c>
      <c r="H867" s="5" t="s">
        <v>14</v>
      </c>
      <c r="I867" s="5"/>
      <c r="J8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8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868" spans="2:11">
      <c r="B868" t="s">
        <v>1234</v>
      </c>
      <c r="C868" s="5" t="str">
        <f>_xlfn.XLOOKUP(LEFT(P_alle_prestaties[[#This Row],[Referentie_ID]],91),Tabel9[Form Referentie ID''s],Tabel9[Mederwerker],,0)</f>
        <v>Baki Alican</v>
      </c>
      <c r="D868" s="9" t="str">
        <f>IF(P_alle_prestaties[[#This Row],[Datum]]="","",TEXT(P_alle_prestaties[[#This Row],[Datum]],"dd/mm/yyyy"))</f>
        <v>07/07/2022</v>
      </c>
      <c r="E868" s="9">
        <v>44749.325115740743</v>
      </c>
      <c r="F868" s="11" t="s">
        <v>1235</v>
      </c>
      <c r="G868" s="5" t="s">
        <v>35</v>
      </c>
      <c r="H868" s="5"/>
      <c r="I868" s="5"/>
      <c r="J8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69" spans="2:11">
      <c r="B869" t="s">
        <v>1236</v>
      </c>
      <c r="C869" s="5" t="str">
        <f>_xlfn.XLOOKUP(LEFT(P_alle_prestaties[[#This Row],[Referentie_ID]],91),Tabel9[Form Referentie ID''s],Tabel9[Mederwerker],,0)</f>
        <v>Baki Alican</v>
      </c>
      <c r="D869" s="9" t="str">
        <f>IF(P_alle_prestaties[[#This Row],[Datum]]="","",TEXT(P_alle_prestaties[[#This Row],[Datum]],"dd/mm/yyyy"))</f>
        <v>07/07/2022</v>
      </c>
      <c r="E869" s="9">
        <v>44749.326990740738</v>
      </c>
      <c r="F869" s="11" t="s">
        <v>1235</v>
      </c>
      <c r="G869" s="5" t="s">
        <v>35</v>
      </c>
      <c r="H869" s="5"/>
      <c r="I869" s="5"/>
      <c r="J8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0" spans="2:11">
      <c r="B870" t="s">
        <v>1237</v>
      </c>
      <c r="C870" s="5" t="str">
        <f>_xlfn.XLOOKUP(LEFT(P_alle_prestaties[[#This Row],[Referentie_ID]],91),Tabel9[Form Referentie ID''s],Tabel9[Mederwerker],,0)</f>
        <v>Baki Alican</v>
      </c>
      <c r="D870" s="9" t="str">
        <f>IF(P_alle_prestaties[[#This Row],[Datum]]="","",TEXT(P_alle_prestaties[[#This Row],[Datum]],"dd/mm/yyyy"))</f>
        <v>07/07/2022</v>
      </c>
      <c r="E870" s="9">
        <v>44749.32916666667</v>
      </c>
      <c r="F870" s="11" t="s">
        <v>1238</v>
      </c>
      <c r="G870" s="5" t="s">
        <v>35</v>
      </c>
      <c r="H870" s="5"/>
      <c r="I870" s="5"/>
      <c r="J8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1" spans="2:11">
      <c r="B871" t="s">
        <v>1239</v>
      </c>
      <c r="C871" s="5" t="str">
        <f>_xlfn.XLOOKUP(LEFT(P_alle_prestaties[[#This Row],[Referentie_ID]],91),Tabel9[Form Referentie ID''s],Tabel9[Mederwerker],,0)</f>
        <v>Baki Alican</v>
      </c>
      <c r="D871" s="9" t="str">
        <f>IF(P_alle_prestaties[[#This Row],[Datum]]="","",TEXT(P_alle_prestaties[[#This Row],[Datum]],"dd/mm/yyyy"))</f>
        <v>07/07/2022</v>
      </c>
      <c r="E871" s="9">
        <v>44749.329398148147</v>
      </c>
      <c r="F871" s="11" t="s">
        <v>1238</v>
      </c>
      <c r="G871" s="5" t="s">
        <v>35</v>
      </c>
      <c r="H871" s="5"/>
      <c r="I871" s="5"/>
      <c r="J8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2" spans="2:11">
      <c r="B872" t="s">
        <v>1240</v>
      </c>
      <c r="C872" s="5" t="str">
        <f>_xlfn.XLOOKUP(LEFT(P_alle_prestaties[[#This Row],[Referentie_ID]],91),Tabel9[Form Referentie ID''s],Tabel9[Mederwerker],,0)</f>
        <v>Janssen Alexander</v>
      </c>
      <c r="D872" s="9" t="str">
        <f>IF(P_alle_prestaties[[#This Row],[Datum]]="","",TEXT(P_alle_prestaties[[#This Row],[Datum]],"dd/mm/yyyy"))</f>
        <v>07/07/2022</v>
      </c>
      <c r="E872" s="9">
        <v>44749.334629629629</v>
      </c>
      <c r="F872" s="11">
        <v>470000435113</v>
      </c>
      <c r="G872" s="5" t="s">
        <v>35</v>
      </c>
      <c r="H872" s="5"/>
      <c r="I872" s="5"/>
      <c r="J8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3" spans="2:11">
      <c r="B873" t="s">
        <v>1241</v>
      </c>
      <c r="C873" s="5" t="str">
        <f>_xlfn.XLOOKUP(LEFT(P_alle_prestaties[[#This Row],[Referentie_ID]],91),Tabel9[Form Referentie ID''s],Tabel9[Mederwerker],,0)</f>
        <v>Janssen Alexander</v>
      </c>
      <c r="D873" s="9" t="str">
        <f>IF(P_alle_prestaties[[#This Row],[Datum]]="","",TEXT(P_alle_prestaties[[#This Row],[Datum]],"dd/mm/yyyy"))</f>
        <v>07/07/2022</v>
      </c>
      <c r="E873" s="9">
        <v>44749.335173611114</v>
      </c>
      <c r="F873" s="11">
        <v>470000472471</v>
      </c>
      <c r="G873" s="5" t="s">
        <v>35</v>
      </c>
      <c r="H873" s="5"/>
      <c r="I873" s="5"/>
      <c r="J8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4" spans="2:11">
      <c r="B874" t="s">
        <v>1242</v>
      </c>
      <c r="C874" s="5" t="str">
        <f>_xlfn.XLOOKUP(LEFT(P_alle_prestaties[[#This Row],[Referentie_ID]],91),Tabel9[Form Referentie ID''s],Tabel9[Mederwerker],,0)</f>
        <v>Baki Alican</v>
      </c>
      <c r="D874" s="9" t="str">
        <f>IF(P_alle_prestaties[[#This Row],[Datum]]="","",TEXT(P_alle_prestaties[[#This Row],[Datum]],"dd/mm/yyyy"))</f>
        <v>07/07/2022</v>
      </c>
      <c r="E874" s="9">
        <v>44749.343148148146</v>
      </c>
      <c r="F874" s="11" t="s">
        <v>1238</v>
      </c>
      <c r="G874" s="5" t="s">
        <v>35</v>
      </c>
      <c r="H874" s="5"/>
      <c r="I874" s="5"/>
      <c r="J8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5" spans="2:11">
      <c r="B875" t="s">
        <v>1243</v>
      </c>
      <c r="C875" s="5" t="str">
        <f>_xlfn.XLOOKUP(LEFT(P_alle_prestaties[[#This Row],[Referentie_ID]],91),Tabel9[Form Referentie ID''s],Tabel9[Mederwerker],,0)</f>
        <v>Baki Alican</v>
      </c>
      <c r="D875" s="9" t="str">
        <f>IF(P_alle_prestaties[[#This Row],[Datum]]="","",TEXT(P_alle_prestaties[[#This Row],[Datum]],"dd/mm/yyyy"))</f>
        <v>07/07/2022</v>
      </c>
      <c r="E875" s="9">
        <v>44749.344594907408</v>
      </c>
      <c r="F875" s="11" t="s">
        <v>1238</v>
      </c>
      <c r="G875" s="5" t="s">
        <v>35</v>
      </c>
      <c r="H875" s="5"/>
      <c r="I875" s="5"/>
      <c r="J8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6" spans="2:11">
      <c r="B876" t="s">
        <v>1244</v>
      </c>
      <c r="C876" s="5" t="str">
        <f>_xlfn.XLOOKUP(LEFT(P_alle_prestaties[[#This Row],[Referentie_ID]],91),Tabel9[Form Referentie ID''s],Tabel9[Mederwerker],,0)</f>
        <v>Baki Alican</v>
      </c>
      <c r="D876" s="9" t="str">
        <f>IF(P_alle_prestaties[[#This Row],[Datum]]="","",TEXT(P_alle_prestaties[[#This Row],[Datum]],"dd/mm/yyyy"))</f>
        <v>07/07/2022</v>
      </c>
      <c r="E876" s="9">
        <v>44749.35297453704</v>
      </c>
      <c r="F876" s="11" t="s">
        <v>1245</v>
      </c>
      <c r="G876" s="5" t="s">
        <v>35</v>
      </c>
      <c r="H876" s="5"/>
      <c r="I876" s="5"/>
      <c r="J8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7" spans="2:11">
      <c r="B877" t="s">
        <v>1246</v>
      </c>
      <c r="C877" s="5" t="str">
        <f>_xlfn.XLOOKUP(LEFT(P_alle_prestaties[[#This Row],[Referentie_ID]],91),Tabel9[Form Referentie ID''s],Tabel9[Mederwerker],,0)</f>
        <v>Samet Ozdemir</v>
      </c>
      <c r="D877" s="9" t="str">
        <f>IF(P_alle_prestaties[[#This Row],[Datum]]="","",TEXT(P_alle_prestaties[[#This Row],[Datum]],"dd/mm/yyyy"))</f>
        <v>07/07/2022</v>
      </c>
      <c r="E877" s="9">
        <v>44749.35564814815</v>
      </c>
      <c r="F877" s="11" t="s">
        <v>1247</v>
      </c>
      <c r="G877" s="5" t="s">
        <v>18</v>
      </c>
      <c r="H877" s="5" t="s">
        <v>19</v>
      </c>
      <c r="I877" s="5" t="s">
        <v>1248</v>
      </c>
      <c r="J8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8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878" spans="2:11">
      <c r="B878" t="s">
        <v>1249</v>
      </c>
      <c r="C878" s="5" t="str">
        <f>_xlfn.XLOOKUP(LEFT(P_alle_prestaties[[#This Row],[Referentie_ID]],91),Tabel9[Form Referentie ID''s],Tabel9[Mederwerker],,0)</f>
        <v>Janssen Alexander</v>
      </c>
      <c r="D878" s="9" t="str">
        <f>IF(P_alle_prestaties[[#This Row],[Datum]]="","",TEXT(P_alle_prestaties[[#This Row],[Datum]],"dd/mm/yyyy"))</f>
        <v>07/07/2022</v>
      </c>
      <c r="E878" s="9">
        <v>44749.372499999998</v>
      </c>
      <c r="F878" s="11">
        <v>470000472236</v>
      </c>
      <c r="G878" s="5" t="s">
        <v>35</v>
      </c>
      <c r="H878" s="5"/>
      <c r="I878" s="5"/>
      <c r="J8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79" spans="2:11">
      <c r="B879" t="s">
        <v>1250</v>
      </c>
      <c r="C879" s="5" t="str">
        <f>_xlfn.XLOOKUP(LEFT(P_alle_prestaties[[#This Row],[Referentie_ID]],91),Tabel9[Form Referentie ID''s],Tabel9[Mederwerker],,0)</f>
        <v>Janssen Alexander</v>
      </c>
      <c r="D879" s="9" t="str">
        <f>IF(P_alle_prestaties[[#This Row],[Datum]]="","",TEXT(P_alle_prestaties[[#This Row],[Datum]],"dd/mm/yyyy"))</f>
        <v>07/07/2022</v>
      </c>
      <c r="E879" s="9">
        <v>44749.376388888886</v>
      </c>
      <c r="F879" s="11">
        <v>470000472236</v>
      </c>
      <c r="G879" s="5" t="s">
        <v>35</v>
      </c>
      <c r="H879" s="5"/>
      <c r="I879" s="5"/>
      <c r="J8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0" spans="2:11">
      <c r="B880" t="s">
        <v>1251</v>
      </c>
      <c r="C880" s="5" t="str">
        <f>_xlfn.XLOOKUP(LEFT(P_alle_prestaties[[#This Row],[Referentie_ID]],91),Tabel9[Form Referentie ID''s],Tabel9[Mederwerker],,0)</f>
        <v>Janssen Alexander</v>
      </c>
      <c r="D880" s="9" t="str">
        <f>IF(P_alle_prestaties[[#This Row],[Datum]]="","",TEXT(P_alle_prestaties[[#This Row],[Datum]],"dd/mm/yyyy"))</f>
        <v>07/07/2022</v>
      </c>
      <c r="E880" s="9">
        <v>44749.377766203703</v>
      </c>
      <c r="F880" s="11">
        <v>470000472261</v>
      </c>
      <c r="G880" s="5" t="s">
        <v>35</v>
      </c>
      <c r="H880" s="5"/>
      <c r="I880" s="5"/>
      <c r="J8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1" spans="2:11">
      <c r="B881" t="s">
        <v>1252</v>
      </c>
      <c r="C881" s="5" t="str">
        <f>_xlfn.XLOOKUP(LEFT(P_alle_prestaties[[#This Row],[Referentie_ID]],91),Tabel9[Form Referentie ID''s],Tabel9[Mederwerker],,0)</f>
        <v>Korkmaz1 Muhammed Ali</v>
      </c>
      <c r="D881" s="9" t="str">
        <f>IF(P_alle_prestaties[[#This Row],[Datum]]="","",TEXT(P_alle_prestaties[[#This Row],[Datum]],"dd/mm/yyyy"))</f>
        <v>07/07/2022</v>
      </c>
      <c r="E881" s="9">
        <v>44749.394849537035</v>
      </c>
      <c r="F881" s="11">
        <v>470000472240</v>
      </c>
      <c r="G881" s="5" t="s">
        <v>23</v>
      </c>
      <c r="H881" s="5" t="s">
        <v>14</v>
      </c>
      <c r="I881" s="5"/>
      <c r="J8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8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882" spans="2:11">
      <c r="B882" t="s">
        <v>1253</v>
      </c>
      <c r="C882" s="5" t="str">
        <f>_xlfn.XLOOKUP(LEFT(P_alle_prestaties[[#This Row],[Referentie_ID]],91),Tabel9[Form Referentie ID''s],Tabel9[Mederwerker],,0)</f>
        <v>Baki Alican</v>
      </c>
      <c r="D882" s="9" t="str">
        <f>IF(P_alle_prestaties[[#This Row],[Datum]]="","",TEXT(P_alle_prestaties[[#This Row],[Datum]],"dd/mm/yyyy"))</f>
        <v>07/07/2022</v>
      </c>
      <c r="E882" s="9">
        <v>44749.396608796298</v>
      </c>
      <c r="F882" s="11" t="s">
        <v>1254</v>
      </c>
      <c r="G882" s="5" t="s">
        <v>35</v>
      </c>
      <c r="H882" s="5"/>
      <c r="I882" s="5"/>
      <c r="J8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3" spans="2:11">
      <c r="B883" t="s">
        <v>1255</v>
      </c>
      <c r="C883" s="5" t="str">
        <f>_xlfn.XLOOKUP(LEFT(P_alle_prestaties[[#This Row],[Referentie_ID]],91),Tabel9[Form Referentie ID''s],Tabel9[Mederwerker],,0)</f>
        <v>Janssen Alexander</v>
      </c>
      <c r="D883" s="9" t="str">
        <f>IF(P_alle_prestaties[[#This Row],[Datum]]="","",TEXT(P_alle_prestaties[[#This Row],[Datum]],"dd/mm/yyyy"))</f>
        <v>07/07/2022</v>
      </c>
      <c r="E883" s="9">
        <v>44749.400520833333</v>
      </c>
      <c r="F883" s="11">
        <v>470000472454</v>
      </c>
      <c r="G883" s="5" t="s">
        <v>35</v>
      </c>
      <c r="H883" s="5"/>
      <c r="I883" s="5"/>
      <c r="J8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4" spans="2:11">
      <c r="B884" t="s">
        <v>1256</v>
      </c>
      <c r="C884" s="5" t="str">
        <f>_xlfn.XLOOKUP(LEFT(P_alle_prestaties[[#This Row],[Referentie_ID]],91),Tabel9[Form Referentie ID''s],Tabel9[Mederwerker],,0)</f>
        <v>Korkmaz1 Muhammed Ali</v>
      </c>
      <c r="D884" s="9" t="str">
        <f>IF(P_alle_prestaties[[#This Row],[Datum]]="","",TEXT(P_alle_prestaties[[#This Row],[Datum]],"dd/mm/yyyy"))</f>
        <v>07/07/2022</v>
      </c>
      <c r="E884" s="9">
        <v>44749.401342592595</v>
      </c>
      <c r="F884" s="11">
        <v>470000472242</v>
      </c>
      <c r="G884" s="5" t="s">
        <v>23</v>
      </c>
      <c r="H884" s="5" t="s">
        <v>14</v>
      </c>
      <c r="I884" s="5"/>
      <c r="J8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8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885" spans="2:11">
      <c r="B885" t="s">
        <v>1257</v>
      </c>
      <c r="C885" s="5" t="str">
        <f>_xlfn.XLOOKUP(LEFT(P_alle_prestaties[[#This Row],[Referentie_ID]],91),Tabel9[Form Referentie ID''s],Tabel9[Mederwerker],,0)</f>
        <v>Janssen Alexander</v>
      </c>
      <c r="D885" s="9" t="str">
        <f>IF(P_alle_prestaties[[#This Row],[Datum]]="","",TEXT(P_alle_prestaties[[#This Row],[Datum]],"dd/mm/yyyy"))</f>
        <v>07/07/2022</v>
      </c>
      <c r="E885" s="9">
        <v>44749.411550925928</v>
      </c>
      <c r="F885" s="11">
        <v>470000461241</v>
      </c>
      <c r="G885" s="5" t="s">
        <v>35</v>
      </c>
      <c r="H885" s="5"/>
      <c r="I885" s="5"/>
      <c r="J8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6" spans="2:11">
      <c r="B886" t="s">
        <v>1258</v>
      </c>
      <c r="C886" s="5" t="str">
        <f>_xlfn.XLOOKUP(LEFT(P_alle_prestaties[[#This Row],[Referentie_ID]],91),Tabel9[Form Referentie ID''s],Tabel9[Mederwerker],,0)</f>
        <v>Korkmaz1 Muhammed Ali</v>
      </c>
      <c r="D886" s="9" t="str">
        <f>IF(P_alle_prestaties[[#This Row],[Datum]]="","",TEXT(P_alle_prestaties[[#This Row],[Datum]],"dd/mm/yyyy"))</f>
        <v>07/07/2022</v>
      </c>
      <c r="E886" s="9">
        <v>44749.417199074072</v>
      </c>
      <c r="F886" s="11">
        <v>470000472242</v>
      </c>
      <c r="G886" s="5" t="s">
        <v>23</v>
      </c>
      <c r="H886" s="5" t="s">
        <v>14</v>
      </c>
      <c r="I886" s="5"/>
      <c r="J8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8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887" spans="2:11">
      <c r="B887" t="s">
        <v>1259</v>
      </c>
      <c r="C887" s="5" t="str">
        <f>_xlfn.XLOOKUP(LEFT(P_alle_prestaties[[#This Row],[Referentie_ID]],91),Tabel9[Form Referentie ID''s],Tabel9[Mederwerker],,0)</f>
        <v>Janssen Alexander</v>
      </c>
      <c r="D887" s="9" t="str">
        <f>IF(P_alle_prestaties[[#This Row],[Datum]]="","",TEXT(P_alle_prestaties[[#This Row],[Datum]],"dd/mm/yyyy"))</f>
        <v>07/07/2022</v>
      </c>
      <c r="E887" s="9">
        <v>44749.419560185182</v>
      </c>
      <c r="F887" s="11">
        <v>470000472316</v>
      </c>
      <c r="G887" s="5" t="s">
        <v>35</v>
      </c>
      <c r="H887" s="5"/>
      <c r="I887" s="5"/>
      <c r="J8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8" spans="2:11">
      <c r="B888" t="s">
        <v>1260</v>
      </c>
      <c r="C888" s="5" t="str">
        <f>_xlfn.XLOOKUP(LEFT(P_alle_prestaties[[#This Row],[Referentie_ID]],91),Tabel9[Form Referentie ID''s],Tabel9[Mederwerker],,0)</f>
        <v>Janssen Alexander</v>
      </c>
      <c r="D888" s="9" t="str">
        <f>IF(P_alle_prestaties[[#This Row],[Datum]]="","",TEXT(P_alle_prestaties[[#This Row],[Datum]],"dd/mm/yyyy"))</f>
        <v>07/07/2022</v>
      </c>
      <c r="E888" s="9">
        <v>44749.426412037035</v>
      </c>
      <c r="F888" s="11">
        <v>470000472305</v>
      </c>
      <c r="G888" s="5" t="s">
        <v>35</v>
      </c>
      <c r="H888" s="5"/>
      <c r="I888" s="5"/>
      <c r="J8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89" spans="2:11">
      <c r="B889" t="s">
        <v>1261</v>
      </c>
      <c r="C889" s="5" t="str">
        <f>_xlfn.XLOOKUP(LEFT(P_alle_prestaties[[#This Row],[Referentie_ID]],91),Tabel9[Form Referentie ID''s],Tabel9[Mederwerker],,0)</f>
        <v>Samet Ozdemir</v>
      </c>
      <c r="D889" s="9" t="str">
        <f>IF(P_alle_prestaties[[#This Row],[Datum]]="","",TEXT(P_alle_prestaties[[#This Row],[Datum]],"dd/mm/yyyy"))</f>
        <v>07/07/2022</v>
      </c>
      <c r="E889" s="9">
        <v>44749.432303240741</v>
      </c>
      <c r="F889" s="11" t="s">
        <v>1262</v>
      </c>
      <c r="G889" s="5" t="s">
        <v>18</v>
      </c>
      <c r="H889" s="5" t="s">
        <v>14</v>
      </c>
      <c r="I889" s="5"/>
      <c r="J8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8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890" spans="2:11">
      <c r="B890" t="s">
        <v>1263</v>
      </c>
      <c r="C890" s="5" t="str">
        <f>_xlfn.XLOOKUP(LEFT(P_alle_prestaties[[#This Row],[Referentie_ID]],91),Tabel9[Form Referentie ID''s],Tabel9[Mederwerker],,0)</f>
        <v>Janssen Alexander</v>
      </c>
      <c r="D890" s="9" t="str">
        <f>IF(P_alle_prestaties[[#This Row],[Datum]]="","",TEXT(P_alle_prestaties[[#This Row],[Datum]],"dd/mm/yyyy"))</f>
        <v>07/07/2022</v>
      </c>
      <c r="E890" s="9">
        <v>44749.433379629627</v>
      </c>
      <c r="F890" s="11">
        <v>470000472297</v>
      </c>
      <c r="G890" s="5" t="s">
        <v>35</v>
      </c>
      <c r="H890" s="5"/>
      <c r="I890" s="5"/>
      <c r="J8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1" spans="2:11">
      <c r="B891" t="s">
        <v>1264</v>
      </c>
      <c r="C891" s="5" t="str">
        <f>_xlfn.XLOOKUP(LEFT(P_alle_prestaties[[#This Row],[Referentie_ID]],91),Tabel9[Form Referentie ID''s],Tabel9[Mederwerker],,0)</f>
        <v>Janssen Alexander</v>
      </c>
      <c r="D891" s="9" t="str">
        <f>IF(P_alle_prestaties[[#This Row],[Datum]]="","",TEXT(P_alle_prestaties[[#This Row],[Datum]],"dd/mm/yyyy"))</f>
        <v>07/07/2022</v>
      </c>
      <c r="E891" s="9">
        <v>44749.438703703701</v>
      </c>
      <c r="F891" s="11">
        <v>470000472339</v>
      </c>
      <c r="G891" s="5" t="s">
        <v>35</v>
      </c>
      <c r="H891" s="5"/>
      <c r="I891" s="5"/>
      <c r="J8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2" spans="2:11">
      <c r="B892" t="s">
        <v>1265</v>
      </c>
      <c r="C892" s="5" t="str">
        <f>_xlfn.XLOOKUP(LEFT(P_alle_prestaties[[#This Row],[Referentie_ID]],91),Tabel9[Form Referentie ID''s],Tabel9[Mederwerker],,0)</f>
        <v>Baki Alican</v>
      </c>
      <c r="D892" s="9" t="str">
        <f>IF(P_alle_prestaties[[#This Row],[Datum]]="","",TEXT(P_alle_prestaties[[#This Row],[Datum]],"dd/mm/yyyy"))</f>
        <v>07/07/2022</v>
      </c>
      <c r="E892" s="9">
        <v>44749.46974537037</v>
      </c>
      <c r="F892" s="11" t="s">
        <v>1266</v>
      </c>
      <c r="G892" s="5" t="s">
        <v>35</v>
      </c>
      <c r="H892" s="5"/>
      <c r="I892" s="5"/>
      <c r="J8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3" spans="2:11">
      <c r="B893" t="s">
        <v>1267</v>
      </c>
      <c r="C893" s="5" t="str">
        <f>_xlfn.XLOOKUP(LEFT(P_alle_prestaties[[#This Row],[Referentie_ID]],91),Tabel9[Form Referentie ID''s],Tabel9[Mederwerker],,0)</f>
        <v>Samet Ozdemir</v>
      </c>
      <c r="D893" s="9" t="str">
        <f>IF(P_alle_prestaties[[#This Row],[Datum]]="","",TEXT(P_alle_prestaties[[#This Row],[Datum]],"dd/mm/yyyy"))</f>
        <v>07/07/2022</v>
      </c>
      <c r="E893" s="9">
        <v>44749.472488425927</v>
      </c>
      <c r="F893" s="11">
        <v>470000472311</v>
      </c>
      <c r="G893" s="5" t="s">
        <v>31</v>
      </c>
      <c r="H893" s="5"/>
      <c r="I893" s="5" t="s">
        <v>1268</v>
      </c>
      <c r="J8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8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894" spans="2:11">
      <c r="B894" t="s">
        <v>1269</v>
      </c>
      <c r="C894" s="5" t="str">
        <f>_xlfn.XLOOKUP(LEFT(P_alle_prestaties[[#This Row],[Referentie_ID]],91),Tabel9[Form Referentie ID''s],Tabel9[Mederwerker],,0)</f>
        <v>Baki Alican</v>
      </c>
      <c r="D894" s="9" t="str">
        <f>IF(P_alle_prestaties[[#This Row],[Datum]]="","",TEXT(P_alle_prestaties[[#This Row],[Datum]],"dd/mm/yyyy"))</f>
        <v>07/07/2022</v>
      </c>
      <c r="E894" s="9">
        <v>44749.476400462961</v>
      </c>
      <c r="F894" s="11" t="s">
        <v>1270</v>
      </c>
      <c r="G894" s="5" t="s">
        <v>35</v>
      </c>
      <c r="H894" s="5"/>
      <c r="I894" s="5"/>
      <c r="J8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5" spans="2:11">
      <c r="B895" t="s">
        <v>1271</v>
      </c>
      <c r="C895" s="5" t="str">
        <f>_xlfn.XLOOKUP(LEFT(P_alle_prestaties[[#This Row],[Referentie_ID]],91),Tabel9[Form Referentie ID''s],Tabel9[Mederwerker],,0)</f>
        <v>Samet Ozdemir</v>
      </c>
      <c r="D895" s="9" t="str">
        <f>IF(P_alle_prestaties[[#This Row],[Datum]]="","",TEXT(P_alle_prestaties[[#This Row],[Datum]],"dd/mm/yyyy"))</f>
        <v>07/07/2022</v>
      </c>
      <c r="E895" s="9">
        <v>44749.48541666667</v>
      </c>
      <c r="F895" s="11">
        <v>470000472319</v>
      </c>
      <c r="G895" s="5" t="s">
        <v>31</v>
      </c>
      <c r="H895" s="5"/>
      <c r="I895" s="5" t="s">
        <v>1272</v>
      </c>
      <c r="J8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8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896" spans="2:11">
      <c r="B896" t="s">
        <v>1273</v>
      </c>
      <c r="C896" s="5" t="str">
        <f>_xlfn.XLOOKUP(LEFT(P_alle_prestaties[[#This Row],[Referentie_ID]],91),Tabel9[Form Referentie ID''s],Tabel9[Mederwerker],,0)</f>
        <v>Baki Alican</v>
      </c>
      <c r="D896" s="9" t="str">
        <f>IF(P_alle_prestaties[[#This Row],[Datum]]="","",TEXT(P_alle_prestaties[[#This Row],[Datum]],"dd/mm/yyyy"))</f>
        <v>07/07/2022</v>
      </c>
      <c r="E896" s="9">
        <v>44749.494409722225</v>
      </c>
      <c r="F896" s="11" t="s">
        <v>1274</v>
      </c>
      <c r="G896" s="5" t="s">
        <v>35</v>
      </c>
      <c r="H896" s="5"/>
      <c r="I896" s="5"/>
      <c r="J8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7" spans="2:11">
      <c r="B897" t="s">
        <v>1275</v>
      </c>
      <c r="C897" s="5" t="str">
        <f>_xlfn.XLOOKUP(LEFT(P_alle_prestaties[[#This Row],[Referentie_ID]],91),Tabel9[Form Referentie ID''s],Tabel9[Mederwerker],,0)</f>
        <v>Janssen Alexander</v>
      </c>
      <c r="D897" s="9" t="str">
        <f>IF(P_alle_prestaties[[#This Row],[Datum]]="","",TEXT(P_alle_prestaties[[#This Row],[Datum]],"dd/mm/yyyy"))</f>
        <v>07/07/2022</v>
      </c>
      <c r="E897" s="9">
        <v>44749.500740740739</v>
      </c>
      <c r="F897" s="11">
        <v>470000472276</v>
      </c>
      <c r="G897" s="5" t="s">
        <v>35</v>
      </c>
      <c r="H897" s="5"/>
      <c r="I897" s="5"/>
      <c r="J8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8" spans="2:11">
      <c r="B898" t="s">
        <v>1276</v>
      </c>
      <c r="C898" s="5" t="str">
        <f>_xlfn.XLOOKUP(LEFT(P_alle_prestaties[[#This Row],[Referentie_ID]],91),Tabel9[Form Referentie ID''s],Tabel9[Mederwerker],,0)</f>
        <v>Baki Alican</v>
      </c>
      <c r="D898" s="9" t="str">
        <f>IF(P_alle_prestaties[[#This Row],[Datum]]="","",TEXT(P_alle_prestaties[[#This Row],[Datum]],"dd/mm/yyyy"))</f>
        <v>07/07/2022</v>
      </c>
      <c r="E898" s="9">
        <v>44749.506909722222</v>
      </c>
      <c r="F898" s="11" t="s">
        <v>1277</v>
      </c>
      <c r="G898" s="5" t="s">
        <v>35</v>
      </c>
      <c r="H898" s="5"/>
      <c r="I898" s="5"/>
      <c r="J8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8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899" spans="2:11">
      <c r="B899" t="s">
        <v>1278</v>
      </c>
      <c r="C899" s="5" t="str">
        <f>_xlfn.XLOOKUP(LEFT(P_alle_prestaties[[#This Row],[Referentie_ID]],91),Tabel9[Form Referentie ID''s],Tabel9[Mederwerker],,0)</f>
        <v>Korkmaz1 Muhammed Ali</v>
      </c>
      <c r="D899" s="9" t="str">
        <f>IF(P_alle_prestaties[[#This Row],[Datum]]="","",TEXT(P_alle_prestaties[[#This Row],[Datum]],"dd/mm/yyyy"))</f>
        <v>07/07/2022</v>
      </c>
      <c r="E899" s="9">
        <v>44749.510115740741</v>
      </c>
      <c r="F899" s="11">
        <v>470000472321</v>
      </c>
      <c r="G899" s="5" t="s">
        <v>31</v>
      </c>
      <c r="H899" s="5"/>
      <c r="I899" s="5"/>
      <c r="J8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8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900" spans="2:11">
      <c r="B900" t="s">
        <v>1279</v>
      </c>
      <c r="C900" s="5" t="str">
        <f>_xlfn.XLOOKUP(LEFT(P_alle_prestaties[[#This Row],[Referentie_ID]],91),Tabel9[Form Referentie ID''s],Tabel9[Mederwerker],,0)</f>
        <v>Baki Alican</v>
      </c>
      <c r="D900" s="9" t="str">
        <f>IF(P_alle_prestaties[[#This Row],[Datum]]="","",TEXT(P_alle_prestaties[[#This Row],[Datum]],"dd/mm/yyyy"))</f>
        <v>07/07/2022</v>
      </c>
      <c r="E900" s="9">
        <v>44749.521226851852</v>
      </c>
      <c r="F900" s="11" t="s">
        <v>1280</v>
      </c>
      <c r="G900" s="5" t="s">
        <v>35</v>
      </c>
      <c r="H900" s="5"/>
      <c r="I900" s="5"/>
      <c r="J9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1" spans="2:11">
      <c r="B901" t="s">
        <v>1281</v>
      </c>
      <c r="C901" s="5" t="str">
        <f>_xlfn.XLOOKUP(LEFT(P_alle_prestaties[[#This Row],[Referentie_ID]],91),Tabel9[Form Referentie ID''s],Tabel9[Mederwerker],,0)</f>
        <v>Baki Alican</v>
      </c>
      <c r="D901" s="9" t="str">
        <f>IF(P_alle_prestaties[[#This Row],[Datum]]="","",TEXT(P_alle_prestaties[[#This Row],[Datum]],"dd/mm/yyyy"))</f>
        <v>07/07/2022</v>
      </c>
      <c r="E901" s="9">
        <v>44749.530370370368</v>
      </c>
      <c r="F901" s="11" t="s">
        <v>1282</v>
      </c>
      <c r="G901" s="5" t="s">
        <v>35</v>
      </c>
      <c r="H901" s="5"/>
      <c r="I901" s="5"/>
      <c r="J9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2" spans="2:11">
      <c r="B902" t="s">
        <v>1283</v>
      </c>
      <c r="C902" s="5" t="str">
        <f>_xlfn.XLOOKUP(LEFT(P_alle_prestaties[[#This Row],[Referentie_ID]],91),Tabel9[Form Referentie ID''s],Tabel9[Mederwerker],,0)</f>
        <v>Samet Ozdemir</v>
      </c>
      <c r="D902" s="9" t="str">
        <f>IF(P_alle_prestaties[[#This Row],[Datum]]="","",TEXT(P_alle_prestaties[[#This Row],[Datum]],"dd/mm/yyyy"))</f>
        <v>07/07/2022</v>
      </c>
      <c r="E902" s="9">
        <v>44749.554571759261</v>
      </c>
      <c r="F902" s="11" t="s">
        <v>1284</v>
      </c>
      <c r="G902" s="5" t="s">
        <v>13</v>
      </c>
      <c r="H902" s="5"/>
      <c r="I902" s="5" t="s">
        <v>1285</v>
      </c>
      <c r="J9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9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903" spans="2:11">
      <c r="B903" t="s">
        <v>1286</v>
      </c>
      <c r="C903" s="5" t="str">
        <f>_xlfn.XLOOKUP(LEFT(P_alle_prestaties[[#This Row],[Referentie_ID]],91),Tabel9[Form Referentie ID''s],Tabel9[Mederwerker],,0)</f>
        <v>Janssen Alexander</v>
      </c>
      <c r="D903" s="9" t="str">
        <f>IF(P_alle_prestaties[[#This Row],[Datum]]="","",TEXT(P_alle_prestaties[[#This Row],[Datum]],"dd/mm/yyyy"))</f>
        <v>07/07/2022</v>
      </c>
      <c r="E903" s="9">
        <v>44749.555636574078</v>
      </c>
      <c r="F903" s="11">
        <v>470000472301</v>
      </c>
      <c r="G903" s="5" t="s">
        <v>35</v>
      </c>
      <c r="H903" s="5"/>
      <c r="I903" s="5"/>
      <c r="J9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4" spans="2:11">
      <c r="B904" t="s">
        <v>1287</v>
      </c>
      <c r="C904" s="5" t="str">
        <f>_xlfn.XLOOKUP(LEFT(P_alle_prestaties[[#This Row],[Referentie_ID]],91),Tabel9[Form Referentie ID''s],Tabel9[Mederwerker],,0)</f>
        <v>Janssen Alexander</v>
      </c>
      <c r="D904" s="9" t="str">
        <f>IF(P_alle_prestaties[[#This Row],[Datum]]="","",TEXT(P_alle_prestaties[[#This Row],[Datum]],"dd/mm/yyyy"))</f>
        <v>07/07/2022</v>
      </c>
      <c r="E904" s="9">
        <v>44749.55746527778</v>
      </c>
      <c r="F904" s="11">
        <v>470000472299</v>
      </c>
      <c r="G904" s="5" t="s">
        <v>35</v>
      </c>
      <c r="H904" s="5"/>
      <c r="I904" s="5"/>
      <c r="J9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5" spans="2:11">
      <c r="B905" t="s">
        <v>1288</v>
      </c>
      <c r="C905" s="5" t="str">
        <f>_xlfn.XLOOKUP(LEFT(P_alle_prestaties[[#This Row],[Referentie_ID]],91),Tabel9[Form Referentie ID''s],Tabel9[Mederwerker],,0)</f>
        <v>Baki Alican</v>
      </c>
      <c r="D905" s="9" t="str">
        <f>IF(P_alle_prestaties[[#This Row],[Datum]]="","",TEXT(P_alle_prestaties[[#This Row],[Datum]],"dd/mm/yyyy"))</f>
        <v>07/07/2022</v>
      </c>
      <c r="E905" s="9">
        <v>44749.567106481481</v>
      </c>
      <c r="F905" s="11" t="s">
        <v>1289</v>
      </c>
      <c r="G905" s="5" t="s">
        <v>35</v>
      </c>
      <c r="H905" s="5"/>
      <c r="I905" s="5"/>
      <c r="J9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6" spans="2:11">
      <c r="B906" t="s">
        <v>1290</v>
      </c>
      <c r="C906" s="5" t="str">
        <f>_xlfn.XLOOKUP(LEFT(P_alle_prestaties[[#This Row],[Referentie_ID]],91),Tabel9[Form Referentie ID''s],Tabel9[Mederwerker],,0)</f>
        <v>Baki Alican</v>
      </c>
      <c r="D906" s="9" t="str">
        <f>IF(P_alle_prestaties[[#This Row],[Datum]]="","",TEXT(P_alle_prestaties[[#This Row],[Datum]],"dd/mm/yyyy"))</f>
        <v>07/07/2022</v>
      </c>
      <c r="E906" s="9">
        <v>44749.572094907409</v>
      </c>
      <c r="F906" s="11" t="s">
        <v>1289</v>
      </c>
      <c r="G906" s="5" t="s">
        <v>35</v>
      </c>
      <c r="H906" s="5"/>
      <c r="I906" s="5"/>
      <c r="J9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7" spans="2:11">
      <c r="B907" t="s">
        <v>1291</v>
      </c>
      <c r="C907" s="5" t="str">
        <f>_xlfn.XLOOKUP(LEFT(P_alle_prestaties[[#This Row],[Referentie_ID]],91),Tabel9[Form Referentie ID''s],Tabel9[Mederwerker],,0)</f>
        <v>Baki Alican</v>
      </c>
      <c r="D907" s="9" t="str">
        <f>IF(P_alle_prestaties[[#This Row],[Datum]]="","",TEXT(P_alle_prestaties[[#This Row],[Datum]],"dd/mm/yyyy"))</f>
        <v>07/07/2022</v>
      </c>
      <c r="E907" s="9">
        <v>44749.59002314815</v>
      </c>
      <c r="F907" s="11" t="s">
        <v>1292</v>
      </c>
      <c r="G907" s="5" t="s">
        <v>35</v>
      </c>
      <c r="H907" s="5"/>
      <c r="I907" s="5"/>
      <c r="J9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08" spans="2:11">
      <c r="B908" t="s">
        <v>1293</v>
      </c>
      <c r="C908" s="5" t="str">
        <f>_xlfn.XLOOKUP(LEFT(P_alle_prestaties[[#This Row],[Referentie_ID]],91),Tabel9[Form Referentie ID''s],Tabel9[Mederwerker],,0)</f>
        <v>Korkmaz1 Muhammed Ali</v>
      </c>
      <c r="D908" s="9" t="str">
        <f>IF(P_alle_prestaties[[#This Row],[Datum]]="","",TEXT(P_alle_prestaties[[#This Row],[Datum]],"dd/mm/yyyy"))</f>
        <v>07/07/2022</v>
      </c>
      <c r="E908" s="9">
        <v>44749.59814814815</v>
      </c>
      <c r="F908" s="11" t="s">
        <v>1294</v>
      </c>
      <c r="G908" s="5" t="s">
        <v>27</v>
      </c>
      <c r="H908" s="5" t="s">
        <v>9</v>
      </c>
      <c r="I908" s="5"/>
      <c r="J9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9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909" spans="2:11">
      <c r="B909" t="s">
        <v>1295</v>
      </c>
      <c r="C909" s="5" t="str">
        <f>_xlfn.XLOOKUP(LEFT(P_alle_prestaties[[#This Row],[Referentie_ID]],91),Tabel9[Form Referentie ID''s],Tabel9[Mederwerker],,0)</f>
        <v>Janssen Alexander</v>
      </c>
      <c r="D909" s="9" t="str">
        <f>IF(P_alle_prestaties[[#This Row],[Datum]]="","",TEXT(P_alle_prestaties[[#This Row],[Datum]],"dd/mm/yyyy"))</f>
        <v>07/07/2022</v>
      </c>
      <c r="E909" s="9">
        <v>44749.600925925923</v>
      </c>
      <c r="F909" s="11">
        <v>470000427370</v>
      </c>
      <c r="G909" s="5" t="s">
        <v>35</v>
      </c>
      <c r="H909" s="5"/>
      <c r="I909" s="5"/>
      <c r="J9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10" spans="2:11">
      <c r="B910" t="s">
        <v>1296</v>
      </c>
      <c r="C910" s="5" t="str">
        <f>_xlfn.XLOOKUP(LEFT(P_alle_prestaties[[#This Row],[Referentie_ID]],91),Tabel9[Form Referentie ID''s],Tabel9[Mederwerker],,0)</f>
        <v>Baki Alican</v>
      </c>
      <c r="D910" s="9" t="str">
        <f>IF(P_alle_prestaties[[#This Row],[Datum]]="","",TEXT(P_alle_prestaties[[#This Row],[Datum]],"dd/mm/yyyy"))</f>
        <v>07/07/2022</v>
      </c>
      <c r="E910" s="9">
        <v>44749.603622685187</v>
      </c>
      <c r="F910" s="11" t="s">
        <v>1297</v>
      </c>
      <c r="G910" s="5" t="s">
        <v>35</v>
      </c>
      <c r="H910" s="5"/>
      <c r="I910" s="5"/>
      <c r="J9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11" spans="2:11">
      <c r="B911" t="s">
        <v>1298</v>
      </c>
      <c r="C911" s="5" t="str">
        <f>_xlfn.XLOOKUP(LEFT(P_alle_prestaties[[#This Row],[Referentie_ID]],91),Tabel9[Form Referentie ID''s],Tabel9[Mederwerker],,0)</f>
        <v>Samet Ozdemir</v>
      </c>
      <c r="D911" s="9" t="str">
        <f>IF(P_alle_prestaties[[#This Row],[Datum]]="","",TEXT(P_alle_prestaties[[#This Row],[Datum]],"dd/mm/yyyy"))</f>
        <v>07/07/2022</v>
      </c>
      <c r="E911" s="9">
        <v>44749.624525462961</v>
      </c>
      <c r="F911" s="11" t="s">
        <v>1299</v>
      </c>
      <c r="G911" s="5" t="s">
        <v>18</v>
      </c>
      <c r="H911" s="5" t="s">
        <v>14</v>
      </c>
      <c r="I911" s="5"/>
      <c r="J9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12" spans="2:11">
      <c r="B912" t="s">
        <v>1300</v>
      </c>
      <c r="C912" s="5" t="str">
        <f>_xlfn.XLOOKUP(LEFT(P_alle_prestaties[[#This Row],[Referentie_ID]],91),Tabel9[Form Referentie ID''s],Tabel9[Mederwerker],,0)</f>
        <v>Korkmaz1 Muhammed Ali</v>
      </c>
      <c r="D912" s="9" t="str">
        <f>IF(P_alle_prestaties[[#This Row],[Datum]]="","",TEXT(P_alle_prestaties[[#This Row],[Datum]],"dd/mm/yyyy"))</f>
        <v>08/07/2022</v>
      </c>
      <c r="E912" s="9">
        <v>44750.259305555555</v>
      </c>
      <c r="F912" s="11">
        <v>470000472367</v>
      </c>
      <c r="G912" s="5" t="s">
        <v>31</v>
      </c>
      <c r="H912" s="5"/>
      <c r="I912" s="5"/>
      <c r="J9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9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913" spans="2:11">
      <c r="B913" t="s">
        <v>1301</v>
      </c>
      <c r="C913" s="5" t="str">
        <f>_xlfn.XLOOKUP(LEFT(P_alle_prestaties[[#This Row],[Referentie_ID]],91),Tabel9[Form Referentie ID''s],Tabel9[Mederwerker],,0)</f>
        <v>Janssen Alexander</v>
      </c>
      <c r="D913" s="9" t="str">
        <f>IF(P_alle_prestaties[[#This Row],[Datum]]="","",TEXT(P_alle_prestaties[[#This Row],[Datum]],"dd/mm/yyyy"))</f>
        <v>08/07/2022</v>
      </c>
      <c r="E913" s="9">
        <v>44750.275509259256</v>
      </c>
      <c r="F913" s="11">
        <v>470000472375</v>
      </c>
      <c r="G913" s="5" t="s">
        <v>35</v>
      </c>
      <c r="H913" s="5"/>
      <c r="I913" s="5"/>
      <c r="J9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14" spans="2:11">
      <c r="B914" t="s">
        <v>1302</v>
      </c>
      <c r="C914" s="5" t="str">
        <f>_xlfn.XLOOKUP(LEFT(P_alle_prestaties[[#This Row],[Referentie_ID]],91),Tabel9[Form Referentie ID''s],Tabel9[Mederwerker],,0)</f>
        <v>Samet Ozdemir</v>
      </c>
      <c r="D914" s="9" t="str">
        <f>IF(P_alle_prestaties[[#This Row],[Datum]]="","",TEXT(P_alle_prestaties[[#This Row],[Datum]],"dd/mm/yyyy"))</f>
        <v>08/07/2022</v>
      </c>
      <c r="E914" s="9">
        <v>44750.287430555552</v>
      </c>
      <c r="F914" s="11">
        <v>470000472375</v>
      </c>
      <c r="G914" s="5" t="s">
        <v>8</v>
      </c>
      <c r="H914" s="5" t="s">
        <v>14</v>
      </c>
      <c r="I914" s="5"/>
      <c r="J9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9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915" spans="2:11">
      <c r="B915" t="s">
        <v>1303</v>
      </c>
      <c r="C915" s="5" t="str">
        <f>_xlfn.XLOOKUP(LEFT(P_alle_prestaties[[#This Row],[Referentie_ID]],91),Tabel9[Form Referentie ID''s],Tabel9[Mederwerker],,0)</f>
        <v>Samet Ozdemir</v>
      </c>
      <c r="D915" s="9" t="str">
        <f>IF(P_alle_prestaties[[#This Row],[Datum]]="","",TEXT(P_alle_prestaties[[#This Row],[Datum]],"dd/mm/yyyy"))</f>
        <v>08/07/2022</v>
      </c>
      <c r="E915" s="9">
        <v>44750.289814814816</v>
      </c>
      <c r="F915" s="11">
        <v>470000472331</v>
      </c>
      <c r="G915" s="5" t="s">
        <v>31</v>
      </c>
      <c r="H915" s="5"/>
      <c r="I915" s="5" t="s">
        <v>465</v>
      </c>
      <c r="J9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9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916" spans="2:11">
      <c r="B916" t="s">
        <v>1304</v>
      </c>
      <c r="C916" s="5" t="str">
        <f>_xlfn.XLOOKUP(LEFT(P_alle_prestaties[[#This Row],[Referentie_ID]],91),Tabel9[Form Referentie ID''s],Tabel9[Mederwerker],,0)</f>
        <v>Baki Alican</v>
      </c>
      <c r="D916" s="9" t="str">
        <f>IF(P_alle_prestaties[[#This Row],[Datum]]="","",TEXT(P_alle_prestaties[[#This Row],[Datum]],"dd/mm/yyyy"))</f>
        <v>08/07/2022</v>
      </c>
      <c r="E916" s="9">
        <v>44750.305046296293</v>
      </c>
      <c r="F916" s="11" t="s">
        <v>1305</v>
      </c>
      <c r="G916" s="5" t="s">
        <v>35</v>
      </c>
      <c r="H916" s="5"/>
      <c r="I916" s="5"/>
      <c r="J9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17" spans="2:11">
      <c r="B917" t="s">
        <v>1306</v>
      </c>
      <c r="C917" s="5" t="str">
        <f>_xlfn.XLOOKUP(LEFT(P_alle_prestaties[[#This Row],[Referentie_ID]],91),Tabel9[Form Referentie ID''s],Tabel9[Mederwerker],,0)</f>
        <v>Janssen Alexander</v>
      </c>
      <c r="D917" s="9" t="str">
        <f>IF(P_alle_prestaties[[#This Row],[Datum]]="","",TEXT(P_alle_prestaties[[#This Row],[Datum]],"dd/mm/yyyy"))</f>
        <v>08/07/2022</v>
      </c>
      <c r="E917" s="9">
        <v>44750.322430555556</v>
      </c>
      <c r="F917" s="11">
        <v>470000472336</v>
      </c>
      <c r="G917" s="5" t="s">
        <v>35</v>
      </c>
      <c r="H917" s="5"/>
      <c r="I917" s="5"/>
      <c r="J9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18" spans="2:11">
      <c r="B918" t="s">
        <v>1307</v>
      </c>
      <c r="C918" s="5" t="str">
        <f>_xlfn.XLOOKUP(LEFT(P_alle_prestaties[[#This Row],[Referentie_ID]],91),Tabel9[Form Referentie ID''s],Tabel9[Mederwerker],,0)</f>
        <v>Baki Alican</v>
      </c>
      <c r="D918" s="9" t="str">
        <f>IF(P_alle_prestaties[[#This Row],[Datum]]="","",TEXT(P_alle_prestaties[[#This Row],[Datum]],"dd/mm/yyyy"))</f>
        <v>08/07/2022</v>
      </c>
      <c r="E918" s="9">
        <v>44750.328680555554</v>
      </c>
      <c r="F918" s="11" t="s">
        <v>1308</v>
      </c>
      <c r="G918" s="5" t="s">
        <v>35</v>
      </c>
      <c r="H918" s="5"/>
      <c r="I918" s="5"/>
      <c r="J9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19" spans="2:11">
      <c r="B919" t="s">
        <v>1309</v>
      </c>
      <c r="C919" s="5" t="str">
        <f>_xlfn.XLOOKUP(LEFT(P_alle_prestaties[[#This Row],[Referentie_ID]],91),Tabel9[Form Referentie ID''s],Tabel9[Mederwerker],,0)</f>
        <v>Janssen Alexander</v>
      </c>
      <c r="D919" s="9" t="str">
        <f>IF(P_alle_prestaties[[#This Row],[Datum]]="","",TEXT(P_alle_prestaties[[#This Row],[Datum]],"dd/mm/yyyy"))</f>
        <v>08/07/2022</v>
      </c>
      <c r="E919" s="9">
        <v>44750.341678240744</v>
      </c>
      <c r="F919" s="11">
        <v>470000472371</v>
      </c>
      <c r="G919" s="5" t="s">
        <v>35</v>
      </c>
      <c r="H919" s="5"/>
      <c r="I919" s="5"/>
      <c r="J9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20" spans="2:11">
      <c r="B920" t="s">
        <v>1310</v>
      </c>
      <c r="C920" s="5" t="str">
        <f>_xlfn.XLOOKUP(LEFT(P_alle_prestaties[[#This Row],[Referentie_ID]],91),Tabel9[Form Referentie ID''s],Tabel9[Mederwerker],,0)</f>
        <v>Samet Ozdemir</v>
      </c>
      <c r="D920" s="9" t="str">
        <f>IF(P_alle_prestaties[[#This Row],[Datum]]="","",TEXT(P_alle_prestaties[[#This Row],[Datum]],"dd/mm/yyyy"))</f>
        <v>08/07/2022</v>
      </c>
      <c r="E920" s="9">
        <v>44750.353020833332</v>
      </c>
      <c r="F920" s="11" t="s">
        <v>1311</v>
      </c>
      <c r="G920" s="5" t="s">
        <v>27</v>
      </c>
      <c r="H920" s="5" t="s">
        <v>14</v>
      </c>
      <c r="I920" s="5"/>
      <c r="J9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9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921" spans="2:11">
      <c r="B921" t="s">
        <v>1312</v>
      </c>
      <c r="C921" s="5" t="str">
        <f>_xlfn.XLOOKUP(LEFT(P_alle_prestaties[[#This Row],[Referentie_ID]],91),Tabel9[Form Referentie ID''s],Tabel9[Mederwerker],,0)</f>
        <v>Baki Alican</v>
      </c>
      <c r="D921" s="9" t="str">
        <f>IF(P_alle_prestaties[[#This Row],[Datum]]="","",TEXT(P_alle_prestaties[[#This Row],[Datum]],"dd/mm/yyyy"))</f>
        <v>08/07/2022</v>
      </c>
      <c r="E921" s="9">
        <v>44750.362083333333</v>
      </c>
      <c r="F921" s="11" t="s">
        <v>1313</v>
      </c>
      <c r="G921" s="5" t="s">
        <v>35</v>
      </c>
      <c r="H921" s="5"/>
      <c r="I921" s="5"/>
      <c r="J9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22" spans="2:11">
      <c r="B922" t="s">
        <v>1314</v>
      </c>
      <c r="C922" s="5" t="str">
        <f>_xlfn.XLOOKUP(LEFT(P_alle_prestaties[[#This Row],[Referentie_ID]],91),Tabel9[Form Referentie ID''s],Tabel9[Mederwerker],,0)</f>
        <v>Baki Alican</v>
      </c>
      <c r="D922" s="9" t="str">
        <f>IF(P_alle_prestaties[[#This Row],[Datum]]="","",TEXT(P_alle_prestaties[[#This Row],[Datum]],"dd/mm/yyyy"))</f>
        <v>08/07/2022</v>
      </c>
      <c r="E922" s="9">
        <v>44750.366018518522</v>
      </c>
      <c r="F922" s="11" t="s">
        <v>1315</v>
      </c>
      <c r="G922" s="5" t="s">
        <v>35</v>
      </c>
      <c r="H922" s="5"/>
      <c r="I922" s="5"/>
      <c r="J9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23" spans="2:11">
      <c r="B923" t="s">
        <v>1316</v>
      </c>
      <c r="C923" s="5" t="str">
        <f>_xlfn.XLOOKUP(LEFT(P_alle_prestaties[[#This Row],[Referentie_ID]],91),Tabel9[Form Referentie ID''s],Tabel9[Mederwerker],,0)</f>
        <v>Korkmaz1 Muhammed Ali</v>
      </c>
      <c r="D923" s="9" t="str">
        <f>IF(P_alle_prestaties[[#This Row],[Datum]]="","",TEXT(P_alle_prestaties[[#This Row],[Datum]],"dd/mm/yyyy"))</f>
        <v>08/07/2022</v>
      </c>
      <c r="E923" s="9">
        <v>44750.373819444445</v>
      </c>
      <c r="F923" s="11">
        <v>470000472362</v>
      </c>
      <c r="G923" s="5" t="s">
        <v>23</v>
      </c>
      <c r="H923" s="5" t="s">
        <v>14</v>
      </c>
      <c r="I923" s="5"/>
      <c r="J9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9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924" spans="2:11">
      <c r="B924" t="s">
        <v>1317</v>
      </c>
      <c r="C924" s="5" t="str">
        <f>_xlfn.XLOOKUP(LEFT(P_alle_prestaties[[#This Row],[Referentie_ID]],91),Tabel9[Form Referentie ID''s],Tabel9[Mederwerker],,0)</f>
        <v>Samet Ozdemir</v>
      </c>
      <c r="D924" s="9" t="str">
        <f>IF(P_alle_prestaties[[#This Row],[Datum]]="","",TEXT(P_alle_prestaties[[#This Row],[Datum]],"dd/mm/yyyy"))</f>
        <v>08/07/2022</v>
      </c>
      <c r="E924" s="9">
        <v>44750.397638888891</v>
      </c>
      <c r="F924" s="11" t="s">
        <v>1318</v>
      </c>
      <c r="G924" s="5" t="s">
        <v>18</v>
      </c>
      <c r="H924" s="5" t="s">
        <v>14</v>
      </c>
      <c r="I924" s="5"/>
      <c r="J9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25" spans="2:11">
      <c r="B925" t="s">
        <v>1319</v>
      </c>
      <c r="C925" s="5" t="str">
        <f>_xlfn.XLOOKUP(LEFT(P_alle_prestaties[[#This Row],[Referentie_ID]],91),Tabel9[Form Referentie ID''s],Tabel9[Mederwerker],,0)</f>
        <v>Baki Alican</v>
      </c>
      <c r="D925" s="9" t="str">
        <f>IF(P_alle_prestaties[[#This Row],[Datum]]="","",TEXT(P_alle_prestaties[[#This Row],[Datum]],"dd/mm/yyyy"))</f>
        <v>08/07/2022</v>
      </c>
      <c r="E925" s="9">
        <v>44750.398101851853</v>
      </c>
      <c r="F925" s="11" t="s">
        <v>1320</v>
      </c>
      <c r="G925" s="5" t="s">
        <v>35</v>
      </c>
      <c r="H925" s="5"/>
      <c r="I925" s="5"/>
      <c r="J9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26" spans="2:11">
      <c r="B926" t="s">
        <v>1321</v>
      </c>
      <c r="C926" s="5" t="str">
        <f>_xlfn.XLOOKUP(LEFT(P_alle_prestaties[[#This Row],[Referentie_ID]],91),Tabel9[Form Referentie ID''s],Tabel9[Mederwerker],,0)</f>
        <v>Janssen Alexander</v>
      </c>
      <c r="D926" s="9" t="str">
        <f>IF(P_alle_prestaties[[#This Row],[Datum]]="","",TEXT(P_alle_prestaties[[#This Row],[Datum]],"dd/mm/yyyy"))</f>
        <v>08/07/2022</v>
      </c>
      <c r="E926" s="9">
        <v>44750.398888888885</v>
      </c>
      <c r="F926" s="11" t="s">
        <v>1318</v>
      </c>
      <c r="G926" s="5" t="s">
        <v>35</v>
      </c>
      <c r="H926" s="5"/>
      <c r="I926" s="5"/>
      <c r="J9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27" spans="2:11">
      <c r="B927" t="s">
        <v>1322</v>
      </c>
      <c r="C927" s="5" t="str">
        <f>_xlfn.XLOOKUP(LEFT(P_alle_prestaties[[#This Row],[Referentie_ID]],91),Tabel9[Form Referentie ID''s],Tabel9[Mederwerker],,0)</f>
        <v>Korkmaz1 Muhammed Ali</v>
      </c>
      <c r="D927" s="9" t="str">
        <f>IF(P_alle_prestaties[[#This Row],[Datum]]="","",TEXT(P_alle_prestaties[[#This Row],[Datum]],"dd/mm/yyyy"))</f>
        <v>08/07/2022</v>
      </c>
      <c r="E927" s="9">
        <v>44750.408194444448</v>
      </c>
      <c r="F927" s="11" t="s">
        <v>1323</v>
      </c>
      <c r="G927" s="5" t="s">
        <v>27</v>
      </c>
      <c r="H927" s="5" t="s">
        <v>9</v>
      </c>
      <c r="I927" s="5"/>
      <c r="J9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9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928" spans="2:11">
      <c r="B928" t="s">
        <v>1324</v>
      </c>
      <c r="C928" s="5" t="str">
        <f>_xlfn.XLOOKUP(LEFT(P_alle_prestaties[[#This Row],[Referentie_ID]],91),Tabel9[Form Referentie ID''s],Tabel9[Mederwerker],,0)</f>
        <v>Baki Alican</v>
      </c>
      <c r="D928" s="9" t="str">
        <f>IF(P_alle_prestaties[[#This Row],[Datum]]="","",TEXT(P_alle_prestaties[[#This Row],[Datum]],"dd/mm/yyyy"))</f>
        <v>08/07/2022</v>
      </c>
      <c r="E928" s="9">
        <v>44750.414965277778</v>
      </c>
      <c r="F928" s="11" t="s">
        <v>1325</v>
      </c>
      <c r="G928" s="5" t="s">
        <v>35</v>
      </c>
      <c r="H928" s="5"/>
      <c r="I928" s="5"/>
      <c r="J9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29" spans="2:11">
      <c r="B929" t="s">
        <v>1326</v>
      </c>
      <c r="C929" s="5" t="str">
        <f>_xlfn.XLOOKUP(LEFT(P_alle_prestaties[[#This Row],[Referentie_ID]],91),Tabel9[Form Referentie ID''s],Tabel9[Mederwerker],,0)</f>
        <v>Janssen Alexander</v>
      </c>
      <c r="D929" s="9" t="str">
        <f>IF(P_alle_prestaties[[#This Row],[Datum]]="","",TEXT(P_alle_prestaties[[#This Row],[Datum]],"dd/mm/yyyy"))</f>
        <v>08/07/2022</v>
      </c>
      <c r="E929" s="9">
        <v>44750.421041666668</v>
      </c>
      <c r="F929" s="11">
        <v>470000472357</v>
      </c>
      <c r="G929" s="5" t="s">
        <v>35</v>
      </c>
      <c r="H929" s="5"/>
      <c r="I929" s="5"/>
      <c r="J9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0" spans="2:11">
      <c r="B930" t="s">
        <v>1327</v>
      </c>
      <c r="C930" s="5" t="str">
        <f>_xlfn.XLOOKUP(LEFT(P_alle_prestaties[[#This Row],[Referentie_ID]],91),Tabel9[Form Referentie ID''s],Tabel9[Mederwerker],,0)</f>
        <v>Janssen Alexander</v>
      </c>
      <c r="D930" s="9" t="str">
        <f>IF(P_alle_prestaties[[#This Row],[Datum]]="","",TEXT(P_alle_prestaties[[#This Row],[Datum]],"dd/mm/yyyy"))</f>
        <v>08/07/2022</v>
      </c>
      <c r="E930" s="9">
        <v>44750.422430555554</v>
      </c>
      <c r="F930" s="11" t="s">
        <v>1323</v>
      </c>
      <c r="G930" s="5" t="s">
        <v>35</v>
      </c>
      <c r="H930" s="5"/>
      <c r="I930" s="5"/>
      <c r="J9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1" spans="2:11">
      <c r="B931" t="s">
        <v>1328</v>
      </c>
      <c r="C931" s="5" t="str">
        <f>_xlfn.XLOOKUP(LEFT(P_alle_prestaties[[#This Row],[Referentie_ID]],91),Tabel9[Form Referentie ID''s],Tabel9[Mederwerker],,0)</f>
        <v>Korkmaz1 Muhammed Ali</v>
      </c>
      <c r="D931" s="9" t="str">
        <f>IF(P_alle_prestaties[[#This Row],[Datum]]="","",TEXT(P_alle_prestaties[[#This Row],[Datum]],"dd/mm/yyyy"))</f>
        <v>08/07/2022</v>
      </c>
      <c r="E931" s="9">
        <v>44750.446134259262</v>
      </c>
      <c r="F931" s="11" t="s">
        <v>1323</v>
      </c>
      <c r="G931" s="5" t="s">
        <v>27</v>
      </c>
      <c r="H931" s="5" t="s">
        <v>9</v>
      </c>
      <c r="I931" s="5"/>
      <c r="J9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9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932" spans="2:11">
      <c r="B932" t="s">
        <v>1329</v>
      </c>
      <c r="C932" s="5" t="str">
        <f>_xlfn.XLOOKUP(LEFT(P_alle_prestaties[[#This Row],[Referentie_ID]],91),Tabel9[Form Referentie ID''s],Tabel9[Mederwerker],,0)</f>
        <v>Baki Alican</v>
      </c>
      <c r="D932" s="9" t="str">
        <f>IF(P_alle_prestaties[[#This Row],[Datum]]="","",TEXT(P_alle_prestaties[[#This Row],[Datum]],"dd/mm/yyyy"))</f>
        <v>08/07/2022</v>
      </c>
      <c r="E932" s="9">
        <v>44750.453194444446</v>
      </c>
      <c r="F932" s="11" t="s">
        <v>1330</v>
      </c>
      <c r="G932" s="5" t="s">
        <v>35</v>
      </c>
      <c r="H932" s="5"/>
      <c r="I932" s="5"/>
      <c r="J9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3" spans="2:11">
      <c r="B933" t="s">
        <v>1331</v>
      </c>
      <c r="C933" s="5" t="str">
        <f>_xlfn.XLOOKUP(LEFT(P_alle_prestaties[[#This Row],[Referentie_ID]],91),Tabel9[Form Referentie ID''s],Tabel9[Mederwerker],,0)</f>
        <v>Samet Ozdemir</v>
      </c>
      <c r="D933" s="9" t="str">
        <f>IF(P_alle_prestaties[[#This Row],[Datum]]="","",TEXT(P_alle_prestaties[[#This Row],[Datum]],"dd/mm/yyyy"))</f>
        <v>08/07/2022</v>
      </c>
      <c r="E933" s="9">
        <v>44750.459594907406</v>
      </c>
      <c r="F933" s="11">
        <v>470000472429</v>
      </c>
      <c r="G933" s="5" t="s">
        <v>31</v>
      </c>
      <c r="H933" s="5"/>
      <c r="I933" s="5" t="s">
        <v>1332</v>
      </c>
      <c r="J9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9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934" spans="2:11">
      <c r="B934" t="s">
        <v>1333</v>
      </c>
      <c r="C934" s="5" t="str">
        <f>_xlfn.XLOOKUP(LEFT(P_alle_prestaties[[#This Row],[Referentie_ID]],91),Tabel9[Form Referentie ID''s],Tabel9[Mederwerker],,0)</f>
        <v>Janssen Alexander</v>
      </c>
      <c r="D934" s="9" t="str">
        <f>IF(P_alle_prestaties[[#This Row],[Datum]]="","",TEXT(P_alle_prestaties[[#This Row],[Datum]],"dd/mm/yyyy"))</f>
        <v>08/07/2022</v>
      </c>
      <c r="E934" s="9">
        <v>44750.472245370373</v>
      </c>
      <c r="F934" s="11">
        <v>470000435028</v>
      </c>
      <c r="G934" s="5" t="s">
        <v>35</v>
      </c>
      <c r="H934" s="5"/>
      <c r="I934" s="5"/>
      <c r="J9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5" spans="2:11">
      <c r="B935" t="s">
        <v>1334</v>
      </c>
      <c r="C935" s="5" t="str">
        <f>_xlfn.XLOOKUP(LEFT(P_alle_prestaties[[#This Row],[Referentie_ID]],91),Tabel9[Form Referentie ID''s],Tabel9[Mederwerker],,0)</f>
        <v>Baki Alican</v>
      </c>
      <c r="D935" s="9" t="str">
        <f>IF(P_alle_prestaties[[#This Row],[Datum]]="","",TEXT(P_alle_prestaties[[#This Row],[Datum]],"dd/mm/yyyy"))</f>
        <v>08/07/2022</v>
      </c>
      <c r="E935" s="9">
        <v>44750.484178240738</v>
      </c>
      <c r="F935" s="11" t="s">
        <v>1335</v>
      </c>
      <c r="G935" s="5" t="s">
        <v>35</v>
      </c>
      <c r="H935" s="5"/>
      <c r="I935" s="5"/>
      <c r="J9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6" spans="2:11">
      <c r="B936" t="s">
        <v>1336</v>
      </c>
      <c r="C936" s="5" t="str">
        <f>_xlfn.XLOOKUP(LEFT(P_alle_prestaties[[#This Row],[Referentie_ID]],91),Tabel9[Form Referentie ID''s],Tabel9[Mederwerker],,0)</f>
        <v>Korkmaz1 Muhammed Ali</v>
      </c>
      <c r="D936" s="9" t="str">
        <f>IF(P_alle_prestaties[[#This Row],[Datum]]="","",TEXT(P_alle_prestaties[[#This Row],[Datum]],"dd/mm/yyyy"))</f>
        <v>08/07/2022</v>
      </c>
      <c r="E936" s="9">
        <v>44750.497094907405</v>
      </c>
      <c r="F936" s="11">
        <v>470000104891</v>
      </c>
      <c r="G936" s="5" t="s">
        <v>18</v>
      </c>
      <c r="H936" s="5" t="s">
        <v>9</v>
      </c>
      <c r="I936" s="5"/>
      <c r="J9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9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937" spans="2:11">
      <c r="B937" t="s">
        <v>1337</v>
      </c>
      <c r="C937" s="5" t="str">
        <f>_xlfn.XLOOKUP(LEFT(P_alle_prestaties[[#This Row],[Referentie_ID]],91),Tabel9[Form Referentie ID''s],Tabel9[Mederwerker],,0)</f>
        <v>Baki Alican</v>
      </c>
      <c r="D937" s="9" t="str">
        <f>IF(P_alle_prestaties[[#This Row],[Datum]]="","",TEXT(P_alle_prestaties[[#This Row],[Datum]],"dd/mm/yyyy"))</f>
        <v>08/07/2022</v>
      </c>
      <c r="E937" s="9">
        <v>44750.50508101852</v>
      </c>
      <c r="F937" s="11" t="s">
        <v>1338</v>
      </c>
      <c r="G937" s="5" t="s">
        <v>35</v>
      </c>
      <c r="H937" s="5"/>
      <c r="I937" s="5"/>
      <c r="J9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8" spans="2:11">
      <c r="B938" t="s">
        <v>1339</v>
      </c>
      <c r="C938" s="5" t="str">
        <f>_xlfn.XLOOKUP(LEFT(P_alle_prestaties[[#This Row],[Referentie_ID]],91),Tabel9[Form Referentie ID''s],Tabel9[Mederwerker],,0)</f>
        <v>Janssen Alexander</v>
      </c>
      <c r="D938" s="9" t="str">
        <f>IF(P_alle_prestaties[[#This Row],[Datum]]="","",TEXT(P_alle_prestaties[[#This Row],[Datum]],"dd/mm/yyyy"))</f>
        <v>08/07/2022</v>
      </c>
      <c r="E938" s="9">
        <v>44750.520428240743</v>
      </c>
      <c r="F938" s="11" t="s">
        <v>1340</v>
      </c>
      <c r="G938" s="5" t="s">
        <v>35</v>
      </c>
      <c r="H938" s="5"/>
      <c r="I938" s="5"/>
      <c r="J9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39" spans="2:11">
      <c r="B939" t="s">
        <v>1341</v>
      </c>
      <c r="C939" s="5" t="str">
        <f>_xlfn.XLOOKUP(LEFT(P_alle_prestaties[[#This Row],[Referentie_ID]],91),Tabel9[Form Referentie ID''s],Tabel9[Mederwerker],,0)</f>
        <v>Baki Alican</v>
      </c>
      <c r="D939" s="9" t="str">
        <f>IF(P_alle_prestaties[[#This Row],[Datum]]="","",TEXT(P_alle_prestaties[[#This Row],[Datum]],"dd/mm/yyyy"))</f>
        <v>08/07/2022</v>
      </c>
      <c r="E939" s="9">
        <v>44750.540266203701</v>
      </c>
      <c r="F939" s="11" t="s">
        <v>1342</v>
      </c>
      <c r="G939" s="5" t="s">
        <v>35</v>
      </c>
      <c r="H939" s="5"/>
      <c r="I939" s="5"/>
      <c r="J9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40" spans="2:11">
      <c r="B940" t="s">
        <v>1343</v>
      </c>
      <c r="C940" s="5" t="str">
        <f>_xlfn.XLOOKUP(LEFT(P_alle_prestaties[[#This Row],[Referentie_ID]],91),Tabel9[Form Referentie ID''s],Tabel9[Mederwerker],,0)</f>
        <v>Korkmaz1 Muhammed Ali</v>
      </c>
      <c r="D940" s="9" t="str">
        <f>IF(P_alle_prestaties[[#This Row],[Datum]]="","",TEXT(P_alle_prestaties[[#This Row],[Datum]],"dd/mm/yyyy"))</f>
        <v>08/07/2022</v>
      </c>
      <c r="E940" s="9">
        <v>44750.540937500002</v>
      </c>
      <c r="F940" s="11">
        <v>470000056610</v>
      </c>
      <c r="G940" s="5" t="s">
        <v>23</v>
      </c>
      <c r="H940" s="5" t="s">
        <v>9</v>
      </c>
      <c r="I940" s="5"/>
      <c r="J9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9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941" spans="2:11">
      <c r="B941" t="s">
        <v>1344</v>
      </c>
      <c r="C941" s="5" t="str">
        <f>_xlfn.XLOOKUP(LEFT(P_alle_prestaties[[#This Row],[Referentie_ID]],91),Tabel9[Form Referentie ID''s],Tabel9[Mederwerker],,0)</f>
        <v>Baki Alican</v>
      </c>
      <c r="D941" s="9" t="str">
        <f>IF(P_alle_prestaties[[#This Row],[Datum]]="","",TEXT(P_alle_prestaties[[#This Row],[Datum]],"dd/mm/yyyy"))</f>
        <v>08/07/2022</v>
      </c>
      <c r="E941" s="9">
        <v>44750.55060185185</v>
      </c>
      <c r="F941" s="11" t="s">
        <v>1345</v>
      </c>
      <c r="G941" s="5" t="s">
        <v>35</v>
      </c>
      <c r="H941" s="5"/>
      <c r="I941" s="5"/>
      <c r="J9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42" spans="2:11">
      <c r="B942" t="s">
        <v>1346</v>
      </c>
      <c r="C942" s="5" t="str">
        <f>_xlfn.XLOOKUP(LEFT(P_alle_prestaties[[#This Row],[Referentie_ID]],91),Tabel9[Form Referentie ID''s],Tabel9[Mederwerker],,0)</f>
        <v>Samet Ozdemir</v>
      </c>
      <c r="D942" s="9" t="str">
        <f>IF(P_alle_prestaties[[#This Row],[Datum]]="","",TEXT(P_alle_prestaties[[#This Row],[Datum]],"dd/mm/yyyy"))</f>
        <v>08/07/2022</v>
      </c>
      <c r="E942" s="9">
        <v>44750.550682870373</v>
      </c>
      <c r="F942" s="11" t="s">
        <v>1347</v>
      </c>
      <c r="G942" s="5" t="s">
        <v>27</v>
      </c>
      <c r="H942" s="5" t="s">
        <v>14</v>
      </c>
      <c r="I942" s="5"/>
      <c r="J9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9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943" spans="2:11">
      <c r="B943" t="s">
        <v>1348</v>
      </c>
      <c r="C943" s="5" t="str">
        <f>_xlfn.XLOOKUP(LEFT(P_alle_prestaties[[#This Row],[Referentie_ID]],91),Tabel9[Form Referentie ID''s],Tabel9[Mederwerker],,0)</f>
        <v>Samet Ozdemir</v>
      </c>
      <c r="D943" s="9" t="str">
        <f>IF(P_alle_prestaties[[#This Row],[Datum]]="","",TEXT(P_alle_prestaties[[#This Row],[Datum]],"dd/mm/yyyy"))</f>
        <v>08/07/2022</v>
      </c>
      <c r="E943" s="9">
        <v>44750.571238425924</v>
      </c>
      <c r="F943" s="11" t="s">
        <v>1349</v>
      </c>
      <c r="G943" s="5" t="s">
        <v>27</v>
      </c>
      <c r="H943" s="5" t="s">
        <v>14</v>
      </c>
      <c r="I943" s="5"/>
      <c r="J9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9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944" spans="2:11">
      <c r="B944" t="s">
        <v>1350</v>
      </c>
      <c r="C944" s="5" t="str">
        <f>_xlfn.XLOOKUP(LEFT(P_alle_prestaties[[#This Row],[Referentie_ID]],91),Tabel9[Form Referentie ID''s],Tabel9[Mederwerker],,0)</f>
        <v>Baki Alican</v>
      </c>
      <c r="D944" s="9" t="str">
        <f>IF(P_alle_prestaties[[#This Row],[Datum]]="","",TEXT(P_alle_prestaties[[#This Row],[Datum]],"dd/mm/yyyy"))</f>
        <v>08/07/2022</v>
      </c>
      <c r="E944" s="9">
        <v>44750.580833333333</v>
      </c>
      <c r="F944" s="11" t="s">
        <v>1351</v>
      </c>
      <c r="G944" s="5" t="s">
        <v>35</v>
      </c>
      <c r="H944" s="5"/>
      <c r="I944" s="5"/>
      <c r="J9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45" spans="2:11">
      <c r="B945" t="s">
        <v>1352</v>
      </c>
      <c r="C945" s="5" t="str">
        <f>_xlfn.XLOOKUP(LEFT(P_alle_prestaties[[#This Row],[Referentie_ID]],91),Tabel9[Form Referentie ID''s],Tabel9[Mederwerker],,0)</f>
        <v>Baki Alican</v>
      </c>
      <c r="D945" s="9" t="str">
        <f>IF(P_alle_prestaties[[#This Row],[Datum]]="","",TEXT(P_alle_prestaties[[#This Row],[Datum]],"dd/mm/yyyy"))</f>
        <v>08/07/2022</v>
      </c>
      <c r="E945" s="9">
        <v>44750.592233796298</v>
      </c>
      <c r="F945" s="11" t="s">
        <v>1353</v>
      </c>
      <c r="G945" s="5" t="s">
        <v>35</v>
      </c>
      <c r="H945" s="5"/>
      <c r="I945" s="5"/>
      <c r="J9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46" spans="2:11">
      <c r="B946" t="s">
        <v>1354</v>
      </c>
      <c r="C946" s="5" t="str">
        <f>_xlfn.XLOOKUP(LEFT(P_alle_prestaties[[#This Row],[Referentie_ID]],91),Tabel9[Form Referentie ID''s],Tabel9[Mederwerker],,0)</f>
        <v>Korkmaz1 Muhammed Ali</v>
      </c>
      <c r="D946" s="9" t="str">
        <f>IF(P_alle_prestaties[[#This Row],[Datum]]="","",TEXT(P_alle_prestaties[[#This Row],[Datum]],"dd/mm/yyyy"))</f>
        <v>08/07/2022</v>
      </c>
      <c r="E946" s="9">
        <v>44750.605416666665</v>
      </c>
      <c r="F946" s="11">
        <v>470000092019</v>
      </c>
      <c r="G946" s="5" t="s">
        <v>23</v>
      </c>
      <c r="H946" s="5" t="s">
        <v>9</v>
      </c>
      <c r="I946" s="5"/>
      <c r="J9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9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947" spans="2:11">
      <c r="B947" t="s">
        <v>1355</v>
      </c>
      <c r="C947" s="5" t="str">
        <f>_xlfn.XLOOKUP(LEFT(P_alle_prestaties[[#This Row],[Referentie_ID]],91),Tabel9[Form Referentie ID''s],Tabel9[Mederwerker],,0)</f>
        <v>Samet Ozdemir</v>
      </c>
      <c r="D947" s="9" t="str">
        <f>IF(P_alle_prestaties[[#This Row],[Datum]]="","",TEXT(P_alle_prestaties[[#This Row],[Datum]],"dd/mm/yyyy"))</f>
        <v>08/07/2022</v>
      </c>
      <c r="E947" s="9">
        <v>44750.646956018521</v>
      </c>
      <c r="F947" s="11" t="s">
        <v>1356</v>
      </c>
      <c r="G947" s="5" t="s">
        <v>18</v>
      </c>
      <c r="H947" s="5" t="s">
        <v>14</v>
      </c>
      <c r="I947" s="5"/>
      <c r="J9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48" spans="2:11">
      <c r="B948" t="s">
        <v>1357</v>
      </c>
      <c r="C948" s="5" t="str">
        <f>_xlfn.XLOOKUP(LEFT(P_alle_prestaties[[#This Row],[Referentie_ID]],91),Tabel9[Form Referentie ID''s],Tabel9[Mederwerker],,0)</f>
        <v>Janssen Alexander</v>
      </c>
      <c r="D948" s="9" t="str">
        <f>IF(P_alle_prestaties[[#This Row],[Datum]]="","",TEXT(P_alle_prestaties[[#This Row],[Datum]],"dd/mm/yyyy"))</f>
        <v>25/07/2022</v>
      </c>
      <c r="E948" s="9">
        <v>44767.29991898148</v>
      </c>
      <c r="F948" s="11">
        <v>470000443358</v>
      </c>
      <c r="G948" s="5" t="s">
        <v>35</v>
      </c>
      <c r="H948" s="5"/>
      <c r="I948" s="5"/>
      <c r="J9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49" spans="2:11">
      <c r="B949" t="s">
        <v>1358</v>
      </c>
      <c r="C949" s="5" t="str">
        <f>_xlfn.XLOOKUP(LEFT(P_alle_prestaties[[#This Row],[Referentie_ID]],91),Tabel9[Form Referentie ID''s],Tabel9[Mederwerker],,0)</f>
        <v>Samet Ozdemir</v>
      </c>
      <c r="D949" s="9" t="str">
        <f>IF(P_alle_prestaties[[#This Row],[Datum]]="","",TEXT(P_alle_prestaties[[#This Row],[Datum]],"dd/mm/yyyy"))</f>
        <v>25/07/2022</v>
      </c>
      <c r="E949" s="9">
        <v>44767.30678240741</v>
      </c>
      <c r="F949" s="11">
        <v>470000115531</v>
      </c>
      <c r="G949" s="5" t="s">
        <v>23</v>
      </c>
      <c r="H949" s="5" t="s">
        <v>9</v>
      </c>
      <c r="I949" s="5"/>
      <c r="J9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9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950" spans="2:11">
      <c r="B950" t="s">
        <v>1359</v>
      </c>
      <c r="C950" s="5" t="str">
        <f>_xlfn.XLOOKUP(LEFT(P_alle_prestaties[[#This Row],[Referentie_ID]],91),Tabel9[Form Referentie ID''s],Tabel9[Mederwerker],,0)</f>
        <v>Janssen Alexander</v>
      </c>
      <c r="D950" s="9" t="str">
        <f>IF(P_alle_prestaties[[#This Row],[Datum]]="","",TEXT(P_alle_prestaties[[#This Row],[Datum]],"dd/mm/yyyy"))</f>
        <v>25/07/2022</v>
      </c>
      <c r="E950" s="9">
        <v>44767.314953703702</v>
      </c>
      <c r="F950" s="11">
        <v>470000434304</v>
      </c>
      <c r="G950" s="5" t="s">
        <v>35</v>
      </c>
      <c r="H950" s="5"/>
      <c r="I950" s="5"/>
      <c r="J9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51" spans="2:11">
      <c r="B951" t="s">
        <v>1360</v>
      </c>
      <c r="C951" s="5" t="str">
        <f>_xlfn.XLOOKUP(LEFT(P_alle_prestaties[[#This Row],[Referentie_ID]],91),Tabel9[Form Referentie ID''s],Tabel9[Mederwerker],,0)</f>
        <v>Kamil Soylu</v>
      </c>
      <c r="D951" s="9" t="str">
        <f>IF(P_alle_prestaties[[#This Row],[Datum]]="","",TEXT(P_alle_prestaties[[#This Row],[Datum]],"dd/mm/yyyy"))</f>
        <v>25/07/2022</v>
      </c>
      <c r="E951" s="9">
        <v>44767.317453703705</v>
      </c>
      <c r="F951" s="11">
        <v>470000434304</v>
      </c>
      <c r="G951" s="5" t="s">
        <v>23</v>
      </c>
      <c r="H951" s="5" t="s">
        <v>14</v>
      </c>
      <c r="I951" s="5"/>
      <c r="J9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9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952" spans="2:11">
      <c r="B952" t="s">
        <v>1361</v>
      </c>
      <c r="C952" s="5" t="str">
        <f>_xlfn.XLOOKUP(LEFT(P_alle_prestaties[[#This Row],[Referentie_ID]],91),Tabel9[Form Referentie ID''s],Tabel9[Mederwerker],,0)</f>
        <v>Korkmaz1 Muhammed Ali</v>
      </c>
      <c r="D952" s="9" t="str">
        <f>IF(P_alle_prestaties[[#This Row],[Datum]]="","",TEXT(P_alle_prestaties[[#This Row],[Datum]],"dd/mm/yyyy"))</f>
        <v>25/07/2022</v>
      </c>
      <c r="E952" s="9">
        <v>44767.334756944445</v>
      </c>
      <c r="F952" s="11" t="s">
        <v>1362</v>
      </c>
      <c r="G952" s="5" t="s">
        <v>18</v>
      </c>
      <c r="H952" s="5" t="s">
        <v>14</v>
      </c>
      <c r="I952" s="5" t="s">
        <v>1363</v>
      </c>
      <c r="J9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53" spans="2:11">
      <c r="B953" t="s">
        <v>1364</v>
      </c>
      <c r="C953" s="5" t="str">
        <f>_xlfn.XLOOKUP(LEFT(P_alle_prestaties[[#This Row],[Referentie_ID]],91),Tabel9[Form Referentie ID''s],Tabel9[Mederwerker],,0)</f>
        <v>Janssen Alexander</v>
      </c>
      <c r="D953" s="9" t="str">
        <f>IF(P_alle_prestaties[[#This Row],[Datum]]="","",TEXT(P_alle_prestaties[[#This Row],[Datum]],"dd/mm/yyyy"))</f>
        <v>25/07/2022</v>
      </c>
      <c r="E953" s="9">
        <v>44767.340856481482</v>
      </c>
      <c r="F953" s="11" t="s">
        <v>1365</v>
      </c>
      <c r="G953" s="5" t="s">
        <v>35</v>
      </c>
      <c r="H953" s="5"/>
      <c r="I953" s="5"/>
      <c r="J9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54" spans="2:11">
      <c r="B954" t="s">
        <v>1366</v>
      </c>
      <c r="C954" s="5" t="str">
        <f>_xlfn.XLOOKUP(LEFT(P_alle_prestaties[[#This Row],[Referentie_ID]],91),Tabel9[Form Referentie ID''s],Tabel9[Mederwerker],,0)</f>
        <v>Samet Ozdemir</v>
      </c>
      <c r="D954" s="9" t="str">
        <f>IF(P_alle_prestaties[[#This Row],[Datum]]="","",TEXT(P_alle_prestaties[[#This Row],[Datum]],"dd/mm/yyyy"))</f>
        <v>25/07/2022</v>
      </c>
      <c r="E954" s="9">
        <v>44767.343611111108</v>
      </c>
      <c r="F954" s="11" t="s">
        <v>1367</v>
      </c>
      <c r="G954" s="5" t="s">
        <v>35</v>
      </c>
      <c r="H954" s="5"/>
      <c r="I954" s="5"/>
      <c r="J9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55" spans="2:11">
      <c r="B955" t="s">
        <v>1368</v>
      </c>
      <c r="C955" s="5" t="str">
        <f>_xlfn.XLOOKUP(LEFT(P_alle_prestaties[[#This Row],[Referentie_ID]],91),Tabel9[Form Referentie ID''s],Tabel9[Mederwerker],,0)</f>
        <v>Karetsas Dimitri</v>
      </c>
      <c r="D955" s="9" t="str">
        <f>IF(P_alle_prestaties[[#This Row],[Datum]]="","",TEXT(P_alle_prestaties[[#This Row],[Datum]],"dd/mm/yyyy"))</f>
        <v>25/07/2022</v>
      </c>
      <c r="E955" s="9">
        <v>44767.356932870367</v>
      </c>
      <c r="F955" s="11" t="s">
        <v>1365</v>
      </c>
      <c r="G955" s="5" t="s">
        <v>27</v>
      </c>
      <c r="H955" s="5" t="s">
        <v>14</v>
      </c>
      <c r="I955" s="5"/>
      <c r="J9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9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956" spans="2:11">
      <c r="B956" t="s">
        <v>1369</v>
      </c>
      <c r="C956" s="5" t="str">
        <f>_xlfn.XLOOKUP(LEFT(P_alle_prestaties[[#This Row],[Referentie_ID]],91),Tabel9[Form Referentie ID''s],Tabel9[Mederwerker],,0)</f>
        <v>Karetsas Dimitri</v>
      </c>
      <c r="D956" s="9" t="str">
        <f>IF(P_alle_prestaties[[#This Row],[Datum]]="","",TEXT(P_alle_prestaties[[#This Row],[Datum]],"dd/mm/yyyy"))</f>
        <v>25/07/2022</v>
      </c>
      <c r="E956" s="9">
        <v>44767.357141203705</v>
      </c>
      <c r="F956" s="11">
        <v>470000460996</v>
      </c>
      <c r="G956" s="5" t="s">
        <v>31</v>
      </c>
      <c r="H956" s="5"/>
      <c r="I956" s="5"/>
      <c r="J9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9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957" spans="2:11">
      <c r="B957" t="s">
        <v>1370</v>
      </c>
      <c r="C957" s="5" t="str">
        <f>_xlfn.XLOOKUP(LEFT(P_alle_prestaties[[#This Row],[Referentie_ID]],91),Tabel9[Form Referentie ID''s],Tabel9[Mederwerker],,0)</f>
        <v>Janssen Alexander</v>
      </c>
      <c r="D957" s="9" t="str">
        <f>IF(P_alle_prestaties[[#This Row],[Datum]]="","",TEXT(P_alle_prestaties[[#This Row],[Datum]],"dd/mm/yyyy"))</f>
        <v>25/07/2022</v>
      </c>
      <c r="E957" s="9">
        <v>44767.372442129628</v>
      </c>
      <c r="F957" s="11">
        <v>470000435247</v>
      </c>
      <c r="G957" s="5" t="s">
        <v>35</v>
      </c>
      <c r="H957" s="5"/>
      <c r="I957" s="5"/>
      <c r="J9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58" spans="2:11">
      <c r="B958" t="s">
        <v>1371</v>
      </c>
      <c r="C958" s="5" t="str">
        <f>_xlfn.XLOOKUP(LEFT(P_alle_prestaties[[#This Row],[Referentie_ID]],91),Tabel9[Form Referentie ID''s],Tabel9[Mederwerker],,0)</f>
        <v>Kamil Soylu</v>
      </c>
      <c r="D958" s="9" t="str">
        <f>IF(P_alle_prestaties[[#This Row],[Datum]]="","",TEXT(P_alle_prestaties[[#This Row],[Datum]],"dd/mm/yyyy"))</f>
        <v>25/07/2022</v>
      </c>
      <c r="E958" s="9">
        <v>44767.380358796298</v>
      </c>
      <c r="F958" s="11">
        <v>470000435247</v>
      </c>
      <c r="G958" s="5" t="s">
        <v>18</v>
      </c>
      <c r="H958" s="5" t="s">
        <v>14</v>
      </c>
      <c r="I958" s="5"/>
      <c r="J9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59" spans="2:11">
      <c r="B959" t="s">
        <v>1372</v>
      </c>
      <c r="C959" s="5" t="str">
        <f>_xlfn.XLOOKUP(LEFT(P_alle_prestaties[[#This Row],[Referentie_ID]],91),Tabel9[Form Referentie ID''s],Tabel9[Mederwerker],,0)</f>
        <v>Janssen Alexander</v>
      </c>
      <c r="D959" s="9" t="str">
        <f>IF(P_alle_prestaties[[#This Row],[Datum]]="","",TEXT(P_alle_prestaties[[#This Row],[Datum]],"dd/mm/yyyy"))</f>
        <v>25/07/2022</v>
      </c>
      <c r="E959" s="9">
        <v>44767.381550925929</v>
      </c>
      <c r="F959" s="11">
        <v>470000450769</v>
      </c>
      <c r="G959" s="5" t="s">
        <v>35</v>
      </c>
      <c r="H959" s="5"/>
      <c r="I959" s="5"/>
      <c r="J9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0" spans="2:11">
      <c r="B960" t="s">
        <v>1373</v>
      </c>
      <c r="C960" s="5" t="str">
        <f>_xlfn.XLOOKUP(LEFT(P_alle_prestaties[[#This Row],[Referentie_ID]],91),Tabel9[Form Referentie ID''s],Tabel9[Mederwerker],,0)</f>
        <v>Janssen Alexander</v>
      </c>
      <c r="D960" s="9" t="str">
        <f>IF(P_alle_prestaties[[#This Row],[Datum]]="","",TEXT(P_alle_prestaties[[#This Row],[Datum]],"dd/mm/yyyy"))</f>
        <v>25/07/2022</v>
      </c>
      <c r="E960" s="9">
        <v>44767.382604166669</v>
      </c>
      <c r="F960" s="11">
        <v>470000450769</v>
      </c>
      <c r="G960" s="5" t="s">
        <v>35</v>
      </c>
      <c r="H960" s="5"/>
      <c r="I960" s="5"/>
      <c r="J9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1" spans="2:11">
      <c r="B961" t="s">
        <v>1374</v>
      </c>
      <c r="C961" s="5" t="str">
        <f>_xlfn.XLOOKUP(LEFT(P_alle_prestaties[[#This Row],[Referentie_ID]],91),Tabel9[Form Referentie ID''s],Tabel9[Mederwerker],,0)</f>
        <v>Samet Ozdemir</v>
      </c>
      <c r="D961" s="9" t="str">
        <f>IF(P_alle_prestaties[[#This Row],[Datum]]="","",TEXT(P_alle_prestaties[[#This Row],[Datum]],"dd/mm/yyyy"))</f>
        <v>25/07/2022</v>
      </c>
      <c r="E961" s="9">
        <v>44767.384733796294</v>
      </c>
      <c r="F961" s="11" t="s">
        <v>1375</v>
      </c>
      <c r="G961" s="5" t="s">
        <v>35</v>
      </c>
      <c r="H961" s="5"/>
      <c r="I961" s="5"/>
      <c r="J9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2" spans="2:11">
      <c r="B962" t="s">
        <v>1376</v>
      </c>
      <c r="C962" s="5" t="str">
        <f>_xlfn.XLOOKUP(LEFT(P_alle_prestaties[[#This Row],[Referentie_ID]],91),Tabel9[Form Referentie ID''s],Tabel9[Mederwerker],,0)</f>
        <v>Korkmaz1 Muhammed Ali</v>
      </c>
      <c r="D962" s="9" t="str">
        <f>IF(P_alle_prestaties[[#This Row],[Datum]]="","",TEXT(P_alle_prestaties[[#This Row],[Datum]],"dd/mm/yyyy"))</f>
        <v>25/07/2022</v>
      </c>
      <c r="E962" s="9">
        <v>44767.389618055553</v>
      </c>
      <c r="F962" s="11">
        <v>470000461354</v>
      </c>
      <c r="G962" s="5" t="s">
        <v>18</v>
      </c>
      <c r="H962" s="5" t="s">
        <v>14</v>
      </c>
      <c r="I962" s="5"/>
      <c r="J9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63" spans="2:11">
      <c r="B963" t="s">
        <v>1377</v>
      </c>
      <c r="C963" s="5" t="str">
        <f>_xlfn.XLOOKUP(LEFT(P_alle_prestaties[[#This Row],[Referentie_ID]],91),Tabel9[Form Referentie ID''s],Tabel9[Mederwerker],,0)</f>
        <v>Samet Ozdemir</v>
      </c>
      <c r="D963" s="9" t="str">
        <f>IF(P_alle_prestaties[[#This Row],[Datum]]="","",TEXT(P_alle_prestaties[[#This Row],[Datum]],"dd/mm/yyyy"))</f>
        <v>25/07/2022</v>
      </c>
      <c r="E963" s="9">
        <v>44767.409988425927</v>
      </c>
      <c r="F963" s="11" t="s">
        <v>1378</v>
      </c>
      <c r="G963" s="5" t="s">
        <v>35</v>
      </c>
      <c r="H963" s="5"/>
      <c r="I963" s="5"/>
      <c r="J9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4" spans="2:11">
      <c r="B964" t="s">
        <v>1379</v>
      </c>
      <c r="C964" s="5" t="str">
        <f>_xlfn.XLOOKUP(LEFT(P_alle_prestaties[[#This Row],[Referentie_ID]],91),Tabel9[Form Referentie ID''s],Tabel9[Mederwerker],,0)</f>
        <v>Samet Ozdemir</v>
      </c>
      <c r="D964" s="9" t="str">
        <f>IF(P_alle_prestaties[[#This Row],[Datum]]="","",TEXT(P_alle_prestaties[[#This Row],[Datum]],"dd/mm/yyyy"))</f>
        <v>25/07/2022</v>
      </c>
      <c r="E964" s="9">
        <v>44767.410162037035</v>
      </c>
      <c r="F964" s="11" t="s">
        <v>1375</v>
      </c>
      <c r="G964" s="5" t="s">
        <v>35</v>
      </c>
      <c r="H964" s="5"/>
      <c r="I964" s="5"/>
      <c r="J9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5" spans="2:11">
      <c r="B965" t="s">
        <v>1380</v>
      </c>
      <c r="C965" s="5" t="str">
        <f>_xlfn.XLOOKUP(LEFT(P_alle_prestaties[[#This Row],[Referentie_ID]],91),Tabel9[Form Referentie ID''s],Tabel9[Mederwerker],,0)</f>
        <v>Janssen Alexander</v>
      </c>
      <c r="D965" s="9" t="str">
        <f>IF(P_alle_prestaties[[#This Row],[Datum]]="","",TEXT(P_alle_prestaties[[#This Row],[Datum]],"dd/mm/yyyy"))</f>
        <v>25/07/2022</v>
      </c>
      <c r="E965" s="9">
        <v>44767.432974537034</v>
      </c>
      <c r="F965" s="11">
        <v>470000472068</v>
      </c>
      <c r="G965" s="5" t="s">
        <v>35</v>
      </c>
      <c r="H965" s="5"/>
      <c r="I965" s="5"/>
      <c r="J9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6" spans="2:11">
      <c r="B966" t="s">
        <v>1381</v>
      </c>
      <c r="C966" s="5" t="str">
        <f>_xlfn.XLOOKUP(LEFT(P_alle_prestaties[[#This Row],[Referentie_ID]],91),Tabel9[Form Referentie ID''s],Tabel9[Mederwerker],,0)</f>
        <v>Korkmaz1 Muhammed Ali</v>
      </c>
      <c r="D966" s="9" t="str">
        <f>IF(P_alle_prestaties[[#This Row],[Datum]]="","",TEXT(P_alle_prestaties[[#This Row],[Datum]],"dd/mm/yyyy"))</f>
        <v>25/07/2022</v>
      </c>
      <c r="E966" s="9">
        <v>44767.433240740742</v>
      </c>
      <c r="F966" s="11" t="s">
        <v>1382</v>
      </c>
      <c r="G966" s="5" t="s">
        <v>18</v>
      </c>
      <c r="H966" s="5" t="s">
        <v>14</v>
      </c>
      <c r="I966" s="5"/>
      <c r="J9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67" spans="2:11">
      <c r="B967" t="s">
        <v>1383</v>
      </c>
      <c r="C967" s="5" t="str">
        <f>_xlfn.XLOOKUP(LEFT(P_alle_prestaties[[#This Row],[Referentie_ID]],91),Tabel9[Form Referentie ID''s],Tabel9[Mederwerker],,0)</f>
        <v>Samet Ozdemir</v>
      </c>
      <c r="D967" s="9" t="str">
        <f>IF(P_alle_prestaties[[#This Row],[Datum]]="","",TEXT(P_alle_prestaties[[#This Row],[Datum]],"dd/mm/yyyy"))</f>
        <v>25/07/2022</v>
      </c>
      <c r="E967" s="9">
        <v>44767.436944444446</v>
      </c>
      <c r="F967" s="11" t="s">
        <v>1384</v>
      </c>
      <c r="G967" s="5" t="s">
        <v>35</v>
      </c>
      <c r="H967" s="5"/>
      <c r="I967" s="5"/>
      <c r="J9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68" spans="2:11">
      <c r="B968" t="s">
        <v>1385</v>
      </c>
      <c r="C968" s="5" t="str">
        <f>_xlfn.XLOOKUP(LEFT(P_alle_prestaties[[#This Row],[Referentie_ID]],91),Tabel9[Form Referentie ID''s],Tabel9[Mederwerker],,0)</f>
        <v>Kamil Soylu</v>
      </c>
      <c r="D968" s="9" t="str">
        <f>IF(P_alle_prestaties[[#This Row],[Datum]]="","",TEXT(P_alle_prestaties[[#This Row],[Datum]],"dd/mm/yyyy"))</f>
        <v>25/07/2022</v>
      </c>
      <c r="E968" s="9">
        <v>44767.438842592594</v>
      </c>
      <c r="F968" s="11">
        <v>470000434820</v>
      </c>
      <c r="G968" s="5" t="s">
        <v>23</v>
      </c>
      <c r="H968" s="5" t="s">
        <v>9</v>
      </c>
      <c r="I968" s="5"/>
      <c r="J9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9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969" spans="2:11">
      <c r="B969" t="s">
        <v>1386</v>
      </c>
      <c r="C969" s="5" t="str">
        <f>_xlfn.XLOOKUP(LEFT(P_alle_prestaties[[#This Row],[Referentie_ID]],91),Tabel9[Form Referentie ID''s],Tabel9[Mederwerker],,0)</f>
        <v>Janssen Alexander</v>
      </c>
      <c r="D969" s="9" t="str">
        <f>IF(P_alle_prestaties[[#This Row],[Datum]]="","",TEXT(P_alle_prestaties[[#This Row],[Datum]],"dd/mm/yyyy"))</f>
        <v>25/07/2022</v>
      </c>
      <c r="E969" s="9">
        <v>44767.448865740742</v>
      </c>
      <c r="F969" s="11">
        <v>470000434820</v>
      </c>
      <c r="G969" s="5" t="s">
        <v>35</v>
      </c>
      <c r="H969" s="5"/>
      <c r="I969" s="5"/>
      <c r="J9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0" spans="2:11">
      <c r="B970" t="s">
        <v>1387</v>
      </c>
      <c r="C970" s="5" t="str">
        <f>_xlfn.XLOOKUP(LEFT(P_alle_prestaties[[#This Row],[Referentie_ID]],91),Tabel9[Form Referentie ID''s],Tabel9[Mederwerker],,0)</f>
        <v>Samet Ozdemir</v>
      </c>
      <c r="D970" s="9" t="str">
        <f>IF(P_alle_prestaties[[#This Row],[Datum]]="","",TEXT(P_alle_prestaties[[#This Row],[Datum]],"dd/mm/yyyy"))</f>
        <v>25/07/2022</v>
      </c>
      <c r="E970" s="9">
        <v>44767.460995370369</v>
      </c>
      <c r="F970" s="11" t="s">
        <v>1388</v>
      </c>
      <c r="G970" s="5" t="s">
        <v>35</v>
      </c>
      <c r="H970" s="5"/>
      <c r="I970" s="5"/>
      <c r="J9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1" spans="2:11">
      <c r="B971" t="s">
        <v>1389</v>
      </c>
      <c r="C971" s="5" t="str">
        <f>_xlfn.XLOOKUP(LEFT(P_alle_prestaties[[#This Row],[Referentie_ID]],91),Tabel9[Form Referentie ID''s],Tabel9[Mederwerker],,0)</f>
        <v>Samet Ozdemir</v>
      </c>
      <c r="D971" s="9" t="str">
        <f>IF(P_alle_prestaties[[#This Row],[Datum]]="","",TEXT(P_alle_prestaties[[#This Row],[Datum]],"dd/mm/yyyy"))</f>
        <v>25/07/2022</v>
      </c>
      <c r="E971" s="9">
        <v>44767.461111111108</v>
      </c>
      <c r="F971" s="11" t="s">
        <v>1384</v>
      </c>
      <c r="G971" s="5" t="s">
        <v>35</v>
      </c>
      <c r="H971" s="5"/>
      <c r="I971" s="5"/>
      <c r="J9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2" spans="2:11">
      <c r="B972" t="s">
        <v>1390</v>
      </c>
      <c r="C972" s="5" t="str">
        <f>_xlfn.XLOOKUP(LEFT(P_alle_prestaties[[#This Row],[Referentie_ID]],91),Tabel9[Form Referentie ID''s],Tabel9[Mederwerker],,0)</f>
        <v>Samet Ozdemir</v>
      </c>
      <c r="D972" s="9" t="str">
        <f>IF(P_alle_prestaties[[#This Row],[Datum]]="","",TEXT(P_alle_prestaties[[#This Row],[Datum]],"dd/mm/yyyy"))</f>
        <v>25/07/2022</v>
      </c>
      <c r="E972" s="9">
        <v>44767.469907407409</v>
      </c>
      <c r="F972" s="11" t="s">
        <v>1391</v>
      </c>
      <c r="G972" s="5" t="s">
        <v>35</v>
      </c>
      <c r="H972" s="5"/>
      <c r="I972" s="5"/>
      <c r="J9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3" spans="2:11">
      <c r="B973" t="s">
        <v>1392</v>
      </c>
      <c r="C973" s="5" t="str">
        <f>_xlfn.XLOOKUP(LEFT(P_alle_prestaties[[#This Row],[Referentie_ID]],91),Tabel9[Form Referentie ID''s],Tabel9[Mederwerker],,0)</f>
        <v>Karetsas Dimitri</v>
      </c>
      <c r="D973" s="9" t="str">
        <f>IF(P_alle_prestaties[[#This Row],[Datum]]="","",TEXT(P_alle_prestaties[[#This Row],[Datum]],"dd/mm/yyyy"))</f>
        <v>25/07/2022</v>
      </c>
      <c r="E973" s="9">
        <v>44767.470416666663</v>
      </c>
      <c r="F973" s="11">
        <v>470000472347</v>
      </c>
      <c r="G973" s="5" t="s">
        <v>8</v>
      </c>
      <c r="H973" s="5" t="s">
        <v>19</v>
      </c>
      <c r="I973" s="5"/>
      <c r="J9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9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974" spans="2:11">
      <c r="B974" t="s">
        <v>1393</v>
      </c>
      <c r="C974" s="5" t="str">
        <f>_xlfn.XLOOKUP(LEFT(P_alle_prestaties[[#This Row],[Referentie_ID]],91),Tabel9[Form Referentie ID''s],Tabel9[Mederwerker],,0)</f>
        <v>Janssen Alexander</v>
      </c>
      <c r="D974" s="9" t="str">
        <f>IF(P_alle_prestaties[[#This Row],[Datum]]="","",TEXT(P_alle_prestaties[[#This Row],[Datum]],"dd/mm/yyyy"))</f>
        <v>25/07/2022</v>
      </c>
      <c r="E974" s="9">
        <v>44767.479629629626</v>
      </c>
      <c r="F974" s="11">
        <v>470000434005</v>
      </c>
      <c r="G974" s="5" t="s">
        <v>35</v>
      </c>
      <c r="H974" s="5"/>
      <c r="I974" s="5"/>
      <c r="J9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5" spans="2:11">
      <c r="B975" t="s">
        <v>1394</v>
      </c>
      <c r="C975" s="5" t="str">
        <f>_xlfn.XLOOKUP(LEFT(P_alle_prestaties[[#This Row],[Referentie_ID]],91),Tabel9[Form Referentie ID''s],Tabel9[Mederwerker],,0)</f>
        <v>Karetsas Dimitri</v>
      </c>
      <c r="D975" s="9" t="str">
        <f>IF(P_alle_prestaties[[#This Row],[Datum]]="","",TEXT(P_alle_prestaties[[#This Row],[Datum]],"dd/mm/yyyy"))</f>
        <v>25/07/2022</v>
      </c>
      <c r="E975" s="9">
        <v>44767.48233796296</v>
      </c>
      <c r="F975" s="11">
        <v>470000472345</v>
      </c>
      <c r="G975" s="5" t="s">
        <v>31</v>
      </c>
      <c r="H975" s="5"/>
      <c r="I975" s="5"/>
      <c r="J9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9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976" spans="2:11">
      <c r="B976" t="s">
        <v>1395</v>
      </c>
      <c r="C976" s="5" t="str">
        <f>_xlfn.XLOOKUP(LEFT(P_alle_prestaties[[#This Row],[Referentie_ID]],91),Tabel9[Form Referentie ID''s],Tabel9[Mederwerker],,0)</f>
        <v>Kamil Soylu</v>
      </c>
      <c r="D976" s="9" t="str">
        <f>IF(P_alle_prestaties[[#This Row],[Datum]]="","",TEXT(P_alle_prestaties[[#This Row],[Datum]],"dd/mm/yyyy"))</f>
        <v>25/07/2022</v>
      </c>
      <c r="E976" s="9">
        <v>44767.483981481484</v>
      </c>
      <c r="F976" s="11">
        <v>470000434005</v>
      </c>
      <c r="G976" s="5" t="s">
        <v>23</v>
      </c>
      <c r="H976" s="5" t="s">
        <v>9</v>
      </c>
      <c r="I976" s="5"/>
      <c r="J9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9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977" spans="2:11">
      <c r="B977" t="s">
        <v>1396</v>
      </c>
      <c r="C977" s="5" t="str">
        <f>_xlfn.XLOOKUP(LEFT(P_alle_prestaties[[#This Row],[Referentie_ID]],91),Tabel9[Form Referentie ID''s],Tabel9[Mederwerker],,0)</f>
        <v>Samet Ozdemir</v>
      </c>
      <c r="D977" s="9" t="str">
        <f>IF(P_alle_prestaties[[#This Row],[Datum]]="","",TEXT(P_alle_prestaties[[#This Row],[Datum]],"dd/mm/yyyy"))</f>
        <v>25/07/2022</v>
      </c>
      <c r="E977" s="9">
        <v>44767.490752314814</v>
      </c>
      <c r="F977" s="11" t="s">
        <v>1397</v>
      </c>
      <c r="G977" s="5" t="s">
        <v>35</v>
      </c>
      <c r="H977" s="5"/>
      <c r="I977" s="5"/>
      <c r="J9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8" spans="2:11">
      <c r="B978" t="s">
        <v>1398</v>
      </c>
      <c r="C978" s="5" t="str">
        <f>_xlfn.XLOOKUP(LEFT(P_alle_prestaties[[#This Row],[Referentie_ID]],91),Tabel9[Form Referentie ID''s],Tabel9[Mederwerker],,0)</f>
        <v>Samet Ozdemir</v>
      </c>
      <c r="D978" s="9" t="str">
        <f>IF(P_alle_prestaties[[#This Row],[Datum]]="","",TEXT(P_alle_prestaties[[#This Row],[Datum]],"dd/mm/yyyy"))</f>
        <v>25/07/2022</v>
      </c>
      <c r="E978" s="9">
        <v>44767.502476851849</v>
      </c>
      <c r="F978" s="11" t="s">
        <v>1397</v>
      </c>
      <c r="G978" s="5" t="s">
        <v>35</v>
      </c>
      <c r="H978" s="5"/>
      <c r="I978" s="5"/>
      <c r="J9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79" spans="2:11">
      <c r="B979" t="s">
        <v>1399</v>
      </c>
      <c r="C979" s="5" t="str">
        <f>_xlfn.XLOOKUP(LEFT(P_alle_prestaties[[#This Row],[Referentie_ID]],91),Tabel9[Form Referentie ID''s],Tabel9[Mederwerker],,0)</f>
        <v>Janssen Alexander</v>
      </c>
      <c r="D979" s="9" t="str">
        <f>IF(P_alle_prestaties[[#This Row],[Datum]]="","",TEXT(P_alle_prestaties[[#This Row],[Datum]],"dd/mm/yyyy"))</f>
        <v>25/07/2022</v>
      </c>
      <c r="E979" s="9">
        <v>44767.515914351854</v>
      </c>
      <c r="F979" s="11">
        <v>470000472417</v>
      </c>
      <c r="G979" s="5" t="s">
        <v>35</v>
      </c>
      <c r="H979" s="5"/>
      <c r="I979" s="5"/>
      <c r="J9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0" spans="2:11">
      <c r="B980" t="s">
        <v>1400</v>
      </c>
      <c r="C980" s="5" t="str">
        <f>_xlfn.XLOOKUP(LEFT(P_alle_prestaties[[#This Row],[Referentie_ID]],91),Tabel9[Form Referentie ID''s],Tabel9[Mederwerker],,0)</f>
        <v>Korkmaz1 Muhammed Ali</v>
      </c>
      <c r="D980" s="9" t="str">
        <f>IF(P_alle_prestaties[[#This Row],[Datum]]="","",TEXT(P_alle_prestaties[[#This Row],[Datum]],"dd/mm/yyyy"))</f>
        <v>25/07/2022</v>
      </c>
      <c r="E980" s="9">
        <v>44767.5315625</v>
      </c>
      <c r="F980" s="11">
        <v>470000416821</v>
      </c>
      <c r="G980" s="5" t="s">
        <v>8</v>
      </c>
      <c r="H980" s="5" t="s">
        <v>9</v>
      </c>
      <c r="I980" s="5"/>
      <c r="J9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9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981" spans="2:11">
      <c r="B981" t="s">
        <v>1401</v>
      </c>
      <c r="C981" s="5" t="str">
        <f>_xlfn.XLOOKUP(LEFT(P_alle_prestaties[[#This Row],[Referentie_ID]],91),Tabel9[Form Referentie ID''s],Tabel9[Mederwerker],,0)</f>
        <v>Janssen Alexander</v>
      </c>
      <c r="D981" s="9" t="str">
        <f>IF(P_alle_prestaties[[#This Row],[Datum]]="","",TEXT(P_alle_prestaties[[#This Row],[Datum]],"dd/mm/yyyy"))</f>
        <v>25/07/2022</v>
      </c>
      <c r="E981" s="9">
        <v>44767.538287037038</v>
      </c>
      <c r="F981" s="11">
        <v>470000451354</v>
      </c>
      <c r="G981" s="5" t="s">
        <v>35</v>
      </c>
      <c r="H981" s="5"/>
      <c r="I981" s="5"/>
      <c r="J9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2" spans="2:11">
      <c r="B982" t="s">
        <v>1402</v>
      </c>
      <c r="C982" s="5" t="str">
        <f>_xlfn.XLOOKUP(LEFT(P_alle_prestaties[[#This Row],[Referentie_ID]],91),Tabel9[Form Referentie ID''s],Tabel9[Mederwerker],,0)</f>
        <v>Samet Ozdemir</v>
      </c>
      <c r="D982" s="9" t="str">
        <f>IF(P_alle_prestaties[[#This Row],[Datum]]="","",TEXT(P_alle_prestaties[[#This Row],[Datum]],"dd/mm/yyyy"))</f>
        <v>25/07/2022</v>
      </c>
      <c r="E982" s="9">
        <v>44767.542662037034</v>
      </c>
      <c r="F982" s="11" t="s">
        <v>1403</v>
      </c>
      <c r="G982" s="5" t="s">
        <v>35</v>
      </c>
      <c r="H982" s="5"/>
      <c r="I982" s="5"/>
      <c r="J9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3" spans="2:11">
      <c r="B983" t="s">
        <v>1404</v>
      </c>
      <c r="C983" s="5" t="str">
        <f>_xlfn.XLOOKUP(LEFT(P_alle_prestaties[[#This Row],[Referentie_ID]],91),Tabel9[Form Referentie ID''s],Tabel9[Mederwerker],,0)</f>
        <v>Kamil Soylu</v>
      </c>
      <c r="D983" s="9" t="str">
        <f>IF(P_alle_prestaties[[#This Row],[Datum]]="","",TEXT(P_alle_prestaties[[#This Row],[Datum]],"dd/mm/yyyy"))</f>
        <v>25/07/2022</v>
      </c>
      <c r="E983" s="9">
        <v>44767.548703703702</v>
      </c>
      <c r="F983" s="11">
        <v>470000451354</v>
      </c>
      <c r="G983" s="5" t="s">
        <v>27</v>
      </c>
      <c r="H983" s="5" t="s">
        <v>19</v>
      </c>
      <c r="I983" s="5"/>
      <c r="J9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9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984" spans="2:11">
      <c r="B984" t="s">
        <v>1405</v>
      </c>
      <c r="C984" s="5" t="str">
        <f>_xlfn.XLOOKUP(LEFT(P_alle_prestaties[[#This Row],[Referentie_ID]],91),Tabel9[Form Referentie ID''s],Tabel9[Mederwerker],,0)</f>
        <v>Samet Ozdemir</v>
      </c>
      <c r="D984" s="9" t="str">
        <f>IF(P_alle_prestaties[[#This Row],[Datum]]="","",TEXT(P_alle_prestaties[[#This Row],[Datum]],"dd/mm/yyyy"))</f>
        <v>25/07/2022</v>
      </c>
      <c r="E984" s="9">
        <v>44767.562986111108</v>
      </c>
      <c r="F984" s="11" t="s">
        <v>1406</v>
      </c>
      <c r="G984" s="5" t="s">
        <v>35</v>
      </c>
      <c r="H984" s="5"/>
      <c r="I984" s="5"/>
      <c r="J9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5" spans="2:11">
      <c r="B985" t="s">
        <v>1407</v>
      </c>
      <c r="C985" s="5" t="str">
        <f>_xlfn.XLOOKUP(LEFT(P_alle_prestaties[[#This Row],[Referentie_ID]],91),Tabel9[Form Referentie ID''s],Tabel9[Mederwerker],,0)</f>
        <v>Samet Ozdemir</v>
      </c>
      <c r="D985" s="9" t="str">
        <f>IF(P_alle_prestaties[[#This Row],[Datum]]="","",TEXT(P_alle_prestaties[[#This Row],[Datum]],"dd/mm/yyyy"))</f>
        <v>25/07/2022</v>
      </c>
      <c r="E985" s="9">
        <v>44767.5784375</v>
      </c>
      <c r="F985" s="11" t="s">
        <v>1406</v>
      </c>
      <c r="G985" s="5" t="s">
        <v>35</v>
      </c>
      <c r="H985" s="5"/>
      <c r="I985" s="5"/>
      <c r="J9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6" spans="2:11">
      <c r="B986" t="s">
        <v>1408</v>
      </c>
      <c r="C986" s="5" t="str">
        <f>_xlfn.XLOOKUP(LEFT(P_alle_prestaties[[#This Row],[Referentie_ID]],91),Tabel9[Form Referentie ID''s],Tabel9[Mederwerker],,0)</f>
        <v>Kamil Soylu</v>
      </c>
      <c r="D986" s="9" t="str">
        <f>IF(P_alle_prestaties[[#This Row],[Datum]]="","",TEXT(P_alle_prestaties[[#This Row],[Datum]],"dd/mm/yyyy"))</f>
        <v>25/07/2022</v>
      </c>
      <c r="E986" s="9">
        <v>44767.596412037034</v>
      </c>
      <c r="F986" s="11" t="s">
        <v>1409</v>
      </c>
      <c r="G986" s="5" t="s">
        <v>35</v>
      </c>
      <c r="H986" s="5"/>
      <c r="I986" s="5"/>
      <c r="J9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7" spans="2:11">
      <c r="B987" t="s">
        <v>1410</v>
      </c>
      <c r="C987" s="5" t="str">
        <f>_xlfn.XLOOKUP(LEFT(P_alle_prestaties[[#This Row],[Referentie_ID]],91),Tabel9[Form Referentie ID''s],Tabel9[Mederwerker],,0)</f>
        <v>Kamil Soylu</v>
      </c>
      <c r="D987" s="9" t="str">
        <f>IF(P_alle_prestaties[[#This Row],[Datum]]="","",TEXT(P_alle_prestaties[[#This Row],[Datum]],"dd/mm/yyyy"))</f>
        <v>25/07/2022</v>
      </c>
      <c r="E987" s="9">
        <v>44767.596678240741</v>
      </c>
      <c r="F987" s="11" t="s">
        <v>1409</v>
      </c>
      <c r="G987" s="5" t="s">
        <v>18</v>
      </c>
      <c r="H987" s="5" t="s">
        <v>9</v>
      </c>
      <c r="I987" s="5"/>
      <c r="J9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9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988" spans="2:11">
      <c r="B988" t="s">
        <v>1411</v>
      </c>
      <c r="C988" s="5" t="str">
        <f>_xlfn.XLOOKUP(LEFT(P_alle_prestaties[[#This Row],[Referentie_ID]],91),Tabel9[Form Referentie ID''s],Tabel9[Mederwerker],,0)</f>
        <v>Samet Ozdemir</v>
      </c>
      <c r="D988" s="9" t="str">
        <f>IF(P_alle_prestaties[[#This Row],[Datum]]="","",TEXT(P_alle_prestaties[[#This Row],[Datum]],"dd/mm/yyyy"))</f>
        <v>25/07/2022</v>
      </c>
      <c r="E988" s="9">
        <v>44767.630416666667</v>
      </c>
      <c r="F988" s="11" t="s">
        <v>1412</v>
      </c>
      <c r="G988" s="5" t="s">
        <v>35</v>
      </c>
      <c r="H988" s="5"/>
      <c r="I988" s="5"/>
      <c r="J9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89" spans="2:11">
      <c r="B989" t="s">
        <v>1413</v>
      </c>
      <c r="C989" s="5" t="str">
        <f>_xlfn.XLOOKUP(LEFT(P_alle_prestaties[[#This Row],[Referentie_ID]],91),Tabel9[Form Referentie ID''s],Tabel9[Mederwerker],,0)</f>
        <v>Samet Ozdemir</v>
      </c>
      <c r="D989" s="9" t="str">
        <f>IF(P_alle_prestaties[[#This Row],[Datum]]="","",TEXT(P_alle_prestaties[[#This Row],[Datum]],"dd/mm/yyyy"))</f>
        <v>25/07/2022</v>
      </c>
      <c r="E989" s="9">
        <v>44767.632245370369</v>
      </c>
      <c r="F989" s="11" t="s">
        <v>1414</v>
      </c>
      <c r="G989" s="5" t="s">
        <v>35</v>
      </c>
      <c r="H989" s="5"/>
      <c r="I989" s="5"/>
      <c r="J9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90" spans="2:11">
      <c r="B990" t="s">
        <v>1415</v>
      </c>
      <c r="C990" s="5" t="str">
        <f>_xlfn.XLOOKUP(LEFT(P_alle_prestaties[[#This Row],[Referentie_ID]],91),Tabel9[Form Referentie ID''s],Tabel9[Mederwerker],,0)</f>
        <v>Samet Ozdemir</v>
      </c>
      <c r="D990" s="9" t="str">
        <f>IF(P_alle_prestaties[[#This Row],[Datum]]="","",TEXT(P_alle_prestaties[[#This Row],[Datum]],"dd/mm/yyyy"))</f>
        <v>25/07/2022</v>
      </c>
      <c r="E990" s="9">
        <v>44767.632407407407</v>
      </c>
      <c r="F990" s="11" t="s">
        <v>1412</v>
      </c>
      <c r="G990" s="5" t="s">
        <v>35</v>
      </c>
      <c r="H990" s="5"/>
      <c r="I990" s="5"/>
      <c r="J9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91" spans="2:11">
      <c r="B991" t="s">
        <v>1416</v>
      </c>
      <c r="C991" s="5" t="str">
        <f>_xlfn.XLOOKUP(LEFT(P_alle_prestaties[[#This Row],[Referentie_ID]],91),Tabel9[Form Referentie ID''s],Tabel9[Mederwerker],,0)</f>
        <v>Kamil Soylu</v>
      </c>
      <c r="D991" s="9" t="str">
        <f>IF(P_alle_prestaties[[#This Row],[Datum]]="","",TEXT(P_alle_prestaties[[#This Row],[Datum]],"dd/mm/yyyy"))</f>
        <v>26/07/2022</v>
      </c>
      <c r="E991" s="9">
        <v>44768.276458333334</v>
      </c>
      <c r="F991" s="11">
        <v>470000438412</v>
      </c>
      <c r="G991" s="5" t="s">
        <v>8</v>
      </c>
      <c r="H991" s="5" t="s">
        <v>9</v>
      </c>
      <c r="I991" s="5"/>
      <c r="J9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9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992" spans="2:11">
      <c r="B992" t="s">
        <v>1417</v>
      </c>
      <c r="C992" s="5" t="str">
        <f>_xlfn.XLOOKUP(LEFT(P_alle_prestaties[[#This Row],[Referentie_ID]],91),Tabel9[Form Referentie ID''s],Tabel9[Mederwerker],,0)</f>
        <v>Janssen Alexander</v>
      </c>
      <c r="D992" s="9" t="str">
        <f>IF(P_alle_prestaties[[#This Row],[Datum]]="","",TEXT(P_alle_prestaties[[#This Row],[Datum]],"dd/mm/yyyy"))</f>
        <v>26/07/2022</v>
      </c>
      <c r="E992" s="9">
        <v>44768.278749999998</v>
      </c>
      <c r="F992" s="11">
        <v>470000438412</v>
      </c>
      <c r="G992" s="5" t="s">
        <v>35</v>
      </c>
      <c r="H992" s="5"/>
      <c r="I992" s="5"/>
      <c r="J9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93" spans="2:11">
      <c r="B993" t="s">
        <v>1418</v>
      </c>
      <c r="C993" s="5" t="str">
        <f>_xlfn.XLOOKUP(LEFT(P_alle_prestaties[[#This Row],[Referentie_ID]],91),Tabel9[Form Referentie ID''s],Tabel9[Mederwerker],,0)</f>
        <v>Janssen Alexander</v>
      </c>
      <c r="D993" s="9" t="str">
        <f>IF(P_alle_prestaties[[#This Row],[Datum]]="","",TEXT(P_alle_prestaties[[#This Row],[Datum]],"dd/mm/yyyy"))</f>
        <v>26/07/2022</v>
      </c>
      <c r="E993" s="9">
        <v>44768.29965277778</v>
      </c>
      <c r="F993" s="11">
        <v>470000477105</v>
      </c>
      <c r="G993" s="5" t="s">
        <v>35</v>
      </c>
      <c r="H993" s="5"/>
      <c r="I993" s="5"/>
      <c r="J9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94" spans="2:11">
      <c r="B994" t="s">
        <v>1419</v>
      </c>
      <c r="C994" s="5" t="str">
        <f>_xlfn.XLOOKUP(LEFT(P_alle_prestaties[[#This Row],[Referentie_ID]],91),Tabel9[Form Referentie ID''s],Tabel9[Mederwerker],,0)</f>
        <v>Korkmaz1 Muhammed Ali</v>
      </c>
      <c r="D994" s="9" t="str">
        <f>IF(P_alle_prestaties[[#This Row],[Datum]]="","",TEXT(P_alle_prestaties[[#This Row],[Datum]],"dd/mm/yyyy"))</f>
        <v>26/07/2022</v>
      </c>
      <c r="E994" s="9">
        <v>44768.301736111112</v>
      </c>
      <c r="F994" s="11">
        <v>470000477105</v>
      </c>
      <c r="G994" s="5" t="s">
        <v>8</v>
      </c>
      <c r="H994" s="5" t="s">
        <v>14</v>
      </c>
      <c r="I994" s="5"/>
      <c r="J9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9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995" spans="2:11">
      <c r="B995" t="s">
        <v>1420</v>
      </c>
      <c r="C995" s="5" t="str">
        <f>_xlfn.XLOOKUP(LEFT(P_alle_prestaties[[#This Row],[Referentie_ID]],91),Tabel9[Form Referentie ID''s],Tabel9[Mederwerker],,0)</f>
        <v>Korkmaz1 Muhammed Ali</v>
      </c>
      <c r="D995" s="9" t="str">
        <f>IF(P_alle_prestaties[[#This Row],[Datum]]="","",TEXT(P_alle_prestaties[[#This Row],[Datum]],"dd/mm/yyyy"))</f>
        <v>26/07/2022</v>
      </c>
      <c r="E995" s="9">
        <v>44768.318229166667</v>
      </c>
      <c r="F995" s="11">
        <v>470000472480</v>
      </c>
      <c r="G995" s="5" t="s">
        <v>13</v>
      </c>
      <c r="H995" s="5"/>
      <c r="I995" s="5"/>
      <c r="J9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9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996" spans="2:11">
      <c r="B996" t="s">
        <v>1421</v>
      </c>
      <c r="C996" s="5" t="str">
        <f>_xlfn.XLOOKUP(LEFT(P_alle_prestaties[[#This Row],[Referentie_ID]],91),Tabel9[Form Referentie ID''s],Tabel9[Mederwerker],,0)</f>
        <v>Kamil Soylu</v>
      </c>
      <c r="D996" s="9" t="str">
        <f>IF(P_alle_prestaties[[#This Row],[Datum]]="","",TEXT(P_alle_prestaties[[#This Row],[Datum]],"dd/mm/yyyy"))</f>
        <v>26/07/2022</v>
      </c>
      <c r="E996" s="9">
        <v>44768.330682870372</v>
      </c>
      <c r="F996" s="11" t="s">
        <v>1422</v>
      </c>
      <c r="G996" s="5" t="s">
        <v>18</v>
      </c>
      <c r="H996" s="5" t="s">
        <v>14</v>
      </c>
      <c r="I996" s="5"/>
      <c r="J9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9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997" spans="2:11">
      <c r="B997" t="s">
        <v>1423</v>
      </c>
      <c r="C997" s="5" t="str">
        <f>_xlfn.XLOOKUP(LEFT(P_alle_prestaties[[#This Row],[Referentie_ID]],91),Tabel9[Form Referentie ID''s],Tabel9[Mederwerker],,0)</f>
        <v>Samet Ozdemir</v>
      </c>
      <c r="D997" s="9" t="str">
        <f>IF(P_alle_prestaties[[#This Row],[Datum]]="","",TEXT(P_alle_prestaties[[#This Row],[Datum]],"dd/mm/yyyy"))</f>
        <v>26/07/2022</v>
      </c>
      <c r="E997" s="9">
        <v>44768.333032407405</v>
      </c>
      <c r="F997" s="11" t="s">
        <v>1424</v>
      </c>
      <c r="G997" s="5" t="s">
        <v>35</v>
      </c>
      <c r="H997" s="5"/>
      <c r="I997" s="5"/>
      <c r="J9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98" spans="2:11">
      <c r="B998" t="s">
        <v>1425</v>
      </c>
      <c r="C998" s="5" t="str">
        <f>_xlfn.XLOOKUP(LEFT(P_alle_prestaties[[#This Row],[Referentie_ID]],91),Tabel9[Form Referentie ID''s],Tabel9[Mederwerker],,0)</f>
        <v>Samet Ozdemir</v>
      </c>
      <c r="D998" s="9" t="str">
        <f>IF(P_alle_prestaties[[#This Row],[Datum]]="","",TEXT(P_alle_prestaties[[#This Row],[Datum]],"dd/mm/yyyy"))</f>
        <v>26/07/2022</v>
      </c>
      <c r="E998" s="9">
        <v>44768.33326388889</v>
      </c>
      <c r="F998" s="11" t="s">
        <v>1426</v>
      </c>
      <c r="G998" s="5" t="s">
        <v>35</v>
      </c>
      <c r="H998" s="5"/>
      <c r="I998" s="5"/>
      <c r="J9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999" spans="2:11">
      <c r="B999" t="s">
        <v>1427</v>
      </c>
      <c r="C999" s="5" t="str">
        <f>_xlfn.XLOOKUP(LEFT(P_alle_prestaties[[#This Row],[Referentie_ID]],91),Tabel9[Form Referentie ID''s],Tabel9[Mederwerker],,0)</f>
        <v>Janssen Alexander</v>
      </c>
      <c r="D999" s="9" t="str">
        <f>IF(P_alle_prestaties[[#This Row],[Datum]]="","",TEXT(P_alle_prestaties[[#This Row],[Datum]],"dd/mm/yyyy"))</f>
        <v>26/07/2022</v>
      </c>
      <c r="E999" s="9">
        <v>44768.349722222221</v>
      </c>
      <c r="F999" s="11">
        <v>470000457597</v>
      </c>
      <c r="G999" s="5" t="s">
        <v>35</v>
      </c>
      <c r="H999" s="5"/>
      <c r="I999" s="5"/>
      <c r="J9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9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00" spans="2:11">
      <c r="B1000" t="s">
        <v>1428</v>
      </c>
      <c r="C1000" s="5" t="str">
        <f>_xlfn.XLOOKUP(LEFT(P_alle_prestaties[[#This Row],[Referentie_ID]],91),Tabel9[Form Referentie ID''s],Tabel9[Mederwerker],,0)</f>
        <v>Samet Ozdemir</v>
      </c>
      <c r="D1000" s="9" t="str">
        <f>IF(P_alle_prestaties[[#This Row],[Datum]]="","",TEXT(P_alle_prestaties[[#This Row],[Datum]],"dd/mm/yyyy"))</f>
        <v>26/07/2022</v>
      </c>
      <c r="E1000" s="9">
        <v>44768.363865740743</v>
      </c>
      <c r="F1000" s="11" t="s">
        <v>1429</v>
      </c>
      <c r="G1000" s="5" t="s">
        <v>35</v>
      </c>
      <c r="H1000" s="5"/>
      <c r="I1000" s="5"/>
      <c r="J10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01" spans="2:11">
      <c r="B1001" t="s">
        <v>1430</v>
      </c>
      <c r="C1001" s="5" t="str">
        <f>_xlfn.XLOOKUP(LEFT(P_alle_prestaties[[#This Row],[Referentie_ID]],91),Tabel9[Form Referentie ID''s],Tabel9[Mederwerker],,0)</f>
        <v>Kamil Soylu</v>
      </c>
      <c r="D1001" s="9" t="str">
        <f>IF(P_alle_prestaties[[#This Row],[Datum]]="","",TEXT(P_alle_prestaties[[#This Row],[Datum]],"dd/mm/yyyy"))</f>
        <v>26/07/2022</v>
      </c>
      <c r="E1001" s="9">
        <v>44768.377789351849</v>
      </c>
      <c r="F1001" s="11">
        <v>470000438595</v>
      </c>
      <c r="G1001" s="5" t="s">
        <v>8</v>
      </c>
      <c r="H1001" s="5" t="s">
        <v>14</v>
      </c>
      <c r="I1001" s="5"/>
      <c r="J10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0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002" spans="2:11">
      <c r="B1002" t="s">
        <v>1431</v>
      </c>
      <c r="C1002" s="5" t="str">
        <f>_xlfn.XLOOKUP(LEFT(P_alle_prestaties[[#This Row],[Referentie_ID]],91),Tabel9[Form Referentie ID''s],Tabel9[Mederwerker],,0)</f>
        <v>Samet Ozdemir</v>
      </c>
      <c r="D1002" s="9" t="str">
        <f>IF(P_alle_prestaties[[#This Row],[Datum]]="","",TEXT(P_alle_prestaties[[#This Row],[Datum]],"dd/mm/yyyy"))</f>
        <v>26/07/2022</v>
      </c>
      <c r="E1002" s="9">
        <v>44768.38318287037</v>
      </c>
      <c r="F1002" s="11" t="s">
        <v>1432</v>
      </c>
      <c r="G1002" s="5" t="s">
        <v>35</v>
      </c>
      <c r="H1002" s="5"/>
      <c r="I1002" s="5"/>
      <c r="J10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03" spans="2:11">
      <c r="B1003" t="s">
        <v>1433</v>
      </c>
      <c r="C1003" s="5" t="str">
        <f>_xlfn.XLOOKUP(LEFT(P_alle_prestaties[[#This Row],[Referentie_ID]],91),Tabel9[Form Referentie ID''s],Tabel9[Mederwerker],,0)</f>
        <v>Samet Ozdemir</v>
      </c>
      <c r="D1003" s="9" t="str">
        <f>IF(P_alle_prestaties[[#This Row],[Datum]]="","",TEXT(P_alle_prestaties[[#This Row],[Datum]],"dd/mm/yyyy"))</f>
        <v>26/07/2022</v>
      </c>
      <c r="E1003" s="9">
        <v>44768.383634259262</v>
      </c>
      <c r="F1003" s="11" t="s">
        <v>1432</v>
      </c>
      <c r="G1003" s="5" t="s">
        <v>35</v>
      </c>
      <c r="H1003" s="5"/>
      <c r="I1003" s="5"/>
      <c r="J10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04" spans="2:11">
      <c r="B1004" t="s">
        <v>1434</v>
      </c>
      <c r="C1004" s="5" t="str">
        <f>_xlfn.XLOOKUP(LEFT(P_alle_prestaties[[#This Row],[Referentie_ID]],91),Tabel9[Form Referentie ID''s],Tabel9[Mederwerker],,0)</f>
        <v>Samet Ozdemir</v>
      </c>
      <c r="D1004" s="9" t="str">
        <f>IF(P_alle_prestaties[[#This Row],[Datum]]="","",TEXT(P_alle_prestaties[[#This Row],[Datum]],"dd/mm/yyyy"))</f>
        <v>26/07/2022</v>
      </c>
      <c r="E1004" s="9">
        <v>44768.398182870369</v>
      </c>
      <c r="F1004" s="11" t="s">
        <v>1435</v>
      </c>
      <c r="G1004" s="5" t="s">
        <v>35</v>
      </c>
      <c r="H1004" s="5"/>
      <c r="I1004" s="5"/>
      <c r="J10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05" spans="2:11">
      <c r="B1005" t="s">
        <v>1436</v>
      </c>
      <c r="C1005" s="5" t="str">
        <f>_xlfn.XLOOKUP(LEFT(P_alle_prestaties[[#This Row],[Referentie_ID]],91),Tabel9[Form Referentie ID''s],Tabel9[Mederwerker],,0)</f>
        <v>Korkmaz1 Muhammed Ali</v>
      </c>
      <c r="D1005" s="9" t="str">
        <f>IF(P_alle_prestaties[[#This Row],[Datum]]="","",TEXT(P_alle_prestaties[[#This Row],[Datum]],"dd/mm/yyyy"))</f>
        <v>26/07/2022</v>
      </c>
      <c r="E1005" s="9">
        <v>44768.398460648146</v>
      </c>
      <c r="F1005" s="11">
        <v>470000472329</v>
      </c>
      <c r="G1005" s="5" t="s">
        <v>23</v>
      </c>
      <c r="H1005" s="5" t="s">
        <v>14</v>
      </c>
      <c r="I1005" s="5"/>
      <c r="J10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0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006" spans="2:11">
      <c r="B1006" t="s">
        <v>1437</v>
      </c>
      <c r="C1006" s="5" t="str">
        <f>_xlfn.XLOOKUP(LEFT(P_alle_prestaties[[#This Row],[Referentie_ID]],91),Tabel9[Form Referentie ID''s],Tabel9[Mederwerker],,0)</f>
        <v>Korkmaz1 Muhammed Ali</v>
      </c>
      <c r="D1006" s="9" t="str">
        <f>IF(P_alle_prestaties[[#This Row],[Datum]]="","",TEXT(P_alle_prestaties[[#This Row],[Datum]],"dd/mm/yyyy"))</f>
        <v>26/07/2022</v>
      </c>
      <c r="E1006" s="9">
        <v>44768.413946759261</v>
      </c>
      <c r="F1006" s="11">
        <v>470000472411</v>
      </c>
      <c r="G1006" s="5" t="s">
        <v>31</v>
      </c>
      <c r="H1006" s="5"/>
      <c r="I1006" s="5"/>
      <c r="J10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0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007" spans="2:11">
      <c r="B1007" t="s">
        <v>1438</v>
      </c>
      <c r="C1007" s="5" t="str">
        <f>_xlfn.XLOOKUP(LEFT(P_alle_prestaties[[#This Row],[Referentie_ID]],91),Tabel9[Form Referentie ID''s],Tabel9[Mederwerker],,0)</f>
        <v>Janssen Alexander</v>
      </c>
      <c r="D1007" s="9" t="str">
        <f>IF(P_alle_prestaties[[#This Row],[Datum]]="","",TEXT(P_alle_prestaties[[#This Row],[Datum]],"dd/mm/yyyy"))</f>
        <v>26/07/2022</v>
      </c>
      <c r="E1007" s="9">
        <v>44768.424097222225</v>
      </c>
      <c r="F1007" s="11" t="s">
        <v>1439</v>
      </c>
      <c r="G1007" s="5" t="s">
        <v>35</v>
      </c>
      <c r="H1007" s="5"/>
      <c r="I1007" s="5"/>
      <c r="J10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08" spans="2:11">
      <c r="B1008" t="s">
        <v>1440</v>
      </c>
      <c r="C1008" s="5" t="str">
        <f>_xlfn.XLOOKUP(LEFT(P_alle_prestaties[[#This Row],[Referentie_ID]],91),Tabel9[Form Referentie ID''s],Tabel9[Mederwerker],,0)</f>
        <v>Kamil Soylu</v>
      </c>
      <c r="D1008" s="9" t="str">
        <f>IF(P_alle_prestaties[[#This Row],[Datum]]="","",TEXT(P_alle_prestaties[[#This Row],[Datum]],"dd/mm/yyyy"))</f>
        <v>26/07/2022</v>
      </c>
      <c r="E1008" s="9">
        <v>44768.424317129633</v>
      </c>
      <c r="F1008" s="11" t="s">
        <v>1439</v>
      </c>
      <c r="G1008" s="5" t="s">
        <v>18</v>
      </c>
      <c r="H1008" s="5" t="s">
        <v>14</v>
      </c>
      <c r="I1008" s="5"/>
      <c r="J10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09" spans="2:11">
      <c r="B1009" t="s">
        <v>1441</v>
      </c>
      <c r="C1009" s="5" t="str">
        <f>_xlfn.XLOOKUP(LEFT(P_alle_prestaties[[#This Row],[Referentie_ID]],91),Tabel9[Form Referentie ID''s],Tabel9[Mederwerker],,0)</f>
        <v>Samet Ozdemir</v>
      </c>
      <c r="D1009" s="9" t="str">
        <f>IF(P_alle_prestaties[[#This Row],[Datum]]="","",TEXT(P_alle_prestaties[[#This Row],[Datum]],"dd/mm/yyyy"))</f>
        <v>26/07/2022</v>
      </c>
      <c r="E1009" s="9">
        <v>44768.427662037036</v>
      </c>
      <c r="F1009" s="11" t="s">
        <v>1442</v>
      </c>
      <c r="G1009" s="5" t="s">
        <v>35</v>
      </c>
      <c r="H1009" s="5"/>
      <c r="I1009" s="5"/>
      <c r="J10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0" spans="2:11">
      <c r="B1010" t="s">
        <v>1443</v>
      </c>
      <c r="C1010" s="5" t="str">
        <f>_xlfn.XLOOKUP(LEFT(P_alle_prestaties[[#This Row],[Referentie_ID]],91),Tabel9[Form Referentie ID''s],Tabel9[Mederwerker],,0)</f>
        <v>Samet Ozdemir</v>
      </c>
      <c r="D1010" s="9" t="str">
        <f>IF(P_alle_prestaties[[#This Row],[Datum]]="","",TEXT(P_alle_prestaties[[#This Row],[Datum]],"dd/mm/yyyy"))</f>
        <v>26/07/2022</v>
      </c>
      <c r="E1010" s="9">
        <v>44768.433935185189</v>
      </c>
      <c r="F1010" s="11" t="s">
        <v>1444</v>
      </c>
      <c r="G1010" s="5" t="s">
        <v>35</v>
      </c>
      <c r="H1010" s="5"/>
      <c r="I1010" s="5"/>
      <c r="J10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1" spans="2:11">
      <c r="B1011" t="s">
        <v>1445</v>
      </c>
      <c r="C1011" s="5" t="str">
        <f>_xlfn.XLOOKUP(LEFT(P_alle_prestaties[[#This Row],[Referentie_ID]],91),Tabel9[Form Referentie ID''s],Tabel9[Mederwerker],,0)</f>
        <v>Korkmaz1 Muhammed Ali</v>
      </c>
      <c r="D1011" s="9" t="str">
        <f>IF(P_alle_prestaties[[#This Row],[Datum]]="","",TEXT(P_alle_prestaties[[#This Row],[Datum]],"dd/mm/yyyy"))</f>
        <v>26/07/2022</v>
      </c>
      <c r="E1011" s="9">
        <v>44768.437881944446</v>
      </c>
      <c r="F1011" s="11">
        <v>470000472090</v>
      </c>
      <c r="G1011" s="5" t="s">
        <v>8</v>
      </c>
      <c r="H1011" s="5" t="s">
        <v>14</v>
      </c>
      <c r="I1011" s="5"/>
      <c r="J10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0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012" spans="2:11">
      <c r="B1012" t="s">
        <v>1446</v>
      </c>
      <c r="C1012" s="5" t="str">
        <f>_xlfn.XLOOKUP(LEFT(P_alle_prestaties[[#This Row],[Referentie_ID]],91),Tabel9[Form Referentie ID''s],Tabel9[Mederwerker],,0)</f>
        <v>Samet Ozdemir</v>
      </c>
      <c r="D1012" s="9" t="str">
        <f>IF(P_alle_prestaties[[#This Row],[Datum]]="","",TEXT(P_alle_prestaties[[#This Row],[Datum]],"dd/mm/yyyy"))</f>
        <v>26/07/2022</v>
      </c>
      <c r="E1012" s="9">
        <v>44768.439733796295</v>
      </c>
      <c r="F1012" s="11" t="s">
        <v>1444</v>
      </c>
      <c r="G1012" s="5" t="s">
        <v>35</v>
      </c>
      <c r="H1012" s="5"/>
      <c r="I1012" s="5"/>
      <c r="J10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3" spans="2:11">
      <c r="B1013" t="s">
        <v>1447</v>
      </c>
      <c r="C1013" s="5" t="str">
        <f>_xlfn.XLOOKUP(LEFT(P_alle_prestaties[[#This Row],[Referentie_ID]],91),Tabel9[Form Referentie ID''s],Tabel9[Mederwerker],,0)</f>
        <v>Janssen Alexander</v>
      </c>
      <c r="D1013" s="9" t="str">
        <f>IF(P_alle_prestaties[[#This Row],[Datum]]="","",TEXT(P_alle_prestaties[[#This Row],[Datum]],"dd/mm/yyyy"))</f>
        <v>26/07/2022</v>
      </c>
      <c r="E1013" s="9">
        <v>44768.465219907404</v>
      </c>
      <c r="F1013" s="11">
        <v>470000451219</v>
      </c>
      <c r="G1013" s="5" t="s">
        <v>35</v>
      </c>
      <c r="H1013" s="5"/>
      <c r="I1013" s="5"/>
      <c r="J10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4" spans="2:11">
      <c r="B1014" t="s">
        <v>1448</v>
      </c>
      <c r="C1014" s="5" t="str">
        <f>_xlfn.XLOOKUP(LEFT(P_alle_prestaties[[#This Row],[Referentie_ID]],91),Tabel9[Form Referentie ID''s],Tabel9[Mederwerker],,0)</f>
        <v>Korkmaz1 Muhammed Ali</v>
      </c>
      <c r="D1014" s="9" t="str">
        <f>IF(P_alle_prestaties[[#This Row],[Datum]]="","",TEXT(P_alle_prestaties[[#This Row],[Datum]],"dd/mm/yyyy"))</f>
        <v>26/07/2022</v>
      </c>
      <c r="E1014" s="9">
        <v>44768.470590277779</v>
      </c>
      <c r="F1014" s="11">
        <v>470000472186</v>
      </c>
      <c r="G1014" s="5" t="s">
        <v>8</v>
      </c>
      <c r="H1014" s="5" t="s">
        <v>14</v>
      </c>
      <c r="I1014" s="5"/>
      <c r="J10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0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015" spans="2:11">
      <c r="B1015" t="s">
        <v>1449</v>
      </c>
      <c r="C1015" s="5" t="str">
        <f>_xlfn.XLOOKUP(LEFT(P_alle_prestaties[[#This Row],[Referentie_ID]],91),Tabel9[Form Referentie ID''s],Tabel9[Mederwerker],,0)</f>
        <v>Kamil Soylu</v>
      </c>
      <c r="D1015" s="9" t="str">
        <f>IF(P_alle_prestaties[[#This Row],[Datum]]="","",TEXT(P_alle_prestaties[[#This Row],[Datum]],"dd/mm/yyyy"))</f>
        <v>26/07/2022</v>
      </c>
      <c r="E1015" s="9">
        <v>44768.474363425928</v>
      </c>
      <c r="F1015" s="11">
        <v>470000451219</v>
      </c>
      <c r="G1015" s="5" t="s">
        <v>23</v>
      </c>
      <c r="H1015" s="5" t="s">
        <v>19</v>
      </c>
      <c r="I1015" s="5"/>
      <c r="J10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0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016" spans="2:11">
      <c r="B1016" t="s">
        <v>1450</v>
      </c>
      <c r="C1016" s="5" t="str">
        <f>_xlfn.XLOOKUP(LEFT(P_alle_prestaties[[#This Row],[Referentie_ID]],91),Tabel9[Form Referentie ID''s],Tabel9[Mederwerker],,0)</f>
        <v>Samet Ozdemir</v>
      </c>
      <c r="D1016" s="9" t="str">
        <f>IF(P_alle_prestaties[[#This Row],[Datum]]="","",TEXT(P_alle_prestaties[[#This Row],[Datum]],"dd/mm/yyyy"))</f>
        <v>26/07/2022</v>
      </c>
      <c r="E1016" s="9">
        <v>44768.480127314811</v>
      </c>
      <c r="F1016" s="11" t="s">
        <v>1451</v>
      </c>
      <c r="G1016" s="5" t="s">
        <v>35</v>
      </c>
      <c r="H1016" s="5"/>
      <c r="I1016" s="5"/>
      <c r="J10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7" spans="2:11">
      <c r="B1017" t="s">
        <v>1452</v>
      </c>
      <c r="C1017" s="5" t="str">
        <f>_xlfn.XLOOKUP(LEFT(P_alle_prestaties[[#This Row],[Referentie_ID]],91),Tabel9[Form Referentie ID''s],Tabel9[Mederwerker],,0)</f>
        <v>Samet Ozdemir</v>
      </c>
      <c r="D1017" s="9" t="str">
        <f>IF(P_alle_prestaties[[#This Row],[Datum]]="","",TEXT(P_alle_prestaties[[#This Row],[Datum]],"dd/mm/yyyy"))</f>
        <v>26/07/2022</v>
      </c>
      <c r="E1017" s="9">
        <v>44768.504988425928</v>
      </c>
      <c r="F1017" s="11" t="s">
        <v>1453</v>
      </c>
      <c r="G1017" s="5" t="s">
        <v>35</v>
      </c>
      <c r="H1017" s="5"/>
      <c r="I1017" s="5"/>
      <c r="J10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8" spans="2:11">
      <c r="B1018" t="s">
        <v>1454</v>
      </c>
      <c r="C1018" s="5" t="str">
        <f>_xlfn.XLOOKUP(LEFT(P_alle_prestaties[[#This Row],[Referentie_ID]],91),Tabel9[Form Referentie ID''s],Tabel9[Mederwerker],,0)</f>
        <v>Samet Ozdemir</v>
      </c>
      <c r="D1018" s="9" t="str">
        <f>IF(P_alle_prestaties[[#This Row],[Datum]]="","",TEXT(P_alle_prestaties[[#This Row],[Datum]],"dd/mm/yyyy"))</f>
        <v>26/07/2022</v>
      </c>
      <c r="E1018" s="9">
        <v>44768.50513888889</v>
      </c>
      <c r="F1018" s="11" t="s">
        <v>1455</v>
      </c>
      <c r="G1018" s="5" t="s">
        <v>35</v>
      </c>
      <c r="H1018" s="5"/>
      <c r="I1018" s="5"/>
      <c r="J10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19" spans="2:11">
      <c r="B1019" t="s">
        <v>1456</v>
      </c>
      <c r="C1019" s="5" t="str">
        <f>_xlfn.XLOOKUP(LEFT(P_alle_prestaties[[#This Row],[Referentie_ID]],91),Tabel9[Form Referentie ID''s],Tabel9[Mederwerker],,0)</f>
        <v>Janssen Alexander</v>
      </c>
      <c r="D1019" s="9" t="str">
        <f>IF(P_alle_prestaties[[#This Row],[Datum]]="","",TEXT(P_alle_prestaties[[#This Row],[Datum]],"dd/mm/yyyy"))</f>
        <v>26/07/2022</v>
      </c>
      <c r="E1019" s="9">
        <v>44768.505856481483</v>
      </c>
      <c r="F1019" s="11">
        <v>470000438573</v>
      </c>
      <c r="G1019" s="5" t="s">
        <v>35</v>
      </c>
      <c r="H1019" s="5"/>
      <c r="I1019" s="5"/>
      <c r="J10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20" spans="2:11">
      <c r="B1020" t="s">
        <v>1457</v>
      </c>
      <c r="C1020" s="5" t="str">
        <f>_xlfn.XLOOKUP(LEFT(P_alle_prestaties[[#This Row],[Referentie_ID]],91),Tabel9[Form Referentie ID''s],Tabel9[Mederwerker],,0)</f>
        <v>Janssen Alexander</v>
      </c>
      <c r="D1020" s="9" t="str">
        <f>IF(P_alle_prestaties[[#This Row],[Datum]]="","",TEXT(P_alle_prestaties[[#This Row],[Datum]],"dd/mm/yyyy"))</f>
        <v>26/07/2022</v>
      </c>
      <c r="E1020" s="9">
        <v>44768.50613425926</v>
      </c>
      <c r="F1020" s="11" t="s">
        <v>1422</v>
      </c>
      <c r="G1020" s="5" t="s">
        <v>35</v>
      </c>
      <c r="H1020" s="5"/>
      <c r="I1020" s="5"/>
      <c r="J10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21" spans="2:11">
      <c r="B1021" t="s">
        <v>1458</v>
      </c>
      <c r="C1021" s="5" t="str">
        <f>_xlfn.XLOOKUP(LEFT(P_alle_prestaties[[#This Row],[Referentie_ID]],91),Tabel9[Form Referentie ID''s],Tabel9[Mederwerker],,0)</f>
        <v>Korkmaz1 Muhammed Ali</v>
      </c>
      <c r="D1021" s="9" t="str">
        <f>IF(P_alle_prestaties[[#This Row],[Datum]]="","",TEXT(P_alle_prestaties[[#This Row],[Datum]],"dd/mm/yyyy"))</f>
        <v>26/07/2022</v>
      </c>
      <c r="E1021" s="9">
        <v>44768.540949074071</v>
      </c>
      <c r="F1021" s="11" t="s">
        <v>1459</v>
      </c>
      <c r="G1021" s="5" t="s">
        <v>27</v>
      </c>
      <c r="H1021" s="5" t="s">
        <v>9</v>
      </c>
      <c r="I1021" s="5"/>
      <c r="J10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22" spans="2:11">
      <c r="B1022" t="s">
        <v>1460</v>
      </c>
      <c r="C1022" s="5" t="str">
        <f>_xlfn.XLOOKUP(LEFT(P_alle_prestaties[[#This Row],[Referentie_ID]],91),Tabel9[Form Referentie ID''s],Tabel9[Mederwerker],,0)</f>
        <v>Samet Ozdemir</v>
      </c>
      <c r="D1022" s="9" t="str">
        <f>IF(P_alle_prestaties[[#This Row],[Datum]]="","",TEXT(P_alle_prestaties[[#This Row],[Datum]],"dd/mm/yyyy"))</f>
        <v>26/07/2022</v>
      </c>
      <c r="E1022" s="9">
        <v>44768.545034722221</v>
      </c>
      <c r="F1022" s="11" t="s">
        <v>1461</v>
      </c>
      <c r="G1022" s="5" t="s">
        <v>35</v>
      </c>
      <c r="H1022" s="5"/>
      <c r="I1022" s="5"/>
      <c r="J10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23" spans="2:11">
      <c r="B1023" t="s">
        <v>1462</v>
      </c>
      <c r="C1023" s="5" t="str">
        <f>_xlfn.XLOOKUP(LEFT(P_alle_prestaties[[#This Row],[Referentie_ID]],91),Tabel9[Form Referentie ID''s],Tabel9[Mederwerker],,0)</f>
        <v>Samet Ozdemir</v>
      </c>
      <c r="D1023" s="9" t="str">
        <f>IF(P_alle_prestaties[[#This Row],[Datum]]="","",TEXT(P_alle_prestaties[[#This Row],[Datum]],"dd/mm/yyyy"))</f>
        <v>26/07/2022</v>
      </c>
      <c r="E1023" s="9">
        <v>44768.549016203702</v>
      </c>
      <c r="F1023" s="11" t="s">
        <v>1461</v>
      </c>
      <c r="G1023" s="5" t="s">
        <v>35</v>
      </c>
      <c r="H1023" s="5"/>
      <c r="I1023" s="5"/>
      <c r="J10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24" spans="2:11">
      <c r="B1024" t="s">
        <v>1463</v>
      </c>
      <c r="C1024" s="5" t="str">
        <f>_xlfn.XLOOKUP(LEFT(P_alle_prestaties[[#This Row],[Referentie_ID]],91),Tabel9[Form Referentie ID''s],Tabel9[Mederwerker],,0)</f>
        <v>Korkmaz1 Muhammed Ali</v>
      </c>
      <c r="D1024" s="9" t="str">
        <f>IF(P_alle_prestaties[[#This Row],[Datum]]="","",TEXT(P_alle_prestaties[[#This Row],[Datum]],"dd/mm/yyyy"))</f>
        <v>26/07/2022</v>
      </c>
      <c r="E1024" s="9">
        <v>44768.554328703707</v>
      </c>
      <c r="F1024" s="11" t="s">
        <v>1464</v>
      </c>
      <c r="G1024" s="5" t="s">
        <v>18</v>
      </c>
      <c r="H1024" s="5" t="s">
        <v>14</v>
      </c>
      <c r="I1024" s="5"/>
      <c r="J10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25" spans="2:11">
      <c r="B1025" t="s">
        <v>1465</v>
      </c>
      <c r="C1025" s="5" t="str">
        <f>_xlfn.XLOOKUP(LEFT(P_alle_prestaties[[#This Row],[Referentie_ID]],91),Tabel9[Form Referentie ID''s],Tabel9[Mederwerker],,0)</f>
        <v>Samet Ozdemir</v>
      </c>
      <c r="D1025" s="9" t="str">
        <f>IF(P_alle_prestaties[[#This Row],[Datum]]="","",TEXT(P_alle_prestaties[[#This Row],[Datum]],"dd/mm/yyyy"))</f>
        <v>26/07/2022</v>
      </c>
      <c r="E1025" s="9">
        <v>44768.563831018517</v>
      </c>
      <c r="F1025" s="11" t="s">
        <v>1466</v>
      </c>
      <c r="G1025" s="5" t="s">
        <v>35</v>
      </c>
      <c r="H1025" s="5"/>
      <c r="I1025" s="5"/>
      <c r="J10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26" spans="2:11">
      <c r="B1026" t="s">
        <v>1467</v>
      </c>
      <c r="C1026" s="5" t="str">
        <f>_xlfn.XLOOKUP(LEFT(P_alle_prestaties[[#This Row],[Referentie_ID]],91),Tabel9[Form Referentie ID''s],Tabel9[Mederwerker],,0)</f>
        <v>Samet Ozdemir</v>
      </c>
      <c r="D1026" s="9" t="str">
        <f>IF(P_alle_prestaties[[#This Row],[Datum]]="","",TEXT(P_alle_prestaties[[#This Row],[Datum]],"dd/mm/yyyy"))</f>
        <v>26/07/2022</v>
      </c>
      <c r="E1026" s="9">
        <v>44768.567754629628</v>
      </c>
      <c r="F1026" s="11" t="s">
        <v>1468</v>
      </c>
      <c r="G1026" s="5" t="s">
        <v>35</v>
      </c>
      <c r="H1026" s="5"/>
      <c r="I1026" s="5"/>
      <c r="J10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27" spans="2:11">
      <c r="B1027" t="s">
        <v>1469</v>
      </c>
      <c r="C1027" s="5" t="str">
        <f>_xlfn.XLOOKUP(LEFT(P_alle_prestaties[[#This Row],[Referentie_ID]],91),Tabel9[Form Referentie ID''s],Tabel9[Mederwerker],,0)</f>
        <v>Korkmaz1 Muhammed Ali</v>
      </c>
      <c r="D1027" s="9" t="str">
        <f>IF(P_alle_prestaties[[#This Row],[Datum]]="","",TEXT(P_alle_prestaties[[#This Row],[Datum]],"dd/mm/yyyy"))</f>
        <v>26/07/2022</v>
      </c>
      <c r="E1027" s="9">
        <v>44768.567824074074</v>
      </c>
      <c r="F1027" s="11">
        <v>470000461463</v>
      </c>
      <c r="G1027" s="5" t="s">
        <v>18</v>
      </c>
      <c r="H1027" s="5" t="s">
        <v>14</v>
      </c>
      <c r="I1027" s="5"/>
      <c r="J10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28" spans="2:11">
      <c r="B1028" t="s">
        <v>1470</v>
      </c>
      <c r="C1028" s="5" t="str">
        <f>_xlfn.XLOOKUP(LEFT(P_alle_prestaties[[#This Row],[Referentie_ID]],91),Tabel9[Form Referentie ID''s],Tabel9[Mederwerker],,0)</f>
        <v>Kamil Soylu</v>
      </c>
      <c r="D1028" s="9" t="str">
        <f>IF(P_alle_prestaties[[#This Row],[Datum]]="","",TEXT(P_alle_prestaties[[#This Row],[Datum]],"dd/mm/yyyy"))</f>
        <v>26/07/2022</v>
      </c>
      <c r="E1028" s="9">
        <v>44768.588796296295</v>
      </c>
      <c r="F1028" s="11">
        <v>470000461342</v>
      </c>
      <c r="G1028" s="5" t="s">
        <v>18</v>
      </c>
      <c r="H1028" s="5" t="s">
        <v>14</v>
      </c>
      <c r="I1028" s="5"/>
      <c r="J10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29" spans="2:11">
      <c r="B1029" t="s">
        <v>1471</v>
      </c>
      <c r="C1029" s="5" t="str">
        <f>_xlfn.XLOOKUP(LEFT(P_alle_prestaties[[#This Row],[Referentie_ID]],91),Tabel9[Form Referentie ID''s],Tabel9[Mederwerker],,0)</f>
        <v>Janssen Alexander</v>
      </c>
      <c r="D1029" s="9" t="str">
        <f>IF(P_alle_prestaties[[#This Row],[Datum]]="","",TEXT(P_alle_prestaties[[#This Row],[Datum]],"dd/mm/yyyy"))</f>
        <v>26/07/2022</v>
      </c>
      <c r="E1029" s="9">
        <v>44768.597962962966</v>
      </c>
      <c r="F1029" s="11" t="s">
        <v>1472</v>
      </c>
      <c r="G1029" s="5" t="s">
        <v>35</v>
      </c>
      <c r="H1029" s="5"/>
      <c r="I1029" s="5"/>
      <c r="J10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30" spans="2:11">
      <c r="B1030" t="s">
        <v>1473</v>
      </c>
      <c r="C1030" s="5" t="str">
        <f>_xlfn.XLOOKUP(LEFT(P_alle_prestaties[[#This Row],[Referentie_ID]],91),Tabel9[Form Referentie ID''s],Tabel9[Mederwerker],,0)</f>
        <v>Samet Ozdemir</v>
      </c>
      <c r="D1030" s="9" t="str">
        <f>IF(P_alle_prestaties[[#This Row],[Datum]]="","",TEXT(P_alle_prestaties[[#This Row],[Datum]],"dd/mm/yyyy"))</f>
        <v>26/07/2022</v>
      </c>
      <c r="E1030" s="9">
        <v>44768.601400462961</v>
      </c>
      <c r="F1030" s="11" t="s">
        <v>1474</v>
      </c>
      <c r="G1030" s="5" t="s">
        <v>35</v>
      </c>
      <c r="H1030" s="5"/>
      <c r="I1030" s="5"/>
      <c r="J10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31" spans="2:11">
      <c r="B1031" t="s">
        <v>1475</v>
      </c>
      <c r="C1031" s="5" t="str">
        <f>_xlfn.XLOOKUP(LEFT(P_alle_prestaties[[#This Row],[Referentie_ID]],91),Tabel9[Form Referentie ID''s],Tabel9[Mederwerker],,0)</f>
        <v>Samet Ozdemir</v>
      </c>
      <c r="D1031" s="9" t="str">
        <f>IF(P_alle_prestaties[[#This Row],[Datum]]="","",TEXT(P_alle_prestaties[[#This Row],[Datum]],"dd/mm/yyyy"))</f>
        <v>27/07/2022</v>
      </c>
      <c r="E1031" s="9">
        <v>44769.298576388886</v>
      </c>
      <c r="F1031" s="11" t="s">
        <v>1476</v>
      </c>
      <c r="G1031" s="5" t="s">
        <v>35</v>
      </c>
      <c r="H1031" s="5"/>
      <c r="I1031" s="5"/>
      <c r="J10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32" spans="2:11">
      <c r="B1032" t="s">
        <v>1477</v>
      </c>
      <c r="C1032" s="5" t="str">
        <f>_xlfn.XLOOKUP(LEFT(P_alle_prestaties[[#This Row],[Referentie_ID]],91),Tabel9[Form Referentie ID''s],Tabel9[Mederwerker],,0)</f>
        <v>Kamil Soylu</v>
      </c>
      <c r="D1032" s="9" t="str">
        <f>IF(P_alle_prestaties[[#This Row],[Datum]]="","",TEXT(P_alle_prestaties[[#This Row],[Datum]],"dd/mm/yyyy"))</f>
        <v>27/07/2022</v>
      </c>
      <c r="E1032" s="9">
        <v>44769.311423611114</v>
      </c>
      <c r="F1032" s="11">
        <v>470000427613</v>
      </c>
      <c r="G1032" s="5" t="s">
        <v>8</v>
      </c>
      <c r="H1032" s="5" t="s">
        <v>14</v>
      </c>
      <c r="I1032" s="5"/>
      <c r="J10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0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033" spans="2:11">
      <c r="B1033" t="s">
        <v>1478</v>
      </c>
      <c r="C1033" s="5" t="str">
        <f>_xlfn.XLOOKUP(LEFT(P_alle_prestaties[[#This Row],[Referentie_ID]],91),Tabel9[Form Referentie ID''s],Tabel9[Mederwerker],,0)</f>
        <v>Janssen Alexander</v>
      </c>
      <c r="D1033" s="9" t="str">
        <f>IF(P_alle_prestaties[[#This Row],[Datum]]="","",TEXT(P_alle_prestaties[[#This Row],[Datum]],"dd/mm/yyyy"))</f>
        <v>27/07/2022</v>
      </c>
      <c r="E1033" s="9">
        <v>44769.314918981479</v>
      </c>
      <c r="F1033" s="11">
        <v>470000427613</v>
      </c>
      <c r="G1033" s="5" t="s">
        <v>35</v>
      </c>
      <c r="H1033" s="5"/>
      <c r="I1033" s="5"/>
      <c r="J10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34" spans="2:11">
      <c r="B1034" t="s">
        <v>1479</v>
      </c>
      <c r="C1034" s="5" t="str">
        <f>_xlfn.XLOOKUP(LEFT(P_alle_prestaties[[#This Row],[Referentie_ID]],91),Tabel9[Form Referentie ID''s],Tabel9[Mederwerker],,0)</f>
        <v>Korkmaz1 Muhammed Ali</v>
      </c>
      <c r="D1034" s="9" t="str">
        <f>IF(P_alle_prestaties[[#This Row],[Datum]]="","",TEXT(P_alle_prestaties[[#This Row],[Datum]],"dd/mm/yyyy"))</f>
        <v>27/07/2022</v>
      </c>
      <c r="E1034" s="9">
        <v>44769.317395833335</v>
      </c>
      <c r="F1034" s="11">
        <v>470000477077</v>
      </c>
      <c r="G1034" s="5" t="s">
        <v>23</v>
      </c>
      <c r="H1034" s="5" t="s">
        <v>14</v>
      </c>
      <c r="I1034" s="5"/>
      <c r="J10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0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035" spans="2:11">
      <c r="B1035" t="s">
        <v>1480</v>
      </c>
      <c r="C1035" s="5" t="str">
        <f>_xlfn.XLOOKUP(LEFT(P_alle_prestaties[[#This Row],[Referentie_ID]],91),Tabel9[Form Referentie ID''s],Tabel9[Mederwerker],,0)</f>
        <v>Janssen Alexander</v>
      </c>
      <c r="D1035" s="9" t="str">
        <f>IF(P_alle_prestaties[[#This Row],[Datum]]="","",TEXT(P_alle_prestaties[[#This Row],[Datum]],"dd/mm/yyyy"))</f>
        <v>27/07/2022</v>
      </c>
      <c r="E1035" s="9">
        <v>44769.354097222225</v>
      </c>
      <c r="F1035" s="11">
        <v>470000046360</v>
      </c>
      <c r="G1035" s="5" t="s">
        <v>35</v>
      </c>
      <c r="H1035" s="5"/>
      <c r="I1035" s="5"/>
      <c r="J10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36" spans="2:11">
      <c r="B1036" t="s">
        <v>1481</v>
      </c>
      <c r="C1036" s="5" t="str">
        <f>_xlfn.XLOOKUP(LEFT(P_alle_prestaties[[#This Row],[Referentie_ID]],91),Tabel9[Form Referentie ID''s],Tabel9[Mederwerker],,0)</f>
        <v>Samet Ozdemir</v>
      </c>
      <c r="D1036" s="9" t="str">
        <f>IF(P_alle_prestaties[[#This Row],[Datum]]="","",TEXT(P_alle_prestaties[[#This Row],[Datum]],"dd/mm/yyyy"))</f>
        <v>27/07/2022</v>
      </c>
      <c r="E1036" s="9">
        <v>44769.366770833331</v>
      </c>
      <c r="F1036" s="11">
        <v>470000046360</v>
      </c>
      <c r="G1036" s="5" t="s">
        <v>8</v>
      </c>
      <c r="H1036" s="5" t="s">
        <v>9</v>
      </c>
      <c r="I1036" s="5"/>
      <c r="J10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0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037" spans="2:11">
      <c r="B1037" t="s">
        <v>1482</v>
      </c>
      <c r="C1037" s="5" t="str">
        <f>_xlfn.XLOOKUP(LEFT(P_alle_prestaties[[#This Row],[Referentie_ID]],91),Tabel9[Form Referentie ID''s],Tabel9[Mederwerker],,0)</f>
        <v>Janssen Alexander</v>
      </c>
      <c r="D1037" s="9" t="str">
        <f>IF(P_alle_prestaties[[#This Row],[Datum]]="","",TEXT(P_alle_prestaties[[#This Row],[Datum]],"dd/mm/yyyy"))</f>
        <v>27/07/2022</v>
      </c>
      <c r="E1037" s="9">
        <v>44769.367349537039</v>
      </c>
      <c r="F1037" s="11">
        <v>470000435220</v>
      </c>
      <c r="G1037" s="5" t="s">
        <v>35</v>
      </c>
      <c r="H1037" s="5"/>
      <c r="I1037" s="5"/>
      <c r="J10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38" spans="2:11">
      <c r="B1038" t="s">
        <v>1483</v>
      </c>
      <c r="C1038" s="5" t="str">
        <f>_xlfn.XLOOKUP(LEFT(P_alle_prestaties[[#This Row],[Referentie_ID]],91),Tabel9[Form Referentie ID''s],Tabel9[Mederwerker],,0)</f>
        <v>Kamil Soylu</v>
      </c>
      <c r="D1038" s="9" t="str">
        <f>IF(P_alle_prestaties[[#This Row],[Datum]]="","",TEXT(P_alle_prestaties[[#This Row],[Datum]],"dd/mm/yyyy"))</f>
        <v>27/07/2022</v>
      </c>
      <c r="E1038" s="9">
        <v>44769.380127314813</v>
      </c>
      <c r="F1038" s="11" t="s">
        <v>1484</v>
      </c>
      <c r="G1038" s="5" t="s">
        <v>27</v>
      </c>
      <c r="H1038" s="5" t="s">
        <v>19</v>
      </c>
      <c r="I1038" s="5"/>
      <c r="J10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39" spans="2:11">
      <c r="B1039" t="s">
        <v>1485</v>
      </c>
      <c r="C1039" s="5" t="str">
        <f>_xlfn.XLOOKUP(LEFT(P_alle_prestaties[[#This Row],[Referentie_ID]],91),Tabel9[Form Referentie ID''s],Tabel9[Mederwerker],,0)</f>
        <v>Janssen Alexander</v>
      </c>
      <c r="D1039" s="9" t="str">
        <f>IF(P_alle_prestaties[[#This Row],[Datum]]="","",TEXT(P_alle_prestaties[[#This Row],[Datum]],"dd/mm/yyyy"))</f>
        <v>27/07/2022</v>
      </c>
      <c r="E1039" s="9">
        <v>44769.382511574076</v>
      </c>
      <c r="F1039" s="11">
        <v>470000434529</v>
      </c>
      <c r="G1039" s="5" t="s">
        <v>35</v>
      </c>
      <c r="H1039" s="5"/>
      <c r="I1039" s="5"/>
      <c r="J10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40" spans="2:11">
      <c r="B1040" t="s">
        <v>1486</v>
      </c>
      <c r="C1040" s="5" t="str">
        <f>_xlfn.XLOOKUP(LEFT(P_alle_prestaties[[#This Row],[Referentie_ID]],91),Tabel9[Form Referentie ID''s],Tabel9[Mederwerker],,0)</f>
        <v>Korkmaz1 Muhammed Ali</v>
      </c>
      <c r="D1040" s="9" t="str">
        <f>IF(P_alle_prestaties[[#This Row],[Datum]]="","",TEXT(P_alle_prestaties[[#This Row],[Datum]],"dd/mm/yyyy"))</f>
        <v>27/07/2022</v>
      </c>
      <c r="E1040" s="9">
        <v>44769.383773148147</v>
      </c>
      <c r="F1040" s="11" t="s">
        <v>1487</v>
      </c>
      <c r="G1040" s="5" t="s">
        <v>18</v>
      </c>
      <c r="H1040" s="5" t="s">
        <v>14</v>
      </c>
      <c r="I1040" s="5"/>
      <c r="J10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41" spans="2:11">
      <c r="B1041" t="s">
        <v>1488</v>
      </c>
      <c r="C1041" s="5" t="str">
        <f>_xlfn.XLOOKUP(LEFT(P_alle_prestaties[[#This Row],[Referentie_ID]],91),Tabel9[Form Referentie ID''s],Tabel9[Mederwerker],,0)</f>
        <v>Janssen Alexander</v>
      </c>
      <c r="D1041" s="9" t="str">
        <f>IF(P_alle_prestaties[[#This Row],[Datum]]="","",TEXT(P_alle_prestaties[[#This Row],[Datum]],"dd/mm/yyyy"))</f>
        <v>27/07/2022</v>
      </c>
      <c r="E1041" s="9">
        <v>44769.409710648149</v>
      </c>
      <c r="F1041" s="11">
        <v>470000438912</v>
      </c>
      <c r="G1041" s="5" t="s">
        <v>35</v>
      </c>
      <c r="H1041" s="5"/>
      <c r="I1041" s="5"/>
      <c r="J10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42" spans="2:11">
      <c r="B1042" t="s">
        <v>1489</v>
      </c>
      <c r="C1042" s="5" t="str">
        <f>_xlfn.XLOOKUP(LEFT(P_alle_prestaties[[#This Row],[Referentie_ID]],91),Tabel9[Form Referentie ID''s],Tabel9[Mederwerker],,0)</f>
        <v>Kamil Soylu</v>
      </c>
      <c r="D1042" s="9" t="str">
        <f>IF(P_alle_prestaties[[#This Row],[Datum]]="","",TEXT(P_alle_prestaties[[#This Row],[Datum]],"dd/mm/yyyy"))</f>
        <v>27/07/2022</v>
      </c>
      <c r="E1042" s="9">
        <v>44769.411736111113</v>
      </c>
      <c r="F1042" s="11">
        <v>470000438912</v>
      </c>
      <c r="G1042" s="5" t="s">
        <v>18</v>
      </c>
      <c r="H1042" s="5" t="s">
        <v>14</v>
      </c>
      <c r="I1042" s="5"/>
      <c r="J10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43" spans="2:11">
      <c r="B1043" t="s">
        <v>1490</v>
      </c>
      <c r="C1043" s="5" t="str">
        <f>_xlfn.XLOOKUP(LEFT(P_alle_prestaties[[#This Row],[Referentie_ID]],91),Tabel9[Form Referentie ID''s],Tabel9[Mederwerker],,0)</f>
        <v>Korkmaz1 Muhammed Ali</v>
      </c>
      <c r="D1043" s="9" t="str">
        <f>IF(P_alle_prestaties[[#This Row],[Datum]]="","",TEXT(P_alle_prestaties[[#This Row],[Datum]],"dd/mm/yyyy"))</f>
        <v>27/07/2022</v>
      </c>
      <c r="E1043" s="9">
        <v>44769.420046296298</v>
      </c>
      <c r="F1043" s="11" t="s">
        <v>1491</v>
      </c>
      <c r="G1043" s="5" t="s">
        <v>18</v>
      </c>
      <c r="H1043" s="5" t="s">
        <v>9</v>
      </c>
      <c r="I1043" s="5"/>
      <c r="J10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0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044" spans="2:11">
      <c r="B1044" t="s">
        <v>1492</v>
      </c>
      <c r="C1044" s="5" t="str">
        <f>_xlfn.XLOOKUP(LEFT(P_alle_prestaties[[#This Row],[Referentie_ID]],91),Tabel9[Form Referentie ID''s],Tabel9[Mederwerker],,0)</f>
        <v>Korkmaz1 Muhammed Ali</v>
      </c>
      <c r="D1044" s="9" t="str">
        <f>IF(P_alle_prestaties[[#This Row],[Datum]]="","",TEXT(P_alle_prestaties[[#This Row],[Datum]],"dd/mm/yyyy"))</f>
        <v>27/07/2022</v>
      </c>
      <c r="E1044" s="9">
        <v>44769.420254629629</v>
      </c>
      <c r="F1044" s="11" t="s">
        <v>1487</v>
      </c>
      <c r="G1044" s="5" t="s">
        <v>18</v>
      </c>
      <c r="H1044" s="5" t="s">
        <v>14</v>
      </c>
      <c r="I1044" s="5"/>
      <c r="J10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45" spans="2:11">
      <c r="B1045" t="s">
        <v>1493</v>
      </c>
      <c r="C1045" s="5" t="str">
        <f>_xlfn.XLOOKUP(LEFT(P_alle_prestaties[[#This Row],[Referentie_ID]],91),Tabel9[Form Referentie ID''s],Tabel9[Mederwerker],,0)</f>
        <v>Janssen Alexander</v>
      </c>
      <c r="D1045" s="9" t="str">
        <f>IF(P_alle_prestaties[[#This Row],[Datum]]="","",TEXT(P_alle_prestaties[[#This Row],[Datum]],"dd/mm/yyyy"))</f>
        <v>27/07/2022</v>
      </c>
      <c r="E1045" s="9">
        <v>44769.429178240738</v>
      </c>
      <c r="F1045" s="11">
        <v>470000438548</v>
      </c>
      <c r="G1045" s="5" t="s">
        <v>35</v>
      </c>
      <c r="H1045" s="5"/>
      <c r="I1045" s="5"/>
      <c r="J10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46" spans="2:11">
      <c r="B1046" t="s">
        <v>1494</v>
      </c>
      <c r="C1046" s="5" t="str">
        <f>_xlfn.XLOOKUP(LEFT(P_alle_prestaties[[#This Row],[Referentie_ID]],91),Tabel9[Form Referentie ID''s],Tabel9[Mederwerker],,0)</f>
        <v>Janssen Alexander</v>
      </c>
      <c r="D1046" s="9" t="str">
        <f>IF(P_alle_prestaties[[#This Row],[Datum]]="","",TEXT(P_alle_prestaties[[#This Row],[Datum]],"dd/mm/yyyy"))</f>
        <v>27/07/2022</v>
      </c>
      <c r="E1046" s="9">
        <v>44769.439791666664</v>
      </c>
      <c r="F1046" s="11">
        <v>470000398089</v>
      </c>
      <c r="G1046" s="5" t="s">
        <v>35</v>
      </c>
      <c r="H1046" s="5"/>
      <c r="I1046" s="5"/>
      <c r="J10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47" spans="2:11">
      <c r="B1047" t="s">
        <v>1495</v>
      </c>
      <c r="C1047" s="5" t="str">
        <f>_xlfn.XLOOKUP(LEFT(P_alle_prestaties[[#This Row],[Referentie_ID]],91),Tabel9[Form Referentie ID''s],Tabel9[Mederwerker],,0)</f>
        <v>Samet Ozdemir</v>
      </c>
      <c r="D1047" s="9" t="str">
        <f>IF(P_alle_prestaties[[#This Row],[Datum]]="","",TEXT(P_alle_prestaties[[#This Row],[Datum]],"dd/mm/yyyy"))</f>
        <v>27/07/2022</v>
      </c>
      <c r="E1047" s="9">
        <v>44769.440486111111</v>
      </c>
      <c r="F1047" s="11" t="s">
        <v>1496</v>
      </c>
      <c r="G1047" s="5" t="s">
        <v>18</v>
      </c>
      <c r="H1047" s="5" t="s">
        <v>9</v>
      </c>
      <c r="I1047" s="5"/>
      <c r="J10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0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048" spans="2:11">
      <c r="B1048" t="s">
        <v>1497</v>
      </c>
      <c r="C1048" s="5" t="str">
        <f>_xlfn.XLOOKUP(LEFT(P_alle_prestaties[[#This Row],[Referentie_ID]],91),Tabel9[Form Referentie ID''s],Tabel9[Mederwerker],,0)</f>
        <v>Korkmaz1 Muhammed Ali</v>
      </c>
      <c r="D1048" s="9" t="str">
        <f>IF(P_alle_prestaties[[#This Row],[Datum]]="","",TEXT(P_alle_prestaties[[#This Row],[Datum]],"dd/mm/yyyy"))</f>
        <v>27/07/2022</v>
      </c>
      <c r="E1048" s="9">
        <v>44769.440925925926</v>
      </c>
      <c r="F1048" s="11" t="s">
        <v>1498</v>
      </c>
      <c r="G1048" s="5" t="s">
        <v>18</v>
      </c>
      <c r="H1048" s="5" t="s">
        <v>14</v>
      </c>
      <c r="I1048" s="5"/>
      <c r="J10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49" spans="2:11">
      <c r="B1049" t="s">
        <v>1499</v>
      </c>
      <c r="C1049" s="5" t="str">
        <f>_xlfn.XLOOKUP(LEFT(P_alle_prestaties[[#This Row],[Referentie_ID]],91),Tabel9[Form Referentie ID''s],Tabel9[Mederwerker],,0)</f>
        <v>Janssen Alexander</v>
      </c>
      <c r="D1049" s="9" t="str">
        <f>IF(P_alle_prestaties[[#This Row],[Datum]]="","",TEXT(P_alle_prestaties[[#This Row],[Datum]],"dd/mm/yyyy"))</f>
        <v>27/07/2022</v>
      </c>
      <c r="E1049" s="9">
        <v>44769.457407407404</v>
      </c>
      <c r="F1049" s="11">
        <v>470000460888</v>
      </c>
      <c r="G1049" s="5" t="s">
        <v>35</v>
      </c>
      <c r="H1049" s="5"/>
      <c r="I1049" s="5"/>
      <c r="J10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50" spans="2:11">
      <c r="B1050" t="s">
        <v>1500</v>
      </c>
      <c r="C1050" s="5" t="str">
        <f>_xlfn.XLOOKUP(LEFT(P_alle_prestaties[[#This Row],[Referentie_ID]],91),Tabel9[Form Referentie ID''s],Tabel9[Mederwerker],,0)</f>
        <v>Kamil Soylu</v>
      </c>
      <c r="D1050" s="9" t="str">
        <f>IF(P_alle_prestaties[[#This Row],[Datum]]="","",TEXT(P_alle_prestaties[[#This Row],[Datum]],"dd/mm/yyyy"))</f>
        <v>27/07/2022</v>
      </c>
      <c r="E1050" s="9">
        <v>44769.462743055556</v>
      </c>
      <c r="F1050" s="11">
        <v>470000460888</v>
      </c>
      <c r="G1050" s="5" t="s">
        <v>23</v>
      </c>
      <c r="H1050" s="5" t="s">
        <v>14</v>
      </c>
      <c r="I1050" s="5"/>
      <c r="J10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0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051" spans="2:11">
      <c r="B1051" t="s">
        <v>1501</v>
      </c>
      <c r="C1051" s="5" t="str">
        <f>_xlfn.XLOOKUP(LEFT(P_alle_prestaties[[#This Row],[Referentie_ID]],91),Tabel9[Form Referentie ID''s],Tabel9[Mederwerker],,0)</f>
        <v>Korkmaz1 Muhammed Ali</v>
      </c>
      <c r="D1051" s="9" t="str">
        <f>IF(P_alle_prestaties[[#This Row],[Datum]]="","",TEXT(P_alle_prestaties[[#This Row],[Datum]],"dd/mm/yyyy"))</f>
        <v>27/07/2022</v>
      </c>
      <c r="E1051" s="9">
        <v>44769.477199074077</v>
      </c>
      <c r="F1051" s="11" t="s">
        <v>1498</v>
      </c>
      <c r="G1051" s="5" t="s">
        <v>18</v>
      </c>
      <c r="H1051" s="5" t="s">
        <v>14</v>
      </c>
      <c r="I1051" s="5"/>
      <c r="J10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52" spans="2:11">
      <c r="B1052" t="s">
        <v>1502</v>
      </c>
      <c r="C1052" s="5" t="str">
        <f>_xlfn.XLOOKUP(LEFT(P_alle_prestaties[[#This Row],[Referentie_ID]],91),Tabel9[Form Referentie ID''s],Tabel9[Mederwerker],,0)</f>
        <v>Janssen Alexander</v>
      </c>
      <c r="D1052" s="9" t="str">
        <f>IF(P_alle_prestaties[[#This Row],[Datum]]="","",TEXT(P_alle_prestaties[[#This Row],[Datum]],"dd/mm/yyyy"))</f>
        <v>27/07/2022</v>
      </c>
      <c r="E1052" s="9">
        <v>44769.489756944444</v>
      </c>
      <c r="F1052" s="11">
        <v>470000457686</v>
      </c>
      <c r="G1052" s="5" t="s">
        <v>35</v>
      </c>
      <c r="H1052" s="5"/>
      <c r="I1052" s="5"/>
      <c r="J10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53" spans="2:11">
      <c r="B1053" t="s">
        <v>1503</v>
      </c>
      <c r="C1053" s="5" t="str">
        <f>_xlfn.XLOOKUP(LEFT(P_alle_prestaties[[#This Row],[Referentie_ID]],91),Tabel9[Form Referentie ID''s],Tabel9[Mederwerker],,0)</f>
        <v>Korkmaz1 Muhammed Ali</v>
      </c>
      <c r="D1053" s="9" t="str">
        <f>IF(P_alle_prestaties[[#This Row],[Datum]]="","",TEXT(P_alle_prestaties[[#This Row],[Datum]],"dd/mm/yyyy"))</f>
        <v>27/07/2022</v>
      </c>
      <c r="E1053" s="9">
        <v>44769.505995370368</v>
      </c>
      <c r="F1053" s="11" t="s">
        <v>1504</v>
      </c>
      <c r="G1053" s="5" t="s">
        <v>18</v>
      </c>
      <c r="H1053" s="5" t="s">
        <v>14</v>
      </c>
      <c r="I1053" s="5"/>
      <c r="J10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54" spans="2:11">
      <c r="B1054" t="s">
        <v>1505</v>
      </c>
      <c r="C1054" s="5" t="str">
        <f>_xlfn.XLOOKUP(LEFT(P_alle_prestaties[[#This Row],[Referentie_ID]],91),Tabel9[Form Referentie ID''s],Tabel9[Mederwerker],,0)</f>
        <v>Kamil Soylu</v>
      </c>
      <c r="D1054" s="9" t="str">
        <f>IF(P_alle_prestaties[[#This Row],[Datum]]="","",TEXT(P_alle_prestaties[[#This Row],[Datum]],"dd/mm/yyyy"))</f>
        <v>27/07/2022</v>
      </c>
      <c r="E1054" s="9">
        <v>44769.508067129631</v>
      </c>
      <c r="F1054" s="11">
        <v>470000477103</v>
      </c>
      <c r="G1054" s="5" t="s">
        <v>23</v>
      </c>
      <c r="H1054" s="5" t="s">
        <v>9</v>
      </c>
      <c r="I1054" s="5"/>
      <c r="J10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0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055" spans="2:11">
      <c r="B1055" t="s">
        <v>1506</v>
      </c>
      <c r="C1055" s="5" t="str">
        <f>_xlfn.XLOOKUP(LEFT(P_alle_prestaties[[#This Row],[Referentie_ID]],91),Tabel9[Form Referentie ID''s],Tabel9[Mederwerker],,0)</f>
        <v>Janssen Alexander</v>
      </c>
      <c r="D1055" s="9" t="str">
        <f>IF(P_alle_prestaties[[#This Row],[Datum]]="","",TEXT(P_alle_prestaties[[#This Row],[Datum]],"dd/mm/yyyy"))</f>
        <v>27/07/2022</v>
      </c>
      <c r="E1055" s="9">
        <v>44769.517395833333</v>
      </c>
      <c r="F1055" s="11">
        <v>470000438745</v>
      </c>
      <c r="G1055" s="5" t="s">
        <v>35</v>
      </c>
      <c r="H1055" s="5"/>
      <c r="I1055" s="5"/>
      <c r="J10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56" spans="2:11">
      <c r="B1056" t="s">
        <v>1507</v>
      </c>
      <c r="C1056" s="5" t="str">
        <f>_xlfn.XLOOKUP(LEFT(P_alle_prestaties[[#This Row],[Referentie_ID]],91),Tabel9[Form Referentie ID''s],Tabel9[Mederwerker],,0)</f>
        <v>Samet Ozdemir</v>
      </c>
      <c r="D1056" s="9" t="str">
        <f>IF(P_alle_prestaties[[#This Row],[Datum]]="","",TEXT(P_alle_prestaties[[#This Row],[Datum]],"dd/mm/yyyy"))</f>
        <v>27/07/2022</v>
      </c>
      <c r="E1056" s="9">
        <v>44769.522407407407</v>
      </c>
      <c r="F1056" s="11" t="s">
        <v>1508</v>
      </c>
      <c r="G1056" s="5" t="s">
        <v>18</v>
      </c>
      <c r="H1056" s="5" t="s">
        <v>14</v>
      </c>
      <c r="I1056" s="5"/>
      <c r="J10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57" spans="2:11">
      <c r="B1057" t="s">
        <v>1509</v>
      </c>
      <c r="C1057" s="5" t="str">
        <f>_xlfn.XLOOKUP(LEFT(P_alle_prestaties[[#This Row],[Referentie_ID]],91),Tabel9[Form Referentie ID''s],Tabel9[Mederwerker],,0)</f>
        <v>Kamil Soylu</v>
      </c>
      <c r="D1057" s="9" t="str">
        <f>IF(P_alle_prestaties[[#This Row],[Datum]]="","",TEXT(P_alle_prestaties[[#This Row],[Datum]],"dd/mm/yyyy"))</f>
        <v>27/07/2022</v>
      </c>
      <c r="E1057" s="9">
        <v>44769.557372685187</v>
      </c>
      <c r="F1057" s="11" t="s">
        <v>1510</v>
      </c>
      <c r="G1057" s="5" t="s">
        <v>13</v>
      </c>
      <c r="H1057" s="5"/>
      <c r="I1057" s="5"/>
      <c r="J10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0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058" spans="2:11">
      <c r="B1058" t="s">
        <v>1511</v>
      </c>
      <c r="C1058" s="5" t="str">
        <f>_xlfn.XLOOKUP(LEFT(P_alle_prestaties[[#This Row],[Referentie_ID]],91),Tabel9[Form Referentie ID''s],Tabel9[Mederwerker],,0)</f>
        <v>Janssen Alexander</v>
      </c>
      <c r="D1058" s="9" t="str">
        <f>IF(P_alle_prestaties[[#This Row],[Datum]]="","",TEXT(P_alle_prestaties[[#This Row],[Datum]],"dd/mm/yyyy"))</f>
        <v>27/07/2022</v>
      </c>
      <c r="E1058" s="9">
        <v>44769.558657407404</v>
      </c>
      <c r="F1058" s="11">
        <v>470000472256</v>
      </c>
      <c r="G1058" s="5" t="s">
        <v>35</v>
      </c>
      <c r="H1058" s="5"/>
      <c r="I1058" s="5"/>
      <c r="J10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59" spans="2:11">
      <c r="B1059" t="s">
        <v>1512</v>
      </c>
      <c r="C1059" s="5" t="str">
        <f>_xlfn.XLOOKUP(LEFT(P_alle_prestaties[[#This Row],[Referentie_ID]],91),Tabel9[Form Referentie ID''s],Tabel9[Mederwerker],,0)</f>
        <v>Korkmaz1 Muhammed Ali</v>
      </c>
      <c r="D1059" s="9" t="str">
        <f>IF(P_alle_prestaties[[#This Row],[Datum]]="","",TEXT(P_alle_prestaties[[#This Row],[Datum]],"dd/mm/yyyy"))</f>
        <v>27/07/2022</v>
      </c>
      <c r="E1059" s="9">
        <v>44769.560682870368</v>
      </c>
      <c r="F1059" s="11" t="s">
        <v>1513</v>
      </c>
      <c r="G1059" s="5" t="s">
        <v>27</v>
      </c>
      <c r="H1059" s="5" t="s">
        <v>19</v>
      </c>
      <c r="I1059" s="5"/>
      <c r="J10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60" spans="2:11">
      <c r="B1060" t="s">
        <v>1514</v>
      </c>
      <c r="C1060" s="5" t="str">
        <f>_xlfn.XLOOKUP(LEFT(P_alle_prestaties[[#This Row],[Referentie_ID]],91),Tabel9[Form Referentie ID''s],Tabel9[Mederwerker],,0)</f>
        <v>Janssen Alexander</v>
      </c>
      <c r="D1060" s="9" t="str">
        <f>IF(P_alle_prestaties[[#This Row],[Datum]]="","",TEXT(P_alle_prestaties[[#This Row],[Datum]],"dd/mm/yyyy"))</f>
        <v>27/07/2022</v>
      </c>
      <c r="E1060" s="9">
        <v>44769.572141203702</v>
      </c>
      <c r="F1060" s="11">
        <v>470000458237</v>
      </c>
      <c r="G1060" s="5" t="s">
        <v>35</v>
      </c>
      <c r="H1060" s="5"/>
      <c r="I1060" s="5"/>
      <c r="J10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61" spans="2:11">
      <c r="B1061" t="s">
        <v>1515</v>
      </c>
      <c r="C1061" s="5" t="str">
        <f>_xlfn.XLOOKUP(LEFT(P_alle_prestaties[[#This Row],[Referentie_ID]],91),Tabel9[Form Referentie ID''s],Tabel9[Mederwerker],,0)</f>
        <v>Kamil Soylu</v>
      </c>
      <c r="D1061" s="9" t="str">
        <f>IF(P_alle_prestaties[[#This Row],[Datum]]="","",TEXT(P_alle_prestaties[[#This Row],[Datum]],"dd/mm/yyyy"))</f>
        <v>27/07/2022</v>
      </c>
      <c r="E1061" s="9">
        <v>44769.574907407405</v>
      </c>
      <c r="F1061" s="11">
        <v>470000472256</v>
      </c>
      <c r="G1061" s="5" t="s">
        <v>13</v>
      </c>
      <c r="H1061" s="5"/>
      <c r="I1061" s="5"/>
      <c r="J10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0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062" spans="2:11">
      <c r="B1062" t="s">
        <v>1516</v>
      </c>
      <c r="C1062" s="5" t="str">
        <f>_xlfn.XLOOKUP(LEFT(P_alle_prestaties[[#This Row],[Referentie_ID]],91),Tabel9[Form Referentie ID''s],Tabel9[Mederwerker],,0)</f>
        <v>Samet Ozdemir</v>
      </c>
      <c r="D1062" s="9" t="str">
        <f>IF(P_alle_prestaties[[#This Row],[Datum]]="","",TEXT(P_alle_prestaties[[#This Row],[Datum]],"dd/mm/yyyy"))</f>
        <v>27/07/2022</v>
      </c>
      <c r="E1062" s="9">
        <v>44769.582870370374</v>
      </c>
      <c r="F1062" s="11" t="s">
        <v>1517</v>
      </c>
      <c r="G1062" s="5" t="s">
        <v>18</v>
      </c>
      <c r="H1062" s="5" t="s">
        <v>14</v>
      </c>
      <c r="I1062" s="5"/>
      <c r="J10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63" spans="2:11">
      <c r="B1063" t="s">
        <v>1518</v>
      </c>
      <c r="C1063" s="5" t="str">
        <f>_xlfn.XLOOKUP(LEFT(P_alle_prestaties[[#This Row],[Referentie_ID]],91),Tabel9[Form Referentie ID''s],Tabel9[Mederwerker],,0)</f>
        <v>Samet Ozdemir</v>
      </c>
      <c r="D1063" s="9" t="str">
        <f>IF(P_alle_prestaties[[#This Row],[Datum]]="","",TEXT(P_alle_prestaties[[#This Row],[Datum]],"dd/mm/yyyy"))</f>
        <v>27/07/2022</v>
      </c>
      <c r="E1063" s="9">
        <v>44769.583090277774</v>
      </c>
      <c r="F1063" s="11" t="s">
        <v>1508</v>
      </c>
      <c r="G1063" s="5" t="s">
        <v>18</v>
      </c>
      <c r="H1063" s="5" t="s">
        <v>14</v>
      </c>
      <c r="I1063" s="5"/>
      <c r="J10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64" spans="2:11">
      <c r="B1064" t="s">
        <v>1519</v>
      </c>
      <c r="C1064" s="5" t="str">
        <f>_xlfn.XLOOKUP(LEFT(P_alle_prestaties[[#This Row],[Referentie_ID]],91),Tabel9[Form Referentie ID''s],Tabel9[Mederwerker],,0)</f>
        <v>Samet Ozdemir</v>
      </c>
      <c r="D1064" s="9" t="str">
        <f>IF(P_alle_prestaties[[#This Row],[Datum]]="","",TEXT(P_alle_prestaties[[#This Row],[Datum]],"dd/mm/yyyy"))</f>
        <v>27/07/2022</v>
      </c>
      <c r="E1064" s="9">
        <v>44769.583298611113</v>
      </c>
      <c r="F1064" s="11" t="s">
        <v>1496</v>
      </c>
      <c r="G1064" s="5" t="s">
        <v>18</v>
      </c>
      <c r="H1064" s="5" t="s">
        <v>9</v>
      </c>
      <c r="I1064" s="5"/>
      <c r="J10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0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065" spans="2:11">
      <c r="B1065" t="s">
        <v>1520</v>
      </c>
      <c r="C1065" s="5" t="str">
        <f>_xlfn.XLOOKUP(LEFT(P_alle_prestaties[[#This Row],[Referentie_ID]],91),Tabel9[Form Referentie ID''s],Tabel9[Mederwerker],,0)</f>
        <v>Janssen Alexander</v>
      </c>
      <c r="D1065" s="9" t="str">
        <f>IF(P_alle_prestaties[[#This Row],[Datum]]="","",TEXT(P_alle_prestaties[[#This Row],[Datum]],"dd/mm/yyyy"))</f>
        <v>27/07/2022</v>
      </c>
      <c r="E1065" s="9">
        <v>44769.589907407404</v>
      </c>
      <c r="F1065" s="11">
        <v>470000426893</v>
      </c>
      <c r="G1065" s="5" t="s">
        <v>35</v>
      </c>
      <c r="H1065" s="5"/>
      <c r="I1065" s="5"/>
      <c r="J10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66" spans="2:11">
      <c r="B1066" t="s">
        <v>1521</v>
      </c>
      <c r="C1066" s="5" t="str">
        <f>_xlfn.XLOOKUP(LEFT(P_alle_prestaties[[#This Row],[Referentie_ID]],91),Tabel9[Form Referentie ID''s],Tabel9[Mederwerker],,0)</f>
        <v>Korkmaz1 Muhammed Ali</v>
      </c>
      <c r="D1066" s="9" t="str">
        <f>IF(P_alle_prestaties[[#This Row],[Datum]]="","",TEXT(P_alle_prestaties[[#This Row],[Datum]],"dd/mm/yyyy"))</f>
        <v>27/07/2022</v>
      </c>
      <c r="E1066" s="9">
        <v>44769.623738425929</v>
      </c>
      <c r="F1066" s="11" t="s">
        <v>1513</v>
      </c>
      <c r="G1066" s="5" t="s">
        <v>27</v>
      </c>
      <c r="H1066" s="5" t="s">
        <v>19</v>
      </c>
      <c r="I1066" s="5"/>
      <c r="J10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67" spans="2:11">
      <c r="B1067" t="s">
        <v>1522</v>
      </c>
      <c r="C1067" s="5" t="str">
        <f>_xlfn.XLOOKUP(LEFT(P_alle_prestaties[[#This Row],[Referentie_ID]],91),Tabel9[Form Referentie ID''s],Tabel9[Mederwerker],,0)</f>
        <v>Janssen Alexander</v>
      </c>
      <c r="D1067" s="9" t="str">
        <f>IF(P_alle_prestaties[[#This Row],[Datum]]="","",TEXT(P_alle_prestaties[[#This Row],[Datum]],"dd/mm/yyyy"))</f>
        <v>28/07/2022</v>
      </c>
      <c r="E1067" s="9">
        <v>44770.278622685182</v>
      </c>
      <c r="F1067" s="11">
        <v>470000477015</v>
      </c>
      <c r="G1067" s="5" t="s">
        <v>35</v>
      </c>
      <c r="H1067" s="5"/>
      <c r="I1067" s="5"/>
      <c r="J10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68" spans="2:11">
      <c r="B1068" t="s">
        <v>1523</v>
      </c>
      <c r="C1068" s="5" t="str">
        <f>_xlfn.XLOOKUP(LEFT(P_alle_prestaties[[#This Row],[Referentie_ID]],91),Tabel9[Form Referentie ID''s],Tabel9[Mederwerker],,0)</f>
        <v>Korkmaz1 Muhammed Ali</v>
      </c>
      <c r="D1068" s="9" t="str">
        <f>IF(P_alle_prestaties[[#This Row],[Datum]]="","",TEXT(P_alle_prestaties[[#This Row],[Datum]],"dd/mm/yyyy"))</f>
        <v>28/07/2022</v>
      </c>
      <c r="E1068" s="9">
        <v>44770.283449074072</v>
      </c>
      <c r="F1068" s="11" t="s">
        <v>1524</v>
      </c>
      <c r="G1068" s="5" t="s">
        <v>27</v>
      </c>
      <c r="H1068" s="5" t="s">
        <v>19</v>
      </c>
      <c r="I1068" s="5"/>
      <c r="J10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69" spans="2:11">
      <c r="B1069" t="s">
        <v>1525</v>
      </c>
      <c r="C1069" s="5" t="str">
        <f>_xlfn.XLOOKUP(LEFT(P_alle_prestaties[[#This Row],[Referentie_ID]],91),Tabel9[Form Referentie ID''s],Tabel9[Mederwerker],,0)</f>
        <v>Korkmaz1 Muhammed Ali</v>
      </c>
      <c r="D1069" s="9" t="str">
        <f>IF(P_alle_prestaties[[#This Row],[Datum]]="","",TEXT(P_alle_prestaties[[#This Row],[Datum]],"dd/mm/yyyy"))</f>
        <v>28/07/2022</v>
      </c>
      <c r="E1069" s="9">
        <v>44770.289293981485</v>
      </c>
      <c r="F1069" s="11" t="s">
        <v>1526</v>
      </c>
      <c r="G1069" s="5" t="s">
        <v>27</v>
      </c>
      <c r="H1069" s="5" t="s">
        <v>19</v>
      </c>
      <c r="I1069" s="5"/>
      <c r="J10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70" spans="2:11">
      <c r="B1070" t="s">
        <v>1527</v>
      </c>
      <c r="C1070" s="5" t="str">
        <f>_xlfn.XLOOKUP(LEFT(P_alle_prestaties[[#This Row],[Referentie_ID]],91),Tabel9[Form Referentie ID''s],Tabel9[Mederwerker],,0)</f>
        <v>Kamil Soylu</v>
      </c>
      <c r="D1070" s="9" t="str">
        <f>IF(P_alle_prestaties[[#This Row],[Datum]]="","",TEXT(P_alle_prestaties[[#This Row],[Datum]],"dd/mm/yyyy"))</f>
        <v>28/07/2022</v>
      </c>
      <c r="E1070" s="9">
        <v>44770.300451388888</v>
      </c>
      <c r="F1070" s="11" t="s">
        <v>1528</v>
      </c>
      <c r="G1070" s="5" t="s">
        <v>27</v>
      </c>
      <c r="H1070" s="5" t="s">
        <v>19</v>
      </c>
      <c r="I1070" s="5"/>
      <c r="J10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71" spans="2:11">
      <c r="B1071" t="s">
        <v>1529</v>
      </c>
      <c r="C1071" s="5" t="str">
        <f>_xlfn.XLOOKUP(LEFT(P_alle_prestaties[[#This Row],[Referentie_ID]],91),Tabel9[Form Referentie ID''s],Tabel9[Mederwerker],,0)</f>
        <v>Janssen Alexander</v>
      </c>
      <c r="D1071" s="9" t="str">
        <f>IF(P_alle_prestaties[[#This Row],[Datum]]="","",TEXT(P_alle_prestaties[[#This Row],[Datum]],"dd/mm/yyyy"))</f>
        <v>28/07/2022</v>
      </c>
      <c r="E1071" s="9">
        <v>44770.300671296296</v>
      </c>
      <c r="F1071" s="11">
        <v>470000477030</v>
      </c>
      <c r="G1071" s="5" t="s">
        <v>35</v>
      </c>
      <c r="H1071" s="5"/>
      <c r="I1071" s="5"/>
      <c r="J10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72" spans="2:11">
      <c r="B1072" t="s">
        <v>1530</v>
      </c>
      <c r="C1072" s="5" t="str">
        <f>_xlfn.XLOOKUP(LEFT(P_alle_prestaties[[#This Row],[Referentie_ID]],91),Tabel9[Form Referentie ID''s],Tabel9[Mederwerker],,0)</f>
        <v>Samet Ozdemir</v>
      </c>
      <c r="D1072" s="9" t="str">
        <f>IF(P_alle_prestaties[[#This Row],[Datum]]="","",TEXT(P_alle_prestaties[[#This Row],[Datum]],"dd/mm/yyyy"))</f>
        <v>28/07/2022</v>
      </c>
      <c r="E1072" s="9">
        <v>44770.312060185184</v>
      </c>
      <c r="F1072" s="11" t="s">
        <v>1531</v>
      </c>
      <c r="G1072" s="5" t="s">
        <v>27</v>
      </c>
      <c r="H1072" s="5" t="s">
        <v>19</v>
      </c>
      <c r="I1072" s="5"/>
      <c r="J10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73" spans="2:11">
      <c r="B1073" t="s">
        <v>1532</v>
      </c>
      <c r="C1073" s="5" t="str">
        <f>_xlfn.XLOOKUP(LEFT(P_alle_prestaties[[#This Row],[Referentie_ID]],91),Tabel9[Form Referentie ID''s],Tabel9[Mederwerker],,0)</f>
        <v>Janssen Alexander</v>
      </c>
      <c r="D1073" s="9" t="str">
        <f>IF(P_alle_prestaties[[#This Row],[Datum]]="","",TEXT(P_alle_prestaties[[#This Row],[Datum]],"dd/mm/yyyy"))</f>
        <v>28/07/2022</v>
      </c>
      <c r="E1073" s="9">
        <v>44770.31858796296</v>
      </c>
      <c r="F1073" s="11">
        <v>470000477036</v>
      </c>
      <c r="G1073" s="5" t="s">
        <v>35</v>
      </c>
      <c r="H1073" s="5"/>
      <c r="I1073" s="5"/>
      <c r="J10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74" spans="2:11">
      <c r="B1074" t="s">
        <v>1533</v>
      </c>
      <c r="C1074" s="5" t="str">
        <f>_xlfn.XLOOKUP(LEFT(P_alle_prestaties[[#This Row],[Referentie_ID]],91),Tabel9[Form Referentie ID''s],Tabel9[Mederwerker],,0)</f>
        <v>Janssen Alexander</v>
      </c>
      <c r="D1074" s="9" t="str">
        <f>IF(P_alle_prestaties[[#This Row],[Datum]]="","",TEXT(P_alle_prestaties[[#This Row],[Datum]],"dd/mm/yyyy"))</f>
        <v>28/07/2022</v>
      </c>
      <c r="E1074" s="9">
        <v>44770.324537037035</v>
      </c>
      <c r="F1074" s="11">
        <v>470000477057</v>
      </c>
      <c r="G1074" s="5" t="s">
        <v>35</v>
      </c>
      <c r="H1074" s="5"/>
      <c r="I1074" s="5"/>
      <c r="J10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75" spans="2:11">
      <c r="B1075" t="s">
        <v>1534</v>
      </c>
      <c r="C1075" s="5" t="str">
        <f>_xlfn.XLOOKUP(LEFT(P_alle_prestaties[[#This Row],[Referentie_ID]],91),Tabel9[Form Referentie ID''s],Tabel9[Mederwerker],,0)</f>
        <v>Kamil Soylu</v>
      </c>
      <c r="D1075" s="9" t="str">
        <f>IF(P_alle_prestaties[[#This Row],[Datum]]="","",TEXT(P_alle_prestaties[[#This Row],[Datum]],"dd/mm/yyyy"))</f>
        <v>28/07/2022</v>
      </c>
      <c r="E1075" s="9">
        <v>44770.327951388892</v>
      </c>
      <c r="F1075" s="11">
        <v>470000477036</v>
      </c>
      <c r="G1075" s="5" t="s">
        <v>27</v>
      </c>
      <c r="H1075" s="5" t="s">
        <v>19</v>
      </c>
      <c r="I1075" s="5"/>
      <c r="J10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76" spans="2:11">
      <c r="B1076" t="s">
        <v>1535</v>
      </c>
      <c r="C1076" s="5" t="str">
        <f>_xlfn.XLOOKUP(LEFT(P_alle_prestaties[[#This Row],[Referentie_ID]],91),Tabel9[Form Referentie ID''s],Tabel9[Mederwerker],,0)</f>
        <v>Janssen Alexander</v>
      </c>
      <c r="D1076" s="9" t="str">
        <f>IF(P_alle_prestaties[[#This Row],[Datum]]="","",TEXT(P_alle_prestaties[[#This Row],[Datum]],"dd/mm/yyyy"))</f>
        <v>28/07/2022</v>
      </c>
      <c r="E1076" s="9">
        <v>44770.353842592594</v>
      </c>
      <c r="F1076" s="11">
        <v>470000477033</v>
      </c>
      <c r="G1076" s="5" t="s">
        <v>35</v>
      </c>
      <c r="H1076" s="5"/>
      <c r="I1076" s="5"/>
      <c r="J10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77" spans="2:11">
      <c r="B1077" t="s">
        <v>1536</v>
      </c>
      <c r="C1077" s="5" t="str">
        <f>_xlfn.XLOOKUP(LEFT(P_alle_prestaties[[#This Row],[Referentie_ID]],91),Tabel9[Form Referentie ID''s],Tabel9[Mederwerker],,0)</f>
        <v>Samet Ozdemir</v>
      </c>
      <c r="D1077" s="9" t="str">
        <f>IF(P_alle_prestaties[[#This Row],[Datum]]="","",TEXT(P_alle_prestaties[[#This Row],[Datum]],"dd/mm/yyyy"))</f>
        <v>28/07/2022</v>
      </c>
      <c r="E1077" s="9">
        <v>44770.356261574074</v>
      </c>
      <c r="F1077" s="11" t="s">
        <v>1537</v>
      </c>
      <c r="G1077" s="5" t="s">
        <v>18</v>
      </c>
      <c r="H1077" s="5" t="s">
        <v>14</v>
      </c>
      <c r="I1077" s="5"/>
      <c r="J10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0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078" spans="2:11">
      <c r="B1078" t="s">
        <v>1538</v>
      </c>
      <c r="C1078" s="5" t="str">
        <f>_xlfn.XLOOKUP(LEFT(P_alle_prestaties[[#This Row],[Referentie_ID]],91),Tabel9[Form Referentie ID''s],Tabel9[Mederwerker],,0)</f>
        <v>Kamil Soylu</v>
      </c>
      <c r="D1078" s="9" t="str">
        <f>IF(P_alle_prestaties[[#This Row],[Datum]]="","",TEXT(P_alle_prestaties[[#This Row],[Datum]],"dd/mm/yyyy"))</f>
        <v>28/07/2022</v>
      </c>
      <c r="E1078" s="9">
        <v>44770.359988425924</v>
      </c>
      <c r="F1078" s="11">
        <v>470000477033</v>
      </c>
      <c r="G1078" s="5" t="s">
        <v>27</v>
      </c>
      <c r="H1078" s="5" t="s">
        <v>19</v>
      </c>
      <c r="I1078" s="5"/>
      <c r="J10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79" spans="2:11">
      <c r="B1079" t="s">
        <v>1539</v>
      </c>
      <c r="C1079" s="5" t="str">
        <f>_xlfn.XLOOKUP(LEFT(P_alle_prestaties[[#This Row],[Referentie_ID]],91),Tabel9[Form Referentie ID''s],Tabel9[Mederwerker],,0)</f>
        <v>Janssen Alexander</v>
      </c>
      <c r="D1079" s="9" t="str">
        <f>IF(P_alle_prestaties[[#This Row],[Datum]]="","",TEXT(P_alle_prestaties[[#This Row],[Datum]],"dd/mm/yyyy"))</f>
        <v>28/07/2022</v>
      </c>
      <c r="E1079" s="9">
        <v>44770.368530092594</v>
      </c>
      <c r="F1079" s="11" t="s">
        <v>1540</v>
      </c>
      <c r="G1079" s="5" t="s">
        <v>35</v>
      </c>
      <c r="H1079" s="5"/>
      <c r="I1079" s="5"/>
      <c r="J10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80" spans="2:11">
      <c r="B1080" t="s">
        <v>1541</v>
      </c>
      <c r="C1080" s="5" t="str">
        <f>_xlfn.XLOOKUP(LEFT(P_alle_prestaties[[#This Row],[Referentie_ID]],91),Tabel9[Form Referentie ID''s],Tabel9[Mederwerker],,0)</f>
        <v>Korkmaz1 Muhammed Ali</v>
      </c>
      <c r="D1080" s="9" t="str">
        <f>IF(P_alle_prestaties[[#This Row],[Datum]]="","",TEXT(P_alle_prestaties[[#This Row],[Datum]],"dd/mm/yyyy"))</f>
        <v>28/07/2022</v>
      </c>
      <c r="E1080" s="9">
        <v>44770.392685185187</v>
      </c>
      <c r="F1080" s="11" t="s">
        <v>1542</v>
      </c>
      <c r="G1080" s="5" t="s">
        <v>27</v>
      </c>
      <c r="H1080" s="5" t="s">
        <v>19</v>
      </c>
      <c r="I1080" s="5"/>
      <c r="J10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81" spans="2:11">
      <c r="B1081" t="s">
        <v>1543</v>
      </c>
      <c r="C1081" s="5" t="str">
        <f>_xlfn.XLOOKUP(LEFT(P_alle_prestaties[[#This Row],[Referentie_ID]],91),Tabel9[Form Referentie ID''s],Tabel9[Mederwerker],,0)</f>
        <v>Janssen Alexander</v>
      </c>
      <c r="D1081" s="9" t="str">
        <f>IF(P_alle_prestaties[[#This Row],[Datum]]="","",TEXT(P_alle_prestaties[[#This Row],[Datum]],"dd/mm/yyyy"))</f>
        <v>28/07/2022</v>
      </c>
      <c r="E1081" s="9">
        <v>44770.403344907405</v>
      </c>
      <c r="F1081" s="11" t="s">
        <v>1544</v>
      </c>
      <c r="G1081" s="5" t="s">
        <v>35</v>
      </c>
      <c r="H1081" s="5"/>
      <c r="I1081" s="5"/>
      <c r="J10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82" spans="2:11">
      <c r="B1082" t="s">
        <v>1545</v>
      </c>
      <c r="C1082" s="5" t="str">
        <f>_xlfn.XLOOKUP(LEFT(P_alle_prestaties[[#This Row],[Referentie_ID]],91),Tabel9[Form Referentie ID''s],Tabel9[Mederwerker],,0)</f>
        <v>Kamil Soylu</v>
      </c>
      <c r="D1082" s="9" t="str">
        <f>IF(P_alle_prestaties[[#This Row],[Datum]]="","",TEXT(P_alle_prestaties[[#This Row],[Datum]],"dd/mm/yyyy"))</f>
        <v>28/07/2022</v>
      </c>
      <c r="E1082" s="9">
        <v>44770.407407407409</v>
      </c>
      <c r="F1082" s="11">
        <v>470000477027</v>
      </c>
      <c r="G1082" s="5" t="s">
        <v>18</v>
      </c>
      <c r="H1082" s="5" t="s">
        <v>19</v>
      </c>
      <c r="I1082" s="5"/>
      <c r="J10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0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083" spans="2:11">
      <c r="B1083" t="s">
        <v>1546</v>
      </c>
      <c r="C1083" s="5" t="str">
        <f>_xlfn.XLOOKUP(LEFT(P_alle_prestaties[[#This Row],[Referentie_ID]],91),Tabel9[Form Referentie ID''s],Tabel9[Mederwerker],,0)</f>
        <v>Janssen Alexander</v>
      </c>
      <c r="D1083" s="9" t="str">
        <f>IF(P_alle_prestaties[[#This Row],[Datum]]="","",TEXT(P_alle_prestaties[[#This Row],[Datum]],"dd/mm/yyyy"))</f>
        <v>28/07/2022</v>
      </c>
      <c r="E1083" s="9">
        <v>44770.408356481479</v>
      </c>
      <c r="F1083" s="11" t="s">
        <v>1542</v>
      </c>
      <c r="G1083" s="5" t="s">
        <v>35</v>
      </c>
      <c r="H1083" s="5"/>
      <c r="I1083" s="5"/>
      <c r="J10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84" spans="2:11">
      <c r="B1084" t="s">
        <v>1547</v>
      </c>
      <c r="C1084" s="5" t="str">
        <f>_xlfn.XLOOKUP(LEFT(P_alle_prestaties[[#This Row],[Referentie_ID]],91),Tabel9[Form Referentie ID''s],Tabel9[Mederwerker],,0)</f>
        <v>Janssen Alexander</v>
      </c>
      <c r="D1084" s="9" t="str">
        <f>IF(P_alle_prestaties[[#This Row],[Datum]]="","",TEXT(P_alle_prestaties[[#This Row],[Datum]],"dd/mm/yyyy"))</f>
        <v>28/07/2022</v>
      </c>
      <c r="E1084" s="9">
        <v>44770.409259259257</v>
      </c>
      <c r="F1084" s="11">
        <v>470000477160</v>
      </c>
      <c r="G1084" s="5" t="s">
        <v>35</v>
      </c>
      <c r="H1084" s="5"/>
      <c r="I1084" s="5"/>
      <c r="J10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85" spans="2:11">
      <c r="B1085" t="s">
        <v>1548</v>
      </c>
      <c r="C1085" s="5" t="str">
        <f>_xlfn.XLOOKUP(LEFT(P_alle_prestaties[[#This Row],[Referentie_ID]],91),Tabel9[Form Referentie ID''s],Tabel9[Mederwerker],,0)</f>
        <v>Samet Ozdemir</v>
      </c>
      <c r="D1085" s="9" t="str">
        <f>IF(P_alle_prestaties[[#This Row],[Datum]]="","",TEXT(P_alle_prestaties[[#This Row],[Datum]],"dd/mm/yyyy"))</f>
        <v>28/07/2022</v>
      </c>
      <c r="E1085" s="9">
        <v>44770.410775462966</v>
      </c>
      <c r="F1085" s="11" t="s">
        <v>1549</v>
      </c>
      <c r="G1085" s="5" t="s">
        <v>13</v>
      </c>
      <c r="H1085" s="5"/>
      <c r="I1085" s="5" t="s">
        <v>1550</v>
      </c>
      <c r="J10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0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086" spans="2:11">
      <c r="B1086" t="s">
        <v>1551</v>
      </c>
      <c r="C1086" s="5" t="str">
        <f>_xlfn.XLOOKUP(LEFT(P_alle_prestaties[[#This Row],[Referentie_ID]],91),Tabel9[Form Referentie ID''s],Tabel9[Mederwerker],,0)</f>
        <v>Korkmaz1 Muhammed Ali</v>
      </c>
      <c r="D1086" s="9" t="str">
        <f>IF(P_alle_prestaties[[#This Row],[Datum]]="","",TEXT(P_alle_prestaties[[#This Row],[Datum]],"dd/mm/yyyy"))</f>
        <v>28/07/2022</v>
      </c>
      <c r="E1086" s="9">
        <v>44770.417291666665</v>
      </c>
      <c r="F1086" s="11" t="s">
        <v>1552</v>
      </c>
      <c r="G1086" s="5" t="s">
        <v>27</v>
      </c>
      <c r="H1086" s="5" t="s">
        <v>19</v>
      </c>
      <c r="I1086" s="5"/>
      <c r="J10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87" spans="2:11">
      <c r="B1087" t="s">
        <v>1553</v>
      </c>
      <c r="C1087" s="5" t="str">
        <f>_xlfn.XLOOKUP(LEFT(P_alle_prestaties[[#This Row],[Referentie_ID]],91),Tabel9[Form Referentie ID''s],Tabel9[Mederwerker],,0)</f>
        <v>Janssen Alexander</v>
      </c>
      <c r="D1087" s="9" t="str">
        <f>IF(P_alle_prestaties[[#This Row],[Datum]]="","",TEXT(P_alle_prestaties[[#This Row],[Datum]],"dd/mm/yyyy"))</f>
        <v>28/07/2022</v>
      </c>
      <c r="E1087" s="9">
        <v>44770.417754629627</v>
      </c>
      <c r="F1087" s="11">
        <v>470000477160</v>
      </c>
      <c r="G1087" s="5" t="s">
        <v>35</v>
      </c>
      <c r="H1087" s="5"/>
      <c r="I1087" s="5"/>
      <c r="J10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88" spans="2:11">
      <c r="B1088" t="s">
        <v>1554</v>
      </c>
      <c r="C1088" s="5" t="str">
        <f>_xlfn.XLOOKUP(LEFT(P_alle_prestaties[[#This Row],[Referentie_ID]],91),Tabel9[Form Referentie ID''s],Tabel9[Mederwerker],,0)</f>
        <v>Samet Ozdemir</v>
      </c>
      <c r="D1088" s="9" t="str">
        <f>IF(P_alle_prestaties[[#This Row],[Datum]]="","",TEXT(P_alle_prestaties[[#This Row],[Datum]],"dd/mm/yyyy"))</f>
        <v>28/07/2022</v>
      </c>
      <c r="E1088" s="9">
        <v>44770.42895833333</v>
      </c>
      <c r="F1088" s="11" t="s">
        <v>1555</v>
      </c>
      <c r="G1088" s="5" t="s">
        <v>13</v>
      </c>
      <c r="H1088" s="5"/>
      <c r="I1088" s="5" t="s">
        <v>1556</v>
      </c>
      <c r="J10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0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089" spans="2:11">
      <c r="B1089" t="s">
        <v>1557</v>
      </c>
      <c r="C1089" s="5" t="str">
        <f>_xlfn.XLOOKUP(LEFT(P_alle_prestaties[[#This Row],[Referentie_ID]],91),Tabel9[Form Referentie ID''s],Tabel9[Mederwerker],,0)</f>
        <v>Samet Ozdemir</v>
      </c>
      <c r="D1089" s="9" t="str">
        <f>IF(P_alle_prestaties[[#This Row],[Datum]]="","",TEXT(P_alle_prestaties[[#This Row],[Datum]],"dd/mm/yyyy"))</f>
        <v>28/07/2022</v>
      </c>
      <c r="E1089" s="9">
        <v>44770.434803240743</v>
      </c>
      <c r="F1089" s="11" t="s">
        <v>1555</v>
      </c>
      <c r="G1089" s="5" t="s">
        <v>13</v>
      </c>
      <c r="H1089" s="5"/>
      <c r="I1089" s="5" t="s">
        <v>1558</v>
      </c>
      <c r="J10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0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090" spans="2:11">
      <c r="B1090" t="s">
        <v>1559</v>
      </c>
      <c r="C1090" s="5" t="str">
        <f>_xlfn.XLOOKUP(LEFT(P_alle_prestaties[[#This Row],[Referentie_ID]],91),Tabel9[Form Referentie ID''s],Tabel9[Mederwerker],,0)</f>
        <v>Janssen Alexander</v>
      </c>
      <c r="D1090" s="9" t="str">
        <f>IF(P_alle_prestaties[[#This Row],[Datum]]="","",TEXT(P_alle_prestaties[[#This Row],[Datum]],"dd/mm/yyyy"))</f>
        <v>28/07/2022</v>
      </c>
      <c r="E1090" s="9">
        <v>44770.468391203707</v>
      </c>
      <c r="F1090" s="11">
        <v>470000472420</v>
      </c>
      <c r="G1090" s="5" t="s">
        <v>35</v>
      </c>
      <c r="H1090" s="5"/>
      <c r="I1090" s="5"/>
      <c r="J10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91" spans="2:11">
      <c r="B1091" t="s">
        <v>1560</v>
      </c>
      <c r="C1091" s="5" t="str">
        <f>_xlfn.XLOOKUP(LEFT(P_alle_prestaties[[#This Row],[Referentie_ID]],91),Tabel9[Form Referentie ID''s],Tabel9[Mederwerker],,0)</f>
        <v>Kamil Soylu</v>
      </c>
      <c r="D1091" s="9" t="str">
        <f>IF(P_alle_prestaties[[#This Row],[Datum]]="","",TEXT(P_alle_prestaties[[#This Row],[Datum]],"dd/mm/yyyy"))</f>
        <v>28/07/2022</v>
      </c>
      <c r="E1091" s="9">
        <v>44770.472615740742</v>
      </c>
      <c r="F1091" s="11">
        <v>470000472420</v>
      </c>
      <c r="G1091" s="5" t="s">
        <v>23</v>
      </c>
      <c r="H1091" s="5" t="s">
        <v>19</v>
      </c>
      <c r="I1091" s="5"/>
      <c r="J10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0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092" spans="2:11">
      <c r="B1092" t="s">
        <v>1561</v>
      </c>
      <c r="C1092" s="5" t="str">
        <f>_xlfn.XLOOKUP(LEFT(P_alle_prestaties[[#This Row],[Referentie_ID]],91),Tabel9[Form Referentie ID''s],Tabel9[Mederwerker],,0)</f>
        <v>Korkmaz1 Muhammed Ali</v>
      </c>
      <c r="D1092" s="9" t="str">
        <f>IF(P_alle_prestaties[[#This Row],[Datum]]="","",TEXT(P_alle_prestaties[[#This Row],[Datum]],"dd/mm/yyyy"))</f>
        <v>28/07/2022</v>
      </c>
      <c r="E1092" s="9">
        <v>44770.473136574074</v>
      </c>
      <c r="F1092" s="11">
        <v>470000477075</v>
      </c>
      <c r="G1092" s="5" t="s">
        <v>8</v>
      </c>
      <c r="H1092" s="5" t="s">
        <v>9</v>
      </c>
      <c r="I1092" s="5"/>
      <c r="J10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0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093" spans="2:11">
      <c r="B1093" t="s">
        <v>1562</v>
      </c>
      <c r="C1093" s="5" t="str">
        <f>_xlfn.XLOOKUP(LEFT(P_alle_prestaties[[#This Row],[Referentie_ID]],91),Tabel9[Form Referentie ID''s],Tabel9[Mederwerker],,0)</f>
        <v>Janssen Alexander</v>
      </c>
      <c r="D1093" s="9" t="str">
        <f>IF(P_alle_prestaties[[#This Row],[Datum]]="","",TEXT(P_alle_prestaties[[#This Row],[Datum]],"dd/mm/yyyy"))</f>
        <v>28/07/2022</v>
      </c>
      <c r="E1093" s="9">
        <v>44770.479942129627</v>
      </c>
      <c r="F1093" s="11">
        <v>470000479435</v>
      </c>
      <c r="G1093" s="5" t="s">
        <v>35</v>
      </c>
      <c r="H1093" s="5"/>
      <c r="I1093" s="5"/>
      <c r="J10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94" spans="2:11">
      <c r="B1094" t="s">
        <v>1563</v>
      </c>
      <c r="C1094" s="5" t="str">
        <f>_xlfn.XLOOKUP(LEFT(P_alle_prestaties[[#This Row],[Referentie_ID]],91),Tabel9[Form Referentie ID''s],Tabel9[Mederwerker],,0)</f>
        <v>Janssen Alexander</v>
      </c>
      <c r="D1094" s="9" t="str">
        <f>IF(P_alle_prestaties[[#This Row],[Datum]]="","",TEXT(P_alle_prestaties[[#This Row],[Datum]],"dd/mm/yyyy"))</f>
        <v>28/07/2022</v>
      </c>
      <c r="E1094" s="9">
        <v>44770.489583333336</v>
      </c>
      <c r="F1094" s="11">
        <v>470000477075</v>
      </c>
      <c r="G1094" s="5" t="s">
        <v>35</v>
      </c>
      <c r="H1094" s="5"/>
      <c r="I1094" s="5"/>
      <c r="J10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0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095" spans="2:11">
      <c r="B1095" t="s">
        <v>1564</v>
      </c>
      <c r="C1095" s="5" t="str">
        <f>_xlfn.XLOOKUP(LEFT(P_alle_prestaties[[#This Row],[Referentie_ID]],91),Tabel9[Form Referentie ID''s],Tabel9[Mederwerker],,0)</f>
        <v>Samet Ozdemir</v>
      </c>
      <c r="D1095" s="9" t="str">
        <f>IF(P_alle_prestaties[[#This Row],[Datum]]="","",TEXT(P_alle_prestaties[[#This Row],[Datum]],"dd/mm/yyyy"))</f>
        <v>28/07/2022</v>
      </c>
      <c r="E1095" s="9">
        <v>44770.494039351855</v>
      </c>
      <c r="F1095" s="11">
        <v>470000457754</v>
      </c>
      <c r="G1095" s="5" t="s">
        <v>8</v>
      </c>
      <c r="H1095" s="5" t="s">
        <v>14</v>
      </c>
      <c r="I1095" s="5"/>
      <c r="J10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0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096" spans="2:11">
      <c r="B1096" t="s">
        <v>1565</v>
      </c>
      <c r="C1096" s="5" t="str">
        <f>_xlfn.XLOOKUP(LEFT(P_alle_prestaties[[#This Row],[Referentie_ID]],91),Tabel9[Form Referentie ID''s],Tabel9[Mederwerker],,0)</f>
        <v>Samet Ozdemir</v>
      </c>
      <c r="D1096" s="9" t="str">
        <f>IF(P_alle_prestaties[[#This Row],[Datum]]="","",TEXT(P_alle_prestaties[[#This Row],[Datum]],"dd/mm/yyyy"))</f>
        <v>28/07/2022</v>
      </c>
      <c r="E1096" s="9">
        <v>44770.497731481482</v>
      </c>
      <c r="F1096" s="11">
        <v>470000457754</v>
      </c>
      <c r="G1096" s="5" t="s">
        <v>8</v>
      </c>
      <c r="H1096" s="5" t="s">
        <v>14</v>
      </c>
      <c r="I1096" s="5"/>
      <c r="J10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0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097" spans="2:11">
      <c r="B1097" t="s">
        <v>1566</v>
      </c>
      <c r="C1097" s="5" t="str">
        <f>_xlfn.XLOOKUP(LEFT(P_alle_prestaties[[#This Row],[Referentie_ID]],91),Tabel9[Form Referentie ID''s],Tabel9[Mederwerker],,0)</f>
        <v>Kamil Soylu</v>
      </c>
      <c r="D1097" s="9" t="str">
        <f>IF(P_alle_prestaties[[#This Row],[Datum]]="","",TEXT(P_alle_prestaties[[#This Row],[Datum]],"dd/mm/yyyy"))</f>
        <v>28/07/2022</v>
      </c>
      <c r="E1097" s="9">
        <v>44770.513912037037</v>
      </c>
      <c r="F1097" s="11">
        <v>470000472420</v>
      </c>
      <c r="G1097" s="5" t="s">
        <v>23</v>
      </c>
      <c r="H1097" s="5" t="s">
        <v>19</v>
      </c>
      <c r="I1097" s="5"/>
      <c r="J10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0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098" spans="2:11">
      <c r="B1098" t="s">
        <v>1567</v>
      </c>
      <c r="C1098" s="5" t="str">
        <f>_xlfn.XLOOKUP(LEFT(P_alle_prestaties[[#This Row],[Referentie_ID]],91),Tabel9[Form Referentie ID''s],Tabel9[Mederwerker],,0)</f>
        <v>Kamil Soylu</v>
      </c>
      <c r="D1098" s="9" t="str">
        <f>IF(P_alle_prestaties[[#This Row],[Datum]]="","",TEXT(P_alle_prestaties[[#This Row],[Datum]],"dd/mm/yyyy"))</f>
        <v>28/07/2022</v>
      </c>
      <c r="E1098" s="9">
        <v>44770.514050925929</v>
      </c>
      <c r="F1098" s="11" t="s">
        <v>1568</v>
      </c>
      <c r="G1098" s="5" t="s">
        <v>27</v>
      </c>
      <c r="H1098" s="5" t="s">
        <v>19</v>
      </c>
      <c r="I1098" s="5"/>
      <c r="J10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0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099" spans="2:11">
      <c r="B1099" t="s">
        <v>1569</v>
      </c>
      <c r="C1099" s="5" t="str">
        <f>_xlfn.XLOOKUP(LEFT(P_alle_prestaties[[#This Row],[Referentie_ID]],91),Tabel9[Form Referentie ID''s],Tabel9[Mederwerker],,0)</f>
        <v>Samet Ozdemir</v>
      </c>
      <c r="D1099" s="9" t="str">
        <f>IF(P_alle_prestaties[[#This Row],[Datum]]="","",TEXT(P_alle_prestaties[[#This Row],[Datum]],"dd/mm/yyyy"))</f>
        <v>28/07/2022</v>
      </c>
      <c r="E1099" s="9">
        <v>44770.518379629626</v>
      </c>
      <c r="F1099" s="11">
        <v>470000477079</v>
      </c>
      <c r="G1099" s="5" t="s">
        <v>31</v>
      </c>
      <c r="H1099" s="5"/>
      <c r="I1099" s="5" t="s">
        <v>1570</v>
      </c>
      <c r="J10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0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00" spans="2:11">
      <c r="B1100" t="s">
        <v>1571</v>
      </c>
      <c r="C1100" s="5" t="str">
        <f>_xlfn.XLOOKUP(LEFT(P_alle_prestaties[[#This Row],[Referentie_ID]],91),Tabel9[Form Referentie ID''s],Tabel9[Mederwerker],,0)</f>
        <v>Janssen Alexander</v>
      </c>
      <c r="D1100" s="9" t="str">
        <f>IF(P_alle_prestaties[[#This Row],[Datum]]="","",TEXT(P_alle_prestaties[[#This Row],[Datum]],"dd/mm/yyyy"))</f>
        <v>28/07/2022</v>
      </c>
      <c r="E1100" s="9">
        <v>44770.519270833334</v>
      </c>
      <c r="F1100" s="11" t="s">
        <v>1568</v>
      </c>
      <c r="G1100" s="5" t="s">
        <v>35</v>
      </c>
      <c r="H1100" s="5"/>
      <c r="I1100" s="5"/>
      <c r="J11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01" spans="2:11">
      <c r="B1101" t="s">
        <v>1572</v>
      </c>
      <c r="C1101" s="5" t="str">
        <f>_xlfn.XLOOKUP(LEFT(P_alle_prestaties[[#This Row],[Referentie_ID]],91),Tabel9[Form Referentie ID''s],Tabel9[Mederwerker],,0)</f>
        <v>Samet Ozdemir</v>
      </c>
      <c r="D1101" s="9" t="str">
        <f>IF(P_alle_prestaties[[#This Row],[Datum]]="","",TEXT(P_alle_prestaties[[#This Row],[Datum]],"dd/mm/yyyy"))</f>
        <v>28/07/2022</v>
      </c>
      <c r="E1101" s="9">
        <v>44770.521527777775</v>
      </c>
      <c r="F1101" s="11">
        <v>470000477079</v>
      </c>
      <c r="G1101" s="5" t="s">
        <v>31</v>
      </c>
      <c r="H1101" s="5"/>
      <c r="I1101" s="5" t="s">
        <v>1570</v>
      </c>
      <c r="J11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02" spans="2:11">
      <c r="B1102" t="s">
        <v>1573</v>
      </c>
      <c r="C1102" s="5" t="str">
        <f>_xlfn.XLOOKUP(LEFT(P_alle_prestaties[[#This Row],[Referentie_ID]],91),Tabel9[Form Referentie ID''s],Tabel9[Mederwerker],,0)</f>
        <v>Kamil Soylu</v>
      </c>
      <c r="D1102" s="9" t="str">
        <f>IF(P_alle_prestaties[[#This Row],[Datum]]="","",TEXT(P_alle_prestaties[[#This Row],[Datum]],"dd/mm/yyyy"))</f>
        <v>28/07/2022</v>
      </c>
      <c r="E1102" s="9">
        <v>44770.532743055555</v>
      </c>
      <c r="F1102" s="11" t="s">
        <v>1574</v>
      </c>
      <c r="G1102" s="5" t="s">
        <v>35</v>
      </c>
      <c r="H1102" s="5"/>
      <c r="I1102" s="5"/>
      <c r="J11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03" spans="2:11">
      <c r="B1103" t="s">
        <v>1575</v>
      </c>
      <c r="C1103" s="5" t="str">
        <f>_xlfn.XLOOKUP(LEFT(P_alle_prestaties[[#This Row],[Referentie_ID]],91),Tabel9[Form Referentie ID''s],Tabel9[Mederwerker],,0)</f>
        <v>Kamil Soylu</v>
      </c>
      <c r="D1103" s="9" t="str">
        <f>IF(P_alle_prestaties[[#This Row],[Datum]]="","",TEXT(P_alle_prestaties[[#This Row],[Datum]],"dd/mm/yyyy"))</f>
        <v>28/07/2022</v>
      </c>
      <c r="E1103" s="9">
        <v>44770.534386574072</v>
      </c>
      <c r="F1103" s="11">
        <v>470000477039</v>
      </c>
      <c r="G1103" s="5" t="s">
        <v>27</v>
      </c>
      <c r="H1103" s="5" t="s">
        <v>19</v>
      </c>
      <c r="I1103" s="5"/>
      <c r="J11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04" spans="2:11">
      <c r="B1104" t="s">
        <v>1576</v>
      </c>
      <c r="C1104" s="5" t="str">
        <f>_xlfn.XLOOKUP(LEFT(P_alle_prestaties[[#This Row],[Referentie_ID]],91),Tabel9[Form Referentie ID''s],Tabel9[Mederwerker],,0)</f>
        <v>Korkmaz1 Muhammed Ali</v>
      </c>
      <c r="D1104" s="9" t="str">
        <f>IF(P_alle_prestaties[[#This Row],[Datum]]="","",TEXT(P_alle_prestaties[[#This Row],[Datum]],"dd/mm/yyyy"))</f>
        <v>28/07/2022</v>
      </c>
      <c r="E1104" s="9">
        <v>44770.535196759258</v>
      </c>
      <c r="F1104" s="11" t="s">
        <v>1577</v>
      </c>
      <c r="G1104" s="5" t="s">
        <v>18</v>
      </c>
      <c r="H1104" s="5" t="s">
        <v>14</v>
      </c>
      <c r="I1104" s="5"/>
      <c r="J11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05" spans="2:11">
      <c r="B1105" t="s">
        <v>1578</v>
      </c>
      <c r="C1105" s="5" t="str">
        <f>_xlfn.XLOOKUP(LEFT(P_alle_prestaties[[#This Row],[Referentie_ID]],91),Tabel9[Form Referentie ID''s],Tabel9[Mederwerker],,0)</f>
        <v>Janssen Alexander</v>
      </c>
      <c r="D1105" s="9" t="str">
        <f>IF(P_alle_prestaties[[#This Row],[Datum]]="","",TEXT(P_alle_prestaties[[#This Row],[Datum]],"dd/mm/yyyy"))</f>
        <v>28/07/2022</v>
      </c>
      <c r="E1105" s="9">
        <v>44770.543946759259</v>
      </c>
      <c r="F1105" s="11">
        <v>470000477039</v>
      </c>
      <c r="G1105" s="5" t="s">
        <v>35</v>
      </c>
      <c r="H1105" s="5"/>
      <c r="I1105" s="5"/>
      <c r="J11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06" spans="2:11">
      <c r="B1106" t="s">
        <v>1579</v>
      </c>
      <c r="C1106" s="5" t="str">
        <f>_xlfn.XLOOKUP(LEFT(P_alle_prestaties[[#This Row],[Referentie_ID]],91),Tabel9[Form Referentie ID''s],Tabel9[Mederwerker],,0)</f>
        <v>Janssen Alexander</v>
      </c>
      <c r="D1106" s="9" t="str">
        <f>IF(P_alle_prestaties[[#This Row],[Datum]]="","",TEXT(P_alle_prestaties[[#This Row],[Datum]],"dd/mm/yyyy"))</f>
        <v>28/07/2022</v>
      </c>
      <c r="E1106" s="9">
        <v>44770.548668981479</v>
      </c>
      <c r="F1106" s="11" t="s">
        <v>1577</v>
      </c>
      <c r="G1106" s="5" t="s">
        <v>35</v>
      </c>
      <c r="H1106" s="5"/>
      <c r="I1106" s="5"/>
      <c r="J11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07" spans="2:11">
      <c r="B1107" t="s">
        <v>1580</v>
      </c>
      <c r="C1107" s="5" t="str">
        <f>_xlfn.XLOOKUP(LEFT(P_alle_prestaties[[#This Row],[Referentie_ID]],91),Tabel9[Form Referentie ID''s],Tabel9[Mederwerker],,0)</f>
        <v>Kamil Soylu</v>
      </c>
      <c r="D1107" s="9" t="str">
        <f>IF(P_alle_prestaties[[#This Row],[Datum]]="","",TEXT(P_alle_prestaties[[#This Row],[Datum]],"dd/mm/yyyy"))</f>
        <v>28/07/2022</v>
      </c>
      <c r="E1107" s="9">
        <v>44770.553599537037</v>
      </c>
      <c r="F1107" s="11">
        <v>470000477039</v>
      </c>
      <c r="G1107" s="5" t="s">
        <v>27</v>
      </c>
      <c r="H1107" s="5" t="s">
        <v>19</v>
      </c>
      <c r="I1107" s="5"/>
      <c r="J11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08" spans="2:11">
      <c r="B1108" t="s">
        <v>1581</v>
      </c>
      <c r="C1108" s="5" t="str">
        <f>_xlfn.XLOOKUP(LEFT(P_alle_prestaties[[#This Row],[Referentie_ID]],91),Tabel9[Form Referentie ID''s],Tabel9[Mederwerker],,0)</f>
        <v>Janssen Alexander</v>
      </c>
      <c r="D1108" s="9" t="str">
        <f>IF(P_alle_prestaties[[#This Row],[Datum]]="","",TEXT(P_alle_prestaties[[#This Row],[Datum]],"dd/mm/yyyy"))</f>
        <v>28/07/2022</v>
      </c>
      <c r="E1108" s="9">
        <v>44770.554363425923</v>
      </c>
      <c r="F1108" s="11">
        <v>470000479243</v>
      </c>
      <c r="G1108" s="5" t="s">
        <v>35</v>
      </c>
      <c r="H1108" s="5"/>
      <c r="I1108" s="5"/>
      <c r="J11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09" spans="2:11">
      <c r="B1109" t="s">
        <v>1582</v>
      </c>
      <c r="C1109" s="5" t="str">
        <f>_xlfn.XLOOKUP(LEFT(P_alle_prestaties[[#This Row],[Referentie_ID]],91),Tabel9[Form Referentie ID''s],Tabel9[Mederwerker],,0)</f>
        <v>Janssen Alexander</v>
      </c>
      <c r="D1109" s="9" t="str">
        <f>IF(P_alle_prestaties[[#This Row],[Datum]]="","",TEXT(P_alle_prestaties[[#This Row],[Datum]],"dd/mm/yyyy"))</f>
        <v>28/07/2022</v>
      </c>
      <c r="E1109" s="9">
        <v>44770.567071759258</v>
      </c>
      <c r="F1109" s="11">
        <v>470000477081</v>
      </c>
      <c r="G1109" s="5" t="s">
        <v>35</v>
      </c>
      <c r="H1109" s="5"/>
      <c r="I1109" s="5"/>
      <c r="J11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10" spans="2:11">
      <c r="B1110" t="s">
        <v>1583</v>
      </c>
      <c r="C1110" s="5" t="str">
        <f>_xlfn.XLOOKUP(LEFT(P_alle_prestaties[[#This Row],[Referentie_ID]],91),Tabel9[Form Referentie ID''s],Tabel9[Mederwerker],,0)</f>
        <v>Samet Ozdemir</v>
      </c>
      <c r="D1110" s="9" t="str">
        <f>IF(P_alle_prestaties[[#This Row],[Datum]]="","",TEXT(P_alle_prestaties[[#This Row],[Datum]],"dd/mm/yyyy"))</f>
        <v>28/07/2022</v>
      </c>
      <c r="E1110" s="9">
        <v>44770.571481481478</v>
      </c>
      <c r="F1110" s="11">
        <v>470000477081</v>
      </c>
      <c r="G1110" s="5" t="s">
        <v>8</v>
      </c>
      <c r="H1110" s="5" t="s">
        <v>14</v>
      </c>
      <c r="I1110" s="5"/>
      <c r="J11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1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111" spans="2:11">
      <c r="B1111" t="s">
        <v>1584</v>
      </c>
      <c r="C1111" s="5" t="str">
        <f>_xlfn.XLOOKUP(LEFT(P_alle_prestaties[[#This Row],[Referentie_ID]],91),Tabel9[Form Referentie ID''s],Tabel9[Mederwerker],,0)</f>
        <v>Janssen Alexander</v>
      </c>
      <c r="D1111" s="9" t="str">
        <f>IF(P_alle_prestaties[[#This Row],[Datum]]="","",TEXT(P_alle_prestaties[[#This Row],[Datum]],"dd/mm/yyyy"))</f>
        <v>28/07/2022</v>
      </c>
      <c r="E1111" s="9">
        <v>44770.592719907407</v>
      </c>
      <c r="F1111" s="11" t="s">
        <v>1585</v>
      </c>
      <c r="G1111" s="5" t="s">
        <v>35</v>
      </c>
      <c r="H1111" s="5"/>
      <c r="I1111" s="5"/>
      <c r="J11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12" spans="2:11">
      <c r="B1112" t="s">
        <v>1586</v>
      </c>
      <c r="C1112" s="5" t="str">
        <f>_xlfn.XLOOKUP(LEFT(P_alle_prestaties[[#This Row],[Referentie_ID]],91),Tabel9[Form Referentie ID''s],Tabel9[Mederwerker],,0)</f>
        <v>Kamil Soylu</v>
      </c>
      <c r="D1112" s="9" t="str">
        <f>IF(P_alle_prestaties[[#This Row],[Datum]]="","",TEXT(P_alle_prestaties[[#This Row],[Datum]],"dd/mm/yyyy"))</f>
        <v>29/07/2022</v>
      </c>
      <c r="E1112" s="9">
        <v>44771.253865740742</v>
      </c>
      <c r="F1112" s="11">
        <v>470000263221</v>
      </c>
      <c r="G1112" s="5" t="s">
        <v>31</v>
      </c>
      <c r="H1112" s="5"/>
      <c r="I1112" s="5"/>
      <c r="J11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13" spans="2:11">
      <c r="B1113" t="s">
        <v>1587</v>
      </c>
      <c r="C1113" s="5" t="str">
        <f>_xlfn.XLOOKUP(LEFT(P_alle_prestaties[[#This Row],[Referentie_ID]],91),Tabel9[Form Referentie ID''s],Tabel9[Mederwerker],,0)</f>
        <v>Kamil Soylu</v>
      </c>
      <c r="D1113" s="9" t="str">
        <f>IF(P_alle_prestaties[[#This Row],[Datum]]="","",TEXT(P_alle_prestaties[[#This Row],[Datum]],"dd/mm/yyyy"))</f>
        <v>29/07/2022</v>
      </c>
      <c r="E1113" s="9">
        <v>44771.264756944445</v>
      </c>
      <c r="F1113" s="11">
        <v>470000477109</v>
      </c>
      <c r="G1113" s="5" t="s">
        <v>31</v>
      </c>
      <c r="H1113" s="5"/>
      <c r="I1113" s="5"/>
      <c r="J11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14" spans="2:11">
      <c r="B1114" t="s">
        <v>1588</v>
      </c>
      <c r="C1114" s="5" t="str">
        <f>_xlfn.XLOOKUP(LEFT(P_alle_prestaties[[#This Row],[Referentie_ID]],91),Tabel9[Form Referentie ID''s],Tabel9[Mederwerker],,0)</f>
        <v>Kamil Soylu</v>
      </c>
      <c r="D1114" s="9" t="str">
        <f>IF(P_alle_prestaties[[#This Row],[Datum]]="","",TEXT(P_alle_prestaties[[#This Row],[Datum]],"dd/mm/yyyy"))</f>
        <v>29/07/2022</v>
      </c>
      <c r="E1114" s="9">
        <v>44771.278784722221</v>
      </c>
      <c r="F1114" s="11">
        <v>470000477085</v>
      </c>
      <c r="G1114" s="5" t="s">
        <v>31</v>
      </c>
      <c r="H1114" s="5"/>
      <c r="I1114" s="5"/>
      <c r="J11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15" spans="2:11">
      <c r="B1115" t="s">
        <v>1589</v>
      </c>
      <c r="C1115" s="5" t="str">
        <f>_xlfn.XLOOKUP(LEFT(P_alle_prestaties[[#This Row],[Referentie_ID]],91),Tabel9[Form Referentie ID''s],Tabel9[Mederwerker],,0)</f>
        <v>Janssen Alexander</v>
      </c>
      <c r="D1115" s="9" t="str">
        <f>IF(P_alle_prestaties[[#This Row],[Datum]]="","",TEXT(P_alle_prestaties[[#This Row],[Datum]],"dd/mm/yyyy"))</f>
        <v>29/07/2022</v>
      </c>
      <c r="E1115" s="9">
        <v>44771.30232638889</v>
      </c>
      <c r="F1115" s="11">
        <v>470000477116</v>
      </c>
      <c r="G1115" s="5" t="s">
        <v>35</v>
      </c>
      <c r="H1115" s="5"/>
      <c r="I1115" s="5"/>
      <c r="J11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16" spans="2:11">
      <c r="B1116" t="s">
        <v>1590</v>
      </c>
      <c r="C1116" s="5" t="str">
        <f>_xlfn.XLOOKUP(LEFT(P_alle_prestaties[[#This Row],[Referentie_ID]],91),Tabel9[Form Referentie ID''s],Tabel9[Mederwerker],,0)</f>
        <v>Janssen Alexander</v>
      </c>
      <c r="D1116" s="9" t="str">
        <f>IF(P_alle_prestaties[[#This Row],[Datum]]="","",TEXT(P_alle_prestaties[[#This Row],[Datum]],"dd/mm/yyyy"))</f>
        <v>29/07/2022</v>
      </c>
      <c r="E1116" s="9">
        <v>44771.317743055559</v>
      </c>
      <c r="F1116" s="11" t="s">
        <v>1591</v>
      </c>
      <c r="G1116" s="5" t="s">
        <v>35</v>
      </c>
      <c r="H1116" s="5"/>
      <c r="I1116" s="5"/>
      <c r="J11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17" spans="2:11">
      <c r="B1117" t="s">
        <v>1592</v>
      </c>
      <c r="C1117" s="5" t="str">
        <f>_xlfn.XLOOKUP(LEFT(P_alle_prestaties[[#This Row],[Referentie_ID]],91),Tabel9[Form Referentie ID''s],Tabel9[Mederwerker],,0)</f>
        <v>Samet Ozdemir</v>
      </c>
      <c r="D1117" s="9" t="str">
        <f>IF(P_alle_prestaties[[#This Row],[Datum]]="","",TEXT(P_alle_prestaties[[#This Row],[Datum]],"dd/mm/yyyy"))</f>
        <v>29/07/2022</v>
      </c>
      <c r="E1117" s="9">
        <v>44771.317858796298</v>
      </c>
      <c r="F1117" s="11">
        <v>470000477116</v>
      </c>
      <c r="G1117" s="5" t="s">
        <v>23</v>
      </c>
      <c r="H1117" s="5" t="s">
        <v>14</v>
      </c>
      <c r="I1117" s="5"/>
      <c r="J11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1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118" spans="2:11">
      <c r="B1118" t="s">
        <v>1593</v>
      </c>
      <c r="C1118" s="5" t="str">
        <f>_xlfn.XLOOKUP(LEFT(P_alle_prestaties[[#This Row],[Referentie_ID]],91),Tabel9[Form Referentie ID''s],Tabel9[Mederwerker],,0)</f>
        <v>Kamil Soylu</v>
      </c>
      <c r="D1118" s="9" t="str">
        <f>IF(P_alle_prestaties[[#This Row],[Datum]]="","",TEXT(P_alle_prestaties[[#This Row],[Datum]],"dd/mm/yyyy"))</f>
        <v>29/07/2022</v>
      </c>
      <c r="E1118" s="9">
        <v>44771.317881944444</v>
      </c>
      <c r="F1118" s="11">
        <v>470000472092</v>
      </c>
      <c r="G1118" s="5" t="s">
        <v>18</v>
      </c>
      <c r="H1118" s="5" t="s">
        <v>9</v>
      </c>
      <c r="I1118" s="5"/>
      <c r="J11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1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119" spans="2:11">
      <c r="B1119" t="s">
        <v>1594</v>
      </c>
      <c r="C1119" s="5" t="str">
        <f>_xlfn.XLOOKUP(LEFT(P_alle_prestaties[[#This Row],[Referentie_ID]],91),Tabel9[Form Referentie ID''s],Tabel9[Mederwerker],,0)</f>
        <v>Korkmaz1 Muhammed Ali</v>
      </c>
      <c r="D1119" s="9" t="str">
        <f>IF(P_alle_prestaties[[#This Row],[Datum]]="","",TEXT(P_alle_prestaties[[#This Row],[Datum]],"dd/mm/yyyy"))</f>
        <v>29/07/2022</v>
      </c>
      <c r="E1119" s="9">
        <v>44771.342210648145</v>
      </c>
      <c r="F1119" s="11">
        <v>470000477152</v>
      </c>
      <c r="G1119" s="5" t="s">
        <v>31</v>
      </c>
      <c r="H1119" s="5"/>
      <c r="I1119" s="5"/>
      <c r="J11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20" spans="2:11">
      <c r="B1120" t="s">
        <v>1595</v>
      </c>
      <c r="C1120" s="5" t="str">
        <f>_xlfn.XLOOKUP(LEFT(P_alle_prestaties[[#This Row],[Referentie_ID]],91),Tabel9[Form Referentie ID''s],Tabel9[Mederwerker],,0)</f>
        <v>Korkmaz1 Muhammed Ali</v>
      </c>
      <c r="D1120" s="9" t="str">
        <f>IF(P_alle_prestaties[[#This Row],[Datum]]="","",TEXT(P_alle_prestaties[[#This Row],[Datum]],"dd/mm/yyyy"))</f>
        <v>29/07/2022</v>
      </c>
      <c r="E1120" s="9">
        <v>44771.342488425929</v>
      </c>
      <c r="F1120" s="11">
        <v>470000477111</v>
      </c>
      <c r="G1120" s="5" t="s">
        <v>31</v>
      </c>
      <c r="H1120" s="5"/>
      <c r="I1120" s="5"/>
      <c r="J11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21" spans="2:11">
      <c r="B1121" t="s">
        <v>1596</v>
      </c>
      <c r="C1121" s="5" t="str">
        <f>_xlfn.XLOOKUP(LEFT(P_alle_prestaties[[#This Row],[Referentie_ID]],91),Tabel9[Form Referentie ID''s],Tabel9[Mederwerker],,0)</f>
        <v>Kamil Soylu</v>
      </c>
      <c r="D1121" s="9" t="str">
        <f>IF(P_alle_prestaties[[#This Row],[Datum]]="","",TEXT(P_alle_prestaties[[#This Row],[Datum]],"dd/mm/yyyy"))</f>
        <v>29/07/2022</v>
      </c>
      <c r="E1121" s="9">
        <v>44771.351412037038</v>
      </c>
      <c r="F1121" s="11">
        <v>470000477113</v>
      </c>
      <c r="G1121" s="5" t="s">
        <v>13</v>
      </c>
      <c r="H1121" s="5"/>
      <c r="I1121" s="5"/>
      <c r="J11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1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122" spans="2:11">
      <c r="B1122" t="s">
        <v>1597</v>
      </c>
      <c r="C1122" s="5" t="str">
        <f>_xlfn.XLOOKUP(LEFT(P_alle_prestaties[[#This Row],[Referentie_ID]],91),Tabel9[Form Referentie ID''s],Tabel9[Mederwerker],,0)</f>
        <v>Janssen Alexander</v>
      </c>
      <c r="D1122" s="9" t="str">
        <f>IF(P_alle_prestaties[[#This Row],[Datum]]="","",TEXT(P_alle_prestaties[[#This Row],[Datum]],"dd/mm/yyyy"))</f>
        <v>29/07/2022</v>
      </c>
      <c r="E1122" s="9">
        <v>44771.354108796295</v>
      </c>
      <c r="F1122" s="11">
        <v>470000451227</v>
      </c>
      <c r="G1122" s="5" t="s">
        <v>35</v>
      </c>
      <c r="H1122" s="5"/>
      <c r="I1122" s="5"/>
      <c r="J11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23" spans="2:11">
      <c r="B1123" t="s">
        <v>1598</v>
      </c>
      <c r="C1123" s="5" t="str">
        <f>_xlfn.XLOOKUP(LEFT(P_alle_prestaties[[#This Row],[Referentie_ID]],91),Tabel9[Form Referentie ID''s],Tabel9[Mederwerker],,0)</f>
        <v>Janssen Alexander</v>
      </c>
      <c r="D1123" s="9" t="str">
        <f>IF(P_alle_prestaties[[#This Row],[Datum]]="","",TEXT(P_alle_prestaties[[#This Row],[Datum]],"dd/mm/yyyy"))</f>
        <v>29/07/2022</v>
      </c>
      <c r="E1123" s="9">
        <v>44771.355138888888</v>
      </c>
      <c r="F1123" s="11">
        <v>470000477113</v>
      </c>
      <c r="G1123" s="5" t="s">
        <v>35</v>
      </c>
      <c r="H1123" s="5"/>
      <c r="I1123" s="5"/>
      <c r="J11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24" spans="2:11">
      <c r="B1124" t="s">
        <v>1599</v>
      </c>
      <c r="C1124" s="5" t="str">
        <f>_xlfn.XLOOKUP(LEFT(P_alle_prestaties[[#This Row],[Referentie_ID]],91),Tabel9[Form Referentie ID''s],Tabel9[Mederwerker],,0)</f>
        <v>Janssen Alexander</v>
      </c>
      <c r="D1124" s="9" t="str">
        <f>IF(P_alle_prestaties[[#This Row],[Datum]]="","",TEXT(P_alle_prestaties[[#This Row],[Datum]],"dd/mm/yyyy"))</f>
        <v>29/07/2022</v>
      </c>
      <c r="E1124" s="9">
        <v>44771.357847222222</v>
      </c>
      <c r="F1124" s="11" t="s">
        <v>1600</v>
      </c>
      <c r="G1124" s="5" t="s">
        <v>35</v>
      </c>
      <c r="H1124" s="5"/>
      <c r="I1124" s="5"/>
      <c r="J11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25" spans="2:11">
      <c r="B1125" t="s">
        <v>1601</v>
      </c>
      <c r="C1125" s="5" t="str">
        <f>_xlfn.XLOOKUP(LEFT(P_alle_prestaties[[#This Row],[Referentie_ID]],91),Tabel9[Form Referentie ID''s],Tabel9[Mederwerker],,0)</f>
        <v>Janssen Alexander</v>
      </c>
      <c r="D1125" s="9" t="str">
        <f>IF(P_alle_prestaties[[#This Row],[Datum]]="","",TEXT(P_alle_prestaties[[#This Row],[Datum]],"dd/mm/yyyy"))</f>
        <v>29/07/2022</v>
      </c>
      <c r="E1125" s="9">
        <v>44771.365162037036</v>
      </c>
      <c r="F1125" s="11" t="s">
        <v>1602</v>
      </c>
      <c r="G1125" s="5" t="s">
        <v>35</v>
      </c>
      <c r="H1125" s="5"/>
      <c r="I1125" s="5"/>
      <c r="J11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26" spans="2:11">
      <c r="B1126" t="s">
        <v>1603</v>
      </c>
      <c r="C1126" s="5" t="str">
        <f>_xlfn.XLOOKUP(LEFT(P_alle_prestaties[[#This Row],[Referentie_ID]],91),Tabel9[Form Referentie ID''s],Tabel9[Mederwerker],,0)</f>
        <v>Janssen Alexander</v>
      </c>
      <c r="D1126" s="9" t="str">
        <f>IF(P_alle_prestaties[[#This Row],[Datum]]="","",TEXT(P_alle_prestaties[[#This Row],[Datum]],"dd/mm/yyyy"))</f>
        <v>29/07/2022</v>
      </c>
      <c r="E1126" s="9">
        <v>44771.367546296293</v>
      </c>
      <c r="F1126" s="11" t="s">
        <v>1600</v>
      </c>
      <c r="G1126" s="5" t="s">
        <v>35</v>
      </c>
      <c r="H1126" s="5"/>
      <c r="I1126" s="5"/>
      <c r="J11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27" spans="2:11">
      <c r="B1127" t="s">
        <v>1604</v>
      </c>
      <c r="C1127" s="5" t="str">
        <f>_xlfn.XLOOKUP(LEFT(P_alle_prestaties[[#This Row],[Referentie_ID]],91),Tabel9[Form Referentie ID''s],Tabel9[Mederwerker],,0)</f>
        <v>Samet Ozdemir</v>
      </c>
      <c r="D1127" s="9" t="str">
        <f>IF(P_alle_prestaties[[#This Row],[Datum]]="","",TEXT(P_alle_prestaties[[#This Row],[Datum]],"dd/mm/yyyy"))</f>
        <v>29/07/2022</v>
      </c>
      <c r="E1127" s="9">
        <v>44771.3752662037</v>
      </c>
      <c r="F1127" s="11" t="s">
        <v>1602</v>
      </c>
      <c r="G1127" s="5" t="s">
        <v>13</v>
      </c>
      <c r="H1127" s="5"/>
      <c r="I1127" s="5" t="s">
        <v>1180</v>
      </c>
      <c r="J11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1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128" spans="2:11">
      <c r="B1128" t="s">
        <v>1605</v>
      </c>
      <c r="C1128" s="5" t="str">
        <f>_xlfn.XLOOKUP(LEFT(P_alle_prestaties[[#This Row],[Referentie_ID]],91),Tabel9[Form Referentie ID''s],Tabel9[Mederwerker],,0)</f>
        <v>Janssen Alexander</v>
      </c>
      <c r="D1128" s="9" t="str">
        <f>IF(P_alle_prestaties[[#This Row],[Datum]]="","",TEXT(P_alle_prestaties[[#This Row],[Datum]],"dd/mm/yyyy"))</f>
        <v>29/07/2022</v>
      </c>
      <c r="E1128" s="9">
        <v>44771.387002314812</v>
      </c>
      <c r="F1128" s="11">
        <v>470000461327</v>
      </c>
      <c r="G1128" s="5" t="s">
        <v>35</v>
      </c>
      <c r="H1128" s="5"/>
      <c r="I1128" s="5"/>
      <c r="J11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29" spans="2:11">
      <c r="B1129" t="s">
        <v>1606</v>
      </c>
      <c r="C1129" s="5" t="str">
        <f>_xlfn.XLOOKUP(LEFT(P_alle_prestaties[[#This Row],[Referentie_ID]],91),Tabel9[Form Referentie ID''s],Tabel9[Mederwerker],,0)</f>
        <v>Korkmaz1 Muhammed Ali</v>
      </c>
      <c r="D1129" s="9" t="str">
        <f>IF(P_alle_prestaties[[#This Row],[Datum]]="","",TEXT(P_alle_prestaties[[#This Row],[Datum]],"dd/mm/yyyy"))</f>
        <v>29/07/2022</v>
      </c>
      <c r="E1129" s="9">
        <v>44771.40179398148</v>
      </c>
      <c r="F1129" s="11">
        <v>470000472061</v>
      </c>
      <c r="G1129" s="5" t="s">
        <v>31</v>
      </c>
      <c r="H1129" s="5"/>
      <c r="I1129" s="5"/>
      <c r="J11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30" spans="2:11">
      <c r="B1130" t="s">
        <v>1607</v>
      </c>
      <c r="C1130" s="5" t="str">
        <f>_xlfn.XLOOKUP(LEFT(P_alle_prestaties[[#This Row],[Referentie_ID]],91),Tabel9[Form Referentie ID''s],Tabel9[Mederwerker],,0)</f>
        <v>Janssen Alexander</v>
      </c>
      <c r="D1130" s="9" t="str">
        <f>IF(P_alle_prestaties[[#This Row],[Datum]]="","",TEXT(P_alle_prestaties[[#This Row],[Datum]],"dd/mm/yyyy"))</f>
        <v>29/07/2022</v>
      </c>
      <c r="E1130" s="9">
        <v>44771.405266203707</v>
      </c>
      <c r="F1130" s="11">
        <v>470000477124</v>
      </c>
      <c r="G1130" s="5" t="s">
        <v>35</v>
      </c>
      <c r="H1130" s="5"/>
      <c r="I1130" s="5"/>
      <c r="J11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31" spans="2:11">
      <c r="B1131" t="s">
        <v>1608</v>
      </c>
      <c r="C1131" s="5" t="str">
        <f>_xlfn.XLOOKUP(LEFT(P_alle_prestaties[[#This Row],[Referentie_ID]],91),Tabel9[Form Referentie ID''s],Tabel9[Mederwerker],,0)</f>
        <v>Kamil Soylu</v>
      </c>
      <c r="D1131" s="9" t="str">
        <f>IF(P_alle_prestaties[[#This Row],[Datum]]="","",TEXT(P_alle_prestaties[[#This Row],[Datum]],"dd/mm/yyyy"))</f>
        <v>29/07/2022</v>
      </c>
      <c r="E1131" s="9">
        <v>44771.405486111114</v>
      </c>
      <c r="F1131" s="11">
        <v>470000477124</v>
      </c>
      <c r="G1131" s="5" t="s">
        <v>18</v>
      </c>
      <c r="H1131" s="5" t="s">
        <v>14</v>
      </c>
      <c r="I1131" s="5"/>
      <c r="J11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32" spans="2:11">
      <c r="B1132" t="s">
        <v>1609</v>
      </c>
      <c r="C1132" s="5" t="str">
        <f>_xlfn.XLOOKUP(LEFT(P_alle_prestaties[[#This Row],[Referentie_ID]],91),Tabel9[Form Referentie ID''s],Tabel9[Mederwerker],,0)</f>
        <v>Janssen Alexander</v>
      </c>
      <c r="D1132" s="9" t="str">
        <f>IF(P_alle_prestaties[[#This Row],[Datum]]="","",TEXT(P_alle_prestaties[[#This Row],[Datum]],"dd/mm/yyyy"))</f>
        <v>29/07/2022</v>
      </c>
      <c r="E1132" s="9">
        <v>44771.423217592594</v>
      </c>
      <c r="F1132" s="11">
        <v>470000477127</v>
      </c>
      <c r="G1132" s="5" t="s">
        <v>35</v>
      </c>
      <c r="H1132" s="5"/>
      <c r="I1132" s="5"/>
      <c r="J11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33" spans="2:11">
      <c r="B1133" t="s">
        <v>1610</v>
      </c>
      <c r="C1133" s="5" t="str">
        <f>_xlfn.XLOOKUP(LEFT(P_alle_prestaties[[#This Row],[Referentie_ID]],91),Tabel9[Form Referentie ID''s],Tabel9[Mederwerker],,0)</f>
        <v>Korkmaz1 Muhammed Ali</v>
      </c>
      <c r="D1133" s="9" t="str">
        <f>IF(P_alle_prestaties[[#This Row],[Datum]]="","",TEXT(P_alle_prestaties[[#This Row],[Datum]],"dd/mm/yyyy"))</f>
        <v>29/07/2022</v>
      </c>
      <c r="E1133" s="9">
        <v>44771.428078703706</v>
      </c>
      <c r="F1133" s="11" t="s">
        <v>1611</v>
      </c>
      <c r="G1133" s="5" t="s">
        <v>18</v>
      </c>
      <c r="H1133" s="5" t="s">
        <v>14</v>
      </c>
      <c r="I1133" s="5"/>
      <c r="J11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34" spans="2:11">
      <c r="B1134" t="s">
        <v>1612</v>
      </c>
      <c r="C1134" s="5" t="str">
        <f>_xlfn.XLOOKUP(LEFT(P_alle_prestaties[[#This Row],[Referentie_ID]],91),Tabel9[Form Referentie ID''s],Tabel9[Mederwerker],,0)</f>
        <v>Samet Ozdemir</v>
      </c>
      <c r="D1134" s="9" t="str">
        <f>IF(P_alle_prestaties[[#This Row],[Datum]]="","",TEXT(P_alle_prestaties[[#This Row],[Datum]],"dd/mm/yyyy"))</f>
        <v>29/07/2022</v>
      </c>
      <c r="E1134" s="9">
        <v>44771.430937500001</v>
      </c>
      <c r="F1134" s="11" t="s">
        <v>1613</v>
      </c>
      <c r="G1134" s="5" t="s">
        <v>13</v>
      </c>
      <c r="H1134" s="5"/>
      <c r="I1134" s="5" t="s">
        <v>1614</v>
      </c>
      <c r="J11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1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135" spans="2:11">
      <c r="B1135" t="s">
        <v>1615</v>
      </c>
      <c r="C1135" s="5" t="str">
        <f>_xlfn.XLOOKUP(LEFT(P_alle_prestaties[[#This Row],[Referentie_ID]],91),Tabel9[Form Referentie ID''s],Tabel9[Mederwerker],,0)</f>
        <v>Janssen Alexander</v>
      </c>
      <c r="D1135" s="9" t="str">
        <f>IF(P_alle_prestaties[[#This Row],[Datum]]="","",TEXT(P_alle_prestaties[[#This Row],[Datum]],"dd/mm/yyyy"))</f>
        <v>29/07/2022</v>
      </c>
      <c r="E1135" s="9">
        <v>44771.451562499999</v>
      </c>
      <c r="F1135" s="11">
        <v>470000477144</v>
      </c>
      <c r="G1135" s="5" t="s">
        <v>35</v>
      </c>
      <c r="H1135" s="5"/>
      <c r="I1135" s="5"/>
      <c r="J11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36" spans="2:11">
      <c r="B1136" t="s">
        <v>1616</v>
      </c>
      <c r="C1136" s="5" t="str">
        <f>_xlfn.XLOOKUP(LEFT(P_alle_prestaties[[#This Row],[Referentie_ID]],91),Tabel9[Form Referentie ID''s],Tabel9[Mederwerker],,0)</f>
        <v>Kamil Soylu</v>
      </c>
      <c r="D1136" s="9" t="str">
        <f>IF(P_alle_prestaties[[#This Row],[Datum]]="","",TEXT(P_alle_prestaties[[#This Row],[Datum]],"dd/mm/yyyy"))</f>
        <v>29/07/2022</v>
      </c>
      <c r="E1136" s="9">
        <v>44771.452893518515</v>
      </c>
      <c r="F1136" s="11">
        <v>470000477144</v>
      </c>
      <c r="G1136" s="5" t="s">
        <v>23</v>
      </c>
      <c r="H1136" s="5" t="s">
        <v>19</v>
      </c>
      <c r="I1136" s="5"/>
      <c r="J11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1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137" spans="2:11">
      <c r="B1137" t="s">
        <v>1617</v>
      </c>
      <c r="C1137" s="5" t="str">
        <f>_xlfn.XLOOKUP(LEFT(P_alle_prestaties[[#This Row],[Referentie_ID]],91),Tabel9[Form Referentie ID''s],Tabel9[Mederwerker],,0)</f>
        <v>Janssen Alexander</v>
      </c>
      <c r="D1137" s="9" t="str">
        <f>IF(P_alle_prestaties[[#This Row],[Datum]]="","",TEXT(P_alle_prestaties[[#This Row],[Datum]],"dd/mm/yyyy"))</f>
        <v>29/07/2022</v>
      </c>
      <c r="E1137" s="9">
        <v>44771.459606481483</v>
      </c>
      <c r="F1137" s="11" t="s">
        <v>1611</v>
      </c>
      <c r="G1137" s="5" t="s">
        <v>35</v>
      </c>
      <c r="H1137" s="5"/>
      <c r="I1137" s="5"/>
      <c r="J11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38" spans="2:11">
      <c r="B1138" t="s">
        <v>1618</v>
      </c>
      <c r="C1138" s="5" t="str">
        <f>_xlfn.XLOOKUP(LEFT(P_alle_prestaties[[#This Row],[Referentie_ID]],91),Tabel9[Form Referentie ID''s],Tabel9[Mederwerker],,0)</f>
        <v>Kamil Soylu</v>
      </c>
      <c r="D1138" s="9" t="str">
        <f>IF(P_alle_prestaties[[#This Row],[Datum]]="","",TEXT(P_alle_prestaties[[#This Row],[Datum]],"dd/mm/yyyy"))</f>
        <v>29/07/2022</v>
      </c>
      <c r="E1138" s="9">
        <v>44771.462268518517</v>
      </c>
      <c r="F1138" s="11">
        <v>470000477144</v>
      </c>
      <c r="G1138" s="5" t="s">
        <v>23</v>
      </c>
      <c r="H1138" s="5" t="s">
        <v>19</v>
      </c>
      <c r="I1138" s="5"/>
      <c r="J11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1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139" spans="2:11">
      <c r="B1139" t="s">
        <v>1619</v>
      </c>
      <c r="C1139" s="5" t="str">
        <f>_xlfn.XLOOKUP(LEFT(P_alle_prestaties[[#This Row],[Referentie_ID]],91),Tabel9[Form Referentie ID''s],Tabel9[Mederwerker],,0)</f>
        <v>Kamil Soylu</v>
      </c>
      <c r="D1139" s="9" t="str">
        <f>IF(P_alle_prestaties[[#This Row],[Datum]]="","",TEXT(P_alle_prestaties[[#This Row],[Datum]],"dd/mm/yyyy"))</f>
        <v>29/07/2022</v>
      </c>
      <c r="E1139" s="9">
        <v>44771.462418981479</v>
      </c>
      <c r="F1139" s="11">
        <v>470000477163</v>
      </c>
      <c r="G1139" s="5" t="s">
        <v>31</v>
      </c>
      <c r="H1139" s="5"/>
      <c r="I1139" s="5"/>
      <c r="J11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40" spans="2:11">
      <c r="B1140" t="s">
        <v>1620</v>
      </c>
      <c r="C1140" s="5" t="str">
        <f>_xlfn.XLOOKUP(LEFT(P_alle_prestaties[[#This Row],[Referentie_ID]],91),Tabel9[Form Referentie ID''s],Tabel9[Mederwerker],,0)</f>
        <v>Janssen Alexander</v>
      </c>
      <c r="D1140" s="9" t="str">
        <f>IF(P_alle_prestaties[[#This Row],[Datum]]="","",TEXT(P_alle_prestaties[[#This Row],[Datum]],"dd/mm/yyyy"))</f>
        <v>29/07/2022</v>
      </c>
      <c r="E1140" s="9">
        <v>44771.463113425925</v>
      </c>
      <c r="F1140" s="11" t="s">
        <v>1611</v>
      </c>
      <c r="G1140" s="5" t="s">
        <v>35</v>
      </c>
      <c r="H1140" s="5"/>
      <c r="I1140" s="5"/>
      <c r="J11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41" spans="2:11">
      <c r="B1141" t="s">
        <v>1621</v>
      </c>
      <c r="C1141" s="5" t="str">
        <f>_xlfn.XLOOKUP(LEFT(P_alle_prestaties[[#This Row],[Referentie_ID]],91),Tabel9[Form Referentie ID''s],Tabel9[Mederwerker],,0)</f>
        <v>Samet Ozdemir</v>
      </c>
      <c r="D1141" s="9" t="str">
        <f>IF(P_alle_prestaties[[#This Row],[Datum]]="","",TEXT(P_alle_prestaties[[#This Row],[Datum]],"dd/mm/yyyy"))</f>
        <v>29/07/2022</v>
      </c>
      <c r="E1141" s="9">
        <v>44771.465138888889</v>
      </c>
      <c r="F1141" s="11">
        <v>470000477575</v>
      </c>
      <c r="G1141" s="5" t="s">
        <v>31</v>
      </c>
      <c r="H1141" s="5"/>
      <c r="I1141" s="5" t="s">
        <v>1622</v>
      </c>
      <c r="J11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42" spans="2:11">
      <c r="B1142" t="s">
        <v>1623</v>
      </c>
      <c r="C1142" s="5" t="str">
        <f>_xlfn.XLOOKUP(LEFT(P_alle_prestaties[[#This Row],[Referentie_ID]],91),Tabel9[Form Referentie ID''s],Tabel9[Mederwerker],,0)</f>
        <v>Samet Ozdemir</v>
      </c>
      <c r="D1142" s="9" t="str">
        <f>IF(P_alle_prestaties[[#This Row],[Datum]]="","",TEXT(P_alle_prestaties[[#This Row],[Datum]],"dd/mm/yyyy"))</f>
        <v>29/07/2022</v>
      </c>
      <c r="E1142" s="9">
        <v>44771.473912037036</v>
      </c>
      <c r="F1142" s="11">
        <v>470000477575</v>
      </c>
      <c r="G1142" s="5" t="s">
        <v>31</v>
      </c>
      <c r="H1142" s="5"/>
      <c r="I1142" s="5"/>
      <c r="J11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43" spans="2:11">
      <c r="B1143" t="s">
        <v>1624</v>
      </c>
      <c r="C1143" s="5" t="str">
        <f>_xlfn.XLOOKUP(LEFT(P_alle_prestaties[[#This Row],[Referentie_ID]],91),Tabel9[Form Referentie ID''s],Tabel9[Mederwerker],,0)</f>
        <v>Samet Ozdemir</v>
      </c>
      <c r="D1143" s="9" t="str">
        <f>IF(P_alle_prestaties[[#This Row],[Datum]]="","",TEXT(P_alle_prestaties[[#This Row],[Datum]],"dd/mm/yyyy"))</f>
        <v>29/07/2022</v>
      </c>
      <c r="E1143" s="9">
        <v>44771.474074074074</v>
      </c>
      <c r="F1143" s="11">
        <v>470000477573</v>
      </c>
      <c r="G1143" s="5" t="s">
        <v>31</v>
      </c>
      <c r="H1143" s="5"/>
      <c r="I1143" s="5"/>
      <c r="J11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44" spans="2:11">
      <c r="B1144" t="s">
        <v>1625</v>
      </c>
      <c r="C1144" s="5" t="str">
        <f>_xlfn.XLOOKUP(LEFT(P_alle_prestaties[[#This Row],[Referentie_ID]],91),Tabel9[Form Referentie ID''s],Tabel9[Mederwerker],,0)</f>
        <v>Samet Ozdemir</v>
      </c>
      <c r="D1144" s="9" t="str">
        <f>IF(P_alle_prestaties[[#This Row],[Datum]]="","",TEXT(P_alle_prestaties[[#This Row],[Datum]],"dd/mm/yyyy"))</f>
        <v>29/07/2022</v>
      </c>
      <c r="E1144" s="9">
        <v>44771.480358796296</v>
      </c>
      <c r="F1144" s="11" t="s">
        <v>1613</v>
      </c>
      <c r="G1144" s="5" t="s">
        <v>13</v>
      </c>
      <c r="H1144" s="5"/>
      <c r="I1144" s="5"/>
      <c r="J11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1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145" spans="2:11">
      <c r="B1145" t="s">
        <v>1626</v>
      </c>
      <c r="C1145" s="5" t="str">
        <f>_xlfn.XLOOKUP(LEFT(P_alle_prestaties[[#This Row],[Referentie_ID]],91),Tabel9[Form Referentie ID''s],Tabel9[Mederwerker],,0)</f>
        <v>Janssen Alexander</v>
      </c>
      <c r="D1145" s="9" t="str">
        <f>IF(P_alle_prestaties[[#This Row],[Datum]]="","",TEXT(P_alle_prestaties[[#This Row],[Datum]],"dd/mm/yyyy"))</f>
        <v>29/07/2022</v>
      </c>
      <c r="E1145" s="9">
        <v>44771.498055555552</v>
      </c>
      <c r="F1145" s="11" t="s">
        <v>1627</v>
      </c>
      <c r="G1145" s="5" t="s">
        <v>35</v>
      </c>
      <c r="H1145" s="5"/>
      <c r="I1145" s="5"/>
      <c r="J11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46" spans="2:11">
      <c r="B1146" t="s">
        <v>1628</v>
      </c>
      <c r="C1146" s="5" t="str">
        <f>_xlfn.XLOOKUP(LEFT(P_alle_prestaties[[#This Row],[Referentie_ID]],91),Tabel9[Form Referentie ID''s],Tabel9[Mederwerker],,0)</f>
        <v>Kamil Soylu</v>
      </c>
      <c r="D1146" s="9" t="str">
        <f>IF(P_alle_prestaties[[#This Row],[Datum]]="","",TEXT(P_alle_prestaties[[#This Row],[Datum]],"dd/mm/yyyy"))</f>
        <v>29/07/2022</v>
      </c>
      <c r="E1146" s="9">
        <v>44771.500335648147</v>
      </c>
      <c r="F1146" s="11">
        <v>470000477138</v>
      </c>
      <c r="G1146" s="5" t="s">
        <v>18</v>
      </c>
      <c r="H1146" s="5" t="s">
        <v>14</v>
      </c>
      <c r="I1146" s="5"/>
      <c r="J11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47" spans="2:11">
      <c r="B1147" t="s">
        <v>1629</v>
      </c>
      <c r="C1147" s="5" t="str">
        <f>_xlfn.XLOOKUP(LEFT(P_alle_prestaties[[#This Row],[Referentie_ID]],91),Tabel9[Form Referentie ID''s],Tabel9[Mederwerker],,0)</f>
        <v>Janssen Alexander</v>
      </c>
      <c r="D1147" s="9" t="str">
        <f>IF(P_alle_prestaties[[#This Row],[Datum]]="","",TEXT(P_alle_prestaties[[#This Row],[Datum]],"dd/mm/yyyy"))</f>
        <v>29/07/2022</v>
      </c>
      <c r="E1147" s="9">
        <v>44771.537280092591</v>
      </c>
      <c r="F1147" s="11" t="s">
        <v>1630</v>
      </c>
      <c r="G1147" s="5" t="s">
        <v>35</v>
      </c>
      <c r="H1147" s="5"/>
      <c r="I1147" s="5"/>
      <c r="J11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48" spans="2:11">
      <c r="B1148" t="s">
        <v>1631</v>
      </c>
      <c r="C1148" s="5" t="str">
        <f>_xlfn.XLOOKUP(LEFT(P_alle_prestaties[[#This Row],[Referentie_ID]],91),Tabel9[Form Referentie ID''s],Tabel9[Mederwerker],,0)</f>
        <v>Janssen Alexander</v>
      </c>
      <c r="D1148" s="9" t="str">
        <f>IF(P_alle_prestaties[[#This Row],[Datum]]="","",TEXT(P_alle_prestaties[[#This Row],[Datum]],"dd/mm/yyyy"))</f>
        <v>29/07/2022</v>
      </c>
      <c r="E1148" s="9">
        <v>44771.540960648148</v>
      </c>
      <c r="F1148" s="11" t="s">
        <v>1630</v>
      </c>
      <c r="G1148" s="5" t="s">
        <v>35</v>
      </c>
      <c r="H1148" s="5"/>
      <c r="I1148" s="5"/>
      <c r="J11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49" spans="2:11">
      <c r="B1149" t="s">
        <v>1632</v>
      </c>
      <c r="C1149" s="5" t="str">
        <f>_xlfn.XLOOKUP(LEFT(P_alle_prestaties[[#This Row],[Referentie_ID]],91),Tabel9[Form Referentie ID''s],Tabel9[Mederwerker],,0)</f>
        <v>Samet Ozdemir</v>
      </c>
      <c r="D1149" s="9" t="str">
        <f>IF(P_alle_prestaties[[#This Row],[Datum]]="","",TEXT(P_alle_prestaties[[#This Row],[Datum]],"dd/mm/yyyy"))</f>
        <v>29/07/2022</v>
      </c>
      <c r="E1149" s="9">
        <v>44771.551493055558</v>
      </c>
      <c r="F1149" s="11" t="s">
        <v>1630</v>
      </c>
      <c r="G1149" s="5" t="s">
        <v>27</v>
      </c>
      <c r="H1149" s="5" t="s">
        <v>9</v>
      </c>
      <c r="I1149" s="5"/>
      <c r="J11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50" spans="2:11">
      <c r="B1150" t="s">
        <v>1633</v>
      </c>
      <c r="C1150" s="5" t="str">
        <f>_xlfn.XLOOKUP(LEFT(P_alle_prestaties[[#This Row],[Referentie_ID]],91),Tabel9[Form Referentie ID''s],Tabel9[Mederwerker],,0)</f>
        <v>Kamil Soylu</v>
      </c>
      <c r="D1150" s="9" t="str">
        <f>IF(P_alle_prestaties[[#This Row],[Datum]]="","",TEXT(P_alle_prestaties[[#This Row],[Datum]],"dd/mm/yyyy"))</f>
        <v>29/07/2022</v>
      </c>
      <c r="E1150" s="9">
        <v>44771.563020833331</v>
      </c>
      <c r="F1150" s="11">
        <v>470000477141</v>
      </c>
      <c r="G1150" s="5" t="s">
        <v>27</v>
      </c>
      <c r="H1150" s="5" t="s">
        <v>14</v>
      </c>
      <c r="I1150" s="5"/>
      <c r="J11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1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151" spans="2:11">
      <c r="B1151" t="s">
        <v>1634</v>
      </c>
      <c r="C1151" s="5" t="str">
        <f>_xlfn.XLOOKUP(LEFT(P_alle_prestaties[[#This Row],[Referentie_ID]],91),Tabel9[Form Referentie ID''s],Tabel9[Mederwerker],,0)</f>
        <v>Janssen Alexander</v>
      </c>
      <c r="D1151" s="9" t="str">
        <f>IF(P_alle_prestaties[[#This Row],[Datum]]="","",TEXT(P_alle_prestaties[[#This Row],[Datum]],"dd/mm/yyyy"))</f>
        <v>29/07/2022</v>
      </c>
      <c r="E1151" s="9">
        <v>44771.565636574072</v>
      </c>
      <c r="F1151" s="11" t="s">
        <v>1635</v>
      </c>
      <c r="G1151" s="5" t="s">
        <v>35</v>
      </c>
      <c r="H1151" s="5"/>
      <c r="I1151" s="5"/>
      <c r="J11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52" spans="2:11">
      <c r="B1152" t="s">
        <v>1636</v>
      </c>
      <c r="C1152" s="5" t="str">
        <f>_xlfn.XLOOKUP(LEFT(P_alle_prestaties[[#This Row],[Referentie_ID]],91),Tabel9[Form Referentie ID''s],Tabel9[Mederwerker],,0)</f>
        <v>Samet Ozdemir</v>
      </c>
      <c r="D1152" s="9" t="str">
        <f>IF(P_alle_prestaties[[#This Row],[Datum]]="","",TEXT(P_alle_prestaties[[#This Row],[Datum]],"dd/mm/yyyy"))</f>
        <v>29/07/2022</v>
      </c>
      <c r="E1152" s="9">
        <v>44771.570752314816</v>
      </c>
      <c r="F1152" s="11">
        <v>470000426832</v>
      </c>
      <c r="G1152" s="5" t="s">
        <v>31</v>
      </c>
      <c r="H1152" s="5"/>
      <c r="I1152" s="5"/>
      <c r="J11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53" spans="2:11">
      <c r="B1153" t="s">
        <v>1637</v>
      </c>
      <c r="C1153" s="5" t="str">
        <f>_xlfn.XLOOKUP(LEFT(P_alle_prestaties[[#This Row],[Referentie_ID]],91),Tabel9[Form Referentie ID''s],Tabel9[Mederwerker],,0)</f>
        <v>Ceylan ufuk</v>
      </c>
      <c r="D1153" s="9" t="str">
        <f>IF(P_alle_prestaties[[#This Row],[Datum]]="","",TEXT(P_alle_prestaties[[#This Row],[Datum]],"dd/mm/yyyy"))</f>
        <v>01/08/2022</v>
      </c>
      <c r="E1153" s="9">
        <v>44774.272523148145</v>
      </c>
      <c r="F1153" s="11">
        <v>470000426752</v>
      </c>
      <c r="G1153" s="5" t="s">
        <v>31</v>
      </c>
      <c r="H1153" s="5"/>
      <c r="I1153" s="5" t="s">
        <v>1638</v>
      </c>
      <c r="J11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54" spans="2:11">
      <c r="B1154" t="s">
        <v>1639</v>
      </c>
      <c r="C1154" s="5" t="str">
        <f>_xlfn.XLOOKUP(LEFT(P_alle_prestaties[[#This Row],[Referentie_ID]],91),Tabel9[Form Referentie ID''s],Tabel9[Mederwerker],,0)</f>
        <v>Janssen Alexander</v>
      </c>
      <c r="D1154" s="9" t="str">
        <f>IF(P_alle_prestaties[[#This Row],[Datum]]="","",TEXT(P_alle_prestaties[[#This Row],[Datum]],"dd/mm/yyyy"))</f>
        <v>01/08/2022</v>
      </c>
      <c r="E1154" s="9">
        <v>44774.273622685185</v>
      </c>
      <c r="F1154" s="11">
        <v>470000477188</v>
      </c>
      <c r="G1154" s="5" t="s">
        <v>35</v>
      </c>
      <c r="H1154" s="5"/>
      <c r="I1154" s="5"/>
      <c r="J11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55" spans="2:11">
      <c r="B1155" t="s">
        <v>1640</v>
      </c>
      <c r="C1155" s="5" t="str">
        <f>_xlfn.XLOOKUP(LEFT(P_alle_prestaties[[#This Row],[Referentie_ID]],91),Tabel9[Form Referentie ID''s],Tabel9[Mederwerker],,0)</f>
        <v>Kamil Soylu</v>
      </c>
      <c r="D1155" s="9" t="str">
        <f>IF(P_alle_prestaties[[#This Row],[Datum]]="","",TEXT(P_alle_prestaties[[#This Row],[Datum]],"dd/mm/yyyy"))</f>
        <v>01/08/2022</v>
      </c>
      <c r="E1155" s="9">
        <v>44774.289930555555</v>
      </c>
      <c r="F1155" s="11">
        <v>470000382186</v>
      </c>
      <c r="G1155" s="5" t="s">
        <v>18</v>
      </c>
      <c r="H1155" s="5" t="s">
        <v>14</v>
      </c>
      <c r="I1155" s="5"/>
      <c r="J11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56" spans="2:11">
      <c r="B1156" t="s">
        <v>1641</v>
      </c>
      <c r="C1156" s="5" t="str">
        <f>_xlfn.XLOOKUP(LEFT(P_alle_prestaties[[#This Row],[Referentie_ID]],91),Tabel9[Form Referentie ID''s],Tabel9[Mederwerker],,0)</f>
        <v>Janssen Alexander</v>
      </c>
      <c r="D1156" s="9" t="str">
        <f>IF(P_alle_prestaties[[#This Row],[Datum]]="","",TEXT(P_alle_prestaties[[#This Row],[Datum]],"dd/mm/yyyy"))</f>
        <v>01/08/2022</v>
      </c>
      <c r="E1156" s="9">
        <v>44774.291342592594</v>
      </c>
      <c r="F1156" s="11">
        <v>470000472402</v>
      </c>
      <c r="G1156" s="5" t="s">
        <v>35</v>
      </c>
      <c r="H1156" s="5"/>
      <c r="I1156" s="5"/>
      <c r="J11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57" spans="2:11">
      <c r="B1157" t="s">
        <v>1642</v>
      </c>
      <c r="C1157" s="5" t="str">
        <f>_xlfn.XLOOKUP(LEFT(P_alle_prestaties[[#This Row],[Referentie_ID]],91),Tabel9[Form Referentie ID''s],Tabel9[Mederwerker],,0)</f>
        <v>Janssen Alexander</v>
      </c>
      <c r="D1157" s="9" t="str">
        <f>IF(P_alle_prestaties[[#This Row],[Datum]]="","",TEXT(P_alle_prestaties[[#This Row],[Datum]],"dd/mm/yyyy"))</f>
        <v>01/08/2022</v>
      </c>
      <c r="E1157" s="9">
        <v>44774.29383101852</v>
      </c>
      <c r="F1157" s="11">
        <v>470000472402</v>
      </c>
      <c r="G1157" s="5" t="s">
        <v>35</v>
      </c>
      <c r="H1157" s="5"/>
      <c r="I1157" s="5"/>
      <c r="J11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58" spans="2:11">
      <c r="B1158" t="s">
        <v>1643</v>
      </c>
      <c r="C1158" s="5" t="str">
        <f>_xlfn.XLOOKUP(LEFT(P_alle_prestaties[[#This Row],[Referentie_ID]],91),Tabel9[Form Referentie ID''s],Tabel9[Mederwerker],,0)</f>
        <v>Samet Ozdemir</v>
      </c>
      <c r="D1158" s="9" t="str">
        <f>IF(P_alle_prestaties[[#This Row],[Datum]]="","",TEXT(P_alle_prestaties[[#This Row],[Datum]],"dd/mm/yyyy"))</f>
        <v>01/08/2022</v>
      </c>
      <c r="E1158" s="9">
        <v>44774.305092592593</v>
      </c>
      <c r="F1158" s="11" t="s">
        <v>1644</v>
      </c>
      <c r="G1158" s="5" t="s">
        <v>27</v>
      </c>
      <c r="H1158" s="5" t="s">
        <v>19</v>
      </c>
      <c r="I1158" s="5"/>
      <c r="J11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59" spans="2:11">
      <c r="B1159" t="s">
        <v>1645</v>
      </c>
      <c r="C1159" s="5" t="str">
        <f>_xlfn.XLOOKUP(LEFT(P_alle_prestaties[[#This Row],[Referentie_ID]],91),Tabel9[Form Referentie ID''s],Tabel9[Mederwerker],,0)</f>
        <v>Janssen Alexander</v>
      </c>
      <c r="D1159" s="9" t="str">
        <f>IF(P_alle_prestaties[[#This Row],[Datum]]="","",TEXT(P_alle_prestaties[[#This Row],[Datum]],"dd/mm/yyyy"))</f>
        <v>01/08/2022</v>
      </c>
      <c r="E1159" s="9">
        <v>44774.305358796293</v>
      </c>
      <c r="F1159" s="11" t="s">
        <v>1644</v>
      </c>
      <c r="G1159" s="5" t="s">
        <v>35</v>
      </c>
      <c r="H1159" s="5"/>
      <c r="I1159" s="5"/>
      <c r="J11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60" spans="2:11">
      <c r="B1160" t="s">
        <v>1646</v>
      </c>
      <c r="C1160" s="5" t="str">
        <f>_xlfn.XLOOKUP(LEFT(P_alle_prestaties[[#This Row],[Referentie_ID]],91),Tabel9[Form Referentie ID''s],Tabel9[Mederwerker],,0)</f>
        <v>Janssen Alexander</v>
      </c>
      <c r="D1160" s="9" t="str">
        <f>IF(P_alle_prestaties[[#This Row],[Datum]]="","",TEXT(P_alle_prestaties[[#This Row],[Datum]],"dd/mm/yyyy"))</f>
        <v>01/08/2022</v>
      </c>
      <c r="E1160" s="9">
        <v>44774.305509259262</v>
      </c>
      <c r="F1160" s="11">
        <v>470000477196</v>
      </c>
      <c r="G1160" s="5" t="s">
        <v>35</v>
      </c>
      <c r="H1160" s="5"/>
      <c r="I1160" s="5"/>
      <c r="J11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61" spans="2:11">
      <c r="B1161" t="s">
        <v>1647</v>
      </c>
      <c r="C1161" s="5" t="str">
        <f>_xlfn.XLOOKUP(LEFT(P_alle_prestaties[[#This Row],[Referentie_ID]],91),Tabel9[Form Referentie ID''s],Tabel9[Mederwerker],,0)</f>
        <v>Janssen Alexander</v>
      </c>
      <c r="D1161" s="9" t="str">
        <f>IF(P_alle_prestaties[[#This Row],[Datum]]="","",TEXT(P_alle_prestaties[[#This Row],[Datum]],"dd/mm/yyyy"))</f>
        <v>01/08/2022</v>
      </c>
      <c r="E1161" s="9">
        <v>44774.306215277778</v>
      </c>
      <c r="F1161" s="11">
        <v>470000477170</v>
      </c>
      <c r="G1161" s="5" t="s">
        <v>35</v>
      </c>
      <c r="H1161" s="5"/>
      <c r="I1161" s="5"/>
      <c r="J11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62" spans="2:11">
      <c r="B1162" t="s">
        <v>1648</v>
      </c>
      <c r="C1162" s="5" t="str">
        <f>_xlfn.XLOOKUP(LEFT(P_alle_prestaties[[#This Row],[Referentie_ID]],91),Tabel9[Form Referentie ID''s],Tabel9[Mederwerker],,0)</f>
        <v>Korkmaz Emre</v>
      </c>
      <c r="D1162" s="9" t="str">
        <f>IF(P_alle_prestaties[[#This Row],[Datum]]="","",TEXT(P_alle_prestaties[[#This Row],[Datum]],"dd/mm/yyyy"))</f>
        <v>01/08/2022</v>
      </c>
      <c r="E1162" s="9">
        <v>44774.306666666664</v>
      </c>
      <c r="F1162" s="11">
        <v>470000451239</v>
      </c>
      <c r="G1162" s="5" t="s">
        <v>13</v>
      </c>
      <c r="H1162" s="5"/>
      <c r="I1162" s="5" t="s">
        <v>1649</v>
      </c>
      <c r="J11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1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163" spans="2:11">
      <c r="B1163" t="s">
        <v>1650</v>
      </c>
      <c r="C1163" s="5" t="str">
        <f>_xlfn.XLOOKUP(LEFT(P_alle_prestaties[[#This Row],[Referentie_ID]],91),Tabel9[Form Referentie ID''s],Tabel9[Mederwerker],,0)</f>
        <v>Korkmaz1 Muhammed Ali</v>
      </c>
      <c r="D1163" s="9" t="str">
        <f>IF(P_alle_prestaties[[#This Row],[Datum]]="","",TEXT(P_alle_prestaties[[#This Row],[Datum]],"dd/mm/yyyy"))</f>
        <v>01/08/2022</v>
      </c>
      <c r="E1163" s="9">
        <v>44774.322048611109</v>
      </c>
      <c r="F1163" s="11" t="s">
        <v>1651</v>
      </c>
      <c r="G1163" s="5" t="s">
        <v>27</v>
      </c>
      <c r="H1163" s="5" t="s">
        <v>9</v>
      </c>
      <c r="I1163" s="5"/>
      <c r="J11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64" spans="2:11">
      <c r="B1164" t="s">
        <v>1652</v>
      </c>
      <c r="C1164" s="5" t="str">
        <f>_xlfn.XLOOKUP(LEFT(P_alle_prestaties[[#This Row],[Referentie_ID]],91),Tabel9[Form Referentie ID''s],Tabel9[Mederwerker],,0)</f>
        <v>Korkmaz1 Muhammed Ali</v>
      </c>
      <c r="D1164" s="9" t="str">
        <f>IF(P_alle_prestaties[[#This Row],[Datum]]="","",TEXT(P_alle_prestaties[[#This Row],[Datum]],"dd/mm/yyyy"))</f>
        <v>01/08/2022</v>
      </c>
      <c r="E1164" s="9">
        <v>44774.322222222225</v>
      </c>
      <c r="F1164" s="11" t="s">
        <v>1653</v>
      </c>
      <c r="G1164" s="5" t="s">
        <v>27</v>
      </c>
      <c r="H1164" s="5" t="s">
        <v>19</v>
      </c>
      <c r="I1164" s="5"/>
      <c r="J11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65" spans="2:11">
      <c r="B1165" t="s">
        <v>1654</v>
      </c>
      <c r="C1165" s="5" t="str">
        <f>_xlfn.XLOOKUP(LEFT(P_alle_prestaties[[#This Row],[Referentie_ID]],91),Tabel9[Form Referentie ID''s],Tabel9[Mederwerker],,0)</f>
        <v>Janssen Alexander</v>
      </c>
      <c r="D1165" s="9" t="str">
        <f>IF(P_alle_prestaties[[#This Row],[Datum]]="","",TEXT(P_alle_prestaties[[#This Row],[Datum]],"dd/mm/yyyy"))</f>
        <v>01/08/2022</v>
      </c>
      <c r="E1165" s="9">
        <v>44774.32671296296</v>
      </c>
      <c r="F1165" s="11">
        <v>470000477222</v>
      </c>
      <c r="G1165" s="5" t="s">
        <v>35</v>
      </c>
      <c r="H1165" s="5"/>
      <c r="I1165" s="5"/>
      <c r="J11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66" spans="2:11">
      <c r="B1166" t="s">
        <v>1655</v>
      </c>
      <c r="C1166" s="5" t="str">
        <f>_xlfn.XLOOKUP(LEFT(P_alle_prestaties[[#This Row],[Referentie_ID]],91),Tabel9[Form Referentie ID''s],Tabel9[Mederwerker],,0)</f>
        <v>Ceylan ufuk</v>
      </c>
      <c r="D1166" s="9" t="str">
        <f>IF(P_alle_prestaties[[#This Row],[Datum]]="","",TEXT(P_alle_prestaties[[#This Row],[Datum]],"dd/mm/yyyy"))</f>
        <v>01/08/2022</v>
      </c>
      <c r="E1166" s="9">
        <v>44774.329039351855</v>
      </c>
      <c r="F1166" s="11" t="s">
        <v>1656</v>
      </c>
      <c r="G1166" s="5" t="s">
        <v>18</v>
      </c>
      <c r="H1166" s="5" t="s">
        <v>14</v>
      </c>
      <c r="I1166" s="5"/>
      <c r="J11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67" spans="2:11">
      <c r="B1167" t="s">
        <v>1657</v>
      </c>
      <c r="C1167" s="5" t="str">
        <f>_xlfn.XLOOKUP(LEFT(P_alle_prestaties[[#This Row],[Referentie_ID]],91),Tabel9[Form Referentie ID''s],Tabel9[Mederwerker],,0)</f>
        <v>Kamil Soylu</v>
      </c>
      <c r="D1167" s="9" t="str">
        <f>IF(P_alle_prestaties[[#This Row],[Datum]]="","",TEXT(P_alle_prestaties[[#This Row],[Datum]],"dd/mm/yyyy"))</f>
        <v>01/08/2022</v>
      </c>
      <c r="E1167" s="9">
        <v>44774.334641203706</v>
      </c>
      <c r="F1167" s="11">
        <v>470000434903</v>
      </c>
      <c r="G1167" s="5" t="s">
        <v>13</v>
      </c>
      <c r="H1167" s="5"/>
      <c r="I1167" s="5"/>
      <c r="J11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1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168" spans="2:11">
      <c r="B1168" t="s">
        <v>1658</v>
      </c>
      <c r="C1168" s="5" t="str">
        <f>_xlfn.XLOOKUP(LEFT(P_alle_prestaties[[#This Row],[Referentie_ID]],91),Tabel9[Form Referentie ID''s],Tabel9[Mederwerker],,0)</f>
        <v>Janssen Alexander</v>
      </c>
      <c r="D1168" s="9" t="str">
        <f>IF(P_alle_prestaties[[#This Row],[Datum]]="","",TEXT(P_alle_prestaties[[#This Row],[Datum]],"dd/mm/yyyy"))</f>
        <v>01/08/2022</v>
      </c>
      <c r="E1168" s="9">
        <v>44774.352870370371</v>
      </c>
      <c r="F1168" s="11">
        <v>470000477176</v>
      </c>
      <c r="G1168" s="5" t="s">
        <v>35</v>
      </c>
      <c r="H1168" s="5"/>
      <c r="I1168" s="5"/>
      <c r="J11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69" spans="2:11">
      <c r="B1169" t="s">
        <v>1659</v>
      </c>
      <c r="C1169" s="5" t="str">
        <f>_xlfn.XLOOKUP(LEFT(P_alle_prestaties[[#This Row],[Referentie_ID]],91),Tabel9[Form Referentie ID''s],Tabel9[Mederwerker],,0)</f>
        <v>Janssen Alexander</v>
      </c>
      <c r="D1169" s="9" t="str">
        <f>IF(P_alle_prestaties[[#This Row],[Datum]]="","",TEXT(P_alle_prestaties[[#This Row],[Datum]],"dd/mm/yyyy"))</f>
        <v>01/08/2022</v>
      </c>
      <c r="E1169" s="9">
        <v>44774.364537037036</v>
      </c>
      <c r="F1169" s="11">
        <v>470000477167</v>
      </c>
      <c r="G1169" s="5" t="s">
        <v>35</v>
      </c>
      <c r="H1169" s="5"/>
      <c r="I1169" s="5"/>
      <c r="J11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70" spans="2:11">
      <c r="B1170" t="s">
        <v>1660</v>
      </c>
      <c r="C1170" s="5" t="str">
        <f>_xlfn.XLOOKUP(LEFT(P_alle_prestaties[[#This Row],[Referentie_ID]],91),Tabel9[Form Referentie ID''s],Tabel9[Mederwerker],,0)</f>
        <v>Janssen Alexander</v>
      </c>
      <c r="D1170" s="9" t="str">
        <f>IF(P_alle_prestaties[[#This Row],[Datum]]="","",TEXT(P_alle_prestaties[[#This Row],[Datum]],"dd/mm/yyyy"))</f>
        <v>01/08/2022</v>
      </c>
      <c r="E1170" s="9">
        <v>44774.377071759256</v>
      </c>
      <c r="F1170" s="11">
        <v>470000477225</v>
      </c>
      <c r="G1170" s="5" t="s">
        <v>35</v>
      </c>
      <c r="H1170" s="5"/>
      <c r="I1170" s="5"/>
      <c r="J11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71" spans="2:11">
      <c r="B1171" t="s">
        <v>1661</v>
      </c>
      <c r="C1171" s="5" t="str">
        <f>_xlfn.XLOOKUP(LEFT(P_alle_prestaties[[#This Row],[Referentie_ID]],91),Tabel9[Form Referentie ID''s],Tabel9[Mederwerker],,0)</f>
        <v>Janssen Alexander</v>
      </c>
      <c r="D1171" s="9" t="str">
        <f>IF(P_alle_prestaties[[#This Row],[Datum]]="","",TEXT(P_alle_prestaties[[#This Row],[Datum]],"dd/mm/yyyy"))</f>
        <v>01/08/2022</v>
      </c>
      <c r="E1171" s="9">
        <v>44774.384988425925</v>
      </c>
      <c r="F1171" s="11">
        <v>470000472259</v>
      </c>
      <c r="G1171" s="5" t="s">
        <v>35</v>
      </c>
      <c r="H1171" s="5"/>
      <c r="I1171" s="5"/>
      <c r="J11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72" spans="2:11">
      <c r="B1172" t="s">
        <v>1662</v>
      </c>
      <c r="C1172" s="5" t="str">
        <f>_xlfn.XLOOKUP(LEFT(P_alle_prestaties[[#This Row],[Referentie_ID]],91),Tabel9[Form Referentie ID''s],Tabel9[Mederwerker],,0)</f>
        <v>Kamil Soylu</v>
      </c>
      <c r="D1172" s="9" t="str">
        <f>IF(P_alle_prestaties[[#This Row],[Datum]]="","",TEXT(P_alle_prestaties[[#This Row],[Datum]],"dd/mm/yyyy"))</f>
        <v>01/08/2022</v>
      </c>
      <c r="E1172" s="9">
        <v>44774.387048611112</v>
      </c>
      <c r="F1172" s="11">
        <v>470000376087</v>
      </c>
      <c r="G1172" s="5" t="s">
        <v>18</v>
      </c>
      <c r="H1172" s="5" t="s">
        <v>14</v>
      </c>
      <c r="I1172" s="5"/>
      <c r="J11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73" spans="2:11">
      <c r="B1173" t="s">
        <v>1663</v>
      </c>
      <c r="C1173" s="5" t="str">
        <f>_xlfn.XLOOKUP(LEFT(P_alle_prestaties[[#This Row],[Referentie_ID]],91),Tabel9[Form Referentie ID''s],Tabel9[Mederwerker],,0)</f>
        <v>Janssen Alexander</v>
      </c>
      <c r="D1173" s="9" t="str">
        <f>IF(P_alle_prestaties[[#This Row],[Datum]]="","",TEXT(P_alle_prestaties[[#This Row],[Datum]],"dd/mm/yyyy"))</f>
        <v>01/08/2022</v>
      </c>
      <c r="E1173" s="9">
        <v>44774.39335648148</v>
      </c>
      <c r="F1173" s="11">
        <v>470000472259</v>
      </c>
      <c r="G1173" s="5" t="s">
        <v>35</v>
      </c>
      <c r="H1173" s="5"/>
      <c r="I1173" s="5"/>
      <c r="J11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74" spans="2:11">
      <c r="B1174" t="s">
        <v>1664</v>
      </c>
      <c r="C1174" s="5" t="str">
        <f>_xlfn.XLOOKUP(LEFT(P_alle_prestaties[[#This Row],[Referentie_ID]],91),Tabel9[Form Referentie ID''s],Tabel9[Mederwerker],,0)</f>
        <v>Ceylan ufuk</v>
      </c>
      <c r="D1174" s="9" t="str">
        <f>IF(P_alle_prestaties[[#This Row],[Datum]]="","",TEXT(P_alle_prestaties[[#This Row],[Datum]],"dd/mm/yyyy"))</f>
        <v>01/08/2022</v>
      </c>
      <c r="E1174" s="9">
        <v>44774.393900462965</v>
      </c>
      <c r="F1174" s="11">
        <v>470000472259</v>
      </c>
      <c r="G1174" s="5" t="s">
        <v>23</v>
      </c>
      <c r="H1174" s="5" t="s">
        <v>9</v>
      </c>
      <c r="I1174" s="5"/>
      <c r="J11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1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175" spans="2:11">
      <c r="B1175" t="s">
        <v>1665</v>
      </c>
      <c r="C1175" s="5" t="str">
        <f>_xlfn.XLOOKUP(LEFT(P_alle_prestaties[[#This Row],[Referentie_ID]],91),Tabel9[Form Referentie ID''s],Tabel9[Mederwerker],,0)</f>
        <v>Samet Ozdemir</v>
      </c>
      <c r="D1175" s="9" t="str">
        <f>IF(P_alle_prestaties[[#This Row],[Datum]]="","",TEXT(P_alle_prestaties[[#This Row],[Datum]],"dd/mm/yyyy"))</f>
        <v>01/08/2022</v>
      </c>
      <c r="E1175" s="9">
        <v>44774.397847222222</v>
      </c>
      <c r="F1175" s="11" t="s">
        <v>1666</v>
      </c>
      <c r="G1175" s="5" t="s">
        <v>27</v>
      </c>
      <c r="H1175" s="5" t="s">
        <v>14</v>
      </c>
      <c r="I1175" s="5"/>
      <c r="J11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1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176" spans="2:11">
      <c r="B1176" t="s">
        <v>1667</v>
      </c>
      <c r="C1176" s="5" t="str">
        <f>_xlfn.XLOOKUP(LEFT(P_alle_prestaties[[#This Row],[Referentie_ID]],91),Tabel9[Form Referentie ID''s],Tabel9[Mederwerker],,0)</f>
        <v>Korkmaz Emre</v>
      </c>
      <c r="D1176" s="9" t="str">
        <f>IF(P_alle_prestaties[[#This Row],[Datum]]="","",TEXT(P_alle_prestaties[[#This Row],[Datum]],"dd/mm/yyyy"))</f>
        <v>01/08/2022</v>
      </c>
      <c r="E1176" s="9">
        <v>44774.401018518518</v>
      </c>
      <c r="F1176" s="11">
        <v>470000451239</v>
      </c>
      <c r="G1176" s="5" t="s">
        <v>23</v>
      </c>
      <c r="H1176" s="5" t="s">
        <v>19</v>
      </c>
      <c r="I1176" s="5"/>
      <c r="J11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1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177" spans="2:11">
      <c r="B1177" t="s">
        <v>1668</v>
      </c>
      <c r="C1177" s="5" t="str">
        <f>_xlfn.XLOOKUP(LEFT(P_alle_prestaties[[#This Row],[Referentie_ID]],91),Tabel9[Form Referentie ID''s],Tabel9[Mederwerker],,0)</f>
        <v>Janssen Alexander</v>
      </c>
      <c r="D1177" s="9" t="str">
        <f>IF(P_alle_prestaties[[#This Row],[Datum]]="","",TEXT(P_alle_prestaties[[#This Row],[Datum]],"dd/mm/yyyy"))</f>
        <v>01/08/2022</v>
      </c>
      <c r="E1177" s="9">
        <v>44774.421990740739</v>
      </c>
      <c r="F1177" s="11">
        <v>470000477268</v>
      </c>
      <c r="G1177" s="5" t="s">
        <v>35</v>
      </c>
      <c r="H1177" s="5"/>
      <c r="I1177" s="5"/>
      <c r="J11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78" spans="2:11">
      <c r="B1178" t="s">
        <v>1669</v>
      </c>
      <c r="C1178" s="5" t="str">
        <f>_xlfn.XLOOKUP(LEFT(P_alle_prestaties[[#This Row],[Referentie_ID]],91),Tabel9[Form Referentie ID''s],Tabel9[Mederwerker],,0)</f>
        <v>Korkmaz1 Muhammed Ali</v>
      </c>
      <c r="D1178" s="9" t="str">
        <f>IF(P_alle_prestaties[[#This Row],[Datum]]="","",TEXT(P_alle_prestaties[[#This Row],[Datum]],"dd/mm/yyyy"))</f>
        <v>01/08/2022</v>
      </c>
      <c r="E1178" s="9">
        <v>44774.427291666667</v>
      </c>
      <c r="F1178" s="11" t="s">
        <v>1670</v>
      </c>
      <c r="G1178" s="5" t="s">
        <v>27</v>
      </c>
      <c r="H1178" s="5" t="s">
        <v>14</v>
      </c>
      <c r="I1178" s="5"/>
      <c r="J11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1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179" spans="2:11">
      <c r="B1179" t="s">
        <v>1671</v>
      </c>
      <c r="C1179" s="5" t="str">
        <f>_xlfn.XLOOKUP(LEFT(P_alle_prestaties[[#This Row],[Referentie_ID]],91),Tabel9[Form Referentie ID''s],Tabel9[Mederwerker],,0)</f>
        <v>Janssen Alexander</v>
      </c>
      <c r="D1179" s="9" t="str">
        <f>IF(P_alle_prestaties[[#This Row],[Datum]]="","",TEXT(P_alle_prestaties[[#This Row],[Datum]],"dd/mm/yyyy"))</f>
        <v>01/08/2022</v>
      </c>
      <c r="E1179" s="9">
        <v>44774.431192129632</v>
      </c>
      <c r="F1179" s="11">
        <v>470000477232</v>
      </c>
      <c r="G1179" s="5" t="s">
        <v>35</v>
      </c>
      <c r="H1179" s="5"/>
      <c r="I1179" s="5"/>
      <c r="J11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80" spans="2:11">
      <c r="B1180" t="s">
        <v>1672</v>
      </c>
      <c r="C1180" s="5" t="str">
        <f>_xlfn.XLOOKUP(LEFT(P_alle_prestaties[[#This Row],[Referentie_ID]],91),Tabel9[Form Referentie ID''s],Tabel9[Mederwerker],,0)</f>
        <v>Janssen Alexander</v>
      </c>
      <c r="D1180" s="9" t="str">
        <f>IF(P_alle_prestaties[[#This Row],[Datum]]="","",TEXT(P_alle_prestaties[[#This Row],[Datum]],"dd/mm/yyyy"))</f>
        <v>01/08/2022</v>
      </c>
      <c r="E1180" s="9">
        <v>44774.433530092596</v>
      </c>
      <c r="F1180" s="11">
        <v>470000477232</v>
      </c>
      <c r="G1180" s="5" t="s">
        <v>35</v>
      </c>
      <c r="H1180" s="5"/>
      <c r="I1180" s="5"/>
      <c r="J11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81" spans="2:11">
      <c r="B1181" t="s">
        <v>1673</v>
      </c>
      <c r="C1181" s="5" t="str">
        <f>_xlfn.XLOOKUP(LEFT(P_alle_prestaties[[#This Row],[Referentie_ID]],91),Tabel9[Form Referentie ID''s],Tabel9[Mederwerker],,0)</f>
        <v>Janssen Alexander</v>
      </c>
      <c r="D1181" s="9" t="str">
        <f>IF(P_alle_prestaties[[#This Row],[Datum]]="","",TEXT(P_alle_prestaties[[#This Row],[Datum]],"dd/mm/yyyy"))</f>
        <v>01/08/2022</v>
      </c>
      <c r="E1181" s="9">
        <v>44774.439988425926</v>
      </c>
      <c r="F1181" s="11">
        <v>470000477182</v>
      </c>
      <c r="G1181" s="5" t="s">
        <v>35</v>
      </c>
      <c r="H1181" s="5"/>
      <c r="I1181" s="5"/>
      <c r="J11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82" spans="2:11">
      <c r="B1182" t="s">
        <v>1674</v>
      </c>
      <c r="C1182" s="5" t="str">
        <f>_xlfn.XLOOKUP(LEFT(P_alle_prestaties[[#This Row],[Referentie_ID]],91),Tabel9[Form Referentie ID''s],Tabel9[Mederwerker],,0)</f>
        <v>Kamil Soylu</v>
      </c>
      <c r="D1182" s="9" t="str">
        <f>IF(P_alle_prestaties[[#This Row],[Datum]]="","",TEXT(P_alle_prestaties[[#This Row],[Datum]],"dd/mm/yyyy"))</f>
        <v>01/08/2022</v>
      </c>
      <c r="E1182" s="9">
        <v>44774.441493055558</v>
      </c>
      <c r="F1182" s="11">
        <v>470000410840</v>
      </c>
      <c r="G1182" s="5" t="s">
        <v>18</v>
      </c>
      <c r="H1182" s="5" t="s">
        <v>19</v>
      </c>
      <c r="I1182" s="5"/>
      <c r="J11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1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183" spans="2:11">
      <c r="B1183" t="s">
        <v>1675</v>
      </c>
      <c r="C1183" s="5" t="str">
        <f>_xlfn.XLOOKUP(LEFT(P_alle_prestaties[[#This Row],[Referentie_ID]],91),Tabel9[Form Referentie ID''s],Tabel9[Mederwerker],,0)</f>
        <v>Janssen Alexander</v>
      </c>
      <c r="D1183" s="9" t="str">
        <f>IF(P_alle_prestaties[[#This Row],[Datum]]="","",TEXT(P_alle_prestaties[[#This Row],[Datum]],"dd/mm/yyyy"))</f>
        <v>01/08/2022</v>
      </c>
      <c r="E1183" s="9">
        <v>44774.46534722222</v>
      </c>
      <c r="F1183" s="11">
        <v>470000477185</v>
      </c>
      <c r="G1183" s="5" t="s">
        <v>35</v>
      </c>
      <c r="H1183" s="5"/>
      <c r="I1183" s="5"/>
      <c r="J11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84" spans="2:11">
      <c r="B1184" t="s">
        <v>1676</v>
      </c>
      <c r="C1184" s="5" t="str">
        <f>_xlfn.XLOOKUP(LEFT(P_alle_prestaties[[#This Row],[Referentie_ID]],91),Tabel9[Form Referentie ID''s],Tabel9[Mederwerker],,0)</f>
        <v>Korkmaz1 Muhammed Ali</v>
      </c>
      <c r="D1184" s="9" t="str">
        <f>IF(P_alle_prestaties[[#This Row],[Datum]]="","",TEXT(P_alle_prestaties[[#This Row],[Datum]],"dd/mm/yyyy"))</f>
        <v>01/08/2022</v>
      </c>
      <c r="E1184" s="9">
        <v>44774.47488425926</v>
      </c>
      <c r="F1184" s="11">
        <v>470000477244</v>
      </c>
      <c r="G1184" s="5" t="s">
        <v>31</v>
      </c>
      <c r="H1184" s="5"/>
      <c r="I1184" s="5"/>
      <c r="J11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85" spans="2:11">
      <c r="B1185" t="s">
        <v>1677</v>
      </c>
      <c r="C1185" s="5" t="str">
        <f>_xlfn.XLOOKUP(LEFT(P_alle_prestaties[[#This Row],[Referentie_ID]],91),Tabel9[Form Referentie ID''s],Tabel9[Mederwerker],,0)</f>
        <v>Korkmaz1 Muhammed Ali</v>
      </c>
      <c r="D1185" s="9" t="str">
        <f>IF(P_alle_prestaties[[#This Row],[Datum]]="","",TEXT(P_alle_prestaties[[#This Row],[Datum]],"dd/mm/yyyy"))</f>
        <v>01/08/2022</v>
      </c>
      <c r="E1185" s="9">
        <v>44774.485682870371</v>
      </c>
      <c r="F1185" s="11">
        <v>470000477220</v>
      </c>
      <c r="G1185" s="5" t="s">
        <v>31</v>
      </c>
      <c r="H1185" s="5"/>
      <c r="I1185" s="5"/>
      <c r="J11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86" spans="2:11">
      <c r="B1186" t="s">
        <v>1678</v>
      </c>
      <c r="C1186" s="5" t="str">
        <f>_xlfn.XLOOKUP(LEFT(P_alle_prestaties[[#This Row],[Referentie_ID]],91),Tabel9[Form Referentie ID''s],Tabel9[Mederwerker],,0)</f>
        <v>Ceylan ufuk</v>
      </c>
      <c r="D1186" s="9" t="str">
        <f>IF(P_alle_prestaties[[#This Row],[Datum]]="","",TEXT(P_alle_prestaties[[#This Row],[Datum]],"dd/mm/yyyy"))</f>
        <v>01/08/2022</v>
      </c>
      <c r="E1186" s="9">
        <v>44774.486678240741</v>
      </c>
      <c r="F1186" s="11" t="s">
        <v>1679</v>
      </c>
      <c r="G1186" s="5" t="s">
        <v>27</v>
      </c>
      <c r="H1186" s="5" t="s">
        <v>19</v>
      </c>
      <c r="I1186" s="5"/>
      <c r="J11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87" spans="2:11">
      <c r="B1187" t="s">
        <v>1680</v>
      </c>
      <c r="C1187" s="5" t="str">
        <f>_xlfn.XLOOKUP(LEFT(P_alle_prestaties[[#This Row],[Referentie_ID]],91),Tabel9[Form Referentie ID''s],Tabel9[Mederwerker],,0)</f>
        <v>Janssen Alexander</v>
      </c>
      <c r="D1187" s="9" t="str">
        <f>IF(P_alle_prestaties[[#This Row],[Datum]]="","",TEXT(P_alle_prestaties[[#This Row],[Datum]],"dd/mm/yyyy"))</f>
        <v>01/08/2022</v>
      </c>
      <c r="E1187" s="9">
        <v>44774.487916666665</v>
      </c>
      <c r="F1187" s="11" t="s">
        <v>1679</v>
      </c>
      <c r="G1187" s="5" t="s">
        <v>35</v>
      </c>
      <c r="H1187" s="5"/>
      <c r="I1187" s="5"/>
      <c r="J11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88" spans="2:11">
      <c r="B1188" t="s">
        <v>1681</v>
      </c>
      <c r="C1188" s="5" t="str">
        <f>_xlfn.XLOOKUP(LEFT(P_alle_prestaties[[#This Row],[Referentie_ID]],91),Tabel9[Form Referentie ID''s],Tabel9[Mederwerker],,0)</f>
        <v>Samet Ozdemir</v>
      </c>
      <c r="D1188" s="9" t="str">
        <f>IF(P_alle_prestaties[[#This Row],[Datum]]="","",TEXT(P_alle_prestaties[[#This Row],[Datum]],"dd/mm/yyyy"))</f>
        <v>01/08/2022</v>
      </c>
      <c r="E1188" s="9">
        <v>44774.492939814816</v>
      </c>
      <c r="F1188" s="11" t="s">
        <v>1682</v>
      </c>
      <c r="G1188" s="5" t="s">
        <v>27</v>
      </c>
      <c r="H1188" s="5" t="s">
        <v>14</v>
      </c>
      <c r="I1188" s="5"/>
      <c r="J11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1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189" spans="2:11">
      <c r="B1189" t="s">
        <v>1683</v>
      </c>
      <c r="C1189" s="5" t="str">
        <f>_xlfn.XLOOKUP(LEFT(P_alle_prestaties[[#This Row],[Referentie_ID]],91),Tabel9[Form Referentie ID''s],Tabel9[Mederwerker],,0)</f>
        <v>Janssen Alexander</v>
      </c>
      <c r="D1189" s="9" t="str">
        <f>IF(P_alle_prestaties[[#This Row],[Datum]]="","",TEXT(P_alle_prestaties[[#This Row],[Datum]],"dd/mm/yyyy"))</f>
        <v>01/08/2022</v>
      </c>
      <c r="E1189" s="9">
        <v>44774.494375000002</v>
      </c>
      <c r="F1189" s="11">
        <v>470000477266</v>
      </c>
      <c r="G1189" s="5" t="s">
        <v>35</v>
      </c>
      <c r="H1189" s="5"/>
      <c r="I1189" s="5"/>
      <c r="J11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90" spans="2:11">
      <c r="B1190" t="s">
        <v>1684</v>
      </c>
      <c r="C1190" s="5" t="str">
        <f>_xlfn.XLOOKUP(LEFT(P_alle_prestaties[[#This Row],[Referentie_ID]],91),Tabel9[Form Referentie ID''s],Tabel9[Mederwerker],,0)</f>
        <v>Kamil Soylu</v>
      </c>
      <c r="D1190" s="9" t="str">
        <f>IF(P_alle_prestaties[[#This Row],[Datum]]="","",TEXT(P_alle_prestaties[[#This Row],[Datum]],"dd/mm/yyyy"))</f>
        <v>01/08/2022</v>
      </c>
      <c r="E1190" s="9">
        <v>44774.500405092593</v>
      </c>
      <c r="F1190" s="11">
        <v>470000458143</v>
      </c>
      <c r="G1190" s="5" t="s">
        <v>18</v>
      </c>
      <c r="H1190" s="5" t="s">
        <v>14</v>
      </c>
      <c r="I1190" s="5"/>
      <c r="J11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91" spans="2:11">
      <c r="B1191" t="s">
        <v>1685</v>
      </c>
      <c r="C1191" s="5" t="str">
        <f>_xlfn.XLOOKUP(LEFT(P_alle_prestaties[[#This Row],[Referentie_ID]],91),Tabel9[Form Referentie ID''s],Tabel9[Mederwerker],,0)</f>
        <v>Janssen Alexander</v>
      </c>
      <c r="D1191" s="9" t="str">
        <f>IF(P_alle_prestaties[[#This Row],[Datum]]="","",TEXT(P_alle_prestaties[[#This Row],[Datum]],"dd/mm/yyyy"))</f>
        <v>01/08/2022</v>
      </c>
      <c r="E1191" s="9">
        <v>44774.500011574077</v>
      </c>
      <c r="F1191" s="11">
        <v>470000477230</v>
      </c>
      <c r="G1191" s="5" t="s">
        <v>35</v>
      </c>
      <c r="H1191" s="5"/>
      <c r="I1191" s="5"/>
      <c r="J11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92" spans="2:11">
      <c r="B1192" t="s">
        <v>1686</v>
      </c>
      <c r="C1192" s="5" t="str">
        <f>_xlfn.XLOOKUP(LEFT(P_alle_prestaties[[#This Row],[Referentie_ID]],91),Tabel9[Form Referentie ID''s],Tabel9[Mederwerker],,0)</f>
        <v>Korkmaz1 Muhammed Ali</v>
      </c>
      <c r="D1192" s="9" t="str">
        <f>IF(P_alle_prestaties[[#This Row],[Datum]]="","",TEXT(P_alle_prestaties[[#This Row],[Datum]],"dd/mm/yyyy"))</f>
        <v>01/08/2022</v>
      </c>
      <c r="E1192" s="9">
        <v>44774.543240740742</v>
      </c>
      <c r="F1192" s="11">
        <v>470000477255</v>
      </c>
      <c r="G1192" s="5" t="s">
        <v>31</v>
      </c>
      <c r="H1192" s="5"/>
      <c r="I1192" s="5"/>
      <c r="J11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1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193" spans="2:11">
      <c r="B1193" t="s">
        <v>1687</v>
      </c>
      <c r="C1193" s="5" t="str">
        <f>_xlfn.XLOOKUP(LEFT(P_alle_prestaties[[#This Row],[Referentie_ID]],91),Tabel9[Form Referentie ID''s],Tabel9[Mederwerker],,0)</f>
        <v>Ceylan ufuk</v>
      </c>
      <c r="D1193" s="9" t="str">
        <f>IF(P_alle_prestaties[[#This Row],[Datum]]="","",TEXT(P_alle_prestaties[[#This Row],[Datum]],"dd/mm/yyyy"))</f>
        <v>01/08/2022</v>
      </c>
      <c r="E1193" s="9">
        <v>44774.553460648145</v>
      </c>
      <c r="F1193" s="11" t="s">
        <v>1688</v>
      </c>
      <c r="G1193" s="5" t="s">
        <v>18</v>
      </c>
      <c r="H1193" s="5" t="s">
        <v>14</v>
      </c>
      <c r="I1193" s="5"/>
      <c r="J11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1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194" spans="2:11">
      <c r="B1194" t="s">
        <v>1689</v>
      </c>
      <c r="C1194" s="5" t="str">
        <f>_xlfn.XLOOKUP(LEFT(P_alle_prestaties[[#This Row],[Referentie_ID]],91),Tabel9[Form Referentie ID''s],Tabel9[Mederwerker],,0)</f>
        <v>Kamil Soylu</v>
      </c>
      <c r="D1194" s="9" t="str">
        <f>IF(P_alle_prestaties[[#This Row],[Datum]]="","",TEXT(P_alle_prestaties[[#This Row],[Datum]],"dd/mm/yyyy"))</f>
        <v>01/08/2022</v>
      </c>
      <c r="E1194" s="9">
        <v>44774.558541666665</v>
      </c>
      <c r="F1194" s="11">
        <v>470000443120</v>
      </c>
      <c r="G1194" s="5" t="s">
        <v>27</v>
      </c>
      <c r="H1194" s="5" t="s">
        <v>9</v>
      </c>
      <c r="I1194" s="5"/>
      <c r="J11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1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195" spans="2:11">
      <c r="B1195" t="s">
        <v>1690</v>
      </c>
      <c r="C1195" s="5" t="str">
        <f>_xlfn.XLOOKUP(LEFT(P_alle_prestaties[[#This Row],[Referentie_ID]],91),Tabel9[Form Referentie ID''s],Tabel9[Mederwerker],,0)</f>
        <v>Janssen Alexander</v>
      </c>
      <c r="D1195" s="9" t="str">
        <f>IF(P_alle_prestaties[[#This Row],[Datum]]="","",TEXT(P_alle_prestaties[[#This Row],[Datum]],"dd/mm/yyyy"))</f>
        <v>01/08/2022</v>
      </c>
      <c r="E1195" s="9">
        <v>44774.569004629629</v>
      </c>
      <c r="F1195" s="11">
        <v>470000443120</v>
      </c>
      <c r="G1195" s="5" t="s">
        <v>35</v>
      </c>
      <c r="H1195" s="5"/>
      <c r="I1195" s="5"/>
      <c r="J11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96" spans="2:11">
      <c r="B1196" t="s">
        <v>1691</v>
      </c>
      <c r="C1196" s="5" t="str">
        <f>_xlfn.XLOOKUP(LEFT(P_alle_prestaties[[#This Row],[Referentie_ID]],91),Tabel9[Form Referentie ID''s],Tabel9[Mederwerker],,0)</f>
        <v>Janssen Alexander</v>
      </c>
      <c r="D1196" s="9" t="str">
        <f>IF(P_alle_prestaties[[#This Row],[Datum]]="","",TEXT(P_alle_prestaties[[#This Row],[Datum]],"dd/mm/yyyy"))</f>
        <v>01/08/2022</v>
      </c>
      <c r="E1196" s="9">
        <v>44774.581307870372</v>
      </c>
      <c r="F1196" s="11">
        <v>470000477270</v>
      </c>
      <c r="G1196" s="5" t="s">
        <v>35</v>
      </c>
      <c r="H1196" s="5"/>
      <c r="I1196" s="5"/>
      <c r="J11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97" spans="2:11">
      <c r="B1197" t="s">
        <v>1692</v>
      </c>
      <c r="C1197" s="5" t="str">
        <f>_xlfn.XLOOKUP(LEFT(P_alle_prestaties[[#This Row],[Referentie_ID]],91),Tabel9[Form Referentie ID''s],Tabel9[Mederwerker],,0)</f>
        <v>Janssen Alexander</v>
      </c>
      <c r="D1197" s="9" t="str">
        <f>IF(P_alle_prestaties[[#This Row],[Datum]]="","",TEXT(P_alle_prestaties[[#This Row],[Datum]],"dd/mm/yyyy"))</f>
        <v>01/08/2022</v>
      </c>
      <c r="E1197" s="9">
        <v>44774.602256944447</v>
      </c>
      <c r="F1197" s="11">
        <v>470000477257</v>
      </c>
      <c r="G1197" s="5" t="s">
        <v>35</v>
      </c>
      <c r="H1197" s="5"/>
      <c r="I1197" s="5"/>
      <c r="J11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98" spans="2:11">
      <c r="B1198" t="s">
        <v>1693</v>
      </c>
      <c r="C1198" s="5" t="str">
        <f>_xlfn.XLOOKUP(LEFT(P_alle_prestaties[[#This Row],[Referentie_ID]],91),Tabel9[Form Referentie ID''s],Tabel9[Mederwerker],,0)</f>
        <v>Janssen Alexander</v>
      </c>
      <c r="D1198" s="9" t="str">
        <f>IF(P_alle_prestaties[[#This Row],[Datum]]="","",TEXT(P_alle_prestaties[[#This Row],[Datum]],"dd/mm/yyyy"))</f>
        <v>01/08/2022</v>
      </c>
      <c r="E1198" s="9">
        <v>44774.620335648149</v>
      </c>
      <c r="F1198" s="11">
        <v>470000421658</v>
      </c>
      <c r="G1198" s="5" t="s">
        <v>35</v>
      </c>
      <c r="H1198" s="5"/>
      <c r="I1198" s="5"/>
      <c r="J11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1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199" spans="2:11">
      <c r="B1199" t="s">
        <v>1694</v>
      </c>
      <c r="C1199" s="5" t="str">
        <f>_xlfn.XLOOKUP(LEFT(P_alle_prestaties[[#This Row],[Referentie_ID]],91),Tabel9[Form Referentie ID''s],Tabel9[Mederwerker],,0)</f>
        <v>Samet Ozdemir</v>
      </c>
      <c r="D1199" s="9" t="str">
        <f>IF(P_alle_prestaties[[#This Row],[Datum]]="","",TEXT(P_alle_prestaties[[#This Row],[Datum]],"dd/mm/yyyy"))</f>
        <v>01/08/2022</v>
      </c>
      <c r="E1199" s="9">
        <v>44774.628333333334</v>
      </c>
      <c r="F1199" s="11" t="s">
        <v>1695</v>
      </c>
      <c r="G1199" s="5" t="s">
        <v>27</v>
      </c>
      <c r="H1199" s="5" t="s">
        <v>14</v>
      </c>
      <c r="I1199" s="5"/>
      <c r="J11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1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200" spans="2:11">
      <c r="B1200" t="s">
        <v>1696</v>
      </c>
      <c r="C1200" s="5" t="str">
        <f>_xlfn.XLOOKUP(LEFT(P_alle_prestaties[[#This Row],[Referentie_ID]],91),Tabel9[Form Referentie ID''s],Tabel9[Mederwerker],,0)</f>
        <v>Samet Ozdemir</v>
      </c>
      <c r="D1200" s="9" t="str">
        <f>IF(P_alle_prestaties[[#This Row],[Datum]]="","",TEXT(P_alle_prestaties[[#This Row],[Datum]],"dd/mm/yyyy"))</f>
        <v>01/08/2022</v>
      </c>
      <c r="E1200" s="9">
        <v>44774.670671296299</v>
      </c>
      <c r="F1200" s="11" t="s">
        <v>1697</v>
      </c>
      <c r="G1200" s="5" t="s">
        <v>18</v>
      </c>
      <c r="H1200" s="5" t="s">
        <v>14</v>
      </c>
      <c r="I1200" s="5"/>
      <c r="J12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2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201" spans="2:11">
      <c r="B1201" t="s">
        <v>1698</v>
      </c>
      <c r="C1201" s="5" t="str">
        <f>_xlfn.XLOOKUP(LEFT(P_alle_prestaties[[#This Row],[Referentie_ID]],91),Tabel9[Form Referentie ID''s],Tabel9[Mederwerker],,0)</f>
        <v>Ceylan ufuk</v>
      </c>
      <c r="D1201" s="9" t="str">
        <f>IF(P_alle_prestaties[[#This Row],[Datum]]="","",TEXT(P_alle_prestaties[[#This Row],[Datum]],"dd/mm/yyyy"))</f>
        <v>02/08/2022</v>
      </c>
      <c r="E1201" s="9">
        <v>44775.252881944441</v>
      </c>
      <c r="F1201" s="11">
        <v>470000477296</v>
      </c>
      <c r="G1201" s="5" t="s">
        <v>31</v>
      </c>
      <c r="H1201" s="5"/>
      <c r="I1201" s="5"/>
      <c r="J12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02" spans="2:11">
      <c r="B1202" t="s">
        <v>1699</v>
      </c>
      <c r="C1202" s="5" t="str">
        <f>_xlfn.XLOOKUP(LEFT(P_alle_prestaties[[#This Row],[Referentie_ID]],91),Tabel9[Form Referentie ID''s],Tabel9[Mederwerker],,0)</f>
        <v>Janssen Alexander</v>
      </c>
      <c r="D1202" s="9" t="str">
        <f>IF(P_alle_prestaties[[#This Row],[Datum]]="","",TEXT(P_alle_prestaties[[#This Row],[Datum]],"dd/mm/yyyy"))</f>
        <v>02/08/2022</v>
      </c>
      <c r="E1202" s="9">
        <v>44775.280902777777</v>
      </c>
      <c r="F1202" s="11">
        <v>470000479141</v>
      </c>
      <c r="G1202" s="5" t="s">
        <v>35</v>
      </c>
      <c r="H1202" s="5"/>
      <c r="I1202" s="5"/>
      <c r="J12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03" spans="2:11">
      <c r="B1203" t="s">
        <v>1700</v>
      </c>
      <c r="C1203" s="5" t="str">
        <f>_xlfn.XLOOKUP(LEFT(P_alle_prestaties[[#This Row],[Referentie_ID]],91),Tabel9[Form Referentie ID''s],Tabel9[Mederwerker],,0)</f>
        <v>Janssen Alexander</v>
      </c>
      <c r="D1203" s="9" t="str">
        <f>IF(P_alle_prestaties[[#This Row],[Datum]]="","",TEXT(P_alle_prestaties[[#This Row],[Datum]],"dd/mm/yyyy"))</f>
        <v>02/08/2022</v>
      </c>
      <c r="E1203" s="9">
        <v>44775.281539351854</v>
      </c>
      <c r="F1203" s="11" t="s">
        <v>1701</v>
      </c>
      <c r="G1203" s="5" t="s">
        <v>35</v>
      </c>
      <c r="H1203" s="5"/>
      <c r="I1203" s="5"/>
      <c r="J12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04" spans="2:11">
      <c r="B1204" t="s">
        <v>1702</v>
      </c>
      <c r="C1204" s="5" t="str">
        <f>_xlfn.XLOOKUP(LEFT(P_alle_prestaties[[#This Row],[Referentie_ID]],91),Tabel9[Form Referentie ID''s],Tabel9[Mederwerker],,0)</f>
        <v>Janssen Alexander</v>
      </c>
      <c r="D1204" s="9" t="str">
        <f>IF(P_alle_prestaties[[#This Row],[Datum]]="","",TEXT(P_alle_prestaties[[#This Row],[Datum]],"dd/mm/yyyy"))</f>
        <v>02/08/2022</v>
      </c>
      <c r="E1204" s="9">
        <v>44775.288206018522</v>
      </c>
      <c r="F1204" s="11">
        <v>470000477206</v>
      </c>
      <c r="G1204" s="5" t="s">
        <v>35</v>
      </c>
      <c r="H1204" s="5"/>
      <c r="I1204" s="5"/>
      <c r="J12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05" spans="2:11">
      <c r="B1205" t="s">
        <v>1703</v>
      </c>
      <c r="C1205" s="5" t="str">
        <f>_xlfn.XLOOKUP(LEFT(P_alle_prestaties[[#This Row],[Referentie_ID]],91),Tabel9[Form Referentie ID''s],Tabel9[Mederwerker],,0)</f>
        <v>Ceylan ufuk</v>
      </c>
      <c r="D1205" s="9" t="str">
        <f>IF(P_alle_prestaties[[#This Row],[Datum]]="","",TEXT(P_alle_prestaties[[#This Row],[Datum]],"dd/mm/yyyy"))</f>
        <v>02/08/2022</v>
      </c>
      <c r="E1205" s="9">
        <v>44775.293796296297</v>
      </c>
      <c r="F1205" s="11" t="s">
        <v>1704</v>
      </c>
      <c r="G1205" s="5" t="s">
        <v>13</v>
      </c>
      <c r="H1205" s="5"/>
      <c r="I1205" s="5" t="s">
        <v>1705</v>
      </c>
      <c r="J12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206" spans="2:11">
      <c r="B1206" t="s">
        <v>1706</v>
      </c>
      <c r="C1206" s="5" t="str">
        <f>_xlfn.XLOOKUP(LEFT(P_alle_prestaties[[#This Row],[Referentie_ID]],91),Tabel9[Form Referentie ID''s],Tabel9[Mederwerker],,0)</f>
        <v>Ceylan ufuk</v>
      </c>
      <c r="D1206" s="9" t="str">
        <f>IF(P_alle_prestaties[[#This Row],[Datum]]="","",TEXT(P_alle_prestaties[[#This Row],[Datum]],"dd/mm/yyyy"))</f>
        <v>02/08/2022</v>
      </c>
      <c r="E1206" s="9">
        <v>44775.29420138889</v>
      </c>
      <c r="F1206" s="11" t="s">
        <v>1701</v>
      </c>
      <c r="G1206" s="5" t="s">
        <v>13</v>
      </c>
      <c r="H1206" s="5"/>
      <c r="I1206" s="5" t="s">
        <v>1707</v>
      </c>
      <c r="J12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207" spans="2:11">
      <c r="B1207" t="s">
        <v>1708</v>
      </c>
      <c r="C1207" s="5" t="str">
        <f>_xlfn.XLOOKUP(LEFT(P_alle_prestaties[[#This Row],[Referentie_ID]],91),Tabel9[Form Referentie ID''s],Tabel9[Mederwerker],,0)</f>
        <v>Janssen Alexander</v>
      </c>
      <c r="D1207" s="9" t="str">
        <f>IF(P_alle_prestaties[[#This Row],[Datum]]="","",TEXT(P_alle_prestaties[[#This Row],[Datum]],"dd/mm/yyyy"))</f>
        <v>02/08/2022</v>
      </c>
      <c r="E1207" s="9">
        <v>44775.297905092593</v>
      </c>
      <c r="F1207" s="11">
        <v>470000478484</v>
      </c>
      <c r="G1207" s="5" t="s">
        <v>35</v>
      </c>
      <c r="H1207" s="5"/>
      <c r="I1207" s="5"/>
      <c r="J12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08" spans="2:11">
      <c r="B1208" t="s">
        <v>1709</v>
      </c>
      <c r="C1208" s="5" t="str">
        <f>_xlfn.XLOOKUP(LEFT(P_alle_prestaties[[#This Row],[Referentie_ID]],91),Tabel9[Form Referentie ID''s],Tabel9[Mederwerker],,0)</f>
        <v>Janssen Alexander</v>
      </c>
      <c r="D1208" s="9" t="str">
        <f>IF(P_alle_prestaties[[#This Row],[Datum]]="","",TEXT(P_alle_prestaties[[#This Row],[Datum]],"dd/mm/yyyy"))</f>
        <v>02/08/2022</v>
      </c>
      <c r="E1208" s="9">
        <v>44775.304837962962</v>
      </c>
      <c r="F1208" s="11">
        <v>470000478484</v>
      </c>
      <c r="G1208" s="5" t="s">
        <v>35</v>
      </c>
      <c r="H1208" s="5"/>
      <c r="I1208" s="5"/>
      <c r="J12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09" spans="2:11">
      <c r="B1209" t="s">
        <v>1710</v>
      </c>
      <c r="C1209" s="5" t="str">
        <f>_xlfn.XLOOKUP(LEFT(P_alle_prestaties[[#This Row],[Referentie_ID]],91),Tabel9[Form Referentie ID''s],Tabel9[Mederwerker],,0)</f>
        <v>Korkmaz Emre</v>
      </c>
      <c r="D1209" s="9" t="str">
        <f>IF(P_alle_prestaties[[#This Row],[Datum]]="","",TEXT(P_alle_prestaties[[#This Row],[Datum]],"dd/mm/yyyy"))</f>
        <v>02/08/2022</v>
      </c>
      <c r="E1209" s="9">
        <v>44775.314791666664</v>
      </c>
      <c r="F1209" s="11">
        <v>470000478484</v>
      </c>
      <c r="G1209" s="5" t="s">
        <v>23</v>
      </c>
      <c r="H1209" s="5" t="s">
        <v>14</v>
      </c>
      <c r="I1209" s="5"/>
      <c r="J12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2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210" spans="2:11">
      <c r="B1210" t="s">
        <v>1711</v>
      </c>
      <c r="C1210" s="5" t="str">
        <f>_xlfn.XLOOKUP(LEFT(P_alle_prestaties[[#This Row],[Referentie_ID]],91),Tabel9[Form Referentie ID''s],Tabel9[Mederwerker],,0)</f>
        <v>Janssen Alexander</v>
      </c>
      <c r="D1210" s="9" t="str">
        <f>IF(P_alle_prestaties[[#This Row],[Datum]]="","",TEXT(P_alle_prestaties[[#This Row],[Datum]],"dd/mm/yyyy"))</f>
        <v>02/08/2022</v>
      </c>
      <c r="E1210" s="9">
        <v>44775.319745370369</v>
      </c>
      <c r="F1210" s="11">
        <v>470000477213</v>
      </c>
      <c r="G1210" s="5" t="s">
        <v>35</v>
      </c>
      <c r="H1210" s="5"/>
      <c r="I1210" s="5"/>
      <c r="J12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11" spans="2:11">
      <c r="B1211" t="s">
        <v>1712</v>
      </c>
      <c r="C1211" s="5" t="str">
        <f>_xlfn.XLOOKUP(LEFT(P_alle_prestaties[[#This Row],[Referentie_ID]],91),Tabel9[Form Referentie ID''s],Tabel9[Mederwerker],,0)</f>
        <v>Janssen Alexander</v>
      </c>
      <c r="D1211" s="9" t="str">
        <f>IF(P_alle_prestaties[[#This Row],[Datum]]="","",TEXT(P_alle_prestaties[[#This Row],[Datum]],"dd/mm/yyyy"))</f>
        <v>02/08/2022</v>
      </c>
      <c r="E1211" s="9">
        <v>44775.324270833335</v>
      </c>
      <c r="F1211" s="11">
        <v>470000479377</v>
      </c>
      <c r="G1211" s="5" t="s">
        <v>35</v>
      </c>
      <c r="H1211" s="5"/>
      <c r="I1211" s="5"/>
      <c r="J12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12" spans="2:11">
      <c r="B1212" t="s">
        <v>1713</v>
      </c>
      <c r="C1212" s="5" t="str">
        <f>_xlfn.XLOOKUP(LEFT(P_alle_prestaties[[#This Row],[Referentie_ID]],91),Tabel9[Form Referentie ID''s],Tabel9[Mederwerker],,0)</f>
        <v>Ceylan ufuk</v>
      </c>
      <c r="D1212" s="9" t="str">
        <f>IF(P_alle_prestaties[[#This Row],[Datum]]="","",TEXT(P_alle_prestaties[[#This Row],[Datum]],"dd/mm/yyyy"))</f>
        <v>02/08/2022</v>
      </c>
      <c r="E1212" s="9">
        <v>44775.342673611114</v>
      </c>
      <c r="F1212" s="11">
        <v>470000477884</v>
      </c>
      <c r="G1212" s="5" t="s">
        <v>8</v>
      </c>
      <c r="H1212" s="5" t="s">
        <v>9</v>
      </c>
      <c r="I1212" s="5"/>
      <c r="J12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213" spans="2:11">
      <c r="B1213" t="s">
        <v>1714</v>
      </c>
      <c r="C1213" s="5" t="str">
        <f>_xlfn.XLOOKUP(LEFT(P_alle_prestaties[[#This Row],[Referentie_ID]],91),Tabel9[Form Referentie ID''s],Tabel9[Mederwerker],,0)</f>
        <v>Korkmaz1 Muhammed Ali</v>
      </c>
      <c r="D1213" s="9" t="str">
        <f>IF(P_alle_prestaties[[#This Row],[Datum]]="","",TEXT(P_alle_prestaties[[#This Row],[Datum]],"dd/mm/yyyy"))</f>
        <v>02/08/2022</v>
      </c>
      <c r="E1213" s="9">
        <v>44775.345393518517</v>
      </c>
      <c r="F1213" s="11">
        <v>470000477202</v>
      </c>
      <c r="G1213" s="5" t="s">
        <v>23</v>
      </c>
      <c r="H1213" s="5" t="s">
        <v>19</v>
      </c>
      <c r="I1213" s="5"/>
      <c r="J12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2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214" spans="2:11">
      <c r="B1214" t="s">
        <v>1715</v>
      </c>
      <c r="C1214" s="5" t="str">
        <f>_xlfn.XLOOKUP(LEFT(P_alle_prestaties[[#This Row],[Referentie_ID]],91),Tabel9[Form Referentie ID''s],Tabel9[Mederwerker],,0)</f>
        <v>Janssen Alexander</v>
      </c>
      <c r="D1214" s="9" t="str">
        <f>IF(P_alle_prestaties[[#This Row],[Datum]]="","",TEXT(P_alle_prestaties[[#This Row],[Datum]],"dd/mm/yyyy"))</f>
        <v>02/08/2022</v>
      </c>
      <c r="E1214" s="9">
        <v>44775.352685185186</v>
      </c>
      <c r="F1214" s="11">
        <v>470000477202</v>
      </c>
      <c r="G1214" s="5" t="s">
        <v>35</v>
      </c>
      <c r="H1214" s="5"/>
      <c r="I1214" s="5"/>
      <c r="J12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15" spans="2:11">
      <c r="B1215" t="s">
        <v>1716</v>
      </c>
      <c r="C1215" s="5" t="str">
        <f>_xlfn.XLOOKUP(LEFT(P_alle_prestaties[[#This Row],[Referentie_ID]],91),Tabel9[Form Referentie ID''s],Tabel9[Mederwerker],,0)</f>
        <v>Janssen Alexander</v>
      </c>
      <c r="D1215" s="9" t="str">
        <f>IF(P_alle_prestaties[[#This Row],[Datum]]="","",TEXT(P_alle_prestaties[[#This Row],[Datum]],"dd/mm/yyyy"))</f>
        <v>02/08/2022</v>
      </c>
      <c r="E1215" s="9">
        <v>44775.360289351855</v>
      </c>
      <c r="F1215" s="11">
        <v>470000477202</v>
      </c>
      <c r="G1215" s="5" t="s">
        <v>35</v>
      </c>
      <c r="H1215" s="5"/>
      <c r="I1215" s="5"/>
      <c r="J12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16" spans="2:11">
      <c r="B1216" t="s">
        <v>1717</v>
      </c>
      <c r="C1216" s="5" t="str">
        <f>_xlfn.XLOOKUP(LEFT(P_alle_prestaties[[#This Row],[Referentie_ID]],91),Tabel9[Form Referentie ID''s],Tabel9[Mederwerker],,0)</f>
        <v>Korkmaz1 Muhammed Ali</v>
      </c>
      <c r="D1216" s="9" t="str">
        <f>IF(P_alle_prestaties[[#This Row],[Datum]]="","",TEXT(P_alle_prestaties[[#This Row],[Datum]],"dd/mm/yyyy"))</f>
        <v>02/08/2022</v>
      </c>
      <c r="E1216" s="9">
        <v>44775.371134259258</v>
      </c>
      <c r="F1216" s="11">
        <v>470000477211</v>
      </c>
      <c r="G1216" s="5" t="s">
        <v>31</v>
      </c>
      <c r="H1216" s="5"/>
      <c r="I1216" s="5"/>
      <c r="J12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17" spans="2:11">
      <c r="B1217" t="s">
        <v>1718</v>
      </c>
      <c r="C1217" s="5" t="str">
        <f>_xlfn.XLOOKUP(LEFT(P_alle_prestaties[[#This Row],[Referentie_ID]],91),Tabel9[Form Referentie ID''s],Tabel9[Mederwerker],,0)</f>
        <v>Ceylan ufuk</v>
      </c>
      <c r="D1217" s="9" t="str">
        <f>IF(P_alle_prestaties[[#This Row],[Datum]]="","",TEXT(P_alle_prestaties[[#This Row],[Datum]],"dd/mm/yyyy"))</f>
        <v>02/08/2022</v>
      </c>
      <c r="E1217" s="9">
        <v>44775.37427083333</v>
      </c>
      <c r="F1217" s="11">
        <v>470000477381</v>
      </c>
      <c r="G1217" s="5" t="s">
        <v>31</v>
      </c>
      <c r="H1217" s="5"/>
      <c r="I1217" s="5"/>
      <c r="J12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18" spans="2:11">
      <c r="B1218" t="s">
        <v>1719</v>
      </c>
      <c r="C1218" s="5" t="str">
        <f>_xlfn.XLOOKUP(LEFT(P_alle_prestaties[[#This Row],[Referentie_ID]],91),Tabel9[Form Referentie ID''s],Tabel9[Mederwerker],,0)</f>
        <v>Janssen Alexander</v>
      </c>
      <c r="D1218" s="9" t="str">
        <f>IF(P_alle_prestaties[[#This Row],[Datum]]="","",TEXT(P_alle_prestaties[[#This Row],[Datum]],"dd/mm/yyyy"))</f>
        <v>02/08/2022</v>
      </c>
      <c r="E1218" s="9">
        <v>44775.380601851852</v>
      </c>
      <c r="F1218" s="11">
        <v>470000477216</v>
      </c>
      <c r="G1218" s="5" t="s">
        <v>35</v>
      </c>
      <c r="H1218" s="5"/>
      <c r="I1218" s="5"/>
      <c r="J12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19" spans="2:11">
      <c r="B1219" t="s">
        <v>1720</v>
      </c>
      <c r="C1219" s="5" t="str">
        <f>_xlfn.XLOOKUP(LEFT(P_alle_prestaties[[#This Row],[Referentie_ID]],91),Tabel9[Form Referentie ID''s],Tabel9[Mederwerker],,0)</f>
        <v>Janssen Alexander</v>
      </c>
      <c r="D1219" s="9" t="str">
        <f>IF(P_alle_prestaties[[#This Row],[Datum]]="","",TEXT(P_alle_prestaties[[#This Row],[Datum]],"dd/mm/yyyy"))</f>
        <v>02/08/2022</v>
      </c>
      <c r="E1219" s="9">
        <v>44775.404293981483</v>
      </c>
      <c r="F1219" s="11">
        <v>470000478314</v>
      </c>
      <c r="G1219" s="5" t="s">
        <v>35</v>
      </c>
      <c r="H1219" s="5"/>
      <c r="I1219" s="5"/>
      <c r="J12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20" spans="2:11">
      <c r="B1220" t="s">
        <v>1721</v>
      </c>
      <c r="C1220" s="5" t="str">
        <f>_xlfn.XLOOKUP(LEFT(P_alle_prestaties[[#This Row],[Referentie_ID]],91),Tabel9[Form Referentie ID''s],Tabel9[Mederwerker],,0)</f>
        <v>Korkmaz1 Muhammed Ali</v>
      </c>
      <c r="D1220" s="9" t="str">
        <f>IF(P_alle_prestaties[[#This Row],[Datum]]="","",TEXT(P_alle_prestaties[[#This Row],[Datum]],"dd/mm/yyyy"))</f>
        <v>02/08/2022</v>
      </c>
      <c r="E1220" s="9">
        <v>44775.404340277775</v>
      </c>
      <c r="F1220" s="11">
        <v>470000477390</v>
      </c>
      <c r="G1220" s="5" t="s">
        <v>31</v>
      </c>
      <c r="H1220" s="5"/>
      <c r="I1220" s="5"/>
      <c r="J12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21" spans="2:11">
      <c r="B1221" t="s">
        <v>1722</v>
      </c>
      <c r="C1221" s="5" t="str">
        <f>_xlfn.XLOOKUP(LEFT(P_alle_prestaties[[#This Row],[Referentie_ID]],91),Tabel9[Form Referentie ID''s],Tabel9[Mederwerker],,0)</f>
        <v>Janssen Alexander</v>
      </c>
      <c r="D1221" s="9" t="str">
        <f>IF(P_alle_prestaties[[#This Row],[Datum]]="","",TEXT(P_alle_prestaties[[#This Row],[Datum]],"dd/mm/yyyy"))</f>
        <v>02/08/2022</v>
      </c>
      <c r="E1221" s="9">
        <v>44775.409988425927</v>
      </c>
      <c r="F1221" s="11">
        <v>470000477314</v>
      </c>
      <c r="G1221" s="5" t="s">
        <v>35</v>
      </c>
      <c r="H1221" s="5"/>
      <c r="I1221" s="5"/>
      <c r="J12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22" spans="2:11">
      <c r="B1222" t="s">
        <v>1723</v>
      </c>
      <c r="C1222" s="5" t="str">
        <f>_xlfn.XLOOKUP(LEFT(P_alle_prestaties[[#This Row],[Referentie_ID]],91),Tabel9[Form Referentie ID''s],Tabel9[Mederwerker],,0)</f>
        <v>Ceylan ufuk</v>
      </c>
      <c r="D1222" s="9" t="str">
        <f>IF(P_alle_prestaties[[#This Row],[Datum]]="","",TEXT(P_alle_prestaties[[#This Row],[Datum]],"dd/mm/yyyy"))</f>
        <v>02/08/2022</v>
      </c>
      <c r="E1222" s="9">
        <v>44775.411168981482</v>
      </c>
      <c r="F1222" s="11">
        <v>470000477356</v>
      </c>
      <c r="G1222" s="5" t="s">
        <v>8</v>
      </c>
      <c r="H1222" s="5" t="s">
        <v>14</v>
      </c>
      <c r="I1222" s="5"/>
      <c r="J12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2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223" spans="2:11">
      <c r="B1223" t="s">
        <v>1724</v>
      </c>
      <c r="C1223" s="5" t="str">
        <f>_xlfn.XLOOKUP(LEFT(P_alle_prestaties[[#This Row],[Referentie_ID]],91),Tabel9[Form Referentie ID''s],Tabel9[Mederwerker],,0)</f>
        <v>Janssen Alexander</v>
      </c>
      <c r="D1223" s="9" t="str">
        <f>IF(P_alle_prestaties[[#This Row],[Datum]]="","",TEXT(P_alle_prestaties[[#This Row],[Datum]],"dd/mm/yyyy"))</f>
        <v>02/08/2022</v>
      </c>
      <c r="E1223" s="9">
        <v>44775.416956018518</v>
      </c>
      <c r="F1223" s="11">
        <v>470000477356</v>
      </c>
      <c r="G1223" s="5" t="s">
        <v>35</v>
      </c>
      <c r="H1223" s="5"/>
      <c r="I1223" s="5"/>
      <c r="J12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24" spans="2:11">
      <c r="B1224" t="s">
        <v>1725</v>
      </c>
      <c r="C1224" s="5" t="str">
        <f>_xlfn.XLOOKUP(LEFT(P_alle_prestaties[[#This Row],[Referentie_ID]],91),Tabel9[Form Referentie ID''s],Tabel9[Mederwerker],,0)</f>
        <v>Janssen Alexander</v>
      </c>
      <c r="D1224" s="9" t="str">
        <f>IF(P_alle_prestaties[[#This Row],[Datum]]="","",TEXT(P_alle_prestaties[[#This Row],[Datum]],"dd/mm/yyyy"))</f>
        <v>02/08/2022</v>
      </c>
      <c r="E1224" s="9">
        <v>44775.432870370372</v>
      </c>
      <c r="F1224" s="11">
        <v>470000477383</v>
      </c>
      <c r="G1224" s="5" t="s">
        <v>35</v>
      </c>
      <c r="H1224" s="5"/>
      <c r="I1224" s="5"/>
      <c r="J12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25" spans="2:11">
      <c r="B1225" t="s">
        <v>1726</v>
      </c>
      <c r="C1225" s="5" t="str">
        <f>_xlfn.XLOOKUP(LEFT(P_alle_prestaties[[#This Row],[Referentie_ID]],91),Tabel9[Form Referentie ID''s],Tabel9[Mederwerker],,0)</f>
        <v>Janssen Alexander</v>
      </c>
      <c r="D1225" s="9" t="str">
        <f>IF(P_alle_prestaties[[#This Row],[Datum]]="","",TEXT(P_alle_prestaties[[#This Row],[Datum]],"dd/mm/yyyy"))</f>
        <v>02/08/2022</v>
      </c>
      <c r="E1225" s="9">
        <v>44775.433761574073</v>
      </c>
      <c r="F1225" s="11">
        <v>470000477383</v>
      </c>
      <c r="G1225" s="5" t="s">
        <v>35</v>
      </c>
      <c r="H1225" s="5"/>
      <c r="I1225" s="5"/>
      <c r="J12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26" spans="2:11">
      <c r="B1226" t="s">
        <v>1727</v>
      </c>
      <c r="C1226" s="5" t="str">
        <f>_xlfn.XLOOKUP(LEFT(P_alle_prestaties[[#This Row],[Referentie_ID]],91),Tabel9[Form Referentie ID''s],Tabel9[Mederwerker],,0)</f>
        <v>Ceylan ufuk</v>
      </c>
      <c r="D1226" s="9" t="str">
        <f>IF(P_alle_prestaties[[#This Row],[Datum]]="","",TEXT(P_alle_prestaties[[#This Row],[Datum]],"dd/mm/yyyy"))</f>
        <v>02/08/2022</v>
      </c>
      <c r="E1226" s="9">
        <v>44775.439421296294</v>
      </c>
      <c r="F1226" s="11">
        <v>470000477373</v>
      </c>
      <c r="G1226" s="5" t="s">
        <v>31</v>
      </c>
      <c r="H1226" s="5"/>
      <c r="I1226" s="5"/>
      <c r="J12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27" spans="2:11">
      <c r="B1227" t="s">
        <v>1728</v>
      </c>
      <c r="C1227" s="5" t="str">
        <f>_xlfn.XLOOKUP(LEFT(P_alle_prestaties[[#This Row],[Referentie_ID]],91),Tabel9[Form Referentie ID''s],Tabel9[Mederwerker],,0)</f>
        <v>Janssen Alexander</v>
      </c>
      <c r="D1227" s="9" t="str">
        <f>IF(P_alle_prestaties[[#This Row],[Datum]]="","",TEXT(P_alle_prestaties[[#This Row],[Datum]],"dd/mm/yyyy"))</f>
        <v>02/08/2022</v>
      </c>
      <c r="E1227" s="9">
        <v>44775.442650462966</v>
      </c>
      <c r="F1227" s="11">
        <v>470000478422</v>
      </c>
      <c r="G1227" s="5" t="s">
        <v>35</v>
      </c>
      <c r="H1227" s="5"/>
      <c r="I1227" s="5"/>
      <c r="J12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28" spans="2:11">
      <c r="B1228" t="s">
        <v>1729</v>
      </c>
      <c r="C1228" s="5" t="str">
        <f>_xlfn.XLOOKUP(LEFT(P_alle_prestaties[[#This Row],[Referentie_ID]],91),Tabel9[Form Referentie ID''s],Tabel9[Mederwerker],,0)</f>
        <v>Korkmaz1 Muhammed Ali</v>
      </c>
      <c r="D1228" s="9" t="str">
        <f>IF(P_alle_prestaties[[#This Row],[Datum]]="","",TEXT(P_alle_prestaties[[#This Row],[Datum]],"dd/mm/yyyy"))</f>
        <v>02/08/2022</v>
      </c>
      <c r="E1228" s="9">
        <v>44775.448020833333</v>
      </c>
      <c r="F1228" s="11">
        <v>470000477394</v>
      </c>
      <c r="G1228" s="5" t="s">
        <v>8</v>
      </c>
      <c r="H1228" s="5" t="s">
        <v>14</v>
      </c>
      <c r="I1228" s="5"/>
      <c r="J12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2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229" spans="2:11">
      <c r="B1229" t="s">
        <v>1730</v>
      </c>
      <c r="C1229" s="5" t="str">
        <f>_xlfn.XLOOKUP(LEFT(P_alle_prestaties[[#This Row],[Referentie_ID]],91),Tabel9[Form Referentie ID''s],Tabel9[Mederwerker],,0)</f>
        <v>Janssen Alexander</v>
      </c>
      <c r="D1229" s="9" t="str">
        <f>IF(P_alle_prestaties[[#This Row],[Datum]]="","",TEXT(P_alle_prestaties[[#This Row],[Datum]],"dd/mm/yyyy"))</f>
        <v>02/08/2022</v>
      </c>
      <c r="E1229" s="9">
        <v>44775.455729166664</v>
      </c>
      <c r="F1229" s="11">
        <v>470000477394</v>
      </c>
      <c r="G1229" s="5" t="s">
        <v>35</v>
      </c>
      <c r="H1229" s="5"/>
      <c r="I1229" s="5"/>
      <c r="J12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30" spans="2:11">
      <c r="B1230" t="s">
        <v>1731</v>
      </c>
      <c r="C1230" s="5" t="str">
        <f>_xlfn.XLOOKUP(LEFT(P_alle_prestaties[[#This Row],[Referentie_ID]],91),Tabel9[Form Referentie ID''s],Tabel9[Mederwerker],,0)</f>
        <v>Janssen Alexander</v>
      </c>
      <c r="D1230" s="9" t="str">
        <f>IF(P_alle_prestaties[[#This Row],[Datum]]="","",TEXT(P_alle_prestaties[[#This Row],[Datum]],"dd/mm/yyyy"))</f>
        <v>02/08/2022</v>
      </c>
      <c r="E1230" s="9">
        <v>44775.472777777781</v>
      </c>
      <c r="F1230" s="11">
        <v>470000477324</v>
      </c>
      <c r="G1230" s="5" t="s">
        <v>35</v>
      </c>
      <c r="H1230" s="5"/>
      <c r="I1230" s="5"/>
      <c r="J12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31" spans="2:11">
      <c r="B1231" t="s">
        <v>1732</v>
      </c>
      <c r="C1231" s="5" t="str">
        <f>_xlfn.XLOOKUP(LEFT(P_alle_prestaties[[#This Row],[Referentie_ID]],91),Tabel9[Form Referentie ID''s],Tabel9[Mederwerker],,0)</f>
        <v>Ceylan ufuk</v>
      </c>
      <c r="D1231" s="9" t="str">
        <f>IF(P_alle_prestaties[[#This Row],[Datum]]="","",TEXT(P_alle_prestaties[[#This Row],[Datum]],"dd/mm/yyyy"))</f>
        <v>02/08/2022</v>
      </c>
      <c r="E1231" s="9">
        <v>44775.4765162037</v>
      </c>
      <c r="F1231" s="11">
        <v>470000477354</v>
      </c>
      <c r="G1231" s="5" t="s">
        <v>8</v>
      </c>
      <c r="H1231" s="5" t="s">
        <v>14</v>
      </c>
      <c r="I1231" s="5"/>
      <c r="J12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2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232" spans="2:11">
      <c r="B1232" t="s">
        <v>1733</v>
      </c>
      <c r="C1232" s="5" t="str">
        <f>_xlfn.XLOOKUP(LEFT(P_alle_prestaties[[#This Row],[Referentie_ID]],91),Tabel9[Form Referentie ID''s],Tabel9[Mederwerker],,0)</f>
        <v>Janssen Alexander</v>
      </c>
      <c r="D1232" s="9" t="str">
        <f>IF(P_alle_prestaties[[#This Row],[Datum]]="","",TEXT(P_alle_prestaties[[#This Row],[Datum]],"dd/mm/yyyy"))</f>
        <v>02/08/2022</v>
      </c>
      <c r="E1232" s="9">
        <v>44775.480706018519</v>
      </c>
      <c r="F1232" s="11">
        <v>470000477354</v>
      </c>
      <c r="G1232" s="5" t="s">
        <v>35</v>
      </c>
      <c r="H1232" s="5"/>
      <c r="I1232" s="5"/>
      <c r="J12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33" spans="2:11">
      <c r="B1233" t="s">
        <v>1734</v>
      </c>
      <c r="C1233" s="5" t="str">
        <f>_xlfn.XLOOKUP(LEFT(P_alle_prestaties[[#This Row],[Referentie_ID]],91),Tabel9[Form Referentie ID''s],Tabel9[Mederwerker],,0)</f>
        <v>Janssen Alexander</v>
      </c>
      <c r="D1233" s="9" t="str">
        <f>IF(P_alle_prestaties[[#This Row],[Datum]]="","",TEXT(P_alle_prestaties[[#This Row],[Datum]],"dd/mm/yyyy"))</f>
        <v>02/08/2022</v>
      </c>
      <c r="E1233" s="9">
        <v>44775.496516203704</v>
      </c>
      <c r="F1233" s="11">
        <v>470000477317</v>
      </c>
      <c r="G1233" s="5" t="s">
        <v>35</v>
      </c>
      <c r="H1233" s="5"/>
      <c r="I1233" s="5"/>
      <c r="J12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34" spans="2:11">
      <c r="B1234" t="s">
        <v>1735</v>
      </c>
      <c r="C1234" s="5" t="str">
        <f>_xlfn.XLOOKUP(LEFT(P_alle_prestaties[[#This Row],[Referentie_ID]],91),Tabel9[Form Referentie ID''s],Tabel9[Mederwerker],,0)</f>
        <v>Korkmaz1 Muhammed Ali</v>
      </c>
      <c r="D1234" s="9" t="str">
        <f>IF(P_alle_prestaties[[#This Row],[Datum]]="","",TEXT(P_alle_prestaties[[#This Row],[Datum]],"dd/mm/yyyy"))</f>
        <v>02/08/2022</v>
      </c>
      <c r="E1234" s="9">
        <v>44775.498645833337</v>
      </c>
      <c r="F1234" s="11" t="s">
        <v>1736</v>
      </c>
      <c r="G1234" s="5" t="s">
        <v>13</v>
      </c>
      <c r="H1234" s="5"/>
      <c r="I1234" s="5"/>
      <c r="J12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235" spans="2:11">
      <c r="B1235" t="s">
        <v>1737</v>
      </c>
      <c r="C1235" s="5" t="str">
        <f>_xlfn.XLOOKUP(LEFT(P_alle_prestaties[[#This Row],[Referentie_ID]],91),Tabel9[Form Referentie ID''s],Tabel9[Mederwerker],,0)</f>
        <v>Ceylan ufuk</v>
      </c>
      <c r="D1235" s="9" t="str">
        <f>IF(P_alle_prestaties[[#This Row],[Datum]]="","",TEXT(P_alle_prestaties[[#This Row],[Datum]],"dd/mm/yyyy"))</f>
        <v>02/08/2022</v>
      </c>
      <c r="E1235" s="9">
        <v>44775.499224537038</v>
      </c>
      <c r="F1235" s="11">
        <v>470000477371</v>
      </c>
      <c r="G1235" s="5" t="s">
        <v>31</v>
      </c>
      <c r="H1235" s="5"/>
      <c r="I1235" s="5" t="s">
        <v>1738</v>
      </c>
      <c r="J12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36" spans="2:11">
      <c r="B1236" t="s">
        <v>1739</v>
      </c>
      <c r="C1236" s="5" t="str">
        <f>_xlfn.XLOOKUP(LEFT(P_alle_prestaties[[#This Row],[Referentie_ID]],91),Tabel9[Form Referentie ID''s],Tabel9[Mederwerker],,0)</f>
        <v>Janssen Alexander</v>
      </c>
      <c r="D1236" s="9" t="str">
        <f>IF(P_alle_prestaties[[#This Row],[Datum]]="","",TEXT(P_alle_prestaties[[#This Row],[Datum]],"dd/mm/yyyy"))</f>
        <v>02/08/2022</v>
      </c>
      <c r="E1236" s="9">
        <v>44775.500509259262</v>
      </c>
      <c r="F1236" s="11" t="s">
        <v>1736</v>
      </c>
      <c r="G1236" s="5" t="s">
        <v>35</v>
      </c>
      <c r="H1236" s="5"/>
      <c r="I1236" s="5"/>
      <c r="J12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37" spans="2:11">
      <c r="B1237" t="s">
        <v>1740</v>
      </c>
      <c r="C1237" s="5" t="str">
        <f>_xlfn.XLOOKUP(LEFT(P_alle_prestaties[[#This Row],[Referentie_ID]],91),Tabel9[Form Referentie ID''s],Tabel9[Mederwerker],,0)</f>
        <v>Janssen Alexander</v>
      </c>
      <c r="D1237" s="9" t="str">
        <f>IF(P_alle_prestaties[[#This Row],[Datum]]="","",TEXT(P_alle_prestaties[[#This Row],[Datum]],"dd/mm/yyyy"))</f>
        <v>02/08/2022</v>
      </c>
      <c r="E1237" s="9">
        <v>44775.50267361111</v>
      </c>
      <c r="F1237" s="11" t="s">
        <v>1736</v>
      </c>
      <c r="G1237" s="5" t="s">
        <v>35</v>
      </c>
      <c r="H1237" s="5"/>
      <c r="I1237" s="5"/>
      <c r="J12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38" spans="2:11">
      <c r="B1238" t="s">
        <v>1741</v>
      </c>
      <c r="C1238" s="5" t="str">
        <f>_xlfn.XLOOKUP(LEFT(P_alle_prestaties[[#This Row],[Referentie_ID]],91),Tabel9[Form Referentie ID''s],Tabel9[Mederwerker],,0)</f>
        <v>Janssen Alexander</v>
      </c>
      <c r="D1238" s="9" t="str">
        <f>IF(P_alle_prestaties[[#This Row],[Datum]]="","",TEXT(P_alle_prestaties[[#This Row],[Datum]],"dd/mm/yyyy"))</f>
        <v>02/08/2022</v>
      </c>
      <c r="E1238" s="9">
        <v>44775.510451388887</v>
      </c>
      <c r="F1238" s="11">
        <v>470000477362</v>
      </c>
      <c r="G1238" s="5" t="s">
        <v>35</v>
      </c>
      <c r="H1238" s="5"/>
      <c r="I1238" s="5"/>
      <c r="J12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39" spans="2:11">
      <c r="B1239" t="s">
        <v>1742</v>
      </c>
      <c r="C1239" s="5" t="str">
        <f>_xlfn.XLOOKUP(LEFT(P_alle_prestaties[[#This Row],[Referentie_ID]],91),Tabel9[Form Referentie ID''s],Tabel9[Mederwerker],,0)</f>
        <v>Janssen Alexander</v>
      </c>
      <c r="D1239" s="9" t="str">
        <f>IF(P_alle_prestaties[[#This Row],[Datum]]="","",TEXT(P_alle_prestaties[[#This Row],[Datum]],"dd/mm/yyyy"))</f>
        <v>02/08/2022</v>
      </c>
      <c r="E1239" s="9">
        <v>44775.535532407404</v>
      </c>
      <c r="F1239" s="11">
        <v>470000477360</v>
      </c>
      <c r="G1239" s="5" t="s">
        <v>35</v>
      </c>
      <c r="H1239" s="5"/>
      <c r="I1239" s="5"/>
      <c r="J12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0" spans="2:11">
      <c r="B1240" t="s">
        <v>1743</v>
      </c>
      <c r="C1240" s="5" t="str">
        <f>_xlfn.XLOOKUP(LEFT(P_alle_prestaties[[#This Row],[Referentie_ID]],91),Tabel9[Form Referentie ID''s],Tabel9[Mederwerker],,0)</f>
        <v>Janssen Alexander</v>
      </c>
      <c r="D1240" s="9" t="str">
        <f>IF(P_alle_prestaties[[#This Row],[Datum]]="","",TEXT(P_alle_prestaties[[#This Row],[Datum]],"dd/mm/yyyy"))</f>
        <v>02/08/2022</v>
      </c>
      <c r="E1240" s="9">
        <v>44775.560694444444</v>
      </c>
      <c r="F1240" s="11" t="s">
        <v>1744</v>
      </c>
      <c r="G1240" s="5" t="s">
        <v>35</v>
      </c>
      <c r="H1240" s="5"/>
      <c r="I1240" s="5"/>
      <c r="J12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1" spans="2:11">
      <c r="B1241" t="s">
        <v>1745</v>
      </c>
      <c r="C1241" s="5" t="str">
        <f>_xlfn.XLOOKUP(LEFT(P_alle_prestaties[[#This Row],[Referentie_ID]],91),Tabel9[Form Referentie ID''s],Tabel9[Mederwerker],,0)</f>
        <v>Janssen Alexander</v>
      </c>
      <c r="D1241" s="9" t="str">
        <f>IF(P_alle_prestaties[[#This Row],[Datum]]="","",TEXT(P_alle_prestaties[[#This Row],[Datum]],"dd/mm/yyyy"))</f>
        <v>02/08/2022</v>
      </c>
      <c r="E1241" s="9">
        <v>44775.566793981481</v>
      </c>
      <c r="F1241" s="11">
        <v>470000472152</v>
      </c>
      <c r="G1241" s="5" t="s">
        <v>35</v>
      </c>
      <c r="H1241" s="5"/>
      <c r="I1241" s="5"/>
      <c r="J12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2" spans="2:11">
      <c r="B1242" t="s">
        <v>1746</v>
      </c>
      <c r="C1242" s="5" t="str">
        <f>_xlfn.XLOOKUP(LEFT(P_alle_prestaties[[#This Row],[Referentie_ID]],91),Tabel9[Form Referentie ID''s],Tabel9[Mederwerker],,0)</f>
        <v>Korkmaz1 Muhammed Ali</v>
      </c>
      <c r="D1242" s="9" t="str">
        <f>IF(P_alle_prestaties[[#This Row],[Datum]]="","",TEXT(P_alle_prestaties[[#This Row],[Datum]],"dd/mm/yyyy"))</f>
        <v>02/08/2022</v>
      </c>
      <c r="E1242" s="9">
        <v>44775.571111111109</v>
      </c>
      <c r="F1242" s="11" t="s">
        <v>1744</v>
      </c>
      <c r="G1242" s="5" t="s">
        <v>18</v>
      </c>
      <c r="H1242" s="5" t="s">
        <v>14</v>
      </c>
      <c r="I1242" s="5"/>
      <c r="J12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2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243" spans="2:11">
      <c r="B1243" t="s">
        <v>1747</v>
      </c>
      <c r="C1243" s="5" t="str">
        <f>_xlfn.XLOOKUP(LEFT(P_alle_prestaties[[#This Row],[Referentie_ID]],91),Tabel9[Form Referentie ID''s],Tabel9[Mederwerker],,0)</f>
        <v>Samet Ozdemir</v>
      </c>
      <c r="D1243" s="9" t="str">
        <f>IF(P_alle_prestaties[[#This Row],[Datum]]="","",TEXT(P_alle_prestaties[[#This Row],[Datum]],"dd/mm/yyyy"))</f>
        <v>02/08/2022</v>
      </c>
      <c r="E1243" s="9">
        <v>44775.62128472222</v>
      </c>
      <c r="F1243" s="11" t="s">
        <v>1748</v>
      </c>
      <c r="G1243" s="5" t="s">
        <v>27</v>
      </c>
      <c r="H1243" s="5" t="s">
        <v>14</v>
      </c>
      <c r="I1243" s="5" t="s">
        <v>1749</v>
      </c>
      <c r="J12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2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244" spans="2:11">
      <c r="B1244" t="s">
        <v>1750</v>
      </c>
      <c r="C1244" s="5" t="str">
        <f>_xlfn.XLOOKUP(LEFT(P_alle_prestaties[[#This Row],[Referentie_ID]],91),Tabel9[Form Referentie ID''s],Tabel9[Mederwerker],,0)</f>
        <v>Samet Ozdemir</v>
      </c>
      <c r="D1244" s="9" t="str">
        <f>IF(P_alle_prestaties[[#This Row],[Datum]]="","",TEXT(P_alle_prestaties[[#This Row],[Datum]],"dd/mm/yyyy"))</f>
        <v>02/08/2022</v>
      </c>
      <c r="E1244" s="9">
        <v>44775.635011574072</v>
      </c>
      <c r="F1244" s="11" t="s">
        <v>1751</v>
      </c>
      <c r="G1244" s="5" t="s">
        <v>35</v>
      </c>
      <c r="H1244" s="5"/>
      <c r="I1244" s="5"/>
      <c r="J12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5" spans="2:11">
      <c r="B1245" t="s">
        <v>1752</v>
      </c>
      <c r="C1245" s="5" t="str">
        <f>_xlfn.XLOOKUP(LEFT(P_alle_prestaties[[#This Row],[Referentie_ID]],91),Tabel9[Form Referentie ID''s],Tabel9[Mederwerker],,0)</f>
        <v>Samet Ozdemir</v>
      </c>
      <c r="D1245" s="9" t="str">
        <f>IF(P_alle_prestaties[[#This Row],[Datum]]="","",TEXT(P_alle_prestaties[[#This Row],[Datum]],"dd/mm/yyyy"))</f>
        <v>02/08/2022</v>
      </c>
      <c r="E1245" s="9">
        <v>44775.635162037041</v>
      </c>
      <c r="F1245" s="11" t="s">
        <v>1753</v>
      </c>
      <c r="G1245" s="5" t="s">
        <v>35</v>
      </c>
      <c r="H1245" s="5"/>
      <c r="I1245" s="5"/>
      <c r="J12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6" spans="2:11">
      <c r="B1246" t="s">
        <v>1754</v>
      </c>
      <c r="C1246" s="5" t="str">
        <f>_xlfn.XLOOKUP(LEFT(P_alle_prestaties[[#This Row],[Referentie_ID]],91),Tabel9[Form Referentie ID''s],Tabel9[Mederwerker],,0)</f>
        <v>Samet Ozdemir</v>
      </c>
      <c r="D1246" s="9" t="str">
        <f>IF(P_alle_prestaties[[#This Row],[Datum]]="","",TEXT(P_alle_prestaties[[#This Row],[Datum]],"dd/mm/yyyy"))</f>
        <v>02/08/2022</v>
      </c>
      <c r="E1246" s="9">
        <v>44775.635312500002</v>
      </c>
      <c r="F1246" s="11" t="s">
        <v>1755</v>
      </c>
      <c r="G1246" s="5" t="s">
        <v>35</v>
      </c>
      <c r="H1246" s="5"/>
      <c r="I1246" s="5"/>
      <c r="J12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7" spans="2:11">
      <c r="B1247" t="s">
        <v>1756</v>
      </c>
      <c r="C1247" s="5" t="str">
        <f>_xlfn.XLOOKUP(LEFT(P_alle_prestaties[[#This Row],[Referentie_ID]],91),Tabel9[Form Referentie ID''s],Tabel9[Mederwerker],,0)</f>
        <v>Samet Ozdemir</v>
      </c>
      <c r="D1247" s="9" t="str">
        <f>IF(P_alle_prestaties[[#This Row],[Datum]]="","",TEXT(P_alle_prestaties[[#This Row],[Datum]],"dd/mm/yyyy"))</f>
        <v>02/08/2022</v>
      </c>
      <c r="E1247" s="9">
        <v>44775.635555555556</v>
      </c>
      <c r="F1247" s="11" t="s">
        <v>1757</v>
      </c>
      <c r="G1247" s="5" t="s">
        <v>35</v>
      </c>
      <c r="H1247" s="5"/>
      <c r="I1247" s="5"/>
      <c r="J12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48" spans="2:11">
      <c r="B1248" t="s">
        <v>1758</v>
      </c>
      <c r="C1248" s="5" t="str">
        <f>_xlfn.XLOOKUP(LEFT(P_alle_prestaties[[#This Row],[Referentie_ID]],91),Tabel9[Form Referentie ID''s],Tabel9[Mederwerker],,0)</f>
        <v>Korkmaz1 Muhammed Ali</v>
      </c>
      <c r="D1248" s="9" t="str">
        <f>IF(P_alle_prestaties[[#This Row],[Datum]]="","",TEXT(P_alle_prestaties[[#This Row],[Datum]],"dd/mm/yyyy"))</f>
        <v>03/08/2022</v>
      </c>
      <c r="E1248" s="9">
        <v>44776.29828703704</v>
      </c>
      <c r="F1248" s="11">
        <v>470000477426</v>
      </c>
      <c r="G1248" s="5" t="s">
        <v>23</v>
      </c>
      <c r="H1248" s="5" t="s">
        <v>14</v>
      </c>
      <c r="I1248" s="5"/>
      <c r="J12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2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249" spans="2:11">
      <c r="B1249" t="s">
        <v>1759</v>
      </c>
      <c r="C1249" s="5" t="str">
        <f>_xlfn.XLOOKUP(LEFT(P_alle_prestaties[[#This Row],[Referentie_ID]],91),Tabel9[Form Referentie ID''s],Tabel9[Mederwerker],,0)</f>
        <v>Janssen Alexander</v>
      </c>
      <c r="D1249" s="9" t="str">
        <f>IF(P_alle_prestaties[[#This Row],[Datum]]="","",TEXT(P_alle_prestaties[[#This Row],[Datum]],"dd/mm/yyyy"))</f>
        <v>03/08/2022</v>
      </c>
      <c r="E1249" s="9">
        <v>44776.301504629628</v>
      </c>
      <c r="F1249" s="11">
        <v>470000477426</v>
      </c>
      <c r="G1249" s="5" t="s">
        <v>35</v>
      </c>
      <c r="H1249" s="5"/>
      <c r="I1249" s="5"/>
      <c r="J12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0" spans="2:11">
      <c r="B1250" t="s">
        <v>1760</v>
      </c>
      <c r="C1250" s="5" t="str">
        <f>_xlfn.XLOOKUP(LEFT(P_alle_prestaties[[#This Row],[Referentie_ID]],91),Tabel9[Form Referentie ID''s],Tabel9[Mederwerker],,0)</f>
        <v>Janssen Alexander</v>
      </c>
      <c r="D1250" s="9" t="str">
        <f>IF(P_alle_prestaties[[#This Row],[Datum]]="","",TEXT(P_alle_prestaties[[#This Row],[Datum]],"dd/mm/yyyy"))</f>
        <v>03/08/2022</v>
      </c>
      <c r="E1250" s="9">
        <v>44776.307581018518</v>
      </c>
      <c r="F1250" s="11">
        <v>470000477428</v>
      </c>
      <c r="G1250" s="5" t="s">
        <v>35</v>
      </c>
      <c r="H1250" s="5"/>
      <c r="I1250" s="5"/>
      <c r="J12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1" spans="2:11">
      <c r="B1251" t="s">
        <v>1761</v>
      </c>
      <c r="C1251" s="5" t="str">
        <f>_xlfn.XLOOKUP(LEFT(P_alle_prestaties[[#This Row],[Referentie_ID]],91),Tabel9[Form Referentie ID''s],Tabel9[Mederwerker],,0)</f>
        <v>Janssen Alexander</v>
      </c>
      <c r="D1251" s="9" t="str">
        <f>IF(P_alle_prestaties[[#This Row],[Datum]]="","",TEXT(P_alle_prestaties[[#This Row],[Datum]],"dd/mm/yyyy"))</f>
        <v>03/08/2022</v>
      </c>
      <c r="E1251" s="9">
        <v>44776.313298611109</v>
      </c>
      <c r="F1251" s="11">
        <v>470000477428</v>
      </c>
      <c r="G1251" s="5" t="s">
        <v>35</v>
      </c>
      <c r="H1251" s="5"/>
      <c r="I1251" s="5"/>
      <c r="J12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2" spans="2:11">
      <c r="B1252" t="s">
        <v>1762</v>
      </c>
      <c r="C1252" s="5" t="str">
        <f>_xlfn.XLOOKUP(LEFT(P_alle_prestaties[[#This Row],[Referentie_ID]],91),Tabel9[Form Referentie ID''s],Tabel9[Mederwerker],,0)</f>
        <v>Janssen Alexander</v>
      </c>
      <c r="D1252" s="9" t="str">
        <f>IF(P_alle_prestaties[[#This Row],[Datum]]="","",TEXT(P_alle_prestaties[[#This Row],[Datum]],"dd/mm/yyyy"))</f>
        <v>03/08/2022</v>
      </c>
      <c r="E1252" s="9">
        <v>44776.319537037038</v>
      </c>
      <c r="F1252" s="11">
        <v>470000477416</v>
      </c>
      <c r="G1252" s="5" t="s">
        <v>35</v>
      </c>
      <c r="H1252" s="5"/>
      <c r="I1252" s="5"/>
      <c r="J12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3" spans="2:11">
      <c r="B1253" t="s">
        <v>1763</v>
      </c>
      <c r="C1253" s="5" t="str">
        <f>_xlfn.XLOOKUP(LEFT(P_alle_prestaties[[#This Row],[Referentie_ID]],91),Tabel9[Form Referentie ID''s],Tabel9[Mederwerker],,0)</f>
        <v>Janssen Alexander</v>
      </c>
      <c r="D1253" s="9" t="str">
        <f>IF(P_alle_prestaties[[#This Row],[Datum]]="","",TEXT(P_alle_prestaties[[#This Row],[Datum]],"dd/mm/yyyy"))</f>
        <v>03/08/2022</v>
      </c>
      <c r="E1253" s="9">
        <v>44776.328692129631</v>
      </c>
      <c r="F1253" s="11">
        <v>470000479482</v>
      </c>
      <c r="G1253" s="5" t="s">
        <v>35</v>
      </c>
      <c r="H1253" s="5"/>
      <c r="I1253" s="5"/>
      <c r="J12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4" spans="2:11">
      <c r="B1254" t="s">
        <v>1764</v>
      </c>
      <c r="C1254" s="5" t="str">
        <f>_xlfn.XLOOKUP(LEFT(P_alle_prestaties[[#This Row],[Referentie_ID]],91),Tabel9[Form Referentie ID''s],Tabel9[Mederwerker],,0)</f>
        <v>Samet Ozdemir</v>
      </c>
      <c r="D1254" s="9" t="str">
        <f>IF(P_alle_prestaties[[#This Row],[Datum]]="","",TEXT(P_alle_prestaties[[#This Row],[Datum]],"dd/mm/yyyy"))</f>
        <v>03/08/2022</v>
      </c>
      <c r="E1254" s="9">
        <v>44776.329016203701</v>
      </c>
      <c r="F1254" s="11">
        <v>470000477416</v>
      </c>
      <c r="G1254" s="5" t="s">
        <v>23</v>
      </c>
      <c r="H1254" s="5" t="s">
        <v>14</v>
      </c>
      <c r="I1254" s="5"/>
      <c r="J12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2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255" spans="2:11">
      <c r="B1255" t="s">
        <v>1765</v>
      </c>
      <c r="C1255" s="5" t="str">
        <f>_xlfn.XLOOKUP(LEFT(P_alle_prestaties[[#This Row],[Referentie_ID]],91),Tabel9[Form Referentie ID''s],Tabel9[Mederwerker],,0)</f>
        <v>Ceylan ufuk</v>
      </c>
      <c r="D1255" s="9" t="str">
        <f>IF(P_alle_prestaties[[#This Row],[Datum]]="","",TEXT(P_alle_prestaties[[#This Row],[Datum]],"dd/mm/yyyy"))</f>
        <v>03/08/2022</v>
      </c>
      <c r="E1255" s="9">
        <v>44776.334386574075</v>
      </c>
      <c r="F1255" s="11" t="s">
        <v>1766</v>
      </c>
      <c r="G1255" s="5" t="s">
        <v>27</v>
      </c>
      <c r="H1255" s="5" t="s">
        <v>14</v>
      </c>
      <c r="I1255" s="5"/>
      <c r="J12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2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256" spans="2:11">
      <c r="B1256" t="s">
        <v>1767</v>
      </c>
      <c r="C1256" s="5" t="str">
        <f>_xlfn.XLOOKUP(LEFT(P_alle_prestaties[[#This Row],[Referentie_ID]],91),Tabel9[Form Referentie ID''s],Tabel9[Mederwerker],,0)</f>
        <v>Janssen Alexander</v>
      </c>
      <c r="D1256" s="9" t="str">
        <f>IF(P_alle_prestaties[[#This Row],[Datum]]="","",TEXT(P_alle_prestaties[[#This Row],[Datum]],"dd/mm/yyyy"))</f>
        <v>03/08/2022</v>
      </c>
      <c r="E1256" s="9">
        <v>44776.3362037037</v>
      </c>
      <c r="F1256" s="11" t="s">
        <v>1766</v>
      </c>
      <c r="G1256" s="5" t="s">
        <v>35</v>
      </c>
      <c r="H1256" s="5"/>
      <c r="I1256" s="5"/>
      <c r="J12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7" spans="2:11">
      <c r="B1257" t="s">
        <v>1768</v>
      </c>
      <c r="C1257" s="5" t="str">
        <f>_xlfn.XLOOKUP(LEFT(P_alle_prestaties[[#This Row],[Referentie_ID]],91),Tabel9[Form Referentie ID''s],Tabel9[Mederwerker],,0)</f>
        <v>Samet Ozdemir</v>
      </c>
      <c r="D1257" s="9" t="str">
        <f>IF(P_alle_prestaties[[#This Row],[Datum]]="","",TEXT(P_alle_prestaties[[#This Row],[Datum]],"dd/mm/yyyy"))</f>
        <v>03/08/2022</v>
      </c>
      <c r="E1257" s="9">
        <v>44776.337939814817</v>
      </c>
      <c r="F1257" s="11" t="s">
        <v>1769</v>
      </c>
      <c r="G1257" s="5" t="s">
        <v>35</v>
      </c>
      <c r="H1257" s="5"/>
      <c r="I1257" s="5"/>
      <c r="J12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8" spans="2:11">
      <c r="B1258" t="s">
        <v>1770</v>
      </c>
      <c r="C1258" s="5" t="str">
        <f>_xlfn.XLOOKUP(LEFT(P_alle_prestaties[[#This Row],[Referentie_ID]],91),Tabel9[Form Referentie ID''s],Tabel9[Mederwerker],,0)</f>
        <v>Samet Ozdemir</v>
      </c>
      <c r="D1258" s="9" t="str">
        <f>IF(P_alle_prestaties[[#This Row],[Datum]]="","",TEXT(P_alle_prestaties[[#This Row],[Datum]],"dd/mm/yyyy"))</f>
        <v>03/08/2022</v>
      </c>
      <c r="E1258" s="9">
        <v>44776.35292824074</v>
      </c>
      <c r="F1258" s="11">
        <v>470000478462</v>
      </c>
      <c r="G1258" s="5" t="s">
        <v>35</v>
      </c>
      <c r="H1258" s="5"/>
      <c r="I1258" s="5"/>
      <c r="J12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59" spans="2:11">
      <c r="B1259" t="s">
        <v>1771</v>
      </c>
      <c r="C1259" s="5" t="str">
        <f>_xlfn.XLOOKUP(LEFT(P_alle_prestaties[[#This Row],[Referentie_ID]],91),Tabel9[Form Referentie ID''s],Tabel9[Mederwerker],,0)</f>
        <v>Janssen Alexander</v>
      </c>
      <c r="D1259" s="9" t="str">
        <f>IF(P_alle_prestaties[[#This Row],[Datum]]="","",TEXT(P_alle_prestaties[[#This Row],[Datum]],"dd/mm/yyyy"))</f>
        <v>03/08/2022</v>
      </c>
      <c r="E1259" s="9">
        <v>44776.362546296295</v>
      </c>
      <c r="F1259" s="11">
        <v>470000460985</v>
      </c>
      <c r="G1259" s="5" t="s">
        <v>35</v>
      </c>
      <c r="H1259" s="5"/>
      <c r="I1259" s="5"/>
      <c r="J12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0" spans="2:11">
      <c r="B1260" t="s">
        <v>1772</v>
      </c>
      <c r="C1260" s="5" t="str">
        <f>_xlfn.XLOOKUP(LEFT(P_alle_prestaties[[#This Row],[Referentie_ID]],91),Tabel9[Form Referentie ID''s],Tabel9[Mederwerker],,0)</f>
        <v>Janssen Alexander</v>
      </c>
      <c r="D1260" s="9" t="str">
        <f>IF(P_alle_prestaties[[#This Row],[Datum]]="","",TEXT(P_alle_prestaties[[#This Row],[Datum]],"dd/mm/yyyy"))</f>
        <v>03/08/2022</v>
      </c>
      <c r="E1260" s="9">
        <v>44776.367685185185</v>
      </c>
      <c r="F1260" s="11">
        <v>470000477452</v>
      </c>
      <c r="G1260" s="5" t="s">
        <v>35</v>
      </c>
      <c r="H1260" s="5"/>
      <c r="I1260" s="5"/>
      <c r="J12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1" spans="2:11">
      <c r="B1261" t="s">
        <v>1773</v>
      </c>
      <c r="C1261" s="5" t="str">
        <f>_xlfn.XLOOKUP(LEFT(P_alle_prestaties[[#This Row],[Referentie_ID]],91),Tabel9[Form Referentie ID''s],Tabel9[Mederwerker],,0)</f>
        <v>Samet Ozdemir</v>
      </c>
      <c r="D1261" s="9" t="str">
        <f>IF(P_alle_prestaties[[#This Row],[Datum]]="","",TEXT(P_alle_prestaties[[#This Row],[Datum]],"dd/mm/yyyy"))</f>
        <v>03/08/2022</v>
      </c>
      <c r="E1261" s="9">
        <v>44776.373981481483</v>
      </c>
      <c r="F1261" s="11" t="s">
        <v>1774</v>
      </c>
      <c r="G1261" s="5" t="s">
        <v>35</v>
      </c>
      <c r="H1261" s="5"/>
      <c r="I1261" s="5"/>
      <c r="J12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2" spans="2:11">
      <c r="B1262" t="s">
        <v>1775</v>
      </c>
      <c r="C1262" s="5" t="str">
        <f>_xlfn.XLOOKUP(LEFT(P_alle_prestaties[[#This Row],[Referentie_ID]],91),Tabel9[Form Referentie ID''s],Tabel9[Mederwerker],,0)</f>
        <v>Samet Ozdemir</v>
      </c>
      <c r="D1262" s="9" t="str">
        <f>IF(P_alle_prestaties[[#This Row],[Datum]]="","",TEXT(P_alle_prestaties[[#This Row],[Datum]],"dd/mm/yyyy"))</f>
        <v>03/08/2022</v>
      </c>
      <c r="E1262" s="9">
        <v>44776.403275462966</v>
      </c>
      <c r="F1262" s="11" t="s">
        <v>1776</v>
      </c>
      <c r="G1262" s="5" t="s">
        <v>35</v>
      </c>
      <c r="H1262" s="5"/>
      <c r="I1262" s="5"/>
      <c r="J12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3" spans="2:11">
      <c r="B1263" t="s">
        <v>1777</v>
      </c>
      <c r="C1263" s="5" t="str">
        <f>_xlfn.XLOOKUP(LEFT(P_alle_prestaties[[#This Row],[Referentie_ID]],91),Tabel9[Form Referentie ID''s],Tabel9[Mederwerker],,0)</f>
        <v>Samet Ozdemir</v>
      </c>
      <c r="D1263" s="9" t="str">
        <f>IF(P_alle_prestaties[[#This Row],[Datum]]="","",TEXT(P_alle_prestaties[[#This Row],[Datum]],"dd/mm/yyyy"))</f>
        <v>03/08/2022</v>
      </c>
      <c r="E1263" s="9">
        <v>44776.414652777778</v>
      </c>
      <c r="F1263" s="11" t="s">
        <v>1778</v>
      </c>
      <c r="G1263" s="5" t="s">
        <v>35</v>
      </c>
      <c r="H1263" s="5"/>
      <c r="I1263" s="5"/>
      <c r="J12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4" spans="2:11">
      <c r="B1264" t="s">
        <v>1779</v>
      </c>
      <c r="C1264" s="5" t="str">
        <f>_xlfn.XLOOKUP(LEFT(P_alle_prestaties[[#This Row],[Referentie_ID]],91),Tabel9[Form Referentie ID''s],Tabel9[Mederwerker],,0)</f>
        <v>Janssen Alexander</v>
      </c>
      <c r="D1264" s="9" t="str">
        <f>IF(P_alle_prestaties[[#This Row],[Datum]]="","",TEXT(P_alle_prestaties[[#This Row],[Datum]],"dd/mm/yyyy"))</f>
        <v>03/08/2022</v>
      </c>
      <c r="E1264" s="9">
        <v>44776.420486111114</v>
      </c>
      <c r="F1264" s="11">
        <v>470000421723</v>
      </c>
      <c r="G1264" s="5" t="s">
        <v>35</v>
      </c>
      <c r="H1264" s="5"/>
      <c r="I1264" s="5"/>
      <c r="J12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5" spans="2:11">
      <c r="B1265" t="s">
        <v>1780</v>
      </c>
      <c r="C1265" s="5" t="str">
        <f>_xlfn.XLOOKUP(LEFT(P_alle_prestaties[[#This Row],[Referentie_ID]],91),Tabel9[Form Referentie ID''s],Tabel9[Mederwerker],,0)</f>
        <v>Samet Ozdemir</v>
      </c>
      <c r="D1265" s="9" t="str">
        <f>IF(P_alle_prestaties[[#This Row],[Datum]]="","",TEXT(P_alle_prestaties[[#This Row],[Datum]],"dd/mm/yyyy"))</f>
        <v>03/08/2022</v>
      </c>
      <c r="E1265" s="9">
        <v>44776.4299537037</v>
      </c>
      <c r="F1265" s="11" t="s">
        <v>1781</v>
      </c>
      <c r="G1265" s="5" t="s">
        <v>35</v>
      </c>
      <c r="H1265" s="5"/>
      <c r="I1265" s="5"/>
      <c r="J12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6" spans="2:11">
      <c r="B1266" t="s">
        <v>1782</v>
      </c>
      <c r="C1266" s="5" t="str">
        <f>_xlfn.XLOOKUP(LEFT(P_alle_prestaties[[#This Row],[Referentie_ID]],91),Tabel9[Form Referentie ID''s],Tabel9[Mederwerker],,0)</f>
        <v>Samet Ozdemir</v>
      </c>
      <c r="D1266" s="9" t="str">
        <f>IF(P_alle_prestaties[[#This Row],[Datum]]="","",TEXT(P_alle_prestaties[[#This Row],[Datum]],"dd/mm/yyyy"))</f>
        <v>03/08/2022</v>
      </c>
      <c r="E1266" s="9">
        <v>44776.4375462963</v>
      </c>
      <c r="F1266" s="11" t="s">
        <v>1783</v>
      </c>
      <c r="G1266" s="5" t="s">
        <v>35</v>
      </c>
      <c r="H1266" s="5"/>
      <c r="I1266" s="5"/>
      <c r="J12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7" spans="2:11">
      <c r="B1267" t="s">
        <v>1784</v>
      </c>
      <c r="C1267" s="5" t="str">
        <f>_xlfn.XLOOKUP(LEFT(P_alle_prestaties[[#This Row],[Referentie_ID]],91),Tabel9[Form Referentie ID''s],Tabel9[Mederwerker],,0)</f>
        <v>Samet Ozdemir</v>
      </c>
      <c r="D1267" s="9" t="str">
        <f>IF(P_alle_prestaties[[#This Row],[Datum]]="","",TEXT(P_alle_prestaties[[#This Row],[Datum]],"dd/mm/yyyy"))</f>
        <v>03/08/2022</v>
      </c>
      <c r="E1267" s="9">
        <v>44776.450243055559</v>
      </c>
      <c r="F1267" s="11" t="s">
        <v>1785</v>
      </c>
      <c r="G1267" s="5" t="s">
        <v>35</v>
      </c>
      <c r="H1267" s="5"/>
      <c r="I1267" s="5"/>
      <c r="J12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8" spans="2:11">
      <c r="B1268" t="s">
        <v>1786</v>
      </c>
      <c r="C1268" s="5" t="str">
        <f>_xlfn.XLOOKUP(LEFT(P_alle_prestaties[[#This Row],[Referentie_ID]],91),Tabel9[Form Referentie ID''s],Tabel9[Mederwerker],,0)</f>
        <v>Janssen Alexander</v>
      </c>
      <c r="D1268" s="9" t="str">
        <f>IF(P_alle_prestaties[[#This Row],[Datum]]="","",TEXT(P_alle_prestaties[[#This Row],[Datum]],"dd/mm/yyyy"))</f>
        <v>03/08/2022</v>
      </c>
      <c r="E1268" s="9">
        <v>44776.492592592593</v>
      </c>
      <c r="F1268" s="11">
        <v>470000477464</v>
      </c>
      <c r="G1268" s="5" t="s">
        <v>35</v>
      </c>
      <c r="H1268" s="5"/>
      <c r="I1268" s="5"/>
      <c r="J12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69" spans="2:11">
      <c r="B1269" t="s">
        <v>1787</v>
      </c>
      <c r="C1269" s="5" t="str">
        <f>_xlfn.XLOOKUP(LEFT(P_alle_prestaties[[#This Row],[Referentie_ID]],91),Tabel9[Form Referentie ID''s],Tabel9[Mederwerker],,0)</f>
        <v>Janssen Alexander</v>
      </c>
      <c r="D1269" s="9" t="str">
        <f>IF(P_alle_prestaties[[#This Row],[Datum]]="","",TEXT(P_alle_prestaties[[#This Row],[Datum]],"dd/mm/yyyy"))</f>
        <v>03/08/2022</v>
      </c>
      <c r="E1269" s="9">
        <v>44776.499884259261</v>
      </c>
      <c r="F1269" s="11">
        <v>470000477480</v>
      </c>
      <c r="G1269" s="5" t="s">
        <v>35</v>
      </c>
      <c r="H1269" s="5"/>
      <c r="I1269" s="5"/>
      <c r="J12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70" spans="2:11">
      <c r="B1270" t="s">
        <v>1788</v>
      </c>
      <c r="C1270" s="5" t="str">
        <f>_xlfn.XLOOKUP(LEFT(P_alle_prestaties[[#This Row],[Referentie_ID]],91),Tabel9[Form Referentie ID''s],Tabel9[Mederwerker],,0)</f>
        <v>Samet Ozdemir</v>
      </c>
      <c r="D1270" s="9" t="str">
        <f>IF(P_alle_prestaties[[#This Row],[Datum]]="","",TEXT(P_alle_prestaties[[#This Row],[Datum]],"dd/mm/yyyy"))</f>
        <v>03/08/2022</v>
      </c>
      <c r="E1270" s="9">
        <v>44776.504884259259</v>
      </c>
      <c r="F1270" s="11" t="s">
        <v>1789</v>
      </c>
      <c r="G1270" s="5" t="s">
        <v>35</v>
      </c>
      <c r="H1270" s="5"/>
      <c r="I1270" s="5"/>
      <c r="J12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71" spans="2:11">
      <c r="B1271" t="s">
        <v>1790</v>
      </c>
      <c r="C1271" s="5" t="str">
        <f>_xlfn.XLOOKUP(LEFT(P_alle_prestaties[[#This Row],[Referentie_ID]],91),Tabel9[Form Referentie ID''s],Tabel9[Mederwerker],,0)</f>
        <v>Janssen Alexander</v>
      </c>
      <c r="D1271" s="9" t="str">
        <f>IF(P_alle_prestaties[[#This Row],[Datum]]="","",TEXT(P_alle_prestaties[[#This Row],[Datum]],"dd/mm/yyyy"))</f>
        <v>03/08/2022</v>
      </c>
      <c r="E1271" s="9">
        <v>44776.509108796294</v>
      </c>
      <c r="F1271" s="11">
        <v>470000477468</v>
      </c>
      <c r="G1271" s="5" t="s">
        <v>35</v>
      </c>
      <c r="H1271" s="5"/>
      <c r="I1271" s="5"/>
      <c r="J12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72" spans="2:11">
      <c r="B1272" t="s">
        <v>1791</v>
      </c>
      <c r="C1272" s="5" t="str">
        <f>_xlfn.XLOOKUP(LEFT(P_alle_prestaties[[#This Row],[Referentie_ID]],91),Tabel9[Form Referentie ID''s],Tabel9[Mederwerker],,0)</f>
        <v>Ceylan ufuk</v>
      </c>
      <c r="D1272" s="9" t="str">
        <f>IF(P_alle_prestaties[[#This Row],[Datum]]="","",TEXT(P_alle_prestaties[[#This Row],[Datum]],"dd/mm/yyyy"))</f>
        <v>03/08/2022</v>
      </c>
      <c r="E1272" s="9">
        <v>44776.514722222222</v>
      </c>
      <c r="F1272" s="11" t="s">
        <v>1792</v>
      </c>
      <c r="G1272" s="5" t="s">
        <v>27</v>
      </c>
      <c r="H1272" s="5" t="s">
        <v>14</v>
      </c>
      <c r="I1272" s="5"/>
      <c r="J12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2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273" spans="2:11">
      <c r="B1273" t="s">
        <v>1793</v>
      </c>
      <c r="C1273" s="5" t="str">
        <f>_xlfn.XLOOKUP(LEFT(P_alle_prestaties[[#This Row],[Referentie_ID]],91),Tabel9[Form Referentie ID''s],Tabel9[Mederwerker],,0)</f>
        <v>Ceylan ufuk</v>
      </c>
      <c r="D1273" s="9" t="str">
        <f>IF(P_alle_prestaties[[#This Row],[Datum]]="","",TEXT(P_alle_prestaties[[#This Row],[Datum]],"dd/mm/yyyy"))</f>
        <v>03/08/2022</v>
      </c>
      <c r="E1273" s="9">
        <v>44776.514953703707</v>
      </c>
      <c r="F1273" s="11" t="s">
        <v>1794</v>
      </c>
      <c r="G1273" s="5" t="s">
        <v>27</v>
      </c>
      <c r="H1273" s="5" t="s">
        <v>14</v>
      </c>
      <c r="I1273" s="5"/>
      <c r="J12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2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274" spans="2:11">
      <c r="B1274" t="s">
        <v>1795</v>
      </c>
      <c r="C1274" s="5" t="str">
        <f>_xlfn.XLOOKUP(LEFT(P_alle_prestaties[[#This Row],[Referentie_ID]],91),Tabel9[Form Referentie ID''s],Tabel9[Mederwerker],,0)</f>
        <v>Samet Ozdemir</v>
      </c>
      <c r="D1274" s="9" t="str">
        <f>IF(P_alle_prestaties[[#This Row],[Datum]]="","",TEXT(P_alle_prestaties[[#This Row],[Datum]],"dd/mm/yyyy"))</f>
        <v>03/08/2022</v>
      </c>
      <c r="E1274" s="9">
        <v>44776.520092592589</v>
      </c>
      <c r="F1274" s="11" t="s">
        <v>1796</v>
      </c>
      <c r="G1274" s="5" t="s">
        <v>35</v>
      </c>
      <c r="H1274" s="5"/>
      <c r="I1274" s="5"/>
      <c r="J12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75" spans="2:11">
      <c r="B1275" t="s">
        <v>1797</v>
      </c>
      <c r="C1275" s="5" t="str">
        <f>_xlfn.XLOOKUP(LEFT(P_alle_prestaties[[#This Row],[Referentie_ID]],91),Tabel9[Form Referentie ID''s],Tabel9[Mederwerker],,0)</f>
        <v>Janssen Alexander</v>
      </c>
      <c r="D1275" s="9" t="str">
        <f>IF(P_alle_prestaties[[#This Row],[Datum]]="","",TEXT(P_alle_prestaties[[#This Row],[Datum]],"dd/mm/yyyy"))</f>
        <v>03/08/2022</v>
      </c>
      <c r="E1275" s="9">
        <v>44776.526469907411</v>
      </c>
      <c r="F1275" s="11">
        <v>470000477468</v>
      </c>
      <c r="G1275" s="5" t="s">
        <v>35</v>
      </c>
      <c r="H1275" s="5"/>
      <c r="I1275" s="5"/>
      <c r="J12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76" spans="2:11">
      <c r="B1276" t="s">
        <v>1798</v>
      </c>
      <c r="C1276" s="5" t="str">
        <f>_xlfn.XLOOKUP(LEFT(P_alle_prestaties[[#This Row],[Referentie_ID]],91),Tabel9[Form Referentie ID''s],Tabel9[Mederwerker],,0)</f>
        <v>Janssen Alexander</v>
      </c>
      <c r="D1276" s="9" t="str">
        <f>IF(P_alle_prestaties[[#This Row],[Datum]]="","",TEXT(P_alle_prestaties[[#This Row],[Datum]],"dd/mm/yyyy"))</f>
        <v>03/08/2022</v>
      </c>
      <c r="E1276" s="9">
        <v>44776.532881944448</v>
      </c>
      <c r="F1276" s="11">
        <v>470000477468</v>
      </c>
      <c r="G1276" s="5" t="s">
        <v>35</v>
      </c>
      <c r="H1276" s="5"/>
      <c r="I1276" s="5"/>
      <c r="J12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77" spans="2:11">
      <c r="B1277" t="s">
        <v>1799</v>
      </c>
      <c r="C1277" s="5" t="str">
        <f>_xlfn.XLOOKUP(LEFT(P_alle_prestaties[[#This Row],[Referentie_ID]],91),Tabel9[Form Referentie ID''s],Tabel9[Mederwerker],,0)</f>
        <v>Ceylan ufuk</v>
      </c>
      <c r="D1277" s="9" t="str">
        <f>IF(P_alle_prestaties[[#This Row],[Datum]]="","",TEXT(P_alle_prestaties[[#This Row],[Datum]],"dd/mm/yyyy"))</f>
        <v>03/08/2022</v>
      </c>
      <c r="E1277" s="9">
        <v>44776.537511574075</v>
      </c>
      <c r="F1277" s="11" t="s">
        <v>1800</v>
      </c>
      <c r="G1277" s="5" t="s">
        <v>13</v>
      </c>
      <c r="H1277" s="5"/>
      <c r="I1277" s="5" t="s">
        <v>1801</v>
      </c>
      <c r="J12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278" spans="2:11">
      <c r="B1278" t="s">
        <v>1802</v>
      </c>
      <c r="C1278" s="5" t="str">
        <f>_xlfn.XLOOKUP(LEFT(P_alle_prestaties[[#This Row],[Referentie_ID]],91),Tabel9[Form Referentie ID''s],Tabel9[Mederwerker],,0)</f>
        <v>Ceylan ufuk</v>
      </c>
      <c r="D1278" s="9" t="str">
        <f>IF(P_alle_prestaties[[#This Row],[Datum]]="","",TEXT(P_alle_prestaties[[#This Row],[Datum]],"dd/mm/yyyy"))</f>
        <v>03/08/2022</v>
      </c>
      <c r="E1278" s="9">
        <v>44776.549733796295</v>
      </c>
      <c r="F1278" s="11">
        <v>470000477470</v>
      </c>
      <c r="G1278" s="5" t="s">
        <v>31</v>
      </c>
      <c r="H1278" s="5"/>
      <c r="I1278" s="5"/>
      <c r="J12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79" spans="2:11">
      <c r="B1279" t="s">
        <v>1803</v>
      </c>
      <c r="C1279" s="5" t="str">
        <f>_xlfn.XLOOKUP(LEFT(P_alle_prestaties[[#This Row],[Referentie_ID]],91),Tabel9[Form Referentie ID''s],Tabel9[Mederwerker],,0)</f>
        <v>Samet Ozdemir</v>
      </c>
      <c r="D1279" s="9" t="str">
        <f>IF(P_alle_prestaties[[#This Row],[Datum]]="","",TEXT(P_alle_prestaties[[#This Row],[Datum]],"dd/mm/yyyy"))</f>
        <v>03/08/2022</v>
      </c>
      <c r="E1279" s="9">
        <v>44776.570497685185</v>
      </c>
      <c r="F1279" s="11" t="s">
        <v>1796</v>
      </c>
      <c r="G1279" s="5" t="s">
        <v>35</v>
      </c>
      <c r="H1279" s="5"/>
      <c r="I1279" s="5"/>
      <c r="J12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80" spans="2:11">
      <c r="B1280" t="s">
        <v>1804</v>
      </c>
      <c r="C1280" s="5" t="str">
        <f>_xlfn.XLOOKUP(LEFT(P_alle_prestaties[[#This Row],[Referentie_ID]],91),Tabel9[Form Referentie ID''s],Tabel9[Mederwerker],,0)</f>
        <v>Samet Ozdemir</v>
      </c>
      <c r="D1280" s="9" t="str">
        <f>IF(P_alle_prestaties[[#This Row],[Datum]]="","",TEXT(P_alle_prestaties[[#This Row],[Datum]],"dd/mm/yyyy"))</f>
        <v>03/08/2022</v>
      </c>
      <c r="E1280" s="9">
        <v>44776.641111111108</v>
      </c>
      <c r="F1280" s="11">
        <v>470000478428</v>
      </c>
      <c r="G1280" s="5" t="s">
        <v>23</v>
      </c>
      <c r="H1280" s="5" t="s">
        <v>14</v>
      </c>
      <c r="I1280" s="5"/>
      <c r="J12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2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281" spans="2:11">
      <c r="B1281" t="s">
        <v>1805</v>
      </c>
      <c r="C1281" s="5" t="str">
        <f>_xlfn.XLOOKUP(LEFT(P_alle_prestaties[[#This Row],[Referentie_ID]],91),Tabel9[Form Referentie ID''s],Tabel9[Mederwerker],,0)</f>
        <v>Korkmaz1 Muhammed Ali</v>
      </c>
      <c r="D1281" s="9" t="str">
        <f>IF(P_alle_prestaties[[#This Row],[Datum]]="","",TEXT(P_alle_prestaties[[#This Row],[Datum]],"dd/mm/yyyy"))</f>
        <v>04/08/2022</v>
      </c>
      <c r="E1281" s="9">
        <v>44777.261076388888</v>
      </c>
      <c r="F1281" s="11">
        <v>470000477540</v>
      </c>
      <c r="G1281" s="5" t="s">
        <v>31</v>
      </c>
      <c r="H1281" s="5"/>
      <c r="I1281" s="5"/>
      <c r="J12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2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282" spans="2:11">
      <c r="B1282" t="s">
        <v>1806</v>
      </c>
      <c r="C1282" s="5" t="str">
        <f>_xlfn.XLOOKUP(LEFT(P_alle_prestaties[[#This Row],[Referentie_ID]],91),Tabel9[Form Referentie ID''s],Tabel9[Mederwerker],,0)</f>
        <v>Janssen Alexander</v>
      </c>
      <c r="D1282" s="9" t="str">
        <f>IF(P_alle_prestaties[[#This Row],[Datum]]="","",TEXT(P_alle_prestaties[[#This Row],[Datum]],"dd/mm/yyyy"))</f>
        <v>04/08/2022</v>
      </c>
      <c r="E1282" s="9">
        <v>44777.289687500001</v>
      </c>
      <c r="F1282" s="11">
        <v>470000478263</v>
      </c>
      <c r="G1282" s="5" t="s">
        <v>35</v>
      </c>
      <c r="H1282" s="5"/>
      <c r="I1282" s="5"/>
      <c r="J12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83" spans="2:11">
      <c r="B1283" t="s">
        <v>1807</v>
      </c>
      <c r="C1283" s="5" t="str">
        <f>_xlfn.XLOOKUP(LEFT(P_alle_prestaties[[#This Row],[Referentie_ID]],91),Tabel9[Form Referentie ID''s],Tabel9[Mederwerker],,0)</f>
        <v>Janssen Alexander</v>
      </c>
      <c r="D1283" s="9" t="str">
        <f>IF(P_alle_prestaties[[#This Row],[Datum]]="","",TEXT(P_alle_prestaties[[#This Row],[Datum]],"dd/mm/yyyy"))</f>
        <v>04/08/2022</v>
      </c>
      <c r="E1283" s="9">
        <v>44777.298032407409</v>
      </c>
      <c r="F1283" s="11">
        <v>470000477550</v>
      </c>
      <c r="G1283" s="5" t="s">
        <v>35</v>
      </c>
      <c r="H1283" s="5"/>
      <c r="I1283" s="5"/>
      <c r="J12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84" spans="2:11">
      <c r="B1284" t="s">
        <v>1808</v>
      </c>
      <c r="C1284" s="5" t="str">
        <f>_xlfn.XLOOKUP(LEFT(P_alle_prestaties[[#This Row],[Referentie_ID]],91),Tabel9[Form Referentie ID''s],Tabel9[Mederwerker],,0)</f>
        <v>Janssen Alexander</v>
      </c>
      <c r="D1284" s="9" t="str">
        <f>IF(P_alle_prestaties[[#This Row],[Datum]]="","",TEXT(P_alle_prestaties[[#This Row],[Datum]],"dd/mm/yyyy"))</f>
        <v>04/08/2022</v>
      </c>
      <c r="E1284" s="9">
        <v>44777.302835648145</v>
      </c>
      <c r="F1284" s="11">
        <v>470000477520</v>
      </c>
      <c r="G1284" s="5" t="s">
        <v>35</v>
      </c>
      <c r="H1284" s="5"/>
      <c r="I1284" s="5"/>
      <c r="J12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85" spans="2:11">
      <c r="B1285" t="s">
        <v>1809</v>
      </c>
      <c r="C1285" s="5" t="str">
        <f>_xlfn.XLOOKUP(LEFT(P_alle_prestaties[[#This Row],[Referentie_ID]],91),Tabel9[Form Referentie ID''s],Tabel9[Mederwerker],,0)</f>
        <v>Janssen Alexander</v>
      </c>
      <c r="D1285" s="9" t="str">
        <f>IF(P_alle_prestaties[[#This Row],[Datum]]="","",TEXT(P_alle_prestaties[[#This Row],[Datum]],"dd/mm/yyyy"))</f>
        <v>04/08/2022</v>
      </c>
      <c r="E1285" s="9">
        <v>44777.306423611109</v>
      </c>
      <c r="F1285" s="11">
        <v>470000477515</v>
      </c>
      <c r="G1285" s="5" t="s">
        <v>35</v>
      </c>
      <c r="H1285" s="5"/>
      <c r="I1285" s="5"/>
      <c r="J12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86" spans="2:11">
      <c r="B1286" t="s">
        <v>1810</v>
      </c>
      <c r="C1286" s="5" t="str">
        <f>_xlfn.XLOOKUP(LEFT(P_alle_prestaties[[#This Row],[Referentie_ID]],91),Tabel9[Form Referentie ID''s],Tabel9[Mederwerker],,0)</f>
        <v>Janssen Alexander</v>
      </c>
      <c r="D1286" s="9" t="str">
        <f>IF(P_alle_prestaties[[#This Row],[Datum]]="","",TEXT(P_alle_prestaties[[#This Row],[Datum]],"dd/mm/yyyy"))</f>
        <v>04/08/2022</v>
      </c>
      <c r="E1286" s="9">
        <v>44777.318009259259</v>
      </c>
      <c r="F1286" s="11">
        <v>470000479507</v>
      </c>
      <c r="G1286" s="5" t="s">
        <v>35</v>
      </c>
      <c r="H1286" s="5"/>
      <c r="I1286" s="5"/>
      <c r="J12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87" spans="2:11">
      <c r="B1287" t="s">
        <v>1811</v>
      </c>
      <c r="C1287" s="5" t="str">
        <f>_xlfn.XLOOKUP(LEFT(P_alle_prestaties[[#This Row],[Referentie_ID]],91),Tabel9[Form Referentie ID''s],Tabel9[Mederwerker],,0)</f>
        <v>Korkmaz1 Muhammed Ali</v>
      </c>
      <c r="D1287" s="9" t="str">
        <f>IF(P_alle_prestaties[[#This Row],[Datum]]="","",TEXT(P_alle_prestaties[[#This Row],[Datum]],"dd/mm/yyyy"))</f>
        <v>04/08/2022</v>
      </c>
      <c r="E1287" s="9">
        <v>44777.331504629627</v>
      </c>
      <c r="F1287" s="11">
        <v>470000477535</v>
      </c>
      <c r="G1287" s="5" t="s">
        <v>23</v>
      </c>
      <c r="H1287" s="5" t="s">
        <v>14</v>
      </c>
      <c r="I1287" s="5"/>
      <c r="J12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2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288" spans="2:11">
      <c r="B1288" t="s">
        <v>1812</v>
      </c>
      <c r="C1288" s="5" t="str">
        <f>_xlfn.XLOOKUP(LEFT(P_alle_prestaties[[#This Row],[Referentie_ID]],91),Tabel9[Form Referentie ID''s],Tabel9[Mederwerker],,0)</f>
        <v>Ceylan ufuk</v>
      </c>
      <c r="D1288" s="9" t="str">
        <f>IF(P_alle_prestaties[[#This Row],[Datum]]="","",TEXT(P_alle_prestaties[[#This Row],[Datum]],"dd/mm/yyyy"))</f>
        <v>04/08/2022</v>
      </c>
      <c r="E1288" s="9">
        <v>44777.336597222224</v>
      </c>
      <c r="F1288" s="11" t="s">
        <v>1813</v>
      </c>
      <c r="G1288" s="5" t="s">
        <v>27</v>
      </c>
      <c r="H1288" s="5" t="s">
        <v>9</v>
      </c>
      <c r="I1288" s="5"/>
      <c r="J12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2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289" spans="2:11">
      <c r="B1289" t="s">
        <v>1814</v>
      </c>
      <c r="C1289" s="5" t="str">
        <f>_xlfn.XLOOKUP(LEFT(P_alle_prestaties[[#This Row],[Referentie_ID]],91),Tabel9[Form Referentie ID''s],Tabel9[Mederwerker],,0)</f>
        <v>Janssen Alexander</v>
      </c>
      <c r="D1289" s="9" t="str">
        <f>IF(P_alle_prestaties[[#This Row],[Datum]]="","",TEXT(P_alle_prestaties[[#This Row],[Datum]],"dd/mm/yyyy"))</f>
        <v>04/08/2022</v>
      </c>
      <c r="E1289" s="9">
        <v>44777.353148148148</v>
      </c>
      <c r="F1289" s="11">
        <v>470000477501</v>
      </c>
      <c r="G1289" s="5" t="s">
        <v>35</v>
      </c>
      <c r="H1289" s="5"/>
      <c r="I1289" s="5"/>
      <c r="J12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0" spans="2:11">
      <c r="B1290" t="s">
        <v>1815</v>
      </c>
      <c r="C1290" s="5" t="str">
        <f>_xlfn.XLOOKUP(LEFT(P_alle_prestaties[[#This Row],[Referentie_ID]],91),Tabel9[Form Referentie ID''s],Tabel9[Mederwerker],,0)</f>
        <v>Janssen Alexander</v>
      </c>
      <c r="D1290" s="9" t="str">
        <f>IF(P_alle_prestaties[[#This Row],[Datum]]="","",TEXT(P_alle_prestaties[[#This Row],[Datum]],"dd/mm/yyyy"))</f>
        <v>04/08/2022</v>
      </c>
      <c r="E1290" s="9">
        <v>44777.374351851853</v>
      </c>
      <c r="F1290" s="11">
        <v>470000477599</v>
      </c>
      <c r="G1290" s="5" t="s">
        <v>35</v>
      </c>
      <c r="H1290" s="5"/>
      <c r="I1290" s="5"/>
      <c r="J12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1" spans="2:11">
      <c r="B1291" t="s">
        <v>1816</v>
      </c>
      <c r="C1291" s="5" t="str">
        <f>_xlfn.XLOOKUP(LEFT(P_alle_prestaties[[#This Row],[Referentie_ID]],91),Tabel9[Form Referentie ID''s],Tabel9[Mederwerker],,0)</f>
        <v>Janssen Alexander</v>
      </c>
      <c r="D1291" s="9" t="str">
        <f>IF(P_alle_prestaties[[#This Row],[Datum]]="","",TEXT(P_alle_prestaties[[#This Row],[Datum]],"dd/mm/yyyy"))</f>
        <v>04/08/2022</v>
      </c>
      <c r="E1291" s="9">
        <v>44777.378067129626</v>
      </c>
      <c r="F1291" s="11">
        <v>470000477496</v>
      </c>
      <c r="G1291" s="5" t="s">
        <v>35</v>
      </c>
      <c r="H1291" s="5"/>
      <c r="I1291" s="5"/>
      <c r="J12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2" spans="2:11">
      <c r="B1292" t="s">
        <v>1817</v>
      </c>
      <c r="C1292" s="5" t="str">
        <f>_xlfn.XLOOKUP(LEFT(P_alle_prestaties[[#This Row],[Referentie_ID]],91),Tabel9[Form Referentie ID''s],Tabel9[Mederwerker],,0)</f>
        <v>Korkmaz1 Muhammed Ali</v>
      </c>
      <c r="D1292" s="9" t="str">
        <f>IF(P_alle_prestaties[[#This Row],[Datum]]="","",TEXT(P_alle_prestaties[[#This Row],[Datum]],"dd/mm/yyyy"))</f>
        <v>04/08/2022</v>
      </c>
      <c r="E1292" s="9">
        <v>44777.379525462966</v>
      </c>
      <c r="F1292" s="11">
        <v>470000477554</v>
      </c>
      <c r="G1292" s="5" t="s">
        <v>23</v>
      </c>
      <c r="H1292" s="5" t="s">
        <v>14</v>
      </c>
      <c r="I1292" s="5"/>
      <c r="J12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2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293" spans="2:11">
      <c r="B1293" t="s">
        <v>1818</v>
      </c>
      <c r="C1293" s="5" t="str">
        <f>_xlfn.XLOOKUP(LEFT(P_alle_prestaties[[#This Row],[Referentie_ID]],91),Tabel9[Form Referentie ID''s],Tabel9[Mederwerker],,0)</f>
        <v>Korkmaz1 Muhammed Ali</v>
      </c>
      <c r="D1293" s="9" t="str">
        <f>IF(P_alle_prestaties[[#This Row],[Datum]]="","",TEXT(P_alle_prestaties[[#This Row],[Datum]],"dd/mm/yyyy"))</f>
        <v>04/08/2022</v>
      </c>
      <c r="E1293" s="9">
        <v>44777.385370370372</v>
      </c>
      <c r="F1293" s="11">
        <v>470000477554</v>
      </c>
      <c r="G1293" s="5" t="s">
        <v>23</v>
      </c>
      <c r="H1293" s="5" t="s">
        <v>14</v>
      </c>
      <c r="I1293" s="5"/>
      <c r="J12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2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294" spans="2:11">
      <c r="B1294" t="s">
        <v>1819</v>
      </c>
      <c r="C1294" s="5" t="str">
        <f>_xlfn.XLOOKUP(LEFT(P_alle_prestaties[[#This Row],[Referentie_ID]],91),Tabel9[Form Referentie ID''s],Tabel9[Mederwerker],,0)</f>
        <v>Janssen Alexander</v>
      </c>
      <c r="D1294" s="9" t="str">
        <f>IF(P_alle_prestaties[[#This Row],[Datum]]="","",TEXT(P_alle_prestaties[[#This Row],[Datum]],"dd/mm/yyyy"))</f>
        <v>04/08/2022</v>
      </c>
      <c r="E1294" s="9">
        <v>44777.392511574071</v>
      </c>
      <c r="F1294" s="11">
        <v>470000477554</v>
      </c>
      <c r="G1294" s="5" t="s">
        <v>35</v>
      </c>
      <c r="H1294" s="5"/>
      <c r="I1294" s="5"/>
      <c r="J12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5" spans="2:11">
      <c r="B1295" t="s">
        <v>1820</v>
      </c>
      <c r="C1295" s="5" t="str">
        <f>_xlfn.XLOOKUP(LEFT(P_alle_prestaties[[#This Row],[Referentie_ID]],91),Tabel9[Form Referentie ID''s],Tabel9[Mederwerker],,0)</f>
        <v>Janssen Alexander</v>
      </c>
      <c r="D1295" s="9" t="str">
        <f>IF(P_alle_prestaties[[#This Row],[Datum]]="","",TEXT(P_alle_prestaties[[#This Row],[Datum]],"dd/mm/yyyy"))</f>
        <v>04/08/2022</v>
      </c>
      <c r="E1295" s="9">
        <v>44777.403506944444</v>
      </c>
      <c r="F1295" s="11">
        <v>470000477554</v>
      </c>
      <c r="G1295" s="5" t="s">
        <v>35</v>
      </c>
      <c r="H1295" s="5"/>
      <c r="I1295" s="5"/>
      <c r="J12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6" spans="2:11">
      <c r="B1296" t="s">
        <v>1821</v>
      </c>
      <c r="C1296" s="5" t="str">
        <f>_xlfn.XLOOKUP(LEFT(P_alle_prestaties[[#This Row],[Referentie_ID]],91),Tabel9[Form Referentie ID''s],Tabel9[Mederwerker],,0)</f>
        <v>Janssen Alexander</v>
      </c>
      <c r="D1296" s="9" t="str">
        <f>IF(P_alle_prestaties[[#This Row],[Datum]]="","",TEXT(P_alle_prestaties[[#This Row],[Datum]],"dd/mm/yyyy"))</f>
        <v>04/08/2022</v>
      </c>
      <c r="E1296" s="9">
        <v>44777.409351851849</v>
      </c>
      <c r="F1296" s="11">
        <v>470000479113</v>
      </c>
      <c r="G1296" s="5" t="s">
        <v>35</v>
      </c>
      <c r="H1296" s="5"/>
      <c r="I1296" s="5"/>
      <c r="J12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7" spans="2:11">
      <c r="B1297" t="s">
        <v>1822</v>
      </c>
      <c r="C1297" s="5" t="str">
        <f>_xlfn.XLOOKUP(LEFT(P_alle_prestaties[[#This Row],[Referentie_ID]],91),Tabel9[Form Referentie ID''s],Tabel9[Mederwerker],,0)</f>
        <v>Janssen Alexander</v>
      </c>
      <c r="D1297" s="9" t="str">
        <f>IF(P_alle_prestaties[[#This Row],[Datum]]="","",TEXT(P_alle_prestaties[[#This Row],[Datum]],"dd/mm/yyyy"))</f>
        <v>04/08/2022</v>
      </c>
      <c r="E1297" s="9">
        <v>44777.423055555555</v>
      </c>
      <c r="F1297" s="11">
        <v>470000479438</v>
      </c>
      <c r="G1297" s="5" t="s">
        <v>35</v>
      </c>
      <c r="H1297" s="5"/>
      <c r="I1297" s="5"/>
      <c r="J12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8" spans="2:11">
      <c r="B1298" t="s">
        <v>1823</v>
      </c>
      <c r="C1298" s="5" t="str">
        <f>_xlfn.XLOOKUP(LEFT(P_alle_prestaties[[#This Row],[Referentie_ID]],91),Tabel9[Form Referentie ID''s],Tabel9[Mederwerker],,0)</f>
        <v>Janssen Alexander</v>
      </c>
      <c r="D1298" s="9" t="str">
        <f>IF(P_alle_prestaties[[#This Row],[Datum]]="","",TEXT(P_alle_prestaties[[#This Row],[Datum]],"dd/mm/yyyy"))</f>
        <v>04/08/2022</v>
      </c>
      <c r="E1298" s="9">
        <v>44777.442106481481</v>
      </c>
      <c r="F1298" s="11">
        <v>470000477605</v>
      </c>
      <c r="G1298" s="5" t="s">
        <v>35</v>
      </c>
      <c r="H1298" s="5"/>
      <c r="I1298" s="5"/>
      <c r="J12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2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299" spans="2:11">
      <c r="B1299" t="s">
        <v>1824</v>
      </c>
      <c r="C1299" s="5" t="str">
        <f>_xlfn.XLOOKUP(LEFT(P_alle_prestaties[[#This Row],[Referentie_ID]],91),Tabel9[Form Referentie ID''s],Tabel9[Mederwerker],,0)</f>
        <v>Ceylan ufuk</v>
      </c>
      <c r="D1299" s="9" t="str">
        <f>IF(P_alle_prestaties[[#This Row],[Datum]]="","",TEXT(P_alle_prestaties[[#This Row],[Datum]],"dd/mm/yyyy"))</f>
        <v>04/08/2022</v>
      </c>
      <c r="E1299" s="9">
        <v>44777.442349537036</v>
      </c>
      <c r="F1299" s="11">
        <v>470000477569</v>
      </c>
      <c r="G1299" s="5" t="s">
        <v>8</v>
      </c>
      <c r="H1299" s="5" t="s">
        <v>19</v>
      </c>
      <c r="I1299" s="5"/>
      <c r="J12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2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00" spans="2:11">
      <c r="B1300" t="s">
        <v>1825</v>
      </c>
      <c r="C1300" s="5" t="str">
        <f>_xlfn.XLOOKUP(LEFT(P_alle_prestaties[[#This Row],[Referentie_ID]],91),Tabel9[Form Referentie ID''s],Tabel9[Mederwerker],,0)</f>
        <v>Ceylan ufuk</v>
      </c>
      <c r="D1300" s="9" t="str">
        <f>IF(P_alle_prestaties[[#This Row],[Datum]]="","",TEXT(P_alle_prestaties[[#This Row],[Datum]],"dd/mm/yyyy"))</f>
        <v>04/08/2022</v>
      </c>
      <c r="E1300" s="9">
        <v>44777.442777777775</v>
      </c>
      <c r="F1300" s="11">
        <v>470000477567</v>
      </c>
      <c r="G1300" s="5" t="s">
        <v>31</v>
      </c>
      <c r="H1300" s="5"/>
      <c r="I1300" s="5"/>
      <c r="J13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3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301" spans="2:11">
      <c r="B1301" t="s">
        <v>1826</v>
      </c>
      <c r="C1301" s="5" t="str">
        <f>_xlfn.XLOOKUP(LEFT(P_alle_prestaties[[#This Row],[Referentie_ID]],91),Tabel9[Form Referentie ID''s],Tabel9[Mederwerker],,0)</f>
        <v>Korkmaz1 Muhammed Ali</v>
      </c>
      <c r="D1301" s="9" t="str">
        <f>IF(P_alle_prestaties[[#This Row],[Datum]]="","",TEXT(P_alle_prestaties[[#This Row],[Datum]],"dd/mm/yyyy"))</f>
        <v>04/08/2022</v>
      </c>
      <c r="E1301" s="9">
        <v>44777.456388888888</v>
      </c>
      <c r="F1301" s="11">
        <v>470000477601</v>
      </c>
      <c r="G1301" s="5" t="s">
        <v>8</v>
      </c>
      <c r="H1301" s="5" t="s">
        <v>9</v>
      </c>
      <c r="I1301" s="5"/>
      <c r="J13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02" spans="2:11">
      <c r="B1302" t="s">
        <v>1827</v>
      </c>
      <c r="C1302" s="5" t="str">
        <f>_xlfn.XLOOKUP(LEFT(P_alle_prestaties[[#This Row],[Referentie_ID]],91),Tabel9[Form Referentie ID''s],Tabel9[Mederwerker],,0)</f>
        <v>Ceylan ufuk</v>
      </c>
      <c r="D1302" s="9" t="str">
        <f>IF(P_alle_prestaties[[#This Row],[Datum]]="","",TEXT(P_alle_prestaties[[#This Row],[Datum]],"dd/mm/yyyy"))</f>
        <v>04/08/2022</v>
      </c>
      <c r="E1302" s="9">
        <v>44777.460879629631</v>
      </c>
      <c r="F1302" s="11">
        <v>470000477558</v>
      </c>
      <c r="G1302" s="5" t="s">
        <v>31</v>
      </c>
      <c r="H1302" s="5"/>
      <c r="I1302" s="5"/>
      <c r="J13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3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303" spans="2:11">
      <c r="B1303" t="s">
        <v>1828</v>
      </c>
      <c r="C1303" s="5" t="str">
        <f>_xlfn.XLOOKUP(LEFT(P_alle_prestaties[[#This Row],[Referentie_ID]],91),Tabel9[Form Referentie ID''s],Tabel9[Mederwerker],,0)</f>
        <v>Janssen Alexander</v>
      </c>
      <c r="D1303" s="9" t="str">
        <f>IF(P_alle_prestaties[[#This Row],[Datum]]="","",TEXT(P_alle_prestaties[[#This Row],[Datum]],"dd/mm/yyyy"))</f>
        <v>04/08/2022</v>
      </c>
      <c r="E1303" s="9">
        <v>44777.462835648148</v>
      </c>
      <c r="F1303" s="11">
        <v>470000479468</v>
      </c>
      <c r="G1303" s="5" t="s">
        <v>35</v>
      </c>
      <c r="H1303" s="5"/>
      <c r="I1303" s="5"/>
      <c r="J13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04" spans="2:11">
      <c r="B1304" t="s">
        <v>1829</v>
      </c>
      <c r="C1304" s="5" t="str">
        <f>_xlfn.XLOOKUP(LEFT(P_alle_prestaties[[#This Row],[Referentie_ID]],91),Tabel9[Form Referentie ID''s],Tabel9[Mederwerker],,0)</f>
        <v>Janssen Alexander</v>
      </c>
      <c r="D1304" s="9" t="str">
        <f>IF(P_alle_prestaties[[#This Row],[Datum]]="","",TEXT(P_alle_prestaties[[#This Row],[Datum]],"dd/mm/yyyy"))</f>
        <v>04/08/2022</v>
      </c>
      <c r="E1304" s="9">
        <v>44777.468553240738</v>
      </c>
      <c r="F1304" s="11">
        <v>470000477601</v>
      </c>
      <c r="G1304" s="5" t="s">
        <v>35</v>
      </c>
      <c r="H1304" s="5"/>
      <c r="I1304" s="5"/>
      <c r="J13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05" spans="2:11">
      <c r="B1305" t="s">
        <v>1830</v>
      </c>
      <c r="C1305" s="5" t="str">
        <f>_xlfn.XLOOKUP(LEFT(P_alle_prestaties[[#This Row],[Referentie_ID]],91),Tabel9[Form Referentie ID''s],Tabel9[Mederwerker],,0)</f>
        <v>Janssen Alexander</v>
      </c>
      <c r="D1305" s="9" t="str">
        <f>IF(P_alle_prestaties[[#This Row],[Datum]]="","",TEXT(P_alle_prestaties[[#This Row],[Datum]],"dd/mm/yyyy"))</f>
        <v>04/08/2022</v>
      </c>
      <c r="E1305" s="9">
        <v>44777.470810185187</v>
      </c>
      <c r="F1305" s="11">
        <v>470000477607</v>
      </c>
      <c r="G1305" s="5" t="s">
        <v>35</v>
      </c>
      <c r="H1305" s="5"/>
      <c r="I1305" s="5"/>
      <c r="J13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06" spans="2:11">
      <c r="B1306" t="s">
        <v>1831</v>
      </c>
      <c r="C1306" s="5" t="str">
        <f>_xlfn.XLOOKUP(LEFT(P_alle_prestaties[[#This Row],[Referentie_ID]],91),Tabel9[Form Referentie ID''s],Tabel9[Mederwerker],,0)</f>
        <v>Korkmaz1 Muhammed Ali</v>
      </c>
      <c r="D1306" s="9" t="str">
        <f>IF(P_alle_prestaties[[#This Row],[Datum]]="","",TEXT(P_alle_prestaties[[#This Row],[Datum]],"dd/mm/yyyy"))</f>
        <v>04/08/2022</v>
      </c>
      <c r="E1306" s="9">
        <v>44777.481550925928</v>
      </c>
      <c r="F1306" s="11">
        <v>470000477601</v>
      </c>
      <c r="G1306" s="5" t="s">
        <v>8</v>
      </c>
      <c r="H1306" s="5" t="s">
        <v>9</v>
      </c>
      <c r="I1306" s="5"/>
      <c r="J13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07" spans="2:11">
      <c r="B1307" t="s">
        <v>1832</v>
      </c>
      <c r="C1307" s="5" t="str">
        <f>_xlfn.XLOOKUP(LEFT(P_alle_prestaties[[#This Row],[Referentie_ID]],91),Tabel9[Form Referentie ID''s],Tabel9[Mederwerker],,0)</f>
        <v>Janssen Alexander</v>
      </c>
      <c r="D1307" s="9" t="str">
        <f>IF(P_alle_prestaties[[#This Row],[Datum]]="","",TEXT(P_alle_prestaties[[#This Row],[Datum]],"dd/mm/yyyy"))</f>
        <v>04/08/2022</v>
      </c>
      <c r="E1307" s="9">
        <v>44777.518206018518</v>
      </c>
      <c r="F1307" s="11">
        <v>470000477593</v>
      </c>
      <c r="G1307" s="5" t="s">
        <v>35</v>
      </c>
      <c r="H1307" s="5"/>
      <c r="I1307" s="5"/>
      <c r="J13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08" spans="2:11">
      <c r="B1308" t="s">
        <v>1833</v>
      </c>
      <c r="C1308" s="5" t="str">
        <f>_xlfn.XLOOKUP(LEFT(P_alle_prestaties[[#This Row],[Referentie_ID]],91),Tabel9[Form Referentie ID''s],Tabel9[Mederwerker],,0)</f>
        <v>Samet Ozdemir</v>
      </c>
      <c r="D1308" s="9" t="str">
        <f>IF(P_alle_prestaties[[#This Row],[Datum]]="","",TEXT(P_alle_prestaties[[#This Row],[Datum]],"dd/mm/yyyy"))</f>
        <v>05/08/2022</v>
      </c>
      <c r="E1308" s="9">
        <v>44778.307083333333</v>
      </c>
      <c r="F1308" s="11" t="s">
        <v>1834</v>
      </c>
      <c r="G1308" s="5" t="s">
        <v>35</v>
      </c>
      <c r="H1308" s="5"/>
      <c r="I1308" s="5"/>
      <c r="J13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09" spans="2:11">
      <c r="B1309" t="s">
        <v>1835</v>
      </c>
      <c r="C1309" s="5" t="str">
        <f>_xlfn.XLOOKUP(LEFT(P_alle_prestaties[[#This Row],[Referentie_ID]],91),Tabel9[Form Referentie ID''s],Tabel9[Mederwerker],,0)</f>
        <v>Ceylan ufuk</v>
      </c>
      <c r="D1309" s="9" t="str">
        <f>IF(P_alle_prestaties[[#This Row],[Datum]]="","",TEXT(P_alle_prestaties[[#This Row],[Datum]],"dd/mm/yyyy"))</f>
        <v>05/08/2022</v>
      </c>
      <c r="E1309" s="9">
        <v>44778.308009259257</v>
      </c>
      <c r="F1309" s="11" t="s">
        <v>1836</v>
      </c>
      <c r="G1309" s="5" t="s">
        <v>18</v>
      </c>
      <c r="H1309" s="5" t="s">
        <v>9</v>
      </c>
      <c r="I1309" s="5"/>
      <c r="J13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3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310" spans="2:11">
      <c r="B1310" t="s">
        <v>1837</v>
      </c>
      <c r="C1310" s="5" t="str">
        <f>_xlfn.XLOOKUP(LEFT(P_alle_prestaties[[#This Row],[Referentie_ID]],91),Tabel9[Form Referentie ID''s],Tabel9[Mederwerker],,0)</f>
        <v>Samet Ozdemir</v>
      </c>
      <c r="D1310" s="9" t="str">
        <f>IF(P_alle_prestaties[[#This Row],[Datum]]="","",TEXT(P_alle_prestaties[[#This Row],[Datum]],"dd/mm/yyyy"))</f>
        <v>05/08/2022</v>
      </c>
      <c r="E1310" s="9">
        <v>44778.30810185185</v>
      </c>
      <c r="F1310" s="11" t="s">
        <v>1838</v>
      </c>
      <c r="G1310" s="5" t="s">
        <v>35</v>
      </c>
      <c r="H1310" s="5"/>
      <c r="I1310" s="5"/>
      <c r="J13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11" spans="2:11">
      <c r="B1311" t="s">
        <v>1839</v>
      </c>
      <c r="C1311" s="5" t="str">
        <f>_xlfn.XLOOKUP(LEFT(P_alle_prestaties[[#This Row],[Referentie_ID]],91),Tabel9[Form Referentie ID''s],Tabel9[Mederwerker],,0)</f>
        <v>Ceylan ufuk</v>
      </c>
      <c r="D1311" s="9" t="str">
        <f>IF(P_alle_prestaties[[#This Row],[Datum]]="","",TEXT(P_alle_prestaties[[#This Row],[Datum]],"dd/mm/yyyy"))</f>
        <v>05/08/2022</v>
      </c>
      <c r="E1311" s="9">
        <v>44778.308240740742</v>
      </c>
      <c r="F1311" s="11">
        <v>470000477654</v>
      </c>
      <c r="G1311" s="5" t="s">
        <v>8</v>
      </c>
      <c r="H1311" s="5" t="s">
        <v>9</v>
      </c>
      <c r="I1311" s="5"/>
      <c r="J13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12" spans="2:11">
      <c r="B1312" t="s">
        <v>1840</v>
      </c>
      <c r="C1312" s="5" t="str">
        <f>_xlfn.XLOOKUP(LEFT(P_alle_prestaties[[#This Row],[Referentie_ID]],91),Tabel9[Form Referentie ID''s],Tabel9[Mederwerker],,0)</f>
        <v>Samet Ozdemir</v>
      </c>
      <c r="D1312" s="9" t="str">
        <f>IF(P_alle_prestaties[[#This Row],[Datum]]="","",TEXT(P_alle_prestaties[[#This Row],[Datum]],"dd/mm/yyyy"))</f>
        <v>05/08/2022</v>
      </c>
      <c r="E1312" s="9">
        <v>44778.30945601852</v>
      </c>
      <c r="F1312" s="11" t="s">
        <v>1841</v>
      </c>
      <c r="G1312" s="5" t="s">
        <v>35</v>
      </c>
      <c r="H1312" s="5"/>
      <c r="I1312" s="5"/>
      <c r="J13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13" spans="2:11">
      <c r="B1313" t="s">
        <v>1842</v>
      </c>
      <c r="C1313" s="5" t="str">
        <f>_xlfn.XLOOKUP(LEFT(P_alle_prestaties[[#This Row],[Referentie_ID]],91),Tabel9[Form Referentie ID''s],Tabel9[Mederwerker],,0)</f>
        <v>Ceylan ufuk</v>
      </c>
      <c r="D1313" s="9" t="str">
        <f>IF(P_alle_prestaties[[#This Row],[Datum]]="","",TEXT(P_alle_prestaties[[#This Row],[Datum]],"dd/mm/yyyy"))</f>
        <v>05/08/2022</v>
      </c>
      <c r="E1313" s="9">
        <v>44778.315798611111</v>
      </c>
      <c r="F1313" s="11">
        <v>470000477659</v>
      </c>
      <c r="G1313" s="5" t="s">
        <v>31</v>
      </c>
      <c r="H1313" s="5"/>
      <c r="I1313" s="5"/>
      <c r="J13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3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314" spans="2:11">
      <c r="B1314" t="s">
        <v>1843</v>
      </c>
      <c r="C1314" s="5" t="str">
        <f>_xlfn.XLOOKUP(LEFT(P_alle_prestaties[[#This Row],[Referentie_ID]],91),Tabel9[Form Referentie ID''s],Tabel9[Mederwerker],,0)</f>
        <v>Samet Ozdemir</v>
      </c>
      <c r="D1314" s="9" t="str">
        <f>IF(P_alle_prestaties[[#This Row],[Datum]]="","",TEXT(P_alle_prestaties[[#This Row],[Datum]],"dd/mm/yyyy"))</f>
        <v>05/08/2022</v>
      </c>
      <c r="E1314" s="9">
        <v>44778.336377314816</v>
      </c>
      <c r="F1314" s="11" t="s">
        <v>1844</v>
      </c>
      <c r="G1314" s="5" t="s">
        <v>35</v>
      </c>
      <c r="H1314" s="5"/>
      <c r="I1314" s="5"/>
      <c r="J13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15" spans="2:11">
      <c r="B1315" t="s">
        <v>1845</v>
      </c>
      <c r="C1315" s="5" t="str">
        <f>_xlfn.XLOOKUP(LEFT(P_alle_prestaties[[#This Row],[Referentie_ID]],91),Tabel9[Form Referentie ID''s],Tabel9[Mederwerker],,0)</f>
        <v>Samet Ozdemir</v>
      </c>
      <c r="D1315" s="9" t="str">
        <f>IF(P_alle_prestaties[[#This Row],[Datum]]="","",TEXT(P_alle_prestaties[[#This Row],[Datum]],"dd/mm/yyyy"))</f>
        <v>05/08/2022</v>
      </c>
      <c r="E1315" s="9">
        <v>44778.341469907406</v>
      </c>
      <c r="F1315" s="11" t="s">
        <v>1846</v>
      </c>
      <c r="G1315" s="5" t="s">
        <v>35</v>
      </c>
      <c r="H1315" s="5"/>
      <c r="I1315" s="5"/>
      <c r="J13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16" spans="2:11">
      <c r="B1316" t="s">
        <v>1847</v>
      </c>
      <c r="C1316" s="5" t="str">
        <f>_xlfn.XLOOKUP(LEFT(P_alle_prestaties[[#This Row],[Referentie_ID]],91),Tabel9[Form Referentie ID''s],Tabel9[Mederwerker],,0)</f>
        <v>Samet Ozdemir</v>
      </c>
      <c r="D1316" s="9" t="str">
        <f>IF(P_alle_prestaties[[#This Row],[Datum]]="","",TEXT(P_alle_prestaties[[#This Row],[Datum]],"dd/mm/yyyy"))</f>
        <v>05/08/2022</v>
      </c>
      <c r="E1316" s="9">
        <v>44778.342129629629</v>
      </c>
      <c r="F1316" s="11">
        <v>470000478833</v>
      </c>
      <c r="G1316" s="5" t="s">
        <v>35</v>
      </c>
      <c r="H1316" s="5"/>
      <c r="I1316" s="5"/>
      <c r="J13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17" spans="2:11">
      <c r="B1317" t="s">
        <v>1848</v>
      </c>
      <c r="C1317" s="5" t="str">
        <f>_xlfn.XLOOKUP(LEFT(P_alle_prestaties[[#This Row],[Referentie_ID]],91),Tabel9[Form Referentie ID''s],Tabel9[Mederwerker],,0)</f>
        <v>Samet Ozdemir</v>
      </c>
      <c r="D1317" s="9" t="str">
        <f>IF(P_alle_prestaties[[#This Row],[Datum]]="","",TEXT(P_alle_prestaties[[#This Row],[Datum]],"dd/mm/yyyy"))</f>
        <v>05/08/2022</v>
      </c>
      <c r="E1317" s="9">
        <v>44778.342557870368</v>
      </c>
      <c r="F1317" s="11" t="s">
        <v>1849</v>
      </c>
      <c r="G1317" s="5" t="s">
        <v>35</v>
      </c>
      <c r="H1317" s="5"/>
      <c r="I1317" s="5"/>
      <c r="J13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18" spans="2:11">
      <c r="B1318" t="s">
        <v>1850</v>
      </c>
      <c r="C1318" s="5" t="str">
        <f>_xlfn.XLOOKUP(LEFT(P_alle_prestaties[[#This Row],[Referentie_ID]],91),Tabel9[Form Referentie ID''s],Tabel9[Mederwerker],,0)</f>
        <v>Samet Ozdemir</v>
      </c>
      <c r="D1318" s="9" t="str">
        <f>IF(P_alle_prestaties[[#This Row],[Datum]]="","",TEXT(P_alle_prestaties[[#This Row],[Datum]],"dd/mm/yyyy"))</f>
        <v>05/08/2022</v>
      </c>
      <c r="E1318" s="9">
        <v>44778.350011574075</v>
      </c>
      <c r="F1318" s="11" t="s">
        <v>1851</v>
      </c>
      <c r="G1318" s="5" t="s">
        <v>35</v>
      </c>
      <c r="H1318" s="5"/>
      <c r="I1318" s="5"/>
      <c r="J13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19" spans="2:11">
      <c r="B1319" t="s">
        <v>1852</v>
      </c>
      <c r="C1319" s="5" t="str">
        <f>_xlfn.XLOOKUP(LEFT(P_alle_prestaties[[#This Row],[Referentie_ID]],91),Tabel9[Form Referentie ID''s],Tabel9[Mederwerker],,0)</f>
        <v>Samet Ozdemir</v>
      </c>
      <c r="D1319" s="9" t="str">
        <f>IF(P_alle_prestaties[[#This Row],[Datum]]="","",TEXT(P_alle_prestaties[[#This Row],[Datum]],"dd/mm/yyyy"))</f>
        <v>05/08/2022</v>
      </c>
      <c r="E1319" s="9">
        <v>44778.35019675926</v>
      </c>
      <c r="F1319" s="11" t="s">
        <v>1849</v>
      </c>
      <c r="G1319" s="5" t="s">
        <v>35</v>
      </c>
      <c r="H1319" s="5"/>
      <c r="I1319" s="5"/>
      <c r="J13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20" spans="2:11">
      <c r="B1320" t="s">
        <v>1853</v>
      </c>
      <c r="C1320" s="5" t="str">
        <f>_xlfn.XLOOKUP(LEFT(P_alle_prestaties[[#This Row],[Referentie_ID]],91),Tabel9[Form Referentie ID''s],Tabel9[Mederwerker],,0)</f>
        <v>Samet Ozdemir</v>
      </c>
      <c r="D1320" s="9" t="str">
        <f>IF(P_alle_prestaties[[#This Row],[Datum]]="","",TEXT(P_alle_prestaties[[#This Row],[Datum]],"dd/mm/yyyy"))</f>
        <v>05/08/2022</v>
      </c>
      <c r="E1320" s="9">
        <v>44778.355543981481</v>
      </c>
      <c r="F1320" s="11" t="s">
        <v>1854</v>
      </c>
      <c r="G1320" s="5" t="s">
        <v>35</v>
      </c>
      <c r="H1320" s="5"/>
      <c r="I1320" s="5"/>
      <c r="J13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21" spans="2:11">
      <c r="B1321" t="s">
        <v>1855</v>
      </c>
      <c r="C1321" s="5" t="str">
        <f>_xlfn.XLOOKUP(LEFT(P_alle_prestaties[[#This Row],[Referentie_ID]],91),Tabel9[Form Referentie ID''s],Tabel9[Mederwerker],,0)</f>
        <v>Korkmaz Emre</v>
      </c>
      <c r="D1321" s="9" t="str">
        <f>IF(P_alle_prestaties[[#This Row],[Datum]]="","",TEXT(P_alle_prestaties[[#This Row],[Datum]],"dd/mm/yyyy"))</f>
        <v>05/08/2022</v>
      </c>
      <c r="E1321" s="9">
        <v>44778.368993055556</v>
      </c>
      <c r="F1321" s="11" t="s">
        <v>1856</v>
      </c>
      <c r="G1321" s="5" t="s">
        <v>27</v>
      </c>
      <c r="H1321" s="5" t="s">
        <v>19</v>
      </c>
      <c r="I1321" s="5"/>
      <c r="J13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22" spans="2:11">
      <c r="B1322" t="s">
        <v>1857</v>
      </c>
      <c r="C1322" s="5" t="str">
        <f>_xlfn.XLOOKUP(LEFT(P_alle_prestaties[[#This Row],[Referentie_ID]],91),Tabel9[Form Referentie ID''s],Tabel9[Mederwerker],,0)</f>
        <v>Korkmaz Emre</v>
      </c>
      <c r="D1322" s="9" t="str">
        <f>IF(P_alle_prestaties[[#This Row],[Datum]]="","",TEXT(P_alle_prestaties[[#This Row],[Datum]],"dd/mm/yyyy"))</f>
        <v>05/08/2022</v>
      </c>
      <c r="E1322" s="9">
        <v>44778.369212962964</v>
      </c>
      <c r="F1322" s="11" t="s">
        <v>1858</v>
      </c>
      <c r="G1322" s="5" t="s">
        <v>13</v>
      </c>
      <c r="H1322" s="5"/>
      <c r="I1322" s="5"/>
      <c r="J13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23" spans="2:11">
      <c r="B1323" t="s">
        <v>1859</v>
      </c>
      <c r="C1323" s="5" t="str">
        <f>_xlfn.XLOOKUP(LEFT(P_alle_prestaties[[#This Row],[Referentie_ID]],91),Tabel9[Form Referentie ID''s],Tabel9[Mederwerker],,0)</f>
        <v>Samet Ozdemir</v>
      </c>
      <c r="D1323" s="9" t="str">
        <f>IF(P_alle_prestaties[[#This Row],[Datum]]="","",TEXT(P_alle_prestaties[[#This Row],[Datum]],"dd/mm/yyyy"))</f>
        <v>05/08/2022</v>
      </c>
      <c r="E1323" s="9">
        <v>44778.373796296299</v>
      </c>
      <c r="F1323" s="11" t="s">
        <v>1860</v>
      </c>
      <c r="G1323" s="5" t="s">
        <v>35</v>
      </c>
      <c r="H1323" s="5"/>
      <c r="I1323" s="5"/>
      <c r="J13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24" spans="2:11">
      <c r="B1324" t="s">
        <v>1861</v>
      </c>
      <c r="C1324" s="5" t="str">
        <f>_xlfn.XLOOKUP(LEFT(P_alle_prestaties[[#This Row],[Referentie_ID]],91),Tabel9[Form Referentie ID''s],Tabel9[Mederwerker],,0)</f>
        <v>Ceylan ufuk</v>
      </c>
      <c r="D1324" s="9" t="str">
        <f>IF(P_alle_prestaties[[#This Row],[Datum]]="","",TEXT(P_alle_prestaties[[#This Row],[Datum]],"dd/mm/yyyy"))</f>
        <v>05/08/2022</v>
      </c>
      <c r="E1324" s="9">
        <v>44778.376064814816</v>
      </c>
      <c r="F1324" s="11">
        <v>470000477682</v>
      </c>
      <c r="G1324" s="5" t="s">
        <v>23</v>
      </c>
      <c r="H1324" s="5" t="s">
        <v>19</v>
      </c>
      <c r="I1324" s="5" t="s">
        <v>1862</v>
      </c>
      <c r="J13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3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325" spans="2:11">
      <c r="B1325" t="s">
        <v>1863</v>
      </c>
      <c r="C1325" s="5" t="str">
        <f>_xlfn.XLOOKUP(LEFT(P_alle_prestaties[[#This Row],[Referentie_ID]],91),Tabel9[Form Referentie ID''s],Tabel9[Mederwerker],,0)</f>
        <v>Samet Ozdemir</v>
      </c>
      <c r="D1325" s="9" t="str">
        <f>IF(P_alle_prestaties[[#This Row],[Datum]]="","",TEXT(P_alle_prestaties[[#This Row],[Datum]],"dd/mm/yyyy"))</f>
        <v>05/08/2022</v>
      </c>
      <c r="E1325" s="9">
        <v>44778.38417824074</v>
      </c>
      <c r="F1325" s="11" t="s">
        <v>1864</v>
      </c>
      <c r="G1325" s="5" t="s">
        <v>35</v>
      </c>
      <c r="H1325" s="5"/>
      <c r="I1325" s="5"/>
      <c r="J13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26" spans="2:11">
      <c r="B1326" t="s">
        <v>1865</v>
      </c>
      <c r="C1326" s="5" t="str">
        <f>_xlfn.XLOOKUP(LEFT(P_alle_prestaties[[#This Row],[Referentie_ID]],91),Tabel9[Form Referentie ID''s],Tabel9[Mederwerker],,0)</f>
        <v>Samet Ozdemir</v>
      </c>
      <c r="D1326" s="9" t="str">
        <f>IF(P_alle_prestaties[[#This Row],[Datum]]="","",TEXT(P_alle_prestaties[[#This Row],[Datum]],"dd/mm/yyyy"))</f>
        <v>05/08/2022</v>
      </c>
      <c r="E1326" s="9">
        <v>44778.393564814818</v>
      </c>
      <c r="F1326" s="11" t="s">
        <v>1866</v>
      </c>
      <c r="G1326" s="5" t="s">
        <v>35</v>
      </c>
      <c r="H1326" s="5"/>
      <c r="I1326" s="5"/>
      <c r="J13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27" spans="2:11">
      <c r="B1327" t="s">
        <v>1867</v>
      </c>
      <c r="C1327" s="5" t="str">
        <f>_xlfn.XLOOKUP(LEFT(P_alle_prestaties[[#This Row],[Referentie_ID]],91),Tabel9[Form Referentie ID''s],Tabel9[Mederwerker],,0)</f>
        <v>Ceylan ufuk</v>
      </c>
      <c r="D1327" s="9" t="str">
        <f>IF(P_alle_prestaties[[#This Row],[Datum]]="","",TEXT(P_alle_prestaties[[#This Row],[Datum]],"dd/mm/yyyy"))</f>
        <v>05/08/2022</v>
      </c>
      <c r="E1327" s="9">
        <v>44778.408009259256</v>
      </c>
      <c r="F1327" s="11" t="s">
        <v>1868</v>
      </c>
      <c r="G1327" s="5" t="s">
        <v>31</v>
      </c>
      <c r="H1327" s="5"/>
      <c r="I1327" s="5" t="s">
        <v>1869</v>
      </c>
      <c r="J13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3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328" spans="2:11">
      <c r="B1328" t="s">
        <v>1870</v>
      </c>
      <c r="C1328" s="5" t="str">
        <f>_xlfn.XLOOKUP(LEFT(P_alle_prestaties[[#This Row],[Referentie_ID]],91),Tabel9[Form Referentie ID''s],Tabel9[Mederwerker],,0)</f>
        <v>Samet Ozdemir</v>
      </c>
      <c r="D1328" s="9" t="str">
        <f>IF(P_alle_prestaties[[#This Row],[Datum]]="","",TEXT(P_alle_prestaties[[#This Row],[Datum]],"dd/mm/yyyy"))</f>
        <v>05/08/2022</v>
      </c>
      <c r="E1328" s="9">
        <v>44778.423344907409</v>
      </c>
      <c r="F1328" s="11" t="s">
        <v>1871</v>
      </c>
      <c r="G1328" s="5" t="s">
        <v>35</v>
      </c>
      <c r="H1328" s="5"/>
      <c r="I1328" s="5"/>
      <c r="J13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29" spans="2:11">
      <c r="B1329" t="s">
        <v>1872</v>
      </c>
      <c r="C1329" s="5" t="str">
        <f>_xlfn.XLOOKUP(LEFT(P_alle_prestaties[[#This Row],[Referentie_ID]],91),Tabel9[Form Referentie ID''s],Tabel9[Mederwerker],,0)</f>
        <v>Samet Ozdemir</v>
      </c>
      <c r="D1329" s="9" t="str">
        <f>IF(P_alle_prestaties[[#This Row],[Datum]]="","",TEXT(P_alle_prestaties[[#This Row],[Datum]],"dd/mm/yyyy"))</f>
        <v>05/08/2022</v>
      </c>
      <c r="E1329" s="9">
        <v>44778.424537037034</v>
      </c>
      <c r="F1329" s="11" t="s">
        <v>1873</v>
      </c>
      <c r="G1329" s="5" t="s">
        <v>35</v>
      </c>
      <c r="H1329" s="5"/>
      <c r="I1329" s="5"/>
      <c r="J13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30" spans="2:11">
      <c r="B1330" t="s">
        <v>1874</v>
      </c>
      <c r="C1330" s="5" t="str">
        <f>_xlfn.XLOOKUP(LEFT(P_alle_prestaties[[#This Row],[Referentie_ID]],91),Tabel9[Form Referentie ID''s],Tabel9[Mederwerker],,0)</f>
        <v>Korkmaz Emre</v>
      </c>
      <c r="D1330" s="9" t="str">
        <f>IF(P_alle_prestaties[[#This Row],[Datum]]="","",TEXT(P_alle_prestaties[[#This Row],[Datum]],"dd/mm/yyyy"))</f>
        <v>05/08/2022</v>
      </c>
      <c r="E1330" s="9">
        <v>44778.424583333333</v>
      </c>
      <c r="F1330" s="11" t="s">
        <v>1875</v>
      </c>
      <c r="G1330" s="5" t="s">
        <v>18</v>
      </c>
      <c r="H1330" s="5" t="s">
        <v>14</v>
      </c>
      <c r="I1330" s="5"/>
      <c r="J13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3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331" spans="2:11">
      <c r="B1331" t="s">
        <v>1876</v>
      </c>
      <c r="C1331" s="5" t="str">
        <f>_xlfn.XLOOKUP(LEFT(P_alle_prestaties[[#This Row],[Referentie_ID]],91),Tabel9[Form Referentie ID''s],Tabel9[Mederwerker],,0)</f>
        <v>Samet Ozdemir</v>
      </c>
      <c r="D1331" s="9" t="str">
        <f>IF(P_alle_prestaties[[#This Row],[Datum]]="","",TEXT(P_alle_prestaties[[#This Row],[Datum]],"dd/mm/yyyy"))</f>
        <v>05/08/2022</v>
      </c>
      <c r="E1331" s="9">
        <v>44778.425324074073</v>
      </c>
      <c r="F1331" s="11" t="s">
        <v>1877</v>
      </c>
      <c r="G1331" s="5" t="s">
        <v>35</v>
      </c>
      <c r="H1331" s="5"/>
      <c r="I1331" s="5"/>
      <c r="J13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32" spans="2:11">
      <c r="B1332" t="s">
        <v>1878</v>
      </c>
      <c r="C1332" s="5" t="str">
        <f>_xlfn.XLOOKUP(LEFT(P_alle_prestaties[[#This Row],[Referentie_ID]],91),Tabel9[Form Referentie ID''s],Tabel9[Mederwerker],,0)</f>
        <v>Ceylan ufuk</v>
      </c>
      <c r="D1332" s="9" t="str">
        <f>IF(P_alle_prestaties[[#This Row],[Datum]]="","",TEXT(P_alle_prestaties[[#This Row],[Datum]],"dd/mm/yyyy"))</f>
        <v>05/08/2022</v>
      </c>
      <c r="E1332" s="9">
        <v>44778.433587962965</v>
      </c>
      <c r="F1332" s="11">
        <v>470000477701</v>
      </c>
      <c r="G1332" s="5" t="s">
        <v>8</v>
      </c>
      <c r="H1332" s="5" t="s">
        <v>14</v>
      </c>
      <c r="I1332" s="5"/>
      <c r="J13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3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333" spans="2:11">
      <c r="B1333" t="s">
        <v>1879</v>
      </c>
      <c r="C1333" s="5" t="str">
        <f>_xlfn.XLOOKUP(LEFT(P_alle_prestaties[[#This Row],[Referentie_ID]],91),Tabel9[Form Referentie ID''s],Tabel9[Mederwerker],,0)</f>
        <v>Samet Ozdemir</v>
      </c>
      <c r="D1333" s="9" t="str">
        <f>IF(P_alle_prestaties[[#This Row],[Datum]]="","",TEXT(P_alle_prestaties[[#This Row],[Datum]],"dd/mm/yyyy"))</f>
        <v>05/08/2022</v>
      </c>
      <c r="E1333" s="9">
        <v>44778.436423611114</v>
      </c>
      <c r="F1333" s="11" t="s">
        <v>1880</v>
      </c>
      <c r="G1333" s="5" t="s">
        <v>35</v>
      </c>
      <c r="H1333" s="5"/>
      <c r="I1333" s="5"/>
      <c r="J13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34" spans="2:11">
      <c r="B1334" t="s">
        <v>1881</v>
      </c>
      <c r="C1334" s="5" t="str">
        <f>_xlfn.XLOOKUP(LEFT(P_alle_prestaties[[#This Row],[Referentie_ID]],91),Tabel9[Form Referentie ID''s],Tabel9[Mederwerker],,0)</f>
        <v>Samet Ozdemir</v>
      </c>
      <c r="D1334" s="9" t="str">
        <f>IF(P_alle_prestaties[[#This Row],[Datum]]="","",TEXT(P_alle_prestaties[[#This Row],[Datum]],"dd/mm/yyyy"))</f>
        <v>05/08/2022</v>
      </c>
      <c r="E1334" s="9">
        <v>44778.454421296294</v>
      </c>
      <c r="F1334" s="11" t="s">
        <v>1882</v>
      </c>
      <c r="G1334" s="5" t="s">
        <v>35</v>
      </c>
      <c r="H1334" s="5"/>
      <c r="I1334" s="5"/>
      <c r="J13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35" spans="2:11">
      <c r="B1335" t="s">
        <v>1883</v>
      </c>
      <c r="C1335" s="5" t="str">
        <f>_xlfn.XLOOKUP(LEFT(P_alle_prestaties[[#This Row],[Referentie_ID]],91),Tabel9[Form Referentie ID''s],Tabel9[Mederwerker],,0)</f>
        <v>Samet Ozdemir</v>
      </c>
      <c r="D1335" s="9" t="str">
        <f>IF(P_alle_prestaties[[#This Row],[Datum]]="","",TEXT(P_alle_prestaties[[#This Row],[Datum]],"dd/mm/yyyy"))</f>
        <v>05/08/2022</v>
      </c>
      <c r="E1335" s="9">
        <v>44778.478715277779</v>
      </c>
      <c r="F1335" s="11" t="s">
        <v>1884</v>
      </c>
      <c r="G1335" s="5" t="s">
        <v>35</v>
      </c>
      <c r="H1335" s="5"/>
      <c r="I1335" s="5"/>
      <c r="J13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36" spans="2:11">
      <c r="B1336" t="s">
        <v>1885</v>
      </c>
      <c r="C1336" s="5" t="str">
        <f>_xlfn.XLOOKUP(LEFT(P_alle_prestaties[[#This Row],[Referentie_ID]],91),Tabel9[Form Referentie ID''s],Tabel9[Mederwerker],,0)</f>
        <v>Ceylan ufuk</v>
      </c>
      <c r="D1336" s="9" t="str">
        <f>IF(P_alle_prestaties[[#This Row],[Datum]]="","",TEXT(P_alle_prestaties[[#This Row],[Datum]],"dd/mm/yyyy"))</f>
        <v>05/08/2022</v>
      </c>
      <c r="E1336" s="9">
        <v>44778.533692129633</v>
      </c>
      <c r="F1336" s="11">
        <v>470000477287</v>
      </c>
      <c r="G1336" s="5" t="s">
        <v>23</v>
      </c>
      <c r="H1336" s="5" t="s">
        <v>14</v>
      </c>
      <c r="I1336" s="5"/>
      <c r="J13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3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337" spans="2:11">
      <c r="B1337" t="s">
        <v>1886</v>
      </c>
      <c r="C1337" s="5" t="str">
        <f>_xlfn.XLOOKUP(LEFT(P_alle_prestaties[[#This Row],[Referentie_ID]],91),Tabel9[Form Referentie ID''s],Tabel9[Mederwerker],,0)</f>
        <v>Korkmaz Emre</v>
      </c>
      <c r="D1337" s="9" t="str">
        <f>IF(P_alle_prestaties[[#This Row],[Datum]]="","",TEXT(P_alle_prestaties[[#This Row],[Datum]],"dd/mm/yyyy"))</f>
        <v>05/08/2022</v>
      </c>
      <c r="E1337" s="9">
        <v>44778.579872685186</v>
      </c>
      <c r="F1337" s="11" t="s">
        <v>1887</v>
      </c>
      <c r="G1337" s="5" t="s">
        <v>27</v>
      </c>
      <c r="H1337" s="5" t="s">
        <v>9</v>
      </c>
      <c r="I1337" s="5"/>
      <c r="J13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38" spans="2:11">
      <c r="B1338" t="s">
        <v>1888</v>
      </c>
      <c r="C1338" s="5" t="str">
        <f>_xlfn.XLOOKUP(LEFT(P_alle_prestaties[[#This Row],[Referentie_ID]],91),Tabel9[Form Referentie ID''s],Tabel9[Mederwerker],,0)</f>
        <v>Korkmaz Emre</v>
      </c>
      <c r="D1338" s="9" t="str">
        <f>IF(P_alle_prestaties[[#This Row],[Datum]]="","",TEXT(P_alle_prestaties[[#This Row],[Datum]],"dd/mm/yyyy"))</f>
        <v>05/08/2022</v>
      </c>
      <c r="E1338" s="9">
        <v>44778.580046296294</v>
      </c>
      <c r="F1338" s="11" t="s">
        <v>1889</v>
      </c>
      <c r="G1338" s="5" t="s">
        <v>18</v>
      </c>
      <c r="H1338" s="5" t="s">
        <v>9</v>
      </c>
      <c r="I1338" s="5"/>
      <c r="J13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3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339" spans="2:11">
      <c r="B1339" t="s">
        <v>1890</v>
      </c>
      <c r="C1339" s="5" t="str">
        <f>_xlfn.XLOOKUP(LEFT(P_alle_prestaties[[#This Row],[Referentie_ID]],91),Tabel9[Form Referentie ID''s],Tabel9[Mederwerker],,0)</f>
        <v>Korkmaz1 Muhammed Ali</v>
      </c>
      <c r="D1339" s="9" t="str">
        <f>IF(P_alle_prestaties[[#This Row],[Datum]]="","",TEXT(P_alle_prestaties[[#This Row],[Datum]],"dd/mm/yyyy"))</f>
        <v>08/08/2022</v>
      </c>
      <c r="E1339" s="9">
        <v>44781.263541666667</v>
      </c>
      <c r="F1339" s="11">
        <v>470000477743</v>
      </c>
      <c r="G1339" s="5" t="s">
        <v>31</v>
      </c>
      <c r="H1339" s="5"/>
      <c r="I1339" s="5"/>
      <c r="J13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3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340" spans="2:11">
      <c r="B1340" t="s">
        <v>1891</v>
      </c>
      <c r="C1340" s="5" t="str">
        <f>_xlfn.XLOOKUP(LEFT(P_alle_prestaties[[#This Row],[Referentie_ID]],91),Tabel9[Form Referentie ID''s],Tabel9[Mederwerker],,0)</f>
        <v>Janssen Alexander</v>
      </c>
      <c r="D1340" s="9" t="str">
        <f>IF(P_alle_prestaties[[#This Row],[Datum]]="","",TEXT(P_alle_prestaties[[#This Row],[Datum]],"dd/mm/yyyy"))</f>
        <v>08/08/2022</v>
      </c>
      <c r="E1340" s="9">
        <v>44781.283645833333</v>
      </c>
      <c r="F1340" s="11">
        <v>470000479162</v>
      </c>
      <c r="G1340" s="5" t="s">
        <v>35</v>
      </c>
      <c r="H1340" s="5"/>
      <c r="I1340" s="5"/>
      <c r="J13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1" spans="2:11">
      <c r="B1341" t="s">
        <v>1892</v>
      </c>
      <c r="C1341" s="5" t="str">
        <f>_xlfn.XLOOKUP(LEFT(P_alle_prestaties[[#This Row],[Referentie_ID]],91),Tabel9[Form Referentie ID''s],Tabel9[Mederwerker],,0)</f>
        <v>Korkmaz1 Muhammed Ali</v>
      </c>
      <c r="D1341" s="9" t="str">
        <f>IF(P_alle_prestaties[[#This Row],[Datum]]="","",TEXT(P_alle_prestaties[[#This Row],[Datum]],"dd/mm/yyyy"))</f>
        <v>08/08/2022</v>
      </c>
      <c r="E1341" s="9">
        <v>44781.285393518519</v>
      </c>
      <c r="F1341" s="11">
        <v>470000477730</v>
      </c>
      <c r="G1341" s="5" t="s">
        <v>23</v>
      </c>
      <c r="H1341" s="5" t="s">
        <v>14</v>
      </c>
      <c r="I1341" s="5"/>
      <c r="J13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3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342" spans="2:11">
      <c r="B1342" t="s">
        <v>1893</v>
      </c>
      <c r="C1342" s="5" t="str">
        <f>_xlfn.XLOOKUP(LEFT(P_alle_prestaties[[#This Row],[Referentie_ID]],91),Tabel9[Form Referentie ID''s],Tabel9[Mederwerker],,0)</f>
        <v>Janssen Alexander</v>
      </c>
      <c r="D1342" s="9" t="str">
        <f>IF(P_alle_prestaties[[#This Row],[Datum]]="","",TEXT(P_alle_prestaties[[#This Row],[Datum]],"dd/mm/yyyy"))</f>
        <v>08/08/2022</v>
      </c>
      <c r="E1342" s="9">
        <v>44781.294872685183</v>
      </c>
      <c r="F1342" s="11">
        <v>470000477741</v>
      </c>
      <c r="G1342" s="5" t="s">
        <v>35</v>
      </c>
      <c r="H1342" s="5"/>
      <c r="I1342" s="5"/>
      <c r="J13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3" spans="2:11">
      <c r="B1343" t="s">
        <v>1894</v>
      </c>
      <c r="C1343" s="5" t="str">
        <f>_xlfn.XLOOKUP(LEFT(P_alle_prestaties[[#This Row],[Referentie_ID]],91),Tabel9[Form Referentie ID''s],Tabel9[Mederwerker],,0)</f>
        <v>Janssen Alexander</v>
      </c>
      <c r="D1343" s="9" t="str">
        <f>IF(P_alle_prestaties[[#This Row],[Datum]]="","",TEXT(P_alle_prestaties[[#This Row],[Datum]],"dd/mm/yyyy"))</f>
        <v>08/08/2022</v>
      </c>
      <c r="E1343" s="9">
        <v>44781.309687499997</v>
      </c>
      <c r="F1343" s="11">
        <v>470000477755</v>
      </c>
      <c r="G1343" s="5" t="s">
        <v>35</v>
      </c>
      <c r="H1343" s="5"/>
      <c r="I1343" s="5"/>
      <c r="J13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4" spans="2:11">
      <c r="B1344" t="s">
        <v>1895</v>
      </c>
      <c r="C1344" s="5" t="str">
        <f>_xlfn.XLOOKUP(LEFT(P_alle_prestaties[[#This Row],[Referentie_ID]],91),Tabel9[Form Referentie ID''s],Tabel9[Mederwerker],,0)</f>
        <v>Janssen Alexander</v>
      </c>
      <c r="D1344" s="9" t="str">
        <f>IF(P_alle_prestaties[[#This Row],[Datum]]="","",TEXT(P_alle_prestaties[[#This Row],[Datum]],"dd/mm/yyyy"))</f>
        <v>08/08/2022</v>
      </c>
      <c r="E1344" s="9">
        <v>44781.316412037035</v>
      </c>
      <c r="F1344" s="11">
        <v>470000477730</v>
      </c>
      <c r="G1344" s="5" t="s">
        <v>35</v>
      </c>
      <c r="H1344" s="5"/>
      <c r="I1344" s="5"/>
      <c r="J13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5" spans="2:11">
      <c r="B1345" t="s">
        <v>1896</v>
      </c>
      <c r="C1345" s="5" t="str">
        <f>_xlfn.XLOOKUP(LEFT(P_alle_prestaties[[#This Row],[Referentie_ID]],91),Tabel9[Form Referentie ID''s],Tabel9[Mederwerker],,0)</f>
        <v>Korkmaz1 Muhammed Ali</v>
      </c>
      <c r="D1345" s="9" t="str">
        <f>IF(P_alle_prestaties[[#This Row],[Datum]]="","",TEXT(P_alle_prestaties[[#This Row],[Datum]],"dd/mm/yyyy"))</f>
        <v>08/08/2022</v>
      </c>
      <c r="E1345" s="9">
        <v>44781.316863425927</v>
      </c>
      <c r="F1345" s="11">
        <v>470000477730</v>
      </c>
      <c r="G1345" s="5" t="s">
        <v>23</v>
      </c>
      <c r="H1345" s="5" t="s">
        <v>14</v>
      </c>
      <c r="I1345" s="5"/>
      <c r="J13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3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346" spans="2:11">
      <c r="B1346" t="s">
        <v>1897</v>
      </c>
      <c r="C1346" s="5" t="str">
        <f>_xlfn.XLOOKUP(LEFT(P_alle_prestaties[[#This Row],[Referentie_ID]],91),Tabel9[Form Referentie ID''s],Tabel9[Mederwerker],,0)</f>
        <v>Janssen Alexander</v>
      </c>
      <c r="D1346" s="9" t="str">
        <f>IF(P_alle_prestaties[[#This Row],[Datum]]="","",TEXT(P_alle_prestaties[[#This Row],[Datum]],"dd/mm/yyyy"))</f>
        <v>08/08/2022</v>
      </c>
      <c r="E1346" s="9">
        <v>44781.324062500003</v>
      </c>
      <c r="F1346" s="11" t="s">
        <v>1898</v>
      </c>
      <c r="G1346" s="5" t="s">
        <v>35</v>
      </c>
      <c r="H1346" s="5"/>
      <c r="I1346" s="5"/>
      <c r="J13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7" spans="2:11">
      <c r="B1347" t="s">
        <v>1899</v>
      </c>
      <c r="C1347" s="5" t="str">
        <f>_xlfn.XLOOKUP(LEFT(P_alle_prestaties[[#This Row],[Referentie_ID]],91),Tabel9[Form Referentie ID''s],Tabel9[Mederwerker],,0)</f>
        <v>Baki Alican</v>
      </c>
      <c r="D1347" s="9" t="str">
        <f>IF(P_alle_prestaties[[#This Row],[Datum]]="","",TEXT(P_alle_prestaties[[#This Row],[Datum]],"dd/mm/yyyy"))</f>
        <v>08/08/2022</v>
      </c>
      <c r="E1347" s="9">
        <v>44781.330023148148</v>
      </c>
      <c r="F1347" s="11" t="s">
        <v>1900</v>
      </c>
      <c r="G1347" s="5" t="s">
        <v>35</v>
      </c>
      <c r="H1347" s="5"/>
      <c r="I1347" s="5"/>
      <c r="J13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8" spans="2:11">
      <c r="B1348" t="s">
        <v>1901</v>
      </c>
      <c r="C1348" s="5" t="str">
        <f>_xlfn.XLOOKUP(LEFT(P_alle_prestaties[[#This Row],[Referentie_ID]],91),Tabel9[Form Referentie ID''s],Tabel9[Mederwerker],,0)</f>
        <v>Baki Alican</v>
      </c>
      <c r="D1348" s="9" t="str">
        <f>IF(P_alle_prestaties[[#This Row],[Datum]]="","",TEXT(P_alle_prestaties[[#This Row],[Datum]],"dd/mm/yyyy"))</f>
        <v>08/08/2022</v>
      </c>
      <c r="E1348" s="9">
        <v>44781.330567129633</v>
      </c>
      <c r="F1348" s="11" t="s">
        <v>1902</v>
      </c>
      <c r="G1348" s="5" t="s">
        <v>35</v>
      </c>
      <c r="H1348" s="5"/>
      <c r="I1348" s="5"/>
      <c r="J13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49" spans="2:11">
      <c r="B1349" t="s">
        <v>1903</v>
      </c>
      <c r="C1349" s="5" t="str">
        <f>_xlfn.XLOOKUP(LEFT(P_alle_prestaties[[#This Row],[Referentie_ID]],91),Tabel9[Form Referentie ID''s],Tabel9[Mederwerker],,0)</f>
        <v>Baki Alican</v>
      </c>
      <c r="D1349" s="9" t="str">
        <f>IF(P_alle_prestaties[[#This Row],[Datum]]="","",TEXT(P_alle_prestaties[[#This Row],[Datum]],"dd/mm/yyyy"))</f>
        <v>08/08/2022</v>
      </c>
      <c r="E1349" s="9">
        <v>44781.330740740741</v>
      </c>
      <c r="F1349" s="11" t="s">
        <v>1904</v>
      </c>
      <c r="G1349" s="5" t="s">
        <v>35</v>
      </c>
      <c r="H1349" s="5"/>
      <c r="I1349" s="5"/>
      <c r="J13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50" spans="2:11">
      <c r="B1350" t="s">
        <v>1905</v>
      </c>
      <c r="C1350" s="5" t="str">
        <f>_xlfn.XLOOKUP(LEFT(P_alle_prestaties[[#This Row],[Referentie_ID]],91),Tabel9[Form Referentie ID''s],Tabel9[Mederwerker],,0)</f>
        <v>Samet Ozdemir</v>
      </c>
      <c r="D1350" s="9" t="str">
        <f>IF(P_alle_prestaties[[#This Row],[Datum]]="","",TEXT(P_alle_prestaties[[#This Row],[Datum]],"dd/mm/yyyy"))</f>
        <v>08/08/2022</v>
      </c>
      <c r="E1350" s="9">
        <v>44781.331180555557</v>
      </c>
      <c r="F1350" s="11" t="s">
        <v>1906</v>
      </c>
      <c r="G1350" s="5" t="s">
        <v>27</v>
      </c>
      <c r="H1350" s="5" t="s">
        <v>14</v>
      </c>
      <c r="I1350" s="5"/>
      <c r="J13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3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351" spans="2:11">
      <c r="B1351" t="s">
        <v>1907</v>
      </c>
      <c r="C1351" s="5" t="str">
        <f>_xlfn.XLOOKUP(LEFT(P_alle_prestaties[[#This Row],[Referentie_ID]],91),Tabel9[Form Referentie ID''s],Tabel9[Mederwerker],,0)</f>
        <v>Ceylan ufuk</v>
      </c>
      <c r="D1351" s="9" t="str">
        <f>IF(P_alle_prestaties[[#This Row],[Datum]]="","",TEXT(P_alle_prestaties[[#This Row],[Datum]],"dd/mm/yyyy"))</f>
        <v>08/08/2022</v>
      </c>
      <c r="E1351" s="9">
        <v>44781.333310185182</v>
      </c>
      <c r="F1351" s="11" t="s">
        <v>1898</v>
      </c>
      <c r="G1351" s="5" t="s">
        <v>18</v>
      </c>
      <c r="H1351" s="5" t="s">
        <v>14</v>
      </c>
      <c r="I1351" s="5"/>
      <c r="J13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3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352" spans="2:11">
      <c r="B1352" t="s">
        <v>1908</v>
      </c>
      <c r="C1352" s="5" t="str">
        <f>_xlfn.XLOOKUP(LEFT(P_alle_prestaties[[#This Row],[Referentie_ID]],91),Tabel9[Form Referentie ID''s],Tabel9[Mederwerker],,0)</f>
        <v>Korkmaz1 Muhammed Ali</v>
      </c>
      <c r="D1352" s="9" t="str">
        <f>IF(P_alle_prestaties[[#This Row],[Datum]]="","",TEXT(P_alle_prestaties[[#This Row],[Datum]],"dd/mm/yyyy"))</f>
        <v>08/08/2022</v>
      </c>
      <c r="E1352" s="9">
        <v>44781.334340277775</v>
      </c>
      <c r="F1352" s="11">
        <v>470000477779</v>
      </c>
      <c r="G1352" s="5" t="s">
        <v>31</v>
      </c>
      <c r="H1352" s="5"/>
      <c r="I1352" s="5"/>
      <c r="J13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3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353" spans="2:11">
      <c r="B1353" t="s">
        <v>1909</v>
      </c>
      <c r="C1353" s="5" t="str">
        <f>_xlfn.XLOOKUP(LEFT(P_alle_prestaties[[#This Row],[Referentie_ID]],91),Tabel9[Form Referentie ID''s],Tabel9[Mederwerker],,0)</f>
        <v>Janssen Alexander</v>
      </c>
      <c r="D1353" s="9" t="str">
        <f>IF(P_alle_prestaties[[#This Row],[Datum]]="","",TEXT(P_alle_prestaties[[#This Row],[Datum]],"dd/mm/yyyy"))</f>
        <v>08/08/2022</v>
      </c>
      <c r="E1353" s="9">
        <v>44781.342476851853</v>
      </c>
      <c r="F1353" s="11">
        <v>470000477745</v>
      </c>
      <c r="G1353" s="5" t="s">
        <v>35</v>
      </c>
      <c r="H1353" s="5"/>
      <c r="I1353" s="5"/>
      <c r="J13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54" spans="2:11">
      <c r="B1354" t="s">
        <v>1910</v>
      </c>
      <c r="C1354" s="5" t="str">
        <f>_xlfn.XLOOKUP(LEFT(P_alle_prestaties[[#This Row],[Referentie_ID]],91),Tabel9[Form Referentie ID''s],Tabel9[Mederwerker],,0)</f>
        <v>Baki Alican</v>
      </c>
      <c r="D1354" s="9" t="str">
        <f>IF(P_alle_prestaties[[#This Row],[Datum]]="","",TEXT(P_alle_prestaties[[#This Row],[Datum]],"dd/mm/yyyy"))</f>
        <v>08/08/2022</v>
      </c>
      <c r="E1354" s="9">
        <v>44781.347615740742</v>
      </c>
      <c r="F1354" s="11" t="s">
        <v>1904</v>
      </c>
      <c r="G1354" s="5" t="s">
        <v>35</v>
      </c>
      <c r="H1354" s="5"/>
      <c r="I1354" s="5"/>
      <c r="J13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55" spans="2:11">
      <c r="B1355" t="s">
        <v>1911</v>
      </c>
      <c r="C1355" s="5" t="str">
        <f>_xlfn.XLOOKUP(LEFT(P_alle_prestaties[[#This Row],[Referentie_ID]],91),Tabel9[Form Referentie ID''s],Tabel9[Mederwerker],,0)</f>
        <v>Baki Alican</v>
      </c>
      <c r="D1355" s="9" t="str">
        <f>IF(P_alle_prestaties[[#This Row],[Datum]]="","",TEXT(P_alle_prestaties[[#This Row],[Datum]],"dd/mm/yyyy"))</f>
        <v>08/08/2022</v>
      </c>
      <c r="E1355" s="9">
        <v>44781.347893518519</v>
      </c>
      <c r="F1355" s="11" t="s">
        <v>1912</v>
      </c>
      <c r="G1355" s="5" t="s">
        <v>35</v>
      </c>
      <c r="H1355" s="5"/>
      <c r="I1355" s="5"/>
      <c r="J13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56" spans="2:11">
      <c r="B1356" t="s">
        <v>1913</v>
      </c>
      <c r="C1356" s="5" t="str">
        <f>_xlfn.XLOOKUP(LEFT(P_alle_prestaties[[#This Row],[Referentie_ID]],91),Tabel9[Form Referentie ID''s],Tabel9[Mederwerker],,0)</f>
        <v>Janssen Alexander</v>
      </c>
      <c r="D1356" s="9" t="str">
        <f>IF(P_alle_prestaties[[#This Row],[Datum]]="","",TEXT(P_alle_prestaties[[#This Row],[Datum]],"dd/mm/yyyy"))</f>
        <v>08/08/2022</v>
      </c>
      <c r="E1356" s="9">
        <v>44781.369456018518</v>
      </c>
      <c r="F1356" s="11">
        <v>470000479156</v>
      </c>
      <c r="G1356" s="5" t="s">
        <v>35</v>
      </c>
      <c r="H1356" s="5"/>
      <c r="I1356" s="5"/>
      <c r="J13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57" spans="2:11">
      <c r="B1357" t="s">
        <v>1914</v>
      </c>
      <c r="C1357" s="5" t="str">
        <f>_xlfn.XLOOKUP(LEFT(P_alle_prestaties[[#This Row],[Referentie_ID]],91),Tabel9[Form Referentie ID''s],Tabel9[Mederwerker],,0)</f>
        <v>Baki Alican</v>
      </c>
      <c r="D1357" s="9" t="str">
        <f>IF(P_alle_prestaties[[#This Row],[Datum]]="","",TEXT(P_alle_prestaties[[#This Row],[Datum]],"dd/mm/yyyy"))</f>
        <v>08/08/2022</v>
      </c>
      <c r="E1357" s="9">
        <v>44781.375763888886</v>
      </c>
      <c r="F1357" s="11" t="s">
        <v>1915</v>
      </c>
      <c r="G1357" s="5" t="s">
        <v>35</v>
      </c>
      <c r="H1357" s="5"/>
      <c r="I1357" s="5"/>
      <c r="J13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58" spans="2:11">
      <c r="B1358" t="s">
        <v>1916</v>
      </c>
      <c r="C1358" s="5" t="str">
        <f>_xlfn.XLOOKUP(LEFT(P_alle_prestaties[[#This Row],[Referentie_ID]],91),Tabel9[Form Referentie ID''s],Tabel9[Mederwerker],,0)</f>
        <v>Janssen Alexander</v>
      </c>
      <c r="D1358" s="9" t="str">
        <f>IF(P_alle_prestaties[[#This Row],[Datum]]="","",TEXT(P_alle_prestaties[[#This Row],[Datum]],"dd/mm/yyyy"))</f>
        <v>08/08/2022</v>
      </c>
      <c r="E1358" s="9">
        <v>44781.387604166666</v>
      </c>
      <c r="F1358" s="11">
        <v>470000477785</v>
      </c>
      <c r="G1358" s="5" t="s">
        <v>35</v>
      </c>
      <c r="H1358" s="5"/>
      <c r="I1358" s="5"/>
      <c r="J13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59" spans="2:11">
      <c r="B1359" t="s">
        <v>1917</v>
      </c>
      <c r="C1359" s="5" t="str">
        <f>_xlfn.XLOOKUP(LEFT(P_alle_prestaties[[#This Row],[Referentie_ID]],91),Tabel9[Form Referentie ID''s],Tabel9[Mederwerker],,0)</f>
        <v>Ceylan ufuk</v>
      </c>
      <c r="D1359" s="9" t="str">
        <f>IF(P_alle_prestaties[[#This Row],[Datum]]="","",TEXT(P_alle_prestaties[[#This Row],[Datum]],"dd/mm/yyyy"))</f>
        <v>08/08/2022</v>
      </c>
      <c r="E1359" s="9">
        <v>44781.388090277775</v>
      </c>
      <c r="F1359" s="11" t="s">
        <v>1918</v>
      </c>
      <c r="G1359" s="5" t="s">
        <v>18</v>
      </c>
      <c r="H1359" s="5" t="s">
        <v>19</v>
      </c>
      <c r="I1359" s="5"/>
      <c r="J13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3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360" spans="2:11">
      <c r="B1360" t="s">
        <v>1919</v>
      </c>
      <c r="C1360" s="5" t="str">
        <f>_xlfn.XLOOKUP(LEFT(P_alle_prestaties[[#This Row],[Referentie_ID]],91),Tabel9[Form Referentie ID''s],Tabel9[Mederwerker],,0)</f>
        <v>Korkmaz Emre</v>
      </c>
      <c r="D1360" s="9" t="str">
        <f>IF(P_alle_prestaties[[#This Row],[Datum]]="","",TEXT(P_alle_prestaties[[#This Row],[Datum]],"dd/mm/yyyy"))</f>
        <v>08/08/2022</v>
      </c>
      <c r="E1360" s="9">
        <v>44781.402268518519</v>
      </c>
      <c r="F1360" s="11" t="s">
        <v>1920</v>
      </c>
      <c r="G1360" s="5" t="s">
        <v>27</v>
      </c>
      <c r="H1360" s="5" t="s">
        <v>9</v>
      </c>
      <c r="I1360" s="5"/>
      <c r="J13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61" spans="2:11">
      <c r="B1361" t="s">
        <v>1921</v>
      </c>
      <c r="C1361" s="5" t="str">
        <f>_xlfn.XLOOKUP(LEFT(P_alle_prestaties[[#This Row],[Referentie_ID]],91),Tabel9[Form Referentie ID''s],Tabel9[Mederwerker],,0)</f>
        <v>Korkmaz Emre</v>
      </c>
      <c r="D1361" s="9" t="str">
        <f>IF(P_alle_prestaties[[#This Row],[Datum]]="","",TEXT(P_alle_prestaties[[#This Row],[Datum]],"dd/mm/yyyy"))</f>
        <v>08/08/2022</v>
      </c>
      <c r="E1361" s="9">
        <v>44781.402418981481</v>
      </c>
      <c r="F1361" s="11" t="s">
        <v>1922</v>
      </c>
      <c r="G1361" s="5" t="s">
        <v>27</v>
      </c>
      <c r="H1361" s="5" t="s">
        <v>9</v>
      </c>
      <c r="I1361" s="5"/>
      <c r="J13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62" spans="2:11">
      <c r="B1362" t="s">
        <v>1923</v>
      </c>
      <c r="C1362" s="5" t="str">
        <f>_xlfn.XLOOKUP(LEFT(P_alle_prestaties[[#This Row],[Referentie_ID]],91),Tabel9[Form Referentie ID''s],Tabel9[Mederwerker],,0)</f>
        <v>Baki Alican</v>
      </c>
      <c r="D1362" s="9" t="str">
        <f>IF(P_alle_prestaties[[#This Row],[Datum]]="","",TEXT(P_alle_prestaties[[#This Row],[Datum]],"dd/mm/yyyy"))</f>
        <v>08/08/2022</v>
      </c>
      <c r="E1362" s="9">
        <v>44781.403819444444</v>
      </c>
      <c r="F1362" s="11" t="s">
        <v>1924</v>
      </c>
      <c r="G1362" s="5" t="s">
        <v>35</v>
      </c>
      <c r="H1362" s="5"/>
      <c r="I1362" s="5"/>
      <c r="J13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63" spans="2:11">
      <c r="B1363" t="s">
        <v>1925</v>
      </c>
      <c r="C1363" s="5" t="str">
        <f>_xlfn.XLOOKUP(LEFT(P_alle_prestaties[[#This Row],[Referentie_ID]],91),Tabel9[Form Referentie ID''s],Tabel9[Mederwerker],,0)</f>
        <v>Baki Alican</v>
      </c>
      <c r="D1363" s="9" t="str">
        <f>IF(P_alle_prestaties[[#This Row],[Datum]]="","",TEXT(P_alle_prestaties[[#This Row],[Datum]],"dd/mm/yyyy"))</f>
        <v>08/08/2022</v>
      </c>
      <c r="E1363" s="9">
        <v>44781.409560185188</v>
      </c>
      <c r="F1363" s="11" t="s">
        <v>1926</v>
      </c>
      <c r="G1363" s="5" t="s">
        <v>35</v>
      </c>
      <c r="H1363" s="5"/>
      <c r="I1363" s="5"/>
      <c r="J13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64" spans="2:11">
      <c r="B1364" t="s">
        <v>1927</v>
      </c>
      <c r="C1364" s="5" t="str">
        <f>_xlfn.XLOOKUP(LEFT(P_alle_prestaties[[#This Row],[Referentie_ID]],91),Tabel9[Form Referentie ID''s],Tabel9[Mederwerker],,0)</f>
        <v>Korkmaz1 Muhammed Ali</v>
      </c>
      <c r="D1364" s="9" t="str">
        <f>IF(P_alle_prestaties[[#This Row],[Datum]]="","",TEXT(P_alle_prestaties[[#This Row],[Datum]],"dd/mm/yyyy"))</f>
        <v>08/08/2022</v>
      </c>
      <c r="E1364" s="9">
        <v>44781.418067129627</v>
      </c>
      <c r="F1364" s="11" t="s">
        <v>1928</v>
      </c>
      <c r="G1364" s="5" t="s">
        <v>27</v>
      </c>
      <c r="H1364" s="5" t="s">
        <v>19</v>
      </c>
      <c r="I1364" s="5"/>
      <c r="J13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65" spans="2:11">
      <c r="B1365" t="s">
        <v>1929</v>
      </c>
      <c r="C1365" s="5" t="str">
        <f>_xlfn.XLOOKUP(LEFT(P_alle_prestaties[[#This Row],[Referentie_ID]],91),Tabel9[Form Referentie ID''s],Tabel9[Mederwerker],,0)</f>
        <v>Samet Ozdemir</v>
      </c>
      <c r="D1365" s="9" t="str">
        <f>IF(P_alle_prestaties[[#This Row],[Datum]]="","",TEXT(P_alle_prestaties[[#This Row],[Datum]],"dd/mm/yyyy"))</f>
        <v>08/08/2022</v>
      </c>
      <c r="E1365" s="9">
        <v>44781.427141203705</v>
      </c>
      <c r="F1365" s="11" t="s">
        <v>1930</v>
      </c>
      <c r="G1365" s="5" t="s">
        <v>18</v>
      </c>
      <c r="H1365" s="5" t="s">
        <v>19</v>
      </c>
      <c r="I1365" s="5" t="s">
        <v>1931</v>
      </c>
      <c r="J13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3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366" spans="2:11">
      <c r="B1366" t="s">
        <v>1932</v>
      </c>
      <c r="C1366" s="5" t="str">
        <f>_xlfn.XLOOKUP(LEFT(P_alle_prestaties[[#This Row],[Referentie_ID]],91),Tabel9[Form Referentie ID''s],Tabel9[Mederwerker],,0)</f>
        <v>Baki Alican</v>
      </c>
      <c r="D1366" s="9" t="str">
        <f>IF(P_alle_prestaties[[#This Row],[Datum]]="","",TEXT(P_alle_prestaties[[#This Row],[Datum]],"dd/mm/yyyy"))</f>
        <v>08/08/2022</v>
      </c>
      <c r="E1366" s="9">
        <v>44781.428483796299</v>
      </c>
      <c r="F1366" s="11" t="s">
        <v>1933</v>
      </c>
      <c r="G1366" s="5" t="s">
        <v>35</v>
      </c>
      <c r="H1366" s="5"/>
      <c r="I1366" s="5"/>
      <c r="J13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67" spans="2:11">
      <c r="B1367" t="s">
        <v>1934</v>
      </c>
      <c r="C1367" s="5" t="str">
        <f>_xlfn.XLOOKUP(LEFT(P_alle_prestaties[[#This Row],[Referentie_ID]],91),Tabel9[Form Referentie ID''s],Tabel9[Mederwerker],,0)</f>
        <v>Janssen Alexander</v>
      </c>
      <c r="D1367" s="9" t="str">
        <f>IF(P_alle_prestaties[[#This Row],[Datum]]="","",TEXT(P_alle_prestaties[[#This Row],[Datum]],"dd/mm/yyyy"))</f>
        <v>08/08/2022</v>
      </c>
      <c r="E1367" s="9">
        <v>44781.431747685187</v>
      </c>
      <c r="F1367" s="11" t="s">
        <v>1935</v>
      </c>
      <c r="G1367" s="5" t="s">
        <v>35</v>
      </c>
      <c r="H1367" s="5"/>
      <c r="I1367" s="5"/>
      <c r="J13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68" spans="2:11">
      <c r="B1368" t="s">
        <v>1936</v>
      </c>
      <c r="C1368" s="5" t="str">
        <f>_xlfn.XLOOKUP(LEFT(P_alle_prestaties[[#This Row],[Referentie_ID]],91),Tabel9[Form Referentie ID''s],Tabel9[Mederwerker],,0)</f>
        <v>Ceylan ufuk</v>
      </c>
      <c r="D1368" s="9" t="str">
        <f>IF(P_alle_prestaties[[#This Row],[Datum]]="","",TEXT(P_alle_prestaties[[#This Row],[Datum]],"dd/mm/yyyy"))</f>
        <v>08/08/2022</v>
      </c>
      <c r="E1368" s="9">
        <v>44781.433379629627</v>
      </c>
      <c r="F1368" s="11" t="s">
        <v>1935</v>
      </c>
      <c r="G1368" s="5" t="s">
        <v>18</v>
      </c>
      <c r="H1368" s="5" t="s">
        <v>14</v>
      </c>
      <c r="I1368" s="5"/>
      <c r="J13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3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369" spans="2:11">
      <c r="B1369" t="s">
        <v>1937</v>
      </c>
      <c r="C1369" s="5" t="str">
        <f>_xlfn.XLOOKUP(LEFT(P_alle_prestaties[[#This Row],[Referentie_ID]],91),Tabel9[Form Referentie ID''s],Tabel9[Mederwerker],,0)</f>
        <v>Baki Alican</v>
      </c>
      <c r="D1369" s="9" t="str">
        <f>IF(P_alle_prestaties[[#This Row],[Datum]]="","",TEXT(P_alle_prestaties[[#This Row],[Datum]],"dd/mm/yyyy"))</f>
        <v>08/08/2022</v>
      </c>
      <c r="E1369" s="9">
        <v>44781.434594907405</v>
      </c>
      <c r="F1369" s="11" t="s">
        <v>1933</v>
      </c>
      <c r="G1369" s="5" t="s">
        <v>35</v>
      </c>
      <c r="H1369" s="5"/>
      <c r="I1369" s="5"/>
      <c r="J13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0" spans="2:11">
      <c r="B1370" t="s">
        <v>1938</v>
      </c>
      <c r="C1370" s="5" t="str">
        <f>_xlfn.XLOOKUP(LEFT(P_alle_prestaties[[#This Row],[Referentie_ID]],91),Tabel9[Form Referentie ID''s],Tabel9[Mederwerker],,0)</f>
        <v>Janssen Alexander</v>
      </c>
      <c r="D1370" s="9" t="str">
        <f>IF(P_alle_prestaties[[#This Row],[Datum]]="","",TEXT(P_alle_prestaties[[#This Row],[Datum]],"dd/mm/yyyy"))</f>
        <v>08/08/2022</v>
      </c>
      <c r="E1370" s="9">
        <v>44781.442048611112</v>
      </c>
      <c r="F1370" s="11">
        <v>470000477837</v>
      </c>
      <c r="G1370" s="5" t="s">
        <v>35</v>
      </c>
      <c r="H1370" s="5"/>
      <c r="I1370" s="5"/>
      <c r="J13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1" spans="2:11">
      <c r="B1371" t="s">
        <v>1939</v>
      </c>
      <c r="C1371" s="5" t="str">
        <f>_xlfn.XLOOKUP(LEFT(P_alle_prestaties[[#This Row],[Referentie_ID]],91),Tabel9[Form Referentie ID''s],Tabel9[Mederwerker],,0)</f>
        <v>Korkmaz Emre</v>
      </c>
      <c r="D1371" s="9" t="str">
        <f>IF(P_alle_prestaties[[#This Row],[Datum]]="","",TEXT(P_alle_prestaties[[#This Row],[Datum]],"dd/mm/yyyy"))</f>
        <v>08/08/2022</v>
      </c>
      <c r="E1371" s="9">
        <v>44781.458437499998</v>
      </c>
      <c r="F1371" s="11" t="s">
        <v>1940</v>
      </c>
      <c r="G1371" s="5" t="s">
        <v>18</v>
      </c>
      <c r="H1371" s="5" t="s">
        <v>9</v>
      </c>
      <c r="I1371" s="5"/>
      <c r="J13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3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372" spans="2:11">
      <c r="B1372" t="s">
        <v>1941</v>
      </c>
      <c r="C1372" s="5" t="str">
        <f>_xlfn.XLOOKUP(LEFT(P_alle_prestaties[[#This Row],[Referentie_ID]],91),Tabel9[Form Referentie ID''s],Tabel9[Mederwerker],,0)</f>
        <v>Baki Alican</v>
      </c>
      <c r="D1372" s="9" t="str">
        <f>IF(P_alle_prestaties[[#This Row],[Datum]]="","",TEXT(P_alle_prestaties[[#This Row],[Datum]],"dd/mm/yyyy"))</f>
        <v>08/08/2022</v>
      </c>
      <c r="E1372" s="9">
        <v>44781.483668981484</v>
      </c>
      <c r="F1372" s="11" t="s">
        <v>1942</v>
      </c>
      <c r="G1372" s="5" t="s">
        <v>35</v>
      </c>
      <c r="H1372" s="5"/>
      <c r="I1372" s="5"/>
      <c r="J13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3" spans="2:11">
      <c r="B1373" t="s">
        <v>1943</v>
      </c>
      <c r="C1373" s="5" t="str">
        <f>_xlfn.XLOOKUP(LEFT(P_alle_prestaties[[#This Row],[Referentie_ID]],91),Tabel9[Form Referentie ID''s],Tabel9[Mederwerker],,0)</f>
        <v>Baki Alican</v>
      </c>
      <c r="D1373" s="9" t="str">
        <f>IF(P_alle_prestaties[[#This Row],[Datum]]="","",TEXT(P_alle_prestaties[[#This Row],[Datum]],"dd/mm/yyyy"))</f>
        <v>08/08/2022</v>
      </c>
      <c r="E1373" s="9">
        <v>44781.48574074074</v>
      </c>
      <c r="F1373" s="11" t="s">
        <v>1942</v>
      </c>
      <c r="G1373" s="5" t="s">
        <v>35</v>
      </c>
      <c r="H1373" s="5"/>
      <c r="I1373" s="5"/>
      <c r="J13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4" spans="2:11">
      <c r="B1374" t="s">
        <v>1944</v>
      </c>
      <c r="C1374" s="5" t="str">
        <f>_xlfn.XLOOKUP(LEFT(P_alle_prestaties[[#This Row],[Referentie_ID]],91),Tabel9[Form Referentie ID''s],Tabel9[Mederwerker],,0)</f>
        <v>Janssen Alexander</v>
      </c>
      <c r="D1374" s="9" t="str">
        <f>IF(P_alle_prestaties[[#This Row],[Datum]]="","",TEXT(P_alle_prestaties[[#This Row],[Datum]],"dd/mm/yyyy"))</f>
        <v>08/08/2022</v>
      </c>
      <c r="E1374" s="9">
        <v>44781.493344907409</v>
      </c>
      <c r="F1374" s="11">
        <v>470000477679</v>
      </c>
      <c r="G1374" s="5" t="s">
        <v>35</v>
      </c>
      <c r="H1374" s="5"/>
      <c r="I1374" s="5"/>
      <c r="J13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5" spans="2:11">
      <c r="B1375" t="s">
        <v>1945</v>
      </c>
      <c r="C1375" s="5" t="str">
        <f>_xlfn.XLOOKUP(LEFT(P_alle_prestaties[[#This Row],[Referentie_ID]],91),Tabel9[Form Referentie ID''s],Tabel9[Mederwerker],,0)</f>
        <v>Janssen Alexander</v>
      </c>
      <c r="D1375" s="9" t="str">
        <f>IF(P_alle_prestaties[[#This Row],[Datum]]="","",TEXT(P_alle_prestaties[[#This Row],[Datum]],"dd/mm/yyyy"))</f>
        <v>08/08/2022</v>
      </c>
      <c r="E1375" s="9">
        <v>44781.505358796298</v>
      </c>
      <c r="F1375" s="11" t="s">
        <v>1946</v>
      </c>
      <c r="G1375" s="5" t="s">
        <v>35</v>
      </c>
      <c r="H1375" s="5"/>
      <c r="I1375" s="5"/>
      <c r="J13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6" spans="2:11">
      <c r="B1376" t="s">
        <v>1947</v>
      </c>
      <c r="C1376" s="5" t="str">
        <f>_xlfn.XLOOKUP(LEFT(P_alle_prestaties[[#This Row],[Referentie_ID]],91),Tabel9[Form Referentie ID''s],Tabel9[Mederwerker],,0)</f>
        <v>Ceylan ufuk</v>
      </c>
      <c r="D1376" s="9" t="str">
        <f>IF(P_alle_prestaties[[#This Row],[Datum]]="","",TEXT(P_alle_prestaties[[#This Row],[Datum]],"dd/mm/yyyy"))</f>
        <v>08/08/2022</v>
      </c>
      <c r="E1376" s="9">
        <v>44781.507222222222</v>
      </c>
      <c r="F1376" s="11" t="s">
        <v>1948</v>
      </c>
      <c r="G1376" s="5" t="s">
        <v>18</v>
      </c>
      <c r="H1376" s="5" t="s">
        <v>19</v>
      </c>
      <c r="I1376" s="5"/>
      <c r="J13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3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377" spans="2:11">
      <c r="B1377" t="s">
        <v>1949</v>
      </c>
      <c r="C1377" s="5" t="str">
        <f>_xlfn.XLOOKUP(LEFT(P_alle_prestaties[[#This Row],[Referentie_ID]],91),Tabel9[Form Referentie ID''s],Tabel9[Mederwerker],,0)</f>
        <v>Baki Alican</v>
      </c>
      <c r="D1377" s="9" t="str">
        <f>IF(P_alle_prestaties[[#This Row],[Datum]]="","",TEXT(P_alle_prestaties[[#This Row],[Datum]],"dd/mm/yyyy"))</f>
        <v>08/08/2022</v>
      </c>
      <c r="E1377" s="9">
        <v>44781.508194444446</v>
      </c>
      <c r="F1377" s="11" t="s">
        <v>1950</v>
      </c>
      <c r="G1377" s="5" t="s">
        <v>35</v>
      </c>
      <c r="H1377" s="5"/>
      <c r="I1377" s="5"/>
      <c r="J13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8" spans="2:11">
      <c r="B1378" t="s">
        <v>1951</v>
      </c>
      <c r="C1378" s="5" t="str">
        <f>_xlfn.XLOOKUP(LEFT(P_alle_prestaties[[#This Row],[Referentie_ID]],91),Tabel9[Form Referentie ID''s],Tabel9[Mederwerker],,0)</f>
        <v>Baki Alican</v>
      </c>
      <c r="D1378" s="9" t="str">
        <f>IF(P_alle_prestaties[[#This Row],[Datum]]="","",TEXT(P_alle_prestaties[[#This Row],[Datum]],"dd/mm/yyyy"))</f>
        <v>08/08/2022</v>
      </c>
      <c r="E1378" s="9">
        <v>44781.517280092594</v>
      </c>
      <c r="F1378" s="11" t="s">
        <v>1950</v>
      </c>
      <c r="G1378" s="5" t="s">
        <v>35</v>
      </c>
      <c r="H1378" s="5"/>
      <c r="I1378" s="5"/>
      <c r="J13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79" spans="2:11">
      <c r="B1379" t="s">
        <v>1952</v>
      </c>
      <c r="C1379" s="5" t="str">
        <f>_xlfn.XLOOKUP(LEFT(P_alle_prestaties[[#This Row],[Referentie_ID]],91),Tabel9[Form Referentie ID''s],Tabel9[Mederwerker],,0)</f>
        <v>Korkmaz1 Muhammed Ali</v>
      </c>
      <c r="D1379" s="9" t="str">
        <f>IF(P_alle_prestaties[[#This Row],[Datum]]="","",TEXT(P_alle_prestaties[[#This Row],[Datum]],"dd/mm/yyyy"))</f>
        <v>08/08/2022</v>
      </c>
      <c r="E1379" s="9">
        <v>44781.517523148148</v>
      </c>
      <c r="F1379" s="11">
        <v>470000477839</v>
      </c>
      <c r="G1379" s="5" t="s">
        <v>8</v>
      </c>
      <c r="H1379" s="5" t="s">
        <v>9</v>
      </c>
      <c r="I1379" s="5"/>
      <c r="J13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80" spans="2:11">
      <c r="B1380" t="s">
        <v>1953</v>
      </c>
      <c r="C1380" s="5" t="str">
        <f>_xlfn.XLOOKUP(LEFT(P_alle_prestaties[[#This Row],[Referentie_ID]],91),Tabel9[Form Referentie ID''s],Tabel9[Mederwerker],,0)</f>
        <v>Janssen Alexander</v>
      </c>
      <c r="D1380" s="9" t="str">
        <f>IF(P_alle_prestaties[[#This Row],[Datum]]="","",TEXT(P_alle_prestaties[[#This Row],[Datum]],"dd/mm/yyyy"))</f>
        <v>08/08/2022</v>
      </c>
      <c r="E1380" s="9">
        <v>44781.517523148148</v>
      </c>
      <c r="F1380" s="11">
        <v>470000477759</v>
      </c>
      <c r="G1380" s="5" t="s">
        <v>35</v>
      </c>
      <c r="H1380" s="5"/>
      <c r="I1380" s="5"/>
      <c r="J13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81" spans="2:11">
      <c r="B1381" t="s">
        <v>1954</v>
      </c>
      <c r="C1381" s="5" t="str">
        <f>_xlfn.XLOOKUP(LEFT(P_alle_prestaties[[#This Row],[Referentie_ID]],91),Tabel9[Form Referentie ID''s],Tabel9[Mederwerker],,0)</f>
        <v>Korkmaz Emre</v>
      </c>
      <c r="D1381" s="9" t="str">
        <f>IF(P_alle_prestaties[[#This Row],[Datum]]="","",TEXT(P_alle_prestaties[[#This Row],[Datum]],"dd/mm/yyyy"))</f>
        <v>08/08/2022</v>
      </c>
      <c r="E1381" s="9">
        <v>44781.520335648151</v>
      </c>
      <c r="F1381" s="11" t="s">
        <v>1955</v>
      </c>
      <c r="G1381" s="5" t="s">
        <v>18</v>
      </c>
      <c r="H1381" s="5" t="s">
        <v>19</v>
      </c>
      <c r="I1381" s="5"/>
      <c r="J13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3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382" spans="2:11">
      <c r="B1382" t="s">
        <v>1956</v>
      </c>
      <c r="C1382" s="5" t="str">
        <f>_xlfn.XLOOKUP(LEFT(P_alle_prestaties[[#This Row],[Referentie_ID]],91),Tabel9[Form Referentie ID''s],Tabel9[Mederwerker],,0)</f>
        <v>Baki Alican</v>
      </c>
      <c r="D1382" s="9" t="str">
        <f>IF(P_alle_prestaties[[#This Row],[Datum]]="","",TEXT(P_alle_prestaties[[#This Row],[Datum]],"dd/mm/yyyy"))</f>
        <v>08/08/2022</v>
      </c>
      <c r="E1382" s="9">
        <v>44781.526770833334</v>
      </c>
      <c r="F1382" s="11" t="s">
        <v>1957</v>
      </c>
      <c r="G1382" s="5" t="s">
        <v>35</v>
      </c>
      <c r="H1382" s="5"/>
      <c r="I1382" s="5"/>
      <c r="J13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83" spans="2:11">
      <c r="B1383" t="s">
        <v>1958</v>
      </c>
      <c r="C1383" s="5" t="str">
        <f>_xlfn.XLOOKUP(LEFT(P_alle_prestaties[[#This Row],[Referentie_ID]],91),Tabel9[Form Referentie ID''s],Tabel9[Mederwerker],,0)</f>
        <v>Samet Ozdemir</v>
      </c>
      <c r="D1383" s="9" t="str">
        <f>IF(P_alle_prestaties[[#This Row],[Datum]]="","",TEXT(P_alle_prestaties[[#This Row],[Datum]],"dd/mm/yyyy"))</f>
        <v>08/08/2022</v>
      </c>
      <c r="E1383" s="9">
        <v>44781.529872685183</v>
      </c>
      <c r="F1383" s="11" t="s">
        <v>1946</v>
      </c>
      <c r="G1383" s="5" t="s">
        <v>27</v>
      </c>
      <c r="H1383" s="5" t="s">
        <v>19</v>
      </c>
      <c r="I1383" s="5" t="s">
        <v>1931</v>
      </c>
      <c r="J13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84" spans="2:11">
      <c r="B1384" t="s">
        <v>1959</v>
      </c>
      <c r="C1384" s="5" t="str">
        <f>_xlfn.XLOOKUP(LEFT(P_alle_prestaties[[#This Row],[Referentie_ID]],91),Tabel9[Form Referentie ID''s],Tabel9[Mederwerker],,0)</f>
        <v>Janssen Alexander</v>
      </c>
      <c r="D1384" s="9" t="str">
        <f>IF(P_alle_prestaties[[#This Row],[Datum]]="","",TEXT(P_alle_prestaties[[#This Row],[Datum]],"dd/mm/yyyy"))</f>
        <v>08/08/2022</v>
      </c>
      <c r="E1384" s="9">
        <v>44781.543333333335</v>
      </c>
      <c r="F1384" s="11" t="s">
        <v>1960</v>
      </c>
      <c r="G1384" s="5" t="s">
        <v>35</v>
      </c>
      <c r="H1384" s="5"/>
      <c r="I1384" s="5"/>
      <c r="J13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85" spans="2:11">
      <c r="B1385" t="s">
        <v>1961</v>
      </c>
      <c r="C1385" s="5" t="str">
        <f>_xlfn.XLOOKUP(LEFT(P_alle_prestaties[[#This Row],[Referentie_ID]],91),Tabel9[Form Referentie ID''s],Tabel9[Mederwerker],,0)</f>
        <v>Ceylan ufuk</v>
      </c>
      <c r="D1385" s="9" t="str">
        <f>IF(P_alle_prestaties[[#This Row],[Datum]]="","",TEXT(P_alle_prestaties[[#This Row],[Datum]],"dd/mm/yyyy"))</f>
        <v>08/08/2022</v>
      </c>
      <c r="E1385" s="9">
        <v>44781.57130787037</v>
      </c>
      <c r="F1385" s="11">
        <v>470000477352</v>
      </c>
      <c r="G1385" s="5" t="s">
        <v>23</v>
      </c>
      <c r="H1385" s="5" t="s">
        <v>14</v>
      </c>
      <c r="I1385" s="5"/>
      <c r="J13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3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386" spans="2:11">
      <c r="B1386" t="s">
        <v>1962</v>
      </c>
      <c r="C1386" s="5" t="str">
        <f>_xlfn.XLOOKUP(LEFT(P_alle_prestaties[[#This Row],[Referentie_ID]],91),Tabel9[Form Referentie ID''s],Tabel9[Mederwerker],,0)</f>
        <v>Baki Alican</v>
      </c>
      <c r="D1386" s="9" t="str">
        <f>IF(P_alle_prestaties[[#This Row],[Datum]]="","",TEXT(P_alle_prestaties[[#This Row],[Datum]],"dd/mm/yyyy"))</f>
        <v>08/08/2022</v>
      </c>
      <c r="E1386" s="9">
        <v>44781.578298611108</v>
      </c>
      <c r="F1386" s="11" t="s">
        <v>1963</v>
      </c>
      <c r="G1386" s="5" t="s">
        <v>35</v>
      </c>
      <c r="H1386" s="5"/>
      <c r="I1386" s="5"/>
      <c r="J13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87" spans="2:11">
      <c r="B1387" t="s">
        <v>1964</v>
      </c>
      <c r="C1387" s="5" t="str">
        <f>_xlfn.XLOOKUP(LEFT(P_alle_prestaties[[#This Row],[Referentie_ID]],91),Tabel9[Form Referentie ID''s],Tabel9[Mederwerker],,0)</f>
        <v>Janssen Alexander</v>
      </c>
      <c r="D1387" s="9" t="str">
        <f>IF(P_alle_prestaties[[#This Row],[Datum]]="","",TEXT(P_alle_prestaties[[#This Row],[Datum]],"dd/mm/yyyy"))</f>
        <v>08/08/2022</v>
      </c>
      <c r="E1387" s="9">
        <v>44781.58488425926</v>
      </c>
      <c r="F1387" s="11">
        <v>470000477781</v>
      </c>
      <c r="G1387" s="5" t="s">
        <v>35</v>
      </c>
      <c r="H1387" s="5"/>
      <c r="I1387" s="5"/>
      <c r="J13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88" spans="2:11">
      <c r="B1388" t="s">
        <v>1965</v>
      </c>
      <c r="C1388" s="5" t="str">
        <f>_xlfn.XLOOKUP(LEFT(P_alle_prestaties[[#This Row],[Referentie_ID]],91),Tabel9[Form Referentie ID''s],Tabel9[Mederwerker],,0)</f>
        <v>Baki Alican</v>
      </c>
      <c r="D1388" s="9" t="str">
        <f>IF(P_alle_prestaties[[#This Row],[Datum]]="","",TEXT(P_alle_prestaties[[#This Row],[Datum]],"dd/mm/yyyy"))</f>
        <v>08/08/2022</v>
      </c>
      <c r="E1388" s="9">
        <v>44781.586354166669</v>
      </c>
      <c r="F1388" s="11" t="s">
        <v>1966</v>
      </c>
      <c r="G1388" s="5" t="s">
        <v>35</v>
      </c>
      <c r="H1388" s="5"/>
      <c r="I1388" s="5"/>
      <c r="J13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89" spans="2:11">
      <c r="B1389" t="s">
        <v>1967</v>
      </c>
      <c r="C1389" s="5" t="str">
        <f>_xlfn.XLOOKUP(LEFT(P_alle_prestaties[[#This Row],[Referentie_ID]],91),Tabel9[Form Referentie ID''s],Tabel9[Mederwerker],,0)</f>
        <v>Samet Ozdemir</v>
      </c>
      <c r="D1389" s="9" t="str">
        <f>IF(P_alle_prestaties[[#This Row],[Datum]]="","",TEXT(P_alle_prestaties[[#This Row],[Datum]],"dd/mm/yyyy"))</f>
        <v>08/08/2022</v>
      </c>
      <c r="E1389" s="9">
        <v>44781.594641203701</v>
      </c>
      <c r="F1389" s="11" t="s">
        <v>1968</v>
      </c>
      <c r="G1389" s="5" t="s">
        <v>27</v>
      </c>
      <c r="H1389" s="5" t="s">
        <v>19</v>
      </c>
      <c r="I1389" s="5" t="s">
        <v>1969</v>
      </c>
      <c r="J13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90" spans="2:11">
      <c r="B1390" t="s">
        <v>1970</v>
      </c>
      <c r="C1390" s="5" t="str">
        <f>_xlfn.XLOOKUP(LEFT(P_alle_prestaties[[#This Row],[Referentie_ID]],91),Tabel9[Form Referentie ID''s],Tabel9[Mederwerker],,0)</f>
        <v>Ceylan ufuk</v>
      </c>
      <c r="D1390" s="9" t="str">
        <f>IF(P_alle_prestaties[[#This Row],[Datum]]="","",TEXT(P_alle_prestaties[[#This Row],[Datum]],"dd/mm/yyyy"))</f>
        <v>09/08/2022</v>
      </c>
      <c r="E1390" s="9">
        <v>44782.274444444447</v>
      </c>
      <c r="F1390" s="11">
        <v>800173</v>
      </c>
      <c r="G1390" s="5" t="s">
        <v>8</v>
      </c>
      <c r="H1390" s="5" t="s">
        <v>9</v>
      </c>
      <c r="I1390" s="5"/>
      <c r="J13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91" spans="2:11">
      <c r="B1391" t="s">
        <v>1971</v>
      </c>
      <c r="C1391" s="5" t="str">
        <f>_xlfn.XLOOKUP(LEFT(P_alle_prestaties[[#This Row],[Referentie_ID]],91),Tabel9[Form Referentie ID''s],Tabel9[Mederwerker],,0)</f>
        <v>Janssen Alexander</v>
      </c>
      <c r="D1391" s="9" t="str">
        <f>IF(P_alle_prestaties[[#This Row],[Datum]]="","",TEXT(P_alle_prestaties[[#This Row],[Datum]],"dd/mm/yyyy"))</f>
        <v>09/08/2022</v>
      </c>
      <c r="E1391" s="9">
        <v>44782.282997685186</v>
      </c>
      <c r="F1391" s="11">
        <v>470000477874</v>
      </c>
      <c r="G1391" s="5" t="s">
        <v>35</v>
      </c>
      <c r="H1391" s="5"/>
      <c r="I1391" s="5"/>
      <c r="J13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92" spans="2:11">
      <c r="B1392" t="s">
        <v>1972</v>
      </c>
      <c r="C1392" s="5" t="str">
        <f>_xlfn.XLOOKUP(LEFT(P_alle_prestaties[[#This Row],[Referentie_ID]],91),Tabel9[Form Referentie ID''s],Tabel9[Mederwerker],,0)</f>
        <v>Janssen Alexander</v>
      </c>
      <c r="D1392" s="9" t="str">
        <f>IF(P_alle_prestaties[[#This Row],[Datum]]="","",TEXT(P_alle_prestaties[[#This Row],[Datum]],"dd/mm/yyyy"))</f>
        <v>09/08/2022</v>
      </c>
      <c r="E1392" s="9">
        <v>44782.296712962961</v>
      </c>
      <c r="F1392" s="11">
        <v>470000477866</v>
      </c>
      <c r="G1392" s="5" t="s">
        <v>35</v>
      </c>
      <c r="H1392" s="5"/>
      <c r="I1392" s="5"/>
      <c r="J13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93" spans="2:11">
      <c r="B1393" t="s">
        <v>1973</v>
      </c>
      <c r="C1393" s="5" t="str">
        <f>_xlfn.XLOOKUP(LEFT(P_alle_prestaties[[#This Row],[Referentie_ID]],91),Tabel9[Form Referentie ID''s],Tabel9[Mederwerker],,0)</f>
        <v>Baki Alican</v>
      </c>
      <c r="D1393" s="9" t="str">
        <f>IF(P_alle_prestaties[[#This Row],[Datum]]="","",TEXT(P_alle_prestaties[[#This Row],[Datum]],"dd/mm/yyyy"))</f>
        <v>09/08/2022</v>
      </c>
      <c r="E1393" s="9">
        <v>44782.308055555557</v>
      </c>
      <c r="F1393" s="11" t="s">
        <v>1974</v>
      </c>
      <c r="G1393" s="5" t="s">
        <v>35</v>
      </c>
      <c r="H1393" s="5"/>
      <c r="I1393" s="5"/>
      <c r="J13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94" spans="2:11">
      <c r="B1394" t="s">
        <v>1975</v>
      </c>
      <c r="C1394" s="5" t="str">
        <f>_xlfn.XLOOKUP(LEFT(P_alle_prestaties[[#This Row],[Referentie_ID]],91),Tabel9[Form Referentie ID''s],Tabel9[Mederwerker],,0)</f>
        <v>Korkmaz1 Muhammed Ali</v>
      </c>
      <c r="D1394" s="9" t="str">
        <f>IF(P_alle_prestaties[[#This Row],[Datum]]="","",TEXT(P_alle_prestaties[[#This Row],[Datum]],"dd/mm/yyyy"))</f>
        <v>09/08/2022</v>
      </c>
      <c r="E1394" s="9">
        <v>44782.308136574073</v>
      </c>
      <c r="F1394" s="11" t="s">
        <v>1976</v>
      </c>
      <c r="G1394" s="5" t="s">
        <v>27</v>
      </c>
      <c r="H1394" s="5" t="s">
        <v>19</v>
      </c>
      <c r="I1394" s="5"/>
      <c r="J13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3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395" spans="2:11">
      <c r="B1395" t="s">
        <v>1977</v>
      </c>
      <c r="C1395" s="5" t="str">
        <f>_xlfn.XLOOKUP(LEFT(P_alle_prestaties[[#This Row],[Referentie_ID]],91),Tabel9[Form Referentie ID''s],Tabel9[Mederwerker],,0)</f>
        <v>Janssen Alexander</v>
      </c>
      <c r="D1395" s="9" t="str">
        <f>IF(P_alle_prestaties[[#This Row],[Datum]]="","",TEXT(P_alle_prestaties[[#This Row],[Datum]],"dd/mm/yyyy"))</f>
        <v>09/08/2022</v>
      </c>
      <c r="E1395" s="9">
        <v>44782.31040509259</v>
      </c>
      <c r="F1395" s="11">
        <v>470000477905</v>
      </c>
      <c r="G1395" s="5" t="s">
        <v>35</v>
      </c>
      <c r="H1395" s="5"/>
      <c r="I1395" s="5"/>
      <c r="J13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96" spans="2:11">
      <c r="B1396" t="s">
        <v>1978</v>
      </c>
      <c r="C1396" s="5" t="str">
        <f>_xlfn.XLOOKUP(LEFT(P_alle_prestaties[[#This Row],[Referentie_ID]],91),Tabel9[Form Referentie ID''s],Tabel9[Mederwerker],,0)</f>
        <v>Ceylan ufuk</v>
      </c>
      <c r="D1396" s="9" t="str">
        <f>IF(P_alle_prestaties[[#This Row],[Datum]]="","",TEXT(P_alle_prestaties[[#This Row],[Datum]],"dd/mm/yyyy"))</f>
        <v>09/08/2022</v>
      </c>
      <c r="E1396" s="9">
        <v>44782.313078703701</v>
      </c>
      <c r="F1396" s="11">
        <v>470000477866</v>
      </c>
      <c r="G1396" s="5" t="s">
        <v>8</v>
      </c>
      <c r="H1396" s="5" t="s">
        <v>9</v>
      </c>
      <c r="I1396" s="5"/>
      <c r="J13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3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397" spans="2:11">
      <c r="B1397" t="s">
        <v>1979</v>
      </c>
      <c r="C1397" s="5" t="str">
        <f>_xlfn.XLOOKUP(LEFT(P_alle_prestaties[[#This Row],[Referentie_ID]],91),Tabel9[Form Referentie ID''s],Tabel9[Mederwerker],,0)</f>
        <v>Janssen Alexander</v>
      </c>
      <c r="D1397" s="9" t="str">
        <f>IF(P_alle_prestaties[[#This Row],[Datum]]="","",TEXT(P_alle_prestaties[[#This Row],[Datum]],"dd/mm/yyyy"))</f>
        <v>09/08/2022</v>
      </c>
      <c r="E1397" s="9">
        <v>44782.319212962961</v>
      </c>
      <c r="F1397" s="11" t="s">
        <v>1976</v>
      </c>
      <c r="G1397" s="5" t="s">
        <v>35</v>
      </c>
      <c r="H1397" s="5"/>
      <c r="I1397" s="5"/>
      <c r="J13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98" spans="2:11">
      <c r="B1398" t="s">
        <v>1980</v>
      </c>
      <c r="C1398" s="5" t="str">
        <f>_xlfn.XLOOKUP(LEFT(P_alle_prestaties[[#This Row],[Referentie_ID]],91),Tabel9[Form Referentie ID''s],Tabel9[Mederwerker],,0)</f>
        <v>Baki Alican</v>
      </c>
      <c r="D1398" s="9" t="str">
        <f>IF(P_alle_prestaties[[#This Row],[Datum]]="","",TEXT(P_alle_prestaties[[#This Row],[Datum]],"dd/mm/yyyy"))</f>
        <v>09/08/2022</v>
      </c>
      <c r="E1398" s="9">
        <v>44782.320740740739</v>
      </c>
      <c r="F1398" s="11" t="s">
        <v>1981</v>
      </c>
      <c r="G1398" s="5" t="s">
        <v>35</v>
      </c>
      <c r="H1398" s="5"/>
      <c r="I1398" s="5"/>
      <c r="J13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3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399" spans="2:11">
      <c r="B1399" t="s">
        <v>1982</v>
      </c>
      <c r="C1399" s="5" t="str">
        <f>_xlfn.XLOOKUP(LEFT(P_alle_prestaties[[#This Row],[Referentie_ID]],91),Tabel9[Form Referentie ID''s],Tabel9[Mederwerker],,0)</f>
        <v>Korkmaz Emre</v>
      </c>
      <c r="D1399" s="9" t="str">
        <f>IF(P_alle_prestaties[[#This Row],[Datum]]="","",TEXT(P_alle_prestaties[[#This Row],[Datum]],"dd/mm/yyyy"))</f>
        <v>09/08/2022</v>
      </c>
      <c r="E1399" s="9">
        <v>44782.320868055554</v>
      </c>
      <c r="F1399" s="11" t="s">
        <v>1983</v>
      </c>
      <c r="G1399" s="5" t="s">
        <v>18</v>
      </c>
      <c r="H1399" s="5" t="s">
        <v>14</v>
      </c>
      <c r="I1399" s="5"/>
      <c r="J13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3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00" spans="2:11">
      <c r="B1400" t="s">
        <v>1984</v>
      </c>
      <c r="C1400" s="5" t="str">
        <f>_xlfn.XLOOKUP(LEFT(P_alle_prestaties[[#This Row],[Referentie_ID]],91),Tabel9[Form Referentie ID''s],Tabel9[Mederwerker],,0)</f>
        <v>Baki Alican</v>
      </c>
      <c r="D1400" s="9" t="str">
        <f>IF(P_alle_prestaties[[#This Row],[Datum]]="","",TEXT(P_alle_prestaties[[#This Row],[Datum]],"dd/mm/yyyy"))</f>
        <v>09/08/2022</v>
      </c>
      <c r="E1400" s="9">
        <v>44782.327187499999</v>
      </c>
      <c r="F1400" s="11" t="s">
        <v>1985</v>
      </c>
      <c r="G1400" s="5" t="s">
        <v>35</v>
      </c>
      <c r="H1400" s="5"/>
      <c r="I1400" s="5"/>
      <c r="J14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01" spans="2:11">
      <c r="B1401" t="s">
        <v>1986</v>
      </c>
      <c r="C1401" s="5" t="str">
        <f>_xlfn.XLOOKUP(LEFT(P_alle_prestaties[[#This Row],[Referentie_ID]],91),Tabel9[Form Referentie ID''s],Tabel9[Mederwerker],,0)</f>
        <v>Baki Alican</v>
      </c>
      <c r="D1401" s="9" t="str">
        <f>IF(P_alle_prestaties[[#This Row],[Datum]]="","",TEXT(P_alle_prestaties[[#This Row],[Datum]],"dd/mm/yyyy"))</f>
        <v>09/08/2022</v>
      </c>
      <c r="E1401" s="9">
        <v>44782.35015046296</v>
      </c>
      <c r="F1401" s="11" t="s">
        <v>1987</v>
      </c>
      <c r="G1401" s="5" t="s">
        <v>35</v>
      </c>
      <c r="H1401" s="5"/>
      <c r="I1401" s="5"/>
      <c r="J14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02" spans="2:11">
      <c r="B1402" t="s">
        <v>1988</v>
      </c>
      <c r="C1402" s="5" t="str">
        <f>_xlfn.XLOOKUP(LEFT(P_alle_prestaties[[#This Row],[Referentie_ID]],91),Tabel9[Form Referentie ID''s],Tabel9[Mederwerker],,0)</f>
        <v>Baki Alican</v>
      </c>
      <c r="D1402" s="9" t="str">
        <f>IF(P_alle_prestaties[[#This Row],[Datum]]="","",TEXT(P_alle_prestaties[[#This Row],[Datum]],"dd/mm/yyyy"))</f>
        <v>09/08/2022</v>
      </c>
      <c r="E1402" s="9">
        <v>44782.353101851855</v>
      </c>
      <c r="F1402" s="11" t="s">
        <v>1987</v>
      </c>
      <c r="G1402" s="5" t="s">
        <v>35</v>
      </c>
      <c r="H1402" s="5"/>
      <c r="I1402" s="5"/>
      <c r="J14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03" spans="2:11">
      <c r="B1403" t="s">
        <v>1989</v>
      </c>
      <c r="C1403" s="5" t="str">
        <f>_xlfn.XLOOKUP(LEFT(P_alle_prestaties[[#This Row],[Referentie_ID]],91),Tabel9[Form Referentie ID''s],Tabel9[Mederwerker],,0)</f>
        <v>Janssen Alexander</v>
      </c>
      <c r="D1403" s="9" t="str">
        <f>IF(P_alle_prestaties[[#This Row],[Datum]]="","",TEXT(P_alle_prestaties[[#This Row],[Datum]],"dd/mm/yyyy"))</f>
        <v>09/08/2022</v>
      </c>
      <c r="E1403" s="9">
        <v>44782.355729166666</v>
      </c>
      <c r="F1403" s="11">
        <v>470000477218</v>
      </c>
      <c r="G1403" s="5" t="s">
        <v>35</v>
      </c>
      <c r="H1403" s="5"/>
      <c r="I1403" s="5"/>
      <c r="J14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04" spans="2:11">
      <c r="B1404" t="s">
        <v>1990</v>
      </c>
      <c r="C1404" s="5" t="str">
        <f>_xlfn.XLOOKUP(LEFT(P_alle_prestaties[[#This Row],[Referentie_ID]],91),Tabel9[Form Referentie ID''s],Tabel9[Mederwerker],,0)</f>
        <v>Korkmaz1 Muhammed Ali</v>
      </c>
      <c r="D1404" s="9" t="str">
        <f>IF(P_alle_prestaties[[#This Row],[Datum]]="","",TEXT(P_alle_prestaties[[#This Row],[Datum]],"dd/mm/yyyy"))</f>
        <v>09/08/2022</v>
      </c>
      <c r="E1404" s="9">
        <v>44782.367337962962</v>
      </c>
      <c r="F1404" s="11" t="s">
        <v>1991</v>
      </c>
      <c r="G1404" s="5" t="s">
        <v>27</v>
      </c>
      <c r="H1404" s="5" t="s">
        <v>19</v>
      </c>
      <c r="I1404" s="5"/>
      <c r="J14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4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405" spans="2:11">
      <c r="B1405" t="s">
        <v>1992</v>
      </c>
      <c r="C1405" s="5" t="str">
        <f>_xlfn.XLOOKUP(LEFT(P_alle_prestaties[[#This Row],[Referentie_ID]],91),Tabel9[Form Referentie ID''s],Tabel9[Mederwerker],,0)</f>
        <v>Baki Alican</v>
      </c>
      <c r="D1405" s="9" t="str">
        <f>IF(P_alle_prestaties[[#This Row],[Datum]]="","",TEXT(P_alle_prestaties[[#This Row],[Datum]],"dd/mm/yyyy"))</f>
        <v>09/08/2022</v>
      </c>
      <c r="E1405" s="9">
        <v>44782.372187499997</v>
      </c>
      <c r="F1405" s="11" t="s">
        <v>1993</v>
      </c>
      <c r="G1405" s="5" t="s">
        <v>35</v>
      </c>
      <c r="H1405" s="5"/>
      <c r="I1405" s="5"/>
      <c r="J14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06" spans="2:11">
      <c r="B1406" t="s">
        <v>1994</v>
      </c>
      <c r="C1406" s="5" t="str">
        <f>_xlfn.XLOOKUP(LEFT(P_alle_prestaties[[#This Row],[Referentie_ID]],91),Tabel9[Form Referentie ID''s],Tabel9[Mederwerker],,0)</f>
        <v>Ceylan ufuk</v>
      </c>
      <c r="D1406" s="9" t="str">
        <f>IF(P_alle_prestaties[[#This Row],[Datum]]="","",TEXT(P_alle_prestaties[[#This Row],[Datum]],"dd/mm/yyyy"))</f>
        <v>09/08/2022</v>
      </c>
      <c r="E1406" s="9">
        <v>44782.372777777775</v>
      </c>
      <c r="F1406" s="11">
        <v>470000477858</v>
      </c>
      <c r="G1406" s="5" t="s">
        <v>23</v>
      </c>
      <c r="H1406" s="5" t="s">
        <v>14</v>
      </c>
      <c r="I1406" s="5"/>
      <c r="J14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4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407" spans="2:11">
      <c r="B1407" t="s">
        <v>1995</v>
      </c>
      <c r="C1407" s="5" t="str">
        <f>_xlfn.XLOOKUP(LEFT(P_alle_prestaties[[#This Row],[Referentie_ID]],91),Tabel9[Form Referentie ID''s],Tabel9[Mederwerker],,0)</f>
        <v>Korkmaz Emre</v>
      </c>
      <c r="D1407" s="9" t="str">
        <f>IF(P_alle_prestaties[[#This Row],[Datum]]="","",TEXT(P_alle_prestaties[[#This Row],[Datum]],"dd/mm/yyyy"))</f>
        <v>09/08/2022</v>
      </c>
      <c r="E1407" s="9">
        <v>44782.378935185188</v>
      </c>
      <c r="F1407" s="11">
        <v>470000479254</v>
      </c>
      <c r="G1407" s="5" t="s">
        <v>8</v>
      </c>
      <c r="H1407" s="5" t="s">
        <v>14</v>
      </c>
      <c r="I1407" s="5"/>
      <c r="J14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4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408" spans="2:11">
      <c r="B1408" t="s">
        <v>1996</v>
      </c>
      <c r="C1408" s="5" t="str">
        <f>_xlfn.XLOOKUP(LEFT(P_alle_prestaties[[#This Row],[Referentie_ID]],91),Tabel9[Form Referentie ID''s],Tabel9[Mederwerker],,0)</f>
        <v>Baki Alican</v>
      </c>
      <c r="D1408" s="9" t="str">
        <f>IF(P_alle_prestaties[[#This Row],[Datum]]="","",TEXT(P_alle_prestaties[[#This Row],[Datum]],"dd/mm/yyyy"))</f>
        <v>09/08/2022</v>
      </c>
      <c r="E1408" s="9">
        <v>44782.379907407405</v>
      </c>
      <c r="F1408" s="11" t="s">
        <v>1997</v>
      </c>
      <c r="G1408" s="5" t="s">
        <v>35</v>
      </c>
      <c r="H1408" s="5"/>
      <c r="I1408" s="5"/>
      <c r="J14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09" spans="2:11">
      <c r="B1409" t="s">
        <v>1998</v>
      </c>
      <c r="C1409" s="5" t="str">
        <f>_xlfn.XLOOKUP(LEFT(P_alle_prestaties[[#This Row],[Referentie_ID]],91),Tabel9[Form Referentie ID''s],Tabel9[Mederwerker],,0)</f>
        <v>Janssen Alexander</v>
      </c>
      <c r="D1409" s="9" t="str">
        <f>IF(P_alle_prestaties[[#This Row],[Datum]]="","",TEXT(P_alle_prestaties[[#This Row],[Datum]],"dd/mm/yyyy"))</f>
        <v>09/08/2022</v>
      </c>
      <c r="E1409" s="9">
        <v>44782.380925925929</v>
      </c>
      <c r="F1409" s="11">
        <v>470000477858</v>
      </c>
      <c r="G1409" s="5" t="s">
        <v>35</v>
      </c>
      <c r="H1409" s="5"/>
      <c r="I1409" s="5"/>
      <c r="J14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0" spans="2:11">
      <c r="B1410" t="s">
        <v>1999</v>
      </c>
      <c r="C1410" s="5" t="str">
        <f>_xlfn.XLOOKUP(LEFT(P_alle_prestaties[[#This Row],[Referentie_ID]],91),Tabel9[Form Referentie ID''s],Tabel9[Mederwerker],,0)</f>
        <v>Janssen Alexander</v>
      </c>
      <c r="D1410" s="9" t="str">
        <f>IF(P_alle_prestaties[[#This Row],[Datum]]="","",TEXT(P_alle_prestaties[[#This Row],[Datum]],"dd/mm/yyyy"))</f>
        <v>09/08/2022</v>
      </c>
      <c r="E1410" s="9">
        <v>44782.378611111111</v>
      </c>
      <c r="F1410" s="11">
        <v>470000477845</v>
      </c>
      <c r="G1410" s="5" t="s">
        <v>35</v>
      </c>
      <c r="H1410" s="5"/>
      <c r="I1410" s="5"/>
      <c r="J14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1" spans="2:11">
      <c r="B1411" t="s">
        <v>2000</v>
      </c>
      <c r="C1411" s="5" t="str">
        <f>_xlfn.XLOOKUP(LEFT(P_alle_prestaties[[#This Row],[Referentie_ID]],91),Tabel9[Form Referentie ID''s],Tabel9[Mederwerker],,0)</f>
        <v>Baki Alican</v>
      </c>
      <c r="D1411" s="9" t="str">
        <f>IF(P_alle_prestaties[[#This Row],[Datum]]="","",TEXT(P_alle_prestaties[[#This Row],[Datum]],"dd/mm/yyyy"))</f>
        <v>09/08/2022</v>
      </c>
      <c r="E1411" s="9">
        <v>44782.384340277778</v>
      </c>
      <c r="F1411" s="11" t="s">
        <v>2001</v>
      </c>
      <c r="G1411" s="5" t="s">
        <v>35</v>
      </c>
      <c r="H1411" s="5"/>
      <c r="I1411" s="5"/>
      <c r="J14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2" spans="2:11">
      <c r="B1412" t="s">
        <v>2002</v>
      </c>
      <c r="C1412" s="5" t="str">
        <f>_xlfn.XLOOKUP(LEFT(P_alle_prestaties[[#This Row],[Referentie_ID]],91),Tabel9[Form Referentie ID''s],Tabel9[Mederwerker],,0)</f>
        <v>Baki Alican</v>
      </c>
      <c r="D1412" s="9" t="str">
        <f>IF(P_alle_prestaties[[#This Row],[Datum]]="","",TEXT(P_alle_prestaties[[#This Row],[Datum]],"dd/mm/yyyy"))</f>
        <v>09/08/2022</v>
      </c>
      <c r="E1412" s="9">
        <v>44782.395972222221</v>
      </c>
      <c r="F1412" s="11" t="s">
        <v>2003</v>
      </c>
      <c r="G1412" s="5" t="s">
        <v>35</v>
      </c>
      <c r="H1412" s="5"/>
      <c r="I1412" s="5"/>
      <c r="J14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3" spans="2:11">
      <c r="B1413" t="s">
        <v>2004</v>
      </c>
      <c r="C1413" s="5" t="str">
        <f>_xlfn.XLOOKUP(LEFT(P_alle_prestaties[[#This Row],[Referentie_ID]],91),Tabel9[Form Referentie ID''s],Tabel9[Mederwerker],,0)</f>
        <v>Janssen Alexander</v>
      </c>
      <c r="D1413" s="9" t="str">
        <f>IF(P_alle_prestaties[[#This Row],[Datum]]="","",TEXT(P_alle_prestaties[[#This Row],[Datum]],"dd/mm/yyyy"))</f>
        <v>09/08/2022</v>
      </c>
      <c r="E1413" s="9">
        <v>44782.403310185182</v>
      </c>
      <c r="F1413" s="11">
        <v>470000479252</v>
      </c>
      <c r="G1413" s="5" t="s">
        <v>35</v>
      </c>
      <c r="H1413" s="5"/>
      <c r="I1413" s="5"/>
      <c r="J14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4" spans="2:11">
      <c r="B1414" t="s">
        <v>2005</v>
      </c>
      <c r="C1414" s="5" t="str">
        <f>_xlfn.XLOOKUP(LEFT(P_alle_prestaties[[#This Row],[Referentie_ID]],91),Tabel9[Form Referentie ID''s],Tabel9[Mederwerker],,0)</f>
        <v>Baki Alican</v>
      </c>
      <c r="D1414" s="9" t="str">
        <f>IF(P_alle_prestaties[[#This Row],[Datum]]="","",TEXT(P_alle_prestaties[[#This Row],[Datum]],"dd/mm/yyyy"))</f>
        <v>09/08/2022</v>
      </c>
      <c r="E1414" s="9">
        <v>44782.403634259259</v>
      </c>
      <c r="F1414" s="11" t="s">
        <v>2006</v>
      </c>
      <c r="G1414" s="5" t="s">
        <v>35</v>
      </c>
      <c r="H1414" s="5"/>
      <c r="I1414" s="5"/>
      <c r="J14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5" spans="2:11">
      <c r="B1415" t="s">
        <v>2007</v>
      </c>
      <c r="C1415" s="5" t="str">
        <f>_xlfn.XLOOKUP(LEFT(P_alle_prestaties[[#This Row],[Referentie_ID]],91),Tabel9[Form Referentie ID''s],Tabel9[Mederwerker],,0)</f>
        <v>Janssen Alexander</v>
      </c>
      <c r="D1415" s="9" t="str">
        <f>IF(P_alle_prestaties[[#This Row],[Datum]]="","",TEXT(P_alle_prestaties[[#This Row],[Datum]],"dd/mm/yyyy"))</f>
        <v>09/08/2022</v>
      </c>
      <c r="E1415" s="9">
        <v>44782.410532407404</v>
      </c>
      <c r="F1415" s="11">
        <v>470000479294</v>
      </c>
      <c r="G1415" s="5" t="s">
        <v>35</v>
      </c>
      <c r="H1415" s="5"/>
      <c r="I1415" s="5"/>
      <c r="J14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6" spans="2:11">
      <c r="B1416" t="s">
        <v>2008</v>
      </c>
      <c r="C1416" s="5" t="str">
        <f>_xlfn.XLOOKUP(LEFT(P_alle_prestaties[[#This Row],[Referentie_ID]],91),Tabel9[Form Referentie ID''s],Tabel9[Mederwerker],,0)</f>
        <v>Baki Alican</v>
      </c>
      <c r="D1416" s="9" t="str">
        <f>IF(P_alle_prestaties[[#This Row],[Datum]]="","",TEXT(P_alle_prestaties[[#This Row],[Datum]],"dd/mm/yyyy"))</f>
        <v>09/08/2022</v>
      </c>
      <c r="E1416" s="9">
        <v>44782.411273148151</v>
      </c>
      <c r="F1416" s="11" t="s">
        <v>2009</v>
      </c>
      <c r="G1416" s="5" t="s">
        <v>35</v>
      </c>
      <c r="H1416" s="5"/>
      <c r="I1416" s="5"/>
      <c r="J14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7" spans="2:11">
      <c r="B1417" t="s">
        <v>2010</v>
      </c>
      <c r="C1417" s="5" t="str">
        <f>_xlfn.XLOOKUP(LEFT(P_alle_prestaties[[#This Row],[Referentie_ID]],91),Tabel9[Form Referentie ID''s],Tabel9[Mederwerker],,0)</f>
        <v>Janssen Alexander</v>
      </c>
      <c r="D1417" s="9" t="str">
        <f>IF(P_alle_prestaties[[#This Row],[Datum]]="","",TEXT(P_alle_prestaties[[#This Row],[Datum]],"dd/mm/yyyy"))</f>
        <v>09/08/2022</v>
      </c>
      <c r="E1417" s="9">
        <v>44782.41710648148</v>
      </c>
      <c r="F1417" s="11">
        <v>470000477986</v>
      </c>
      <c r="G1417" s="5" t="s">
        <v>35</v>
      </c>
      <c r="H1417" s="5"/>
      <c r="I1417" s="5"/>
      <c r="J14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18" spans="2:11">
      <c r="B1418" t="s">
        <v>2011</v>
      </c>
      <c r="C1418" s="5" t="str">
        <f>_xlfn.XLOOKUP(LEFT(P_alle_prestaties[[#This Row],[Referentie_ID]],91),Tabel9[Form Referentie ID''s],Tabel9[Mederwerker],,0)</f>
        <v>Korkmaz Emre</v>
      </c>
      <c r="D1418" s="9" t="str">
        <f>IF(P_alle_prestaties[[#This Row],[Datum]]="","",TEXT(P_alle_prestaties[[#This Row],[Datum]],"dd/mm/yyyy"))</f>
        <v>09/08/2022</v>
      </c>
      <c r="E1418" s="9">
        <v>44782.432511574072</v>
      </c>
      <c r="F1418" s="11" t="s">
        <v>2012</v>
      </c>
      <c r="G1418" s="5" t="s">
        <v>18</v>
      </c>
      <c r="H1418" s="5" t="s">
        <v>14</v>
      </c>
      <c r="I1418" s="5"/>
      <c r="J14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19" spans="2:11">
      <c r="B1419" t="s">
        <v>2013</v>
      </c>
      <c r="C1419" s="5" t="str">
        <f>_xlfn.XLOOKUP(LEFT(P_alle_prestaties[[#This Row],[Referentie_ID]],91),Tabel9[Form Referentie ID''s],Tabel9[Mederwerker],,0)</f>
        <v>Janssen Alexander</v>
      </c>
      <c r="D1419" s="9" t="str">
        <f>IF(P_alle_prestaties[[#This Row],[Datum]]="","",TEXT(P_alle_prestaties[[#This Row],[Datum]],"dd/mm/yyyy"))</f>
        <v>09/08/2022</v>
      </c>
      <c r="E1419" s="9">
        <v>44782.440162037034</v>
      </c>
      <c r="F1419" s="11">
        <v>470000479266</v>
      </c>
      <c r="G1419" s="5" t="s">
        <v>35</v>
      </c>
      <c r="H1419" s="5"/>
      <c r="I1419" s="5"/>
      <c r="J14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0" spans="2:11">
      <c r="B1420" t="s">
        <v>2014</v>
      </c>
      <c r="C1420" s="5" t="str">
        <f>_xlfn.XLOOKUP(LEFT(P_alle_prestaties[[#This Row],[Referentie_ID]],91),Tabel9[Form Referentie ID''s],Tabel9[Mederwerker],,0)</f>
        <v>Samet Ozdemir</v>
      </c>
      <c r="D1420" s="9" t="str">
        <f>IF(P_alle_prestaties[[#This Row],[Datum]]="","",TEXT(P_alle_prestaties[[#This Row],[Datum]],"dd/mm/yyyy"))</f>
        <v>09/08/2022</v>
      </c>
      <c r="E1420" s="9">
        <v>44782.444988425923</v>
      </c>
      <c r="F1420" s="11" t="s">
        <v>2015</v>
      </c>
      <c r="G1420" s="5" t="s">
        <v>35</v>
      </c>
      <c r="H1420" s="5"/>
      <c r="I1420" s="5"/>
      <c r="J14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1" spans="2:11">
      <c r="B1421" t="s">
        <v>2016</v>
      </c>
      <c r="C1421" s="5" t="str">
        <f>_xlfn.XLOOKUP(LEFT(P_alle_prestaties[[#This Row],[Referentie_ID]],91),Tabel9[Form Referentie ID''s],Tabel9[Mederwerker],,0)</f>
        <v>Samet Ozdemir</v>
      </c>
      <c r="D1421" s="9" t="str">
        <f>IF(P_alle_prestaties[[#This Row],[Datum]]="","",TEXT(P_alle_prestaties[[#This Row],[Datum]],"dd/mm/yyyy"))</f>
        <v>09/08/2022</v>
      </c>
      <c r="E1421" s="9">
        <v>44782.445104166669</v>
      </c>
      <c r="F1421" s="11" t="s">
        <v>2017</v>
      </c>
      <c r="G1421" s="5" t="s">
        <v>35</v>
      </c>
      <c r="H1421" s="5"/>
      <c r="I1421" s="5"/>
      <c r="J14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2" spans="2:11">
      <c r="B1422" t="s">
        <v>2018</v>
      </c>
      <c r="C1422" s="5" t="str">
        <f>_xlfn.XLOOKUP(LEFT(P_alle_prestaties[[#This Row],[Referentie_ID]],91),Tabel9[Form Referentie ID''s],Tabel9[Mederwerker],,0)</f>
        <v>Samet Ozdemir</v>
      </c>
      <c r="D1422" s="9" t="str">
        <f>IF(P_alle_prestaties[[#This Row],[Datum]]="","",TEXT(P_alle_prestaties[[#This Row],[Datum]],"dd/mm/yyyy"))</f>
        <v>09/08/2022</v>
      </c>
      <c r="E1422" s="9">
        <v>44782.445219907408</v>
      </c>
      <c r="F1422" s="11" t="s">
        <v>2019</v>
      </c>
      <c r="G1422" s="5" t="s">
        <v>35</v>
      </c>
      <c r="H1422" s="5"/>
      <c r="I1422" s="5"/>
      <c r="J14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3" spans="2:11">
      <c r="B1423" t="s">
        <v>2020</v>
      </c>
      <c r="C1423" s="5" t="str">
        <f>_xlfn.XLOOKUP(LEFT(P_alle_prestaties[[#This Row],[Referentie_ID]],91),Tabel9[Form Referentie ID''s],Tabel9[Mederwerker],,0)</f>
        <v>Samet Ozdemir</v>
      </c>
      <c r="D1423" s="9" t="str">
        <f>IF(P_alle_prestaties[[#This Row],[Datum]]="","",TEXT(P_alle_prestaties[[#This Row],[Datum]],"dd/mm/yyyy"))</f>
        <v>09/08/2022</v>
      </c>
      <c r="E1423" s="9">
        <v>44782.445625</v>
      </c>
      <c r="F1423" s="11" t="s">
        <v>2021</v>
      </c>
      <c r="G1423" s="5" t="s">
        <v>35</v>
      </c>
      <c r="H1423" s="5"/>
      <c r="I1423" s="5"/>
      <c r="J14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4" spans="2:11">
      <c r="B1424" t="s">
        <v>2022</v>
      </c>
      <c r="C1424" s="5" t="str">
        <f>_xlfn.XLOOKUP(LEFT(P_alle_prestaties[[#This Row],[Referentie_ID]],91),Tabel9[Form Referentie ID''s],Tabel9[Mederwerker],,0)</f>
        <v>Janssen Alexander</v>
      </c>
      <c r="D1424" s="9" t="str">
        <f>IF(P_alle_prestaties[[#This Row],[Datum]]="","",TEXT(P_alle_prestaties[[#This Row],[Datum]],"dd/mm/yyyy"))</f>
        <v>09/08/2022</v>
      </c>
      <c r="E1424" s="9">
        <v>44782.452199074076</v>
      </c>
      <c r="F1424" s="11" t="s">
        <v>2023</v>
      </c>
      <c r="G1424" s="5" t="s">
        <v>35</v>
      </c>
      <c r="H1424" s="5"/>
      <c r="I1424" s="5"/>
      <c r="J14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5" spans="2:11">
      <c r="B1425" t="s">
        <v>2024</v>
      </c>
      <c r="C1425" s="5" t="str">
        <f>_xlfn.XLOOKUP(LEFT(P_alle_prestaties[[#This Row],[Referentie_ID]],91),Tabel9[Form Referentie ID''s],Tabel9[Mederwerker],,0)</f>
        <v>Ceylan ufuk</v>
      </c>
      <c r="D1425" s="9" t="str">
        <f>IF(P_alle_prestaties[[#This Row],[Datum]]="","",TEXT(P_alle_prestaties[[#This Row],[Datum]],"dd/mm/yyyy"))</f>
        <v>09/08/2022</v>
      </c>
      <c r="E1425" s="9">
        <v>44782.457696759258</v>
      </c>
      <c r="F1425" s="11" t="s">
        <v>2025</v>
      </c>
      <c r="G1425" s="5" t="s">
        <v>18</v>
      </c>
      <c r="H1425" s="5" t="s">
        <v>14</v>
      </c>
      <c r="I1425" s="5"/>
      <c r="J14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26" spans="2:11">
      <c r="B1426" t="s">
        <v>2026</v>
      </c>
      <c r="C1426" s="5" t="str">
        <f>_xlfn.XLOOKUP(LEFT(P_alle_prestaties[[#This Row],[Referentie_ID]],91),Tabel9[Form Referentie ID''s],Tabel9[Mederwerker],,0)</f>
        <v>Janssen Alexander</v>
      </c>
      <c r="D1426" s="9" t="str">
        <f>IF(P_alle_prestaties[[#This Row],[Datum]]="","",TEXT(P_alle_prestaties[[#This Row],[Datum]],"dd/mm/yyyy"))</f>
        <v>09/08/2022</v>
      </c>
      <c r="E1426" s="9">
        <v>44782.463136574072</v>
      </c>
      <c r="F1426" s="11">
        <v>470000477980</v>
      </c>
      <c r="G1426" s="5" t="s">
        <v>35</v>
      </c>
      <c r="H1426" s="5"/>
      <c r="I1426" s="5"/>
      <c r="J14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7" spans="2:11">
      <c r="B1427" t="s">
        <v>2027</v>
      </c>
      <c r="C1427" s="5" t="str">
        <f>_xlfn.XLOOKUP(LEFT(P_alle_prestaties[[#This Row],[Referentie_ID]],91),Tabel9[Form Referentie ID''s],Tabel9[Mederwerker],,0)</f>
        <v>Baki Alican</v>
      </c>
      <c r="D1427" s="9" t="str">
        <f>IF(P_alle_prestaties[[#This Row],[Datum]]="","",TEXT(P_alle_prestaties[[#This Row],[Datum]],"dd/mm/yyyy"))</f>
        <v>09/08/2022</v>
      </c>
      <c r="E1427" s="9">
        <v>44782.465856481482</v>
      </c>
      <c r="F1427" s="11" t="s">
        <v>2009</v>
      </c>
      <c r="G1427" s="5" t="s">
        <v>35</v>
      </c>
      <c r="H1427" s="5"/>
      <c r="I1427" s="5"/>
      <c r="J14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8" spans="2:11">
      <c r="B1428" t="s">
        <v>2028</v>
      </c>
      <c r="C1428" s="5" t="str">
        <f>_xlfn.XLOOKUP(LEFT(P_alle_prestaties[[#This Row],[Referentie_ID]],91),Tabel9[Form Referentie ID''s],Tabel9[Mederwerker],,0)</f>
        <v>Baki Alican</v>
      </c>
      <c r="D1428" s="9" t="str">
        <f>IF(P_alle_prestaties[[#This Row],[Datum]]="","",TEXT(P_alle_prestaties[[#This Row],[Datum]],"dd/mm/yyyy"))</f>
        <v>09/08/2022</v>
      </c>
      <c r="E1428" s="9">
        <v>44782.46601851852</v>
      </c>
      <c r="F1428" s="11" t="s">
        <v>2029</v>
      </c>
      <c r="G1428" s="5" t="s">
        <v>35</v>
      </c>
      <c r="H1428" s="5"/>
      <c r="I1428" s="5"/>
      <c r="J14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29" spans="2:11">
      <c r="B1429" t="s">
        <v>2030</v>
      </c>
      <c r="C1429" s="5" t="str">
        <f>_xlfn.XLOOKUP(LEFT(P_alle_prestaties[[#This Row],[Referentie_ID]],91),Tabel9[Form Referentie ID''s],Tabel9[Mederwerker],,0)</f>
        <v>Janssen Alexander</v>
      </c>
      <c r="D1429" s="9" t="str">
        <f>IF(P_alle_prestaties[[#This Row],[Datum]]="","",TEXT(P_alle_prestaties[[#This Row],[Datum]],"dd/mm/yyyy"))</f>
        <v>09/08/2022</v>
      </c>
      <c r="E1429" s="9">
        <v>44782.470300925925</v>
      </c>
      <c r="F1429" s="11">
        <v>470000477929</v>
      </c>
      <c r="G1429" s="5" t="s">
        <v>35</v>
      </c>
      <c r="H1429" s="5"/>
      <c r="I1429" s="5"/>
      <c r="J14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0" spans="2:11">
      <c r="B1430" t="s">
        <v>2031</v>
      </c>
      <c r="C1430" s="5" t="str">
        <f>_xlfn.XLOOKUP(LEFT(P_alle_prestaties[[#This Row],[Referentie_ID]],91),Tabel9[Form Referentie ID''s],Tabel9[Mederwerker],,0)</f>
        <v>Baki Alican</v>
      </c>
      <c r="D1430" s="9" t="str">
        <f>IF(P_alle_prestaties[[#This Row],[Datum]]="","",TEXT(P_alle_prestaties[[#This Row],[Datum]],"dd/mm/yyyy"))</f>
        <v>09/08/2022</v>
      </c>
      <c r="E1430" s="9">
        <v>44782.485590277778</v>
      </c>
      <c r="F1430" s="11" t="s">
        <v>2032</v>
      </c>
      <c r="G1430" s="5" t="s">
        <v>35</v>
      </c>
      <c r="H1430" s="5"/>
      <c r="I1430" s="5"/>
      <c r="J14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1" spans="2:11">
      <c r="B1431" t="s">
        <v>2033</v>
      </c>
      <c r="C1431" s="5" t="str">
        <f>_xlfn.XLOOKUP(LEFT(P_alle_prestaties[[#This Row],[Referentie_ID]],91),Tabel9[Form Referentie ID''s],Tabel9[Mederwerker],,0)</f>
        <v>Baki Alican</v>
      </c>
      <c r="D1431" s="9" t="str">
        <f>IF(P_alle_prestaties[[#This Row],[Datum]]="","",TEXT(P_alle_prestaties[[#This Row],[Datum]],"dd/mm/yyyy"))</f>
        <v>09/08/2022</v>
      </c>
      <c r="E1431" s="9">
        <v>44782.488796296297</v>
      </c>
      <c r="F1431" s="11" t="s">
        <v>2034</v>
      </c>
      <c r="G1431" s="5" t="s">
        <v>35</v>
      </c>
      <c r="H1431" s="5"/>
      <c r="I1431" s="5"/>
      <c r="J14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2" spans="2:11">
      <c r="B1432" t="s">
        <v>2035</v>
      </c>
      <c r="C1432" s="5" t="str">
        <f>_xlfn.XLOOKUP(LEFT(P_alle_prestaties[[#This Row],[Referentie_ID]],91),Tabel9[Form Referentie ID''s],Tabel9[Mederwerker],,0)</f>
        <v>Janssen Alexander</v>
      </c>
      <c r="D1432" s="9" t="str">
        <f>IF(P_alle_prestaties[[#This Row],[Datum]]="","",TEXT(P_alle_prestaties[[#This Row],[Datum]],"dd/mm/yyyy"))</f>
        <v>09/08/2022</v>
      </c>
      <c r="E1432" s="9">
        <v>44782.490659722222</v>
      </c>
      <c r="F1432" s="11" t="s">
        <v>2036</v>
      </c>
      <c r="G1432" s="5" t="s">
        <v>35</v>
      </c>
      <c r="H1432" s="5"/>
      <c r="I1432" s="5"/>
      <c r="J14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3" spans="2:11">
      <c r="B1433" t="s">
        <v>2037</v>
      </c>
      <c r="C1433" s="5" t="str">
        <f>_xlfn.XLOOKUP(LEFT(P_alle_prestaties[[#This Row],[Referentie_ID]],91),Tabel9[Form Referentie ID''s],Tabel9[Mederwerker],,0)</f>
        <v>Baki Alican</v>
      </c>
      <c r="D1433" s="9" t="str">
        <f>IF(P_alle_prestaties[[#This Row],[Datum]]="","",TEXT(P_alle_prestaties[[#This Row],[Datum]],"dd/mm/yyyy"))</f>
        <v>09/08/2022</v>
      </c>
      <c r="E1433" s="9">
        <v>44782.49428240741</v>
      </c>
      <c r="F1433" s="11" t="s">
        <v>2038</v>
      </c>
      <c r="G1433" s="5" t="s">
        <v>35</v>
      </c>
      <c r="H1433" s="5"/>
      <c r="I1433" s="5"/>
      <c r="J14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4" spans="2:11">
      <c r="B1434" t="s">
        <v>2039</v>
      </c>
      <c r="C1434" s="5" t="str">
        <f>_xlfn.XLOOKUP(LEFT(P_alle_prestaties[[#This Row],[Referentie_ID]],91),Tabel9[Form Referentie ID''s],Tabel9[Mederwerker],,0)</f>
        <v>Janssen Alexander</v>
      </c>
      <c r="D1434" s="9" t="str">
        <f>IF(P_alle_prestaties[[#This Row],[Datum]]="","",TEXT(P_alle_prestaties[[#This Row],[Datum]],"dd/mm/yyyy"))</f>
        <v>09/08/2022</v>
      </c>
      <c r="E1434" s="9">
        <v>44782.500902777778</v>
      </c>
      <c r="F1434" s="11" t="s">
        <v>2040</v>
      </c>
      <c r="G1434" s="5" t="s">
        <v>35</v>
      </c>
      <c r="H1434" s="5"/>
      <c r="I1434" s="5"/>
      <c r="J14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5" spans="2:11">
      <c r="B1435" t="s">
        <v>2041</v>
      </c>
      <c r="C1435" s="5" t="str">
        <f>_xlfn.XLOOKUP(LEFT(P_alle_prestaties[[#This Row],[Referentie_ID]],91),Tabel9[Form Referentie ID''s],Tabel9[Mederwerker],,0)</f>
        <v>Baki Alican</v>
      </c>
      <c r="D1435" s="9" t="str">
        <f>IF(P_alle_prestaties[[#This Row],[Datum]]="","",TEXT(P_alle_prestaties[[#This Row],[Datum]],"dd/mm/yyyy"))</f>
        <v>09/08/2022</v>
      </c>
      <c r="E1435" s="9">
        <v>44782.503171296295</v>
      </c>
      <c r="F1435" s="11" t="s">
        <v>2042</v>
      </c>
      <c r="G1435" s="5" t="s">
        <v>35</v>
      </c>
      <c r="H1435" s="5"/>
      <c r="I1435" s="5"/>
      <c r="J14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6" spans="2:11">
      <c r="B1436" t="s">
        <v>2043</v>
      </c>
      <c r="C1436" s="5" t="str">
        <f>_xlfn.XLOOKUP(LEFT(P_alle_prestaties[[#This Row],[Referentie_ID]],91),Tabel9[Form Referentie ID''s],Tabel9[Mederwerker],,0)</f>
        <v>Korkmaz1 Muhammed Ali</v>
      </c>
      <c r="D1436" s="9" t="str">
        <f>IF(P_alle_prestaties[[#This Row],[Datum]]="","",TEXT(P_alle_prestaties[[#This Row],[Datum]],"dd/mm/yyyy"))</f>
        <v>09/08/2022</v>
      </c>
      <c r="E1436" s="9">
        <v>44782.505648148152</v>
      </c>
      <c r="F1436" s="11" t="s">
        <v>2044</v>
      </c>
      <c r="G1436" s="5" t="s">
        <v>27</v>
      </c>
      <c r="H1436" s="5" t="s">
        <v>19</v>
      </c>
      <c r="I1436" s="5"/>
      <c r="J14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4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437" spans="2:11">
      <c r="B1437" t="s">
        <v>2045</v>
      </c>
      <c r="C1437" s="5" t="str">
        <f>_xlfn.XLOOKUP(LEFT(P_alle_prestaties[[#This Row],[Referentie_ID]],91),Tabel9[Form Referentie ID''s],Tabel9[Mederwerker],,0)</f>
        <v>Janssen Alexander</v>
      </c>
      <c r="D1437" s="9" t="str">
        <f>IF(P_alle_prestaties[[#This Row],[Datum]]="","",TEXT(P_alle_prestaties[[#This Row],[Datum]],"dd/mm/yyyy"))</f>
        <v>09/08/2022</v>
      </c>
      <c r="E1437" s="9">
        <v>44782.507800925923</v>
      </c>
      <c r="F1437" s="11" t="s">
        <v>2046</v>
      </c>
      <c r="G1437" s="5" t="s">
        <v>35</v>
      </c>
      <c r="H1437" s="5"/>
      <c r="I1437" s="5"/>
      <c r="J14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38" spans="2:11">
      <c r="B1438" t="s">
        <v>2047</v>
      </c>
      <c r="C1438" s="5" t="str">
        <f>_xlfn.XLOOKUP(LEFT(P_alle_prestaties[[#This Row],[Referentie_ID]],91),Tabel9[Form Referentie ID''s],Tabel9[Mederwerker],,0)</f>
        <v>Ceylan ufuk</v>
      </c>
      <c r="D1438" s="9" t="str">
        <f>IF(P_alle_prestaties[[#This Row],[Datum]]="","",TEXT(P_alle_prestaties[[#This Row],[Datum]],"dd/mm/yyyy"))</f>
        <v>09/08/2022</v>
      </c>
      <c r="E1438" s="9">
        <v>44782.512870370374</v>
      </c>
      <c r="F1438" s="11" t="s">
        <v>2046</v>
      </c>
      <c r="G1438" s="5" t="s">
        <v>18</v>
      </c>
      <c r="H1438" s="5" t="s">
        <v>9</v>
      </c>
      <c r="I1438" s="5"/>
      <c r="J14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4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439" spans="2:11">
      <c r="B1439" t="s">
        <v>2048</v>
      </c>
      <c r="C1439" s="5" t="str">
        <f>_xlfn.XLOOKUP(LEFT(P_alle_prestaties[[#This Row],[Referentie_ID]],91),Tabel9[Form Referentie ID''s],Tabel9[Mederwerker],,0)</f>
        <v>Baki Alican</v>
      </c>
      <c r="D1439" s="9" t="str">
        <f>IF(P_alle_prestaties[[#This Row],[Datum]]="","",TEXT(P_alle_prestaties[[#This Row],[Datum]],"dd/mm/yyyy"))</f>
        <v>09/08/2022</v>
      </c>
      <c r="E1439" s="9">
        <v>44782.53052083333</v>
      </c>
      <c r="F1439" s="11" t="s">
        <v>2049</v>
      </c>
      <c r="G1439" s="5" t="s">
        <v>35</v>
      </c>
      <c r="H1439" s="5"/>
      <c r="I1439" s="5"/>
      <c r="J14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0" spans="2:11">
      <c r="B1440" t="s">
        <v>2050</v>
      </c>
      <c r="C1440" s="5" t="str">
        <f>_xlfn.XLOOKUP(LEFT(P_alle_prestaties[[#This Row],[Referentie_ID]],91),Tabel9[Form Referentie ID''s],Tabel9[Mederwerker],,0)</f>
        <v>Baki Alican</v>
      </c>
      <c r="D1440" s="9" t="str">
        <f>IF(P_alle_prestaties[[#This Row],[Datum]]="","",TEXT(P_alle_prestaties[[#This Row],[Datum]],"dd/mm/yyyy"))</f>
        <v>09/08/2022</v>
      </c>
      <c r="E1440" s="9">
        <v>44782.5393287037</v>
      </c>
      <c r="F1440" s="11" t="s">
        <v>2051</v>
      </c>
      <c r="G1440" s="5" t="s">
        <v>35</v>
      </c>
      <c r="H1440" s="5"/>
      <c r="I1440" s="5"/>
      <c r="J14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1" spans="2:11">
      <c r="B1441" t="s">
        <v>2052</v>
      </c>
      <c r="C1441" s="5" t="str">
        <f>_xlfn.XLOOKUP(LEFT(P_alle_prestaties[[#This Row],[Referentie_ID]],91),Tabel9[Form Referentie ID''s],Tabel9[Mederwerker],,0)</f>
        <v>Janssen Alexander</v>
      </c>
      <c r="D1441" s="9" t="str">
        <f>IF(P_alle_prestaties[[#This Row],[Datum]]="","",TEXT(P_alle_prestaties[[#This Row],[Datum]],"dd/mm/yyyy"))</f>
        <v>09/08/2022</v>
      </c>
      <c r="E1441" s="9">
        <v>44782.541064814817</v>
      </c>
      <c r="F1441" s="11" t="s">
        <v>2053</v>
      </c>
      <c r="G1441" s="5" t="s">
        <v>35</v>
      </c>
      <c r="H1441" s="5"/>
      <c r="I1441" s="5"/>
      <c r="J14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2" spans="2:11">
      <c r="B1442" t="s">
        <v>2054</v>
      </c>
      <c r="C1442" s="5" t="str">
        <f>_xlfn.XLOOKUP(LEFT(P_alle_prestaties[[#This Row],[Referentie_ID]],91),Tabel9[Form Referentie ID''s],Tabel9[Mederwerker],,0)</f>
        <v>Samet Ozdemir</v>
      </c>
      <c r="D1442" s="9" t="str">
        <f>IF(P_alle_prestaties[[#This Row],[Datum]]="","",TEXT(P_alle_prestaties[[#This Row],[Datum]],"dd/mm/yyyy"))</f>
        <v>09/08/2022</v>
      </c>
      <c r="E1442" s="9">
        <v>44782.543368055558</v>
      </c>
      <c r="F1442" s="11" t="s">
        <v>2055</v>
      </c>
      <c r="G1442" s="5" t="s">
        <v>35</v>
      </c>
      <c r="H1442" s="5"/>
      <c r="I1442" s="5"/>
      <c r="J14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3" spans="2:11">
      <c r="B1443" t="s">
        <v>2056</v>
      </c>
      <c r="C1443" s="5" t="str">
        <f>_xlfn.XLOOKUP(LEFT(P_alle_prestaties[[#This Row],[Referentie_ID]],91),Tabel9[Form Referentie ID''s],Tabel9[Mederwerker],,0)</f>
        <v>Samet Ozdemir</v>
      </c>
      <c r="D1443" s="9" t="str">
        <f>IF(P_alle_prestaties[[#This Row],[Datum]]="","",TEXT(P_alle_prestaties[[#This Row],[Datum]],"dd/mm/yyyy"))</f>
        <v>09/08/2022</v>
      </c>
      <c r="E1443" s="9">
        <v>44782.543773148151</v>
      </c>
      <c r="F1443" s="11" t="s">
        <v>2057</v>
      </c>
      <c r="G1443" s="5" t="s">
        <v>35</v>
      </c>
      <c r="H1443" s="5"/>
      <c r="I1443" s="5"/>
      <c r="J14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4" spans="2:11">
      <c r="B1444" t="s">
        <v>2058</v>
      </c>
      <c r="C1444" s="5" t="str">
        <f>_xlfn.XLOOKUP(LEFT(P_alle_prestaties[[#This Row],[Referentie_ID]],91),Tabel9[Form Referentie ID''s],Tabel9[Mederwerker],,0)</f>
        <v>Samet Ozdemir</v>
      </c>
      <c r="D1444" s="9" t="str">
        <f>IF(P_alle_prestaties[[#This Row],[Datum]]="","",TEXT(P_alle_prestaties[[#This Row],[Datum]],"dd/mm/yyyy"))</f>
        <v>09/08/2022</v>
      </c>
      <c r="E1444" s="9">
        <v>44782.544479166667</v>
      </c>
      <c r="F1444" s="11" t="s">
        <v>2059</v>
      </c>
      <c r="G1444" s="5" t="s">
        <v>35</v>
      </c>
      <c r="H1444" s="5"/>
      <c r="I1444" s="5"/>
      <c r="J14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5" spans="2:11">
      <c r="B1445" t="s">
        <v>2060</v>
      </c>
      <c r="C1445" s="5" t="str">
        <f>_xlfn.XLOOKUP(LEFT(P_alle_prestaties[[#This Row],[Referentie_ID]],91),Tabel9[Form Referentie ID''s],Tabel9[Mederwerker],,0)</f>
        <v>Janssen Alexander</v>
      </c>
      <c r="D1445" s="9" t="str">
        <f>IF(P_alle_prestaties[[#This Row],[Datum]]="","",TEXT(P_alle_prestaties[[#This Row],[Datum]],"dd/mm/yyyy"))</f>
        <v>09/08/2022</v>
      </c>
      <c r="E1445" s="9">
        <v>44782.546793981484</v>
      </c>
      <c r="F1445" s="11" t="s">
        <v>2061</v>
      </c>
      <c r="G1445" s="5" t="s">
        <v>35</v>
      </c>
      <c r="H1445" s="5"/>
      <c r="I1445" s="5"/>
      <c r="J14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6" spans="2:11">
      <c r="B1446" t="s">
        <v>2062</v>
      </c>
      <c r="C1446" s="5" t="str">
        <f>_xlfn.XLOOKUP(LEFT(P_alle_prestaties[[#This Row],[Referentie_ID]],91),Tabel9[Form Referentie ID''s],Tabel9[Mederwerker],,0)</f>
        <v>Janssen Alexander</v>
      </c>
      <c r="D1446" s="9" t="str">
        <f>IF(P_alle_prestaties[[#This Row],[Datum]]="","",TEXT(P_alle_prestaties[[#This Row],[Datum]],"dd/mm/yyyy"))</f>
        <v>09/08/2022</v>
      </c>
      <c r="E1446" s="9">
        <v>44782.562268518515</v>
      </c>
      <c r="F1446" s="11">
        <v>470000478627</v>
      </c>
      <c r="G1446" s="5" t="s">
        <v>35</v>
      </c>
      <c r="H1446" s="5"/>
      <c r="I1446" s="5"/>
      <c r="J14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7" spans="2:11">
      <c r="B1447" t="s">
        <v>2063</v>
      </c>
      <c r="C1447" s="5" t="str">
        <f>_xlfn.XLOOKUP(LEFT(P_alle_prestaties[[#This Row],[Referentie_ID]],91),Tabel9[Form Referentie ID''s],Tabel9[Mederwerker],,0)</f>
        <v>Ceylan ufuk</v>
      </c>
      <c r="D1447" s="9" t="str">
        <f>IF(P_alle_prestaties[[#This Row],[Datum]]="","",TEXT(P_alle_prestaties[[#This Row],[Datum]],"dd/mm/yyyy"))</f>
        <v>09/08/2022</v>
      </c>
      <c r="E1447" s="9">
        <v>44782.563750000001</v>
      </c>
      <c r="F1447" s="11">
        <v>470000478627</v>
      </c>
      <c r="G1447" s="5" t="s">
        <v>23</v>
      </c>
      <c r="H1447" s="5" t="s">
        <v>9</v>
      </c>
      <c r="I1447" s="5" t="s">
        <v>2064</v>
      </c>
      <c r="J14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4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448" spans="2:11">
      <c r="B1448" t="s">
        <v>2065</v>
      </c>
      <c r="C1448" s="5" t="str">
        <f>_xlfn.XLOOKUP(LEFT(P_alle_prestaties[[#This Row],[Referentie_ID]],91),Tabel9[Form Referentie ID''s],Tabel9[Mederwerker],,0)</f>
        <v>Baki Alican</v>
      </c>
      <c r="D1448" s="9" t="str">
        <f>IF(P_alle_prestaties[[#This Row],[Datum]]="","",TEXT(P_alle_prestaties[[#This Row],[Datum]],"dd/mm/yyyy"))</f>
        <v>09/08/2022</v>
      </c>
      <c r="E1448" s="9">
        <v>44782.56658564815</v>
      </c>
      <c r="F1448" s="11" t="s">
        <v>2066</v>
      </c>
      <c r="G1448" s="5" t="s">
        <v>35</v>
      </c>
      <c r="H1448" s="5"/>
      <c r="I1448" s="5"/>
      <c r="J14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49" spans="2:11">
      <c r="B1449" t="s">
        <v>2067</v>
      </c>
      <c r="C1449" s="5" t="str">
        <f>_xlfn.XLOOKUP(LEFT(P_alle_prestaties[[#This Row],[Referentie_ID]],91),Tabel9[Form Referentie ID''s],Tabel9[Mederwerker],,0)</f>
        <v>Korkmaz1 Muhammed Ali</v>
      </c>
      <c r="D1449" s="9" t="str">
        <f>IF(P_alle_prestaties[[#This Row],[Datum]]="","",TEXT(P_alle_prestaties[[#This Row],[Datum]],"dd/mm/yyyy"))</f>
        <v>09/08/2022</v>
      </c>
      <c r="E1449" s="9">
        <v>44782.569502314815</v>
      </c>
      <c r="F1449" s="11" t="s">
        <v>2068</v>
      </c>
      <c r="G1449" s="5" t="s">
        <v>27</v>
      </c>
      <c r="H1449" s="5" t="s">
        <v>19</v>
      </c>
      <c r="I1449" s="5"/>
      <c r="J14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4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450" spans="2:11">
      <c r="B1450" t="s">
        <v>2069</v>
      </c>
      <c r="C1450" s="5" t="str">
        <f>_xlfn.XLOOKUP(LEFT(P_alle_prestaties[[#This Row],[Referentie_ID]],91),Tabel9[Form Referentie ID''s],Tabel9[Mederwerker],,0)</f>
        <v>Janssen Alexander</v>
      </c>
      <c r="D1450" s="9" t="str">
        <f>IF(P_alle_prestaties[[#This Row],[Datum]]="","",TEXT(P_alle_prestaties[[#This Row],[Datum]],"dd/mm/yyyy"))</f>
        <v>09/08/2022</v>
      </c>
      <c r="E1450" s="9">
        <v>44782.583171296297</v>
      </c>
      <c r="F1450" s="11" t="s">
        <v>2070</v>
      </c>
      <c r="G1450" s="5" t="s">
        <v>35</v>
      </c>
      <c r="H1450" s="5"/>
      <c r="I1450" s="5"/>
      <c r="J14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1" spans="2:11">
      <c r="B1451" t="s">
        <v>2071</v>
      </c>
      <c r="C1451" s="5" t="str">
        <f>_xlfn.XLOOKUP(LEFT(P_alle_prestaties[[#This Row],[Referentie_ID]],91),Tabel9[Form Referentie ID''s],Tabel9[Mederwerker],,0)</f>
        <v>Janssen Alexander</v>
      </c>
      <c r="D1451" s="9" t="str">
        <f>IF(P_alle_prestaties[[#This Row],[Datum]]="","",TEXT(P_alle_prestaties[[#This Row],[Datum]],"dd/mm/yyyy"))</f>
        <v>09/08/2022</v>
      </c>
      <c r="E1451" s="9">
        <v>44782.601030092592</v>
      </c>
      <c r="F1451" s="11" t="s">
        <v>2072</v>
      </c>
      <c r="G1451" s="5" t="s">
        <v>35</v>
      </c>
      <c r="H1451" s="5"/>
      <c r="I1451" s="5"/>
      <c r="J14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2" spans="2:11">
      <c r="B1452" t="s">
        <v>2073</v>
      </c>
      <c r="C1452" s="5" t="str">
        <f>_xlfn.XLOOKUP(LEFT(P_alle_prestaties[[#This Row],[Referentie_ID]],91),Tabel9[Form Referentie ID''s],Tabel9[Mederwerker],,0)</f>
        <v>Samet Ozdemir</v>
      </c>
      <c r="D1452" s="9" t="str">
        <f>IF(P_alle_prestaties[[#This Row],[Datum]]="","",TEXT(P_alle_prestaties[[#This Row],[Datum]],"dd/mm/yyyy"))</f>
        <v>09/08/2022</v>
      </c>
      <c r="E1452" s="9">
        <v>44782.628657407404</v>
      </c>
      <c r="F1452" s="11" t="s">
        <v>2074</v>
      </c>
      <c r="G1452" s="5" t="s">
        <v>35</v>
      </c>
      <c r="H1452" s="5"/>
      <c r="I1452" s="5"/>
      <c r="J14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3" spans="2:11">
      <c r="B1453" t="s">
        <v>2075</v>
      </c>
      <c r="C1453" s="5" t="str">
        <f>_xlfn.XLOOKUP(LEFT(P_alle_prestaties[[#This Row],[Referentie_ID]],91),Tabel9[Form Referentie ID''s],Tabel9[Mederwerker],,0)</f>
        <v>Samet Ozdemir</v>
      </c>
      <c r="D1453" s="9" t="str">
        <f>IF(P_alle_prestaties[[#This Row],[Datum]]="","",TEXT(P_alle_prestaties[[#This Row],[Datum]],"dd/mm/yyyy"))</f>
        <v>09/08/2022</v>
      </c>
      <c r="E1453" s="9">
        <v>44782.628807870373</v>
      </c>
      <c r="F1453" s="11" t="s">
        <v>2076</v>
      </c>
      <c r="G1453" s="5" t="s">
        <v>35</v>
      </c>
      <c r="H1453" s="5"/>
      <c r="I1453" s="5"/>
      <c r="J14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4" spans="2:11">
      <c r="B1454" t="s">
        <v>2077</v>
      </c>
      <c r="C1454" s="5" t="str">
        <f>_xlfn.XLOOKUP(LEFT(P_alle_prestaties[[#This Row],[Referentie_ID]],91),Tabel9[Form Referentie ID''s],Tabel9[Mederwerker],,0)</f>
        <v>Samet Ozdemir</v>
      </c>
      <c r="D1454" s="9" t="str">
        <f>IF(P_alle_prestaties[[#This Row],[Datum]]="","",TEXT(P_alle_prestaties[[#This Row],[Datum]],"dd/mm/yyyy"))</f>
        <v>09/08/2022</v>
      </c>
      <c r="E1454" s="9">
        <v>44782.629074074073</v>
      </c>
      <c r="F1454" s="11" t="s">
        <v>2078</v>
      </c>
      <c r="G1454" s="5" t="s">
        <v>35</v>
      </c>
      <c r="H1454" s="5"/>
      <c r="I1454" s="5"/>
      <c r="J14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5" spans="2:11">
      <c r="B1455" t="s">
        <v>2079</v>
      </c>
      <c r="C1455" s="5" t="str">
        <f>_xlfn.XLOOKUP(LEFT(P_alle_prestaties[[#This Row],[Referentie_ID]],91),Tabel9[Form Referentie ID''s],Tabel9[Mederwerker],,0)</f>
        <v>Samet Ozdemir</v>
      </c>
      <c r="D1455" s="9" t="str">
        <f>IF(P_alle_prestaties[[#This Row],[Datum]]="","",TEXT(P_alle_prestaties[[#This Row],[Datum]],"dd/mm/yyyy"))</f>
        <v>09/08/2022</v>
      </c>
      <c r="E1455" s="9">
        <v>44782.629270833335</v>
      </c>
      <c r="F1455" s="11" t="s">
        <v>2080</v>
      </c>
      <c r="G1455" s="5" t="s">
        <v>35</v>
      </c>
      <c r="H1455" s="5"/>
      <c r="I1455" s="5"/>
      <c r="J14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6" spans="2:11">
      <c r="B1456" t="s">
        <v>2081</v>
      </c>
      <c r="C1456" s="5" t="str">
        <f>_xlfn.XLOOKUP(LEFT(P_alle_prestaties[[#This Row],[Referentie_ID]],91),Tabel9[Form Referentie ID''s],Tabel9[Mederwerker],,0)</f>
        <v>Ceylan ufuk</v>
      </c>
      <c r="D1456" s="9" t="str">
        <f>IF(P_alle_prestaties[[#This Row],[Datum]]="","",TEXT(P_alle_prestaties[[#This Row],[Datum]],"dd/mm/yyyy"))</f>
        <v>10/08/2022</v>
      </c>
      <c r="E1456" s="9">
        <v>44783.265069444446</v>
      </c>
      <c r="F1456" s="11">
        <v>470000478072</v>
      </c>
      <c r="G1456" s="5" t="s">
        <v>31</v>
      </c>
      <c r="H1456" s="5"/>
      <c r="I1456" s="5"/>
      <c r="J14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4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457" spans="2:11">
      <c r="B1457" t="s">
        <v>2082</v>
      </c>
      <c r="C1457" s="5" t="str">
        <f>_xlfn.XLOOKUP(LEFT(P_alle_prestaties[[#This Row],[Referentie_ID]],91),Tabel9[Form Referentie ID''s],Tabel9[Mederwerker],,0)</f>
        <v>Janssen Alexander</v>
      </c>
      <c r="D1457" s="9" t="str">
        <f>IF(P_alle_prestaties[[#This Row],[Datum]]="","",TEXT(P_alle_prestaties[[#This Row],[Datum]],"dd/mm/yyyy"))</f>
        <v>10/08/2022</v>
      </c>
      <c r="E1457" s="9">
        <v>44783.268969907411</v>
      </c>
      <c r="F1457" s="11">
        <v>470000478041</v>
      </c>
      <c r="G1457" s="5" t="s">
        <v>35</v>
      </c>
      <c r="H1457" s="5"/>
      <c r="I1457" s="5"/>
      <c r="J14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8" spans="2:11">
      <c r="B1458" t="s">
        <v>2083</v>
      </c>
      <c r="C1458" s="5" t="str">
        <f>_xlfn.XLOOKUP(LEFT(P_alle_prestaties[[#This Row],[Referentie_ID]],91),Tabel9[Form Referentie ID''s],Tabel9[Mederwerker],,0)</f>
        <v>Janssen Alexander</v>
      </c>
      <c r="D1458" s="9" t="str">
        <f>IF(P_alle_prestaties[[#This Row],[Datum]]="","",TEXT(P_alle_prestaties[[#This Row],[Datum]],"dd/mm/yyyy"))</f>
        <v>10/08/2022</v>
      </c>
      <c r="E1458" s="9">
        <v>44783.279930555553</v>
      </c>
      <c r="F1458" s="11">
        <v>470000443804</v>
      </c>
      <c r="G1458" s="5" t="s">
        <v>35</v>
      </c>
      <c r="H1458" s="5"/>
      <c r="I1458" s="5"/>
      <c r="J14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59" spans="2:11">
      <c r="B1459" t="s">
        <v>2084</v>
      </c>
      <c r="C1459" s="5" t="str">
        <f>_xlfn.XLOOKUP(LEFT(P_alle_prestaties[[#This Row],[Referentie_ID]],91),Tabel9[Form Referentie ID''s],Tabel9[Mederwerker],,0)</f>
        <v>Janssen Alexander</v>
      </c>
      <c r="D1459" s="9" t="str">
        <f>IF(P_alle_prestaties[[#This Row],[Datum]]="","",TEXT(P_alle_prestaties[[#This Row],[Datum]],"dd/mm/yyyy"))</f>
        <v>10/08/2022</v>
      </c>
      <c r="E1459" s="9">
        <v>44783.301793981482</v>
      </c>
      <c r="F1459" s="11" t="s">
        <v>2085</v>
      </c>
      <c r="G1459" s="5" t="s">
        <v>35</v>
      </c>
      <c r="H1459" s="5"/>
      <c r="I1459" s="5"/>
      <c r="J14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0" spans="2:11">
      <c r="B1460" t="s">
        <v>2086</v>
      </c>
      <c r="C1460" s="5" t="str">
        <f>_xlfn.XLOOKUP(LEFT(P_alle_prestaties[[#This Row],[Referentie_ID]],91),Tabel9[Form Referentie ID''s],Tabel9[Mederwerker],,0)</f>
        <v>Ceylan ufuk</v>
      </c>
      <c r="D1460" s="9" t="str">
        <f>IF(P_alle_prestaties[[#This Row],[Datum]]="","",TEXT(P_alle_prestaties[[#This Row],[Datum]],"dd/mm/yyyy"))</f>
        <v>10/08/2022</v>
      </c>
      <c r="E1460" s="9">
        <v>44783.308738425927</v>
      </c>
      <c r="F1460" s="11">
        <v>470000478110</v>
      </c>
      <c r="G1460" s="5" t="s">
        <v>23</v>
      </c>
      <c r="H1460" s="5" t="s">
        <v>14</v>
      </c>
      <c r="I1460" s="5"/>
      <c r="J14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4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461" spans="2:11">
      <c r="B1461" t="s">
        <v>2087</v>
      </c>
      <c r="C1461" s="5" t="str">
        <f>_xlfn.XLOOKUP(LEFT(P_alle_prestaties[[#This Row],[Referentie_ID]],91),Tabel9[Form Referentie ID''s],Tabel9[Mederwerker],,0)</f>
        <v>Korkmaz1 Muhammed Ali</v>
      </c>
      <c r="D1461" s="9" t="str">
        <f>IF(P_alle_prestaties[[#This Row],[Datum]]="","",TEXT(P_alle_prestaties[[#This Row],[Datum]],"dd/mm/yyyy"))</f>
        <v>10/08/2022</v>
      </c>
      <c r="E1461" s="9">
        <v>44783.311261574076</v>
      </c>
      <c r="F1461" s="11">
        <v>470000478092</v>
      </c>
      <c r="G1461" s="5" t="s">
        <v>23</v>
      </c>
      <c r="H1461" s="5" t="s">
        <v>14</v>
      </c>
      <c r="I1461" s="5"/>
      <c r="J14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4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462" spans="2:11">
      <c r="B1462" t="s">
        <v>2088</v>
      </c>
      <c r="C1462" s="5" t="str">
        <f>_xlfn.XLOOKUP(LEFT(P_alle_prestaties[[#This Row],[Referentie_ID]],91),Tabel9[Form Referentie ID''s],Tabel9[Mederwerker],,0)</f>
        <v>Janssen Alexander</v>
      </c>
      <c r="D1462" s="9" t="str">
        <f>IF(P_alle_prestaties[[#This Row],[Datum]]="","",TEXT(P_alle_prestaties[[#This Row],[Datum]],"dd/mm/yyyy"))</f>
        <v>10/08/2022</v>
      </c>
      <c r="E1462" s="9">
        <v>44783.317395833335</v>
      </c>
      <c r="F1462" s="11">
        <v>470000435069</v>
      </c>
      <c r="G1462" s="5" t="s">
        <v>35</v>
      </c>
      <c r="H1462" s="5"/>
      <c r="I1462" s="5"/>
      <c r="J14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3" spans="2:11">
      <c r="B1463" t="s">
        <v>2089</v>
      </c>
      <c r="C1463" s="5" t="str">
        <f>_xlfn.XLOOKUP(LEFT(P_alle_prestaties[[#This Row],[Referentie_ID]],91),Tabel9[Form Referentie ID''s],Tabel9[Mederwerker],,0)</f>
        <v>Baki Alican</v>
      </c>
      <c r="D1463" s="9" t="str">
        <f>IF(P_alle_prestaties[[#This Row],[Datum]]="","",TEXT(P_alle_prestaties[[#This Row],[Datum]],"dd/mm/yyyy"))</f>
        <v>10/08/2022</v>
      </c>
      <c r="E1463" s="9">
        <v>44783.318020833336</v>
      </c>
      <c r="F1463" s="11" t="s">
        <v>2090</v>
      </c>
      <c r="G1463" s="5" t="s">
        <v>35</v>
      </c>
      <c r="H1463" s="5"/>
      <c r="I1463" s="5"/>
      <c r="J14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4" spans="2:11">
      <c r="B1464" t="s">
        <v>2091</v>
      </c>
      <c r="C1464" s="5" t="str">
        <f>_xlfn.XLOOKUP(LEFT(P_alle_prestaties[[#This Row],[Referentie_ID]],91),Tabel9[Form Referentie ID''s],Tabel9[Mederwerker],,0)</f>
        <v>Baki Alican</v>
      </c>
      <c r="D1464" s="9" t="str">
        <f>IF(P_alle_prestaties[[#This Row],[Datum]]="","",TEXT(P_alle_prestaties[[#This Row],[Datum]],"dd/mm/yyyy"))</f>
        <v>10/08/2022</v>
      </c>
      <c r="E1464" s="9">
        <v>44783.318171296298</v>
      </c>
      <c r="F1464" s="11" t="s">
        <v>2092</v>
      </c>
      <c r="G1464" s="5" t="s">
        <v>35</v>
      </c>
      <c r="H1464" s="5"/>
      <c r="I1464" s="5"/>
      <c r="J14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5" spans="2:11">
      <c r="B1465" t="s">
        <v>2093</v>
      </c>
      <c r="C1465" s="5" t="str">
        <f>_xlfn.XLOOKUP(LEFT(P_alle_prestaties[[#This Row],[Referentie_ID]],91),Tabel9[Form Referentie ID''s],Tabel9[Mederwerker],,0)</f>
        <v>Baki Alican</v>
      </c>
      <c r="D1465" s="9" t="str">
        <f>IF(P_alle_prestaties[[#This Row],[Datum]]="","",TEXT(P_alle_prestaties[[#This Row],[Datum]],"dd/mm/yyyy"))</f>
        <v>10/08/2022</v>
      </c>
      <c r="E1465" s="9">
        <v>44783.326539351852</v>
      </c>
      <c r="F1465" s="11" t="s">
        <v>2092</v>
      </c>
      <c r="G1465" s="5" t="s">
        <v>35</v>
      </c>
      <c r="H1465" s="5"/>
      <c r="I1465" s="5"/>
      <c r="J14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6" spans="2:11">
      <c r="B1466" t="s">
        <v>2094</v>
      </c>
      <c r="C1466" s="5" t="str">
        <f>_xlfn.XLOOKUP(LEFT(P_alle_prestaties[[#This Row],[Referentie_ID]],91),Tabel9[Form Referentie ID''s],Tabel9[Mederwerker],,0)</f>
        <v>Baki Alican</v>
      </c>
      <c r="D1466" s="9" t="str">
        <f>IF(P_alle_prestaties[[#This Row],[Datum]]="","",TEXT(P_alle_prestaties[[#This Row],[Datum]],"dd/mm/yyyy"))</f>
        <v>10/08/2022</v>
      </c>
      <c r="E1466" s="9">
        <v>44783.326678240737</v>
      </c>
      <c r="F1466" s="11" t="s">
        <v>2095</v>
      </c>
      <c r="G1466" s="5" t="s">
        <v>35</v>
      </c>
      <c r="H1466" s="5"/>
      <c r="I1466" s="5"/>
      <c r="J14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7" spans="2:11">
      <c r="B1467" t="s">
        <v>2096</v>
      </c>
      <c r="C1467" s="5" t="str">
        <f>_xlfn.XLOOKUP(LEFT(P_alle_prestaties[[#This Row],[Referentie_ID]],91),Tabel9[Form Referentie ID''s],Tabel9[Mederwerker],,0)</f>
        <v>Janssen Alexander</v>
      </c>
      <c r="D1467" s="9" t="str">
        <f>IF(P_alle_prestaties[[#This Row],[Datum]]="","",TEXT(P_alle_prestaties[[#This Row],[Datum]],"dd/mm/yyyy"))</f>
        <v>10/08/2022</v>
      </c>
      <c r="E1467" s="9">
        <v>44783.331782407404</v>
      </c>
      <c r="F1467" s="11">
        <v>470000478092</v>
      </c>
      <c r="G1467" s="5" t="s">
        <v>35</v>
      </c>
      <c r="H1467" s="5"/>
      <c r="I1467" s="5"/>
      <c r="J14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8" spans="2:11">
      <c r="B1468" t="s">
        <v>2097</v>
      </c>
      <c r="C1468" s="5" t="str">
        <f>_xlfn.XLOOKUP(LEFT(P_alle_prestaties[[#This Row],[Referentie_ID]],91),Tabel9[Form Referentie ID''s],Tabel9[Mederwerker],,0)</f>
        <v>Baki Alican</v>
      </c>
      <c r="D1468" s="9" t="str">
        <f>IF(P_alle_prestaties[[#This Row],[Datum]]="","",TEXT(P_alle_prestaties[[#This Row],[Datum]],"dd/mm/yyyy"))</f>
        <v>10/08/2022</v>
      </c>
      <c r="E1468" s="9">
        <v>44783.331932870373</v>
      </c>
      <c r="F1468" s="11" t="s">
        <v>2098</v>
      </c>
      <c r="G1468" s="5" t="s">
        <v>35</v>
      </c>
      <c r="H1468" s="5"/>
      <c r="I1468" s="5"/>
      <c r="J14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69" spans="2:11">
      <c r="B1469" t="s">
        <v>2099</v>
      </c>
      <c r="C1469" s="5" t="str">
        <f>_xlfn.XLOOKUP(LEFT(P_alle_prestaties[[#This Row],[Referentie_ID]],91),Tabel9[Form Referentie ID''s],Tabel9[Mederwerker],,0)</f>
        <v>Baki Alican</v>
      </c>
      <c r="D1469" s="9" t="str">
        <f>IF(P_alle_prestaties[[#This Row],[Datum]]="","",TEXT(P_alle_prestaties[[#This Row],[Datum]],"dd/mm/yyyy"))</f>
        <v>10/08/2022</v>
      </c>
      <c r="E1469" s="9">
        <v>44783.335104166668</v>
      </c>
      <c r="F1469" s="11" t="s">
        <v>2098</v>
      </c>
      <c r="G1469" s="5" t="s">
        <v>35</v>
      </c>
      <c r="H1469" s="5"/>
      <c r="I1469" s="5"/>
      <c r="J14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70" spans="2:11">
      <c r="B1470" t="s">
        <v>2100</v>
      </c>
      <c r="C1470" s="5" t="str">
        <f>_xlfn.XLOOKUP(LEFT(P_alle_prestaties[[#This Row],[Referentie_ID]],91),Tabel9[Form Referentie ID''s],Tabel9[Mederwerker],,0)</f>
        <v>Samet Ozdemir</v>
      </c>
      <c r="D1470" s="9" t="str">
        <f>IF(P_alle_prestaties[[#This Row],[Datum]]="","",TEXT(P_alle_prestaties[[#This Row],[Datum]],"dd/mm/yyyy"))</f>
        <v>10/08/2022</v>
      </c>
      <c r="E1470" s="9">
        <v>44783.362083333333</v>
      </c>
      <c r="F1470" s="11" t="s">
        <v>2101</v>
      </c>
      <c r="G1470" s="5" t="s">
        <v>18</v>
      </c>
      <c r="H1470" s="5" t="s">
        <v>9</v>
      </c>
      <c r="I1470" s="5" t="s">
        <v>2102</v>
      </c>
      <c r="J14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4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471" spans="2:11">
      <c r="B1471" t="s">
        <v>2103</v>
      </c>
      <c r="C1471" s="5" t="str">
        <f>_xlfn.XLOOKUP(LEFT(P_alle_prestaties[[#This Row],[Referentie_ID]],91),Tabel9[Form Referentie ID''s],Tabel9[Mederwerker],,0)</f>
        <v>Samet Ozdemir</v>
      </c>
      <c r="D1471" s="9" t="str">
        <f>IF(P_alle_prestaties[[#This Row],[Datum]]="","",TEXT(P_alle_prestaties[[#This Row],[Datum]],"dd/mm/yyyy"))</f>
        <v>10/08/2022</v>
      </c>
      <c r="E1471" s="9">
        <v>44783.362280092595</v>
      </c>
      <c r="F1471" s="11" t="s">
        <v>2104</v>
      </c>
      <c r="G1471" s="5" t="s">
        <v>18</v>
      </c>
      <c r="H1471" s="5" t="s">
        <v>9</v>
      </c>
      <c r="I1471" s="5" t="s">
        <v>2102</v>
      </c>
      <c r="J14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4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472" spans="2:11">
      <c r="B1472" t="s">
        <v>2105</v>
      </c>
      <c r="C1472" s="5" t="str">
        <f>_xlfn.XLOOKUP(LEFT(P_alle_prestaties[[#This Row],[Referentie_ID]],91),Tabel9[Form Referentie ID''s],Tabel9[Mederwerker],,0)</f>
        <v>Samet Ozdemir</v>
      </c>
      <c r="D1472" s="9" t="str">
        <f>IF(P_alle_prestaties[[#This Row],[Datum]]="","",TEXT(P_alle_prestaties[[#This Row],[Datum]],"dd/mm/yyyy"))</f>
        <v>10/08/2022</v>
      </c>
      <c r="E1472" s="9">
        <v>44783.362523148149</v>
      </c>
      <c r="F1472" s="11">
        <v>470000439829</v>
      </c>
      <c r="G1472" s="5" t="s">
        <v>8</v>
      </c>
      <c r="H1472" s="5" t="s">
        <v>9</v>
      </c>
      <c r="I1472" s="5" t="s">
        <v>2102</v>
      </c>
      <c r="J14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4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473" spans="2:11">
      <c r="B1473" t="s">
        <v>2106</v>
      </c>
      <c r="C1473" s="5" t="str">
        <f>_xlfn.XLOOKUP(LEFT(P_alle_prestaties[[#This Row],[Referentie_ID]],91),Tabel9[Form Referentie ID''s],Tabel9[Mederwerker],,0)</f>
        <v>Samet Ozdemir</v>
      </c>
      <c r="D1473" s="9" t="str">
        <f>IF(P_alle_prestaties[[#This Row],[Datum]]="","",TEXT(P_alle_prestaties[[#This Row],[Datum]],"dd/mm/yyyy"))</f>
        <v>10/08/2022</v>
      </c>
      <c r="E1473" s="9">
        <v>44783.362696759257</v>
      </c>
      <c r="F1473" s="11">
        <v>470000439831</v>
      </c>
      <c r="G1473" s="5" t="s">
        <v>8</v>
      </c>
      <c r="H1473" s="5" t="s">
        <v>9</v>
      </c>
      <c r="I1473" s="5" t="s">
        <v>2102</v>
      </c>
      <c r="J14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4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474" spans="2:11">
      <c r="B1474" t="s">
        <v>2107</v>
      </c>
      <c r="C1474" s="5" t="str">
        <f>_xlfn.XLOOKUP(LEFT(P_alle_prestaties[[#This Row],[Referentie_ID]],91),Tabel9[Form Referentie ID''s],Tabel9[Mederwerker],,0)</f>
        <v>Janssen Alexander</v>
      </c>
      <c r="D1474" s="9" t="str">
        <f>IF(P_alle_prestaties[[#This Row],[Datum]]="","",TEXT(P_alle_prestaties[[#This Row],[Datum]],"dd/mm/yyyy"))</f>
        <v>10/08/2022</v>
      </c>
      <c r="E1474" s="9">
        <v>44783.364606481482</v>
      </c>
      <c r="F1474" s="11">
        <v>470000477848</v>
      </c>
      <c r="G1474" s="5" t="s">
        <v>35</v>
      </c>
      <c r="H1474" s="5"/>
      <c r="I1474" s="5"/>
      <c r="J14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75" spans="2:11">
      <c r="B1475" t="s">
        <v>2108</v>
      </c>
      <c r="C1475" s="5" t="str">
        <f>_xlfn.XLOOKUP(LEFT(P_alle_prestaties[[#This Row],[Referentie_ID]],91),Tabel9[Form Referentie ID''s],Tabel9[Mederwerker],,0)</f>
        <v>Korkmaz1 Muhammed Ali</v>
      </c>
      <c r="D1475" s="9" t="str">
        <f>IF(P_alle_prestaties[[#This Row],[Datum]]="","",TEXT(P_alle_prestaties[[#This Row],[Datum]],"dd/mm/yyyy"))</f>
        <v>10/08/2022</v>
      </c>
      <c r="E1475" s="9">
        <v>44783.37358796296</v>
      </c>
      <c r="F1475" s="11">
        <v>470000478080</v>
      </c>
      <c r="G1475" s="5" t="s">
        <v>23</v>
      </c>
      <c r="H1475" s="5" t="s">
        <v>14</v>
      </c>
      <c r="I1475" s="5"/>
      <c r="J14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4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476" spans="2:11">
      <c r="B1476" t="s">
        <v>2109</v>
      </c>
      <c r="C1476" s="5" t="str">
        <f>_xlfn.XLOOKUP(LEFT(P_alle_prestaties[[#This Row],[Referentie_ID]],91),Tabel9[Form Referentie ID''s],Tabel9[Mederwerker],,0)</f>
        <v>Janssen Alexander</v>
      </c>
      <c r="D1476" s="9" t="str">
        <f>IF(P_alle_prestaties[[#This Row],[Datum]]="","",TEXT(P_alle_prestaties[[#This Row],[Datum]],"dd/mm/yyyy"))</f>
        <v>10/08/2022</v>
      </c>
      <c r="E1476" s="9">
        <v>44783.373726851853</v>
      </c>
      <c r="F1476" s="11">
        <v>470000478062</v>
      </c>
      <c r="G1476" s="5" t="s">
        <v>35</v>
      </c>
      <c r="H1476" s="5"/>
      <c r="I1476" s="5"/>
      <c r="J14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77" spans="2:11">
      <c r="B1477" t="s">
        <v>2110</v>
      </c>
      <c r="C1477" s="5" t="str">
        <f>_xlfn.XLOOKUP(LEFT(P_alle_prestaties[[#This Row],[Referentie_ID]],91),Tabel9[Form Referentie ID''s],Tabel9[Mederwerker],,0)</f>
        <v>Baki Alican</v>
      </c>
      <c r="D1477" s="9" t="str">
        <f>IF(P_alle_prestaties[[#This Row],[Datum]]="","",TEXT(P_alle_prestaties[[#This Row],[Datum]],"dd/mm/yyyy"))</f>
        <v>10/08/2022</v>
      </c>
      <c r="E1477" s="9">
        <v>44783.380104166667</v>
      </c>
      <c r="F1477" s="11" t="s">
        <v>2111</v>
      </c>
      <c r="G1477" s="5" t="s">
        <v>35</v>
      </c>
      <c r="H1477" s="5"/>
      <c r="I1477" s="5"/>
      <c r="J14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78" spans="2:11">
      <c r="B1478" t="s">
        <v>2112</v>
      </c>
      <c r="C1478" s="5" t="str">
        <f>_xlfn.XLOOKUP(LEFT(P_alle_prestaties[[#This Row],[Referentie_ID]],91),Tabel9[Form Referentie ID''s],Tabel9[Mederwerker],,0)</f>
        <v>Ceylan ufuk</v>
      </c>
      <c r="D1478" s="9" t="str">
        <f>IF(P_alle_prestaties[[#This Row],[Datum]]="","",TEXT(P_alle_prestaties[[#This Row],[Datum]],"dd/mm/yyyy"))</f>
        <v>10/08/2022</v>
      </c>
      <c r="E1478" s="9">
        <v>44783.380347222221</v>
      </c>
      <c r="F1478" s="11">
        <v>470000478108</v>
      </c>
      <c r="G1478" s="5" t="s">
        <v>23</v>
      </c>
      <c r="H1478" s="5" t="s">
        <v>19</v>
      </c>
      <c r="I1478" s="5"/>
      <c r="J14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4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479" spans="2:11">
      <c r="B1479" t="s">
        <v>2113</v>
      </c>
      <c r="C1479" s="5" t="str">
        <f>_xlfn.XLOOKUP(LEFT(P_alle_prestaties[[#This Row],[Referentie_ID]],91),Tabel9[Form Referentie ID''s],Tabel9[Mederwerker],,0)</f>
        <v>Korkmaz Emre</v>
      </c>
      <c r="D1479" s="9" t="str">
        <f>IF(P_alle_prestaties[[#This Row],[Datum]]="","",TEXT(P_alle_prestaties[[#This Row],[Datum]],"dd/mm/yyyy"))</f>
        <v>10/08/2022</v>
      </c>
      <c r="E1479" s="9">
        <v>44783.387106481481</v>
      </c>
      <c r="F1479" s="11">
        <v>470000478094</v>
      </c>
      <c r="G1479" s="5" t="s">
        <v>23</v>
      </c>
      <c r="H1479" s="5" t="s">
        <v>19</v>
      </c>
      <c r="I1479" s="5"/>
      <c r="J14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4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480" spans="2:11">
      <c r="B1480" t="s">
        <v>2114</v>
      </c>
      <c r="C1480" s="5" t="str">
        <f>_xlfn.XLOOKUP(LEFT(P_alle_prestaties[[#This Row],[Referentie_ID]],91),Tabel9[Form Referentie ID''s],Tabel9[Mederwerker],,0)</f>
        <v>Baki Alican</v>
      </c>
      <c r="D1480" s="9" t="str">
        <f>IF(P_alle_prestaties[[#This Row],[Datum]]="","",TEXT(P_alle_prestaties[[#This Row],[Datum]],"dd/mm/yyyy"))</f>
        <v>10/08/2022</v>
      </c>
      <c r="E1480" s="9">
        <v>44783.392743055556</v>
      </c>
      <c r="F1480" s="11" t="s">
        <v>2115</v>
      </c>
      <c r="G1480" s="5" t="s">
        <v>35</v>
      </c>
      <c r="H1480" s="5"/>
      <c r="I1480" s="5"/>
      <c r="J14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1" spans="2:11">
      <c r="B1481" t="s">
        <v>2116</v>
      </c>
      <c r="C1481" s="5" t="str">
        <f>_xlfn.XLOOKUP(LEFT(P_alle_prestaties[[#This Row],[Referentie_ID]],91),Tabel9[Form Referentie ID''s],Tabel9[Mederwerker],,0)</f>
        <v>Janssen Alexander</v>
      </c>
      <c r="D1481" s="9" t="str">
        <f>IF(P_alle_prestaties[[#This Row],[Datum]]="","",TEXT(P_alle_prestaties[[#This Row],[Datum]],"dd/mm/yyyy"))</f>
        <v>10/08/2022</v>
      </c>
      <c r="E1481" s="9">
        <v>44783.393865740742</v>
      </c>
      <c r="F1481" s="11">
        <v>470000478108</v>
      </c>
      <c r="G1481" s="5" t="s">
        <v>35</v>
      </c>
      <c r="H1481" s="5"/>
      <c r="I1481" s="5"/>
      <c r="J14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2" spans="2:11">
      <c r="B1482" t="s">
        <v>2117</v>
      </c>
      <c r="C1482" s="5" t="str">
        <f>_xlfn.XLOOKUP(LEFT(P_alle_prestaties[[#This Row],[Referentie_ID]],91),Tabel9[Form Referentie ID''s],Tabel9[Mederwerker],,0)</f>
        <v>Janssen Alexander</v>
      </c>
      <c r="D1482" s="9" t="str">
        <f>IF(P_alle_prestaties[[#This Row],[Datum]]="","",TEXT(P_alle_prestaties[[#This Row],[Datum]],"dd/mm/yyyy"))</f>
        <v>10/08/2022</v>
      </c>
      <c r="E1482" s="9">
        <v>44783.402546296296</v>
      </c>
      <c r="F1482" s="11" t="s">
        <v>2118</v>
      </c>
      <c r="G1482" s="5" t="s">
        <v>35</v>
      </c>
      <c r="H1482" s="5"/>
      <c r="I1482" s="5"/>
      <c r="J14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3" spans="2:11">
      <c r="B1483" t="s">
        <v>2119</v>
      </c>
      <c r="C1483" s="5" t="str">
        <f>_xlfn.XLOOKUP(LEFT(P_alle_prestaties[[#This Row],[Referentie_ID]],91),Tabel9[Form Referentie ID''s],Tabel9[Mederwerker],,0)</f>
        <v>Baki Alican</v>
      </c>
      <c r="D1483" s="9" t="str">
        <f>IF(P_alle_prestaties[[#This Row],[Datum]]="","",TEXT(P_alle_prestaties[[#This Row],[Datum]],"dd/mm/yyyy"))</f>
        <v>10/08/2022</v>
      </c>
      <c r="E1483" s="9">
        <v>44783.407870370371</v>
      </c>
      <c r="F1483" s="11" t="s">
        <v>2115</v>
      </c>
      <c r="G1483" s="5" t="s">
        <v>35</v>
      </c>
      <c r="H1483" s="5"/>
      <c r="I1483" s="5"/>
      <c r="J14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4" spans="2:11">
      <c r="B1484" t="s">
        <v>2120</v>
      </c>
      <c r="C1484" s="5" t="str">
        <f>_xlfn.XLOOKUP(LEFT(P_alle_prestaties[[#This Row],[Referentie_ID]],91),Tabel9[Form Referentie ID''s],Tabel9[Mederwerker],,0)</f>
        <v>Baki Alican</v>
      </c>
      <c r="D1484" s="9" t="str">
        <f>IF(P_alle_prestaties[[#This Row],[Datum]]="","",TEXT(P_alle_prestaties[[#This Row],[Datum]],"dd/mm/yyyy"))</f>
        <v>10/08/2022</v>
      </c>
      <c r="E1484" s="9">
        <v>44783.407986111109</v>
      </c>
      <c r="F1484" s="11" t="s">
        <v>2121</v>
      </c>
      <c r="G1484" s="5" t="s">
        <v>35</v>
      </c>
      <c r="H1484" s="5"/>
      <c r="I1484" s="5"/>
      <c r="J14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5" spans="2:11">
      <c r="B1485" t="s">
        <v>2122</v>
      </c>
      <c r="C1485" s="5" t="str">
        <f>_xlfn.XLOOKUP(LEFT(P_alle_prestaties[[#This Row],[Referentie_ID]],91),Tabel9[Form Referentie ID''s],Tabel9[Mederwerker],,0)</f>
        <v>Baki Alican</v>
      </c>
      <c r="D1485" s="9" t="str">
        <f>IF(P_alle_prestaties[[#This Row],[Datum]]="","",TEXT(P_alle_prestaties[[#This Row],[Datum]],"dd/mm/yyyy"))</f>
        <v>10/08/2022</v>
      </c>
      <c r="E1485" s="9">
        <v>44783.41673611111</v>
      </c>
      <c r="F1485" s="11" t="s">
        <v>2123</v>
      </c>
      <c r="G1485" s="5" t="s">
        <v>35</v>
      </c>
      <c r="H1485" s="5"/>
      <c r="I1485" s="5"/>
      <c r="J14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6" spans="2:11">
      <c r="B1486" t="s">
        <v>2124</v>
      </c>
      <c r="C1486" s="5" t="str">
        <f>_xlfn.XLOOKUP(LEFT(P_alle_prestaties[[#This Row],[Referentie_ID]],91),Tabel9[Form Referentie ID''s],Tabel9[Mederwerker],,0)</f>
        <v>Baki Alican</v>
      </c>
      <c r="D1486" s="9" t="str">
        <f>IF(P_alle_prestaties[[#This Row],[Datum]]="","",TEXT(P_alle_prestaties[[#This Row],[Datum]],"dd/mm/yyyy"))</f>
        <v>10/08/2022</v>
      </c>
      <c r="E1486" s="9">
        <v>44783.429386574076</v>
      </c>
      <c r="F1486" s="11" t="s">
        <v>2125</v>
      </c>
      <c r="G1486" s="5" t="s">
        <v>35</v>
      </c>
      <c r="H1486" s="5"/>
      <c r="I1486" s="5"/>
      <c r="J14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7" spans="2:11">
      <c r="B1487" t="s">
        <v>2126</v>
      </c>
      <c r="C1487" s="5" t="str">
        <f>_xlfn.XLOOKUP(LEFT(P_alle_prestaties[[#This Row],[Referentie_ID]],91),Tabel9[Form Referentie ID''s],Tabel9[Mederwerker],,0)</f>
        <v>Janssen Alexander</v>
      </c>
      <c r="D1487" s="9" t="str">
        <f>IF(P_alle_prestaties[[#This Row],[Datum]]="","",TEXT(P_alle_prestaties[[#This Row],[Datum]],"dd/mm/yyyy"))</f>
        <v>10/08/2022</v>
      </c>
      <c r="E1487" s="9">
        <v>44783.44327546296</v>
      </c>
      <c r="F1487" s="11">
        <v>470000478089</v>
      </c>
      <c r="G1487" s="5" t="s">
        <v>35</v>
      </c>
      <c r="H1487" s="5"/>
      <c r="I1487" s="5"/>
      <c r="J14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88" spans="2:11">
      <c r="B1488" t="s">
        <v>2127</v>
      </c>
      <c r="C1488" s="5" t="str">
        <f>_xlfn.XLOOKUP(LEFT(P_alle_prestaties[[#This Row],[Referentie_ID]],91),Tabel9[Form Referentie ID''s],Tabel9[Mederwerker],,0)</f>
        <v>Korkmaz1 Muhammed Ali</v>
      </c>
      <c r="D1488" s="9" t="str">
        <f>IF(P_alle_prestaties[[#This Row],[Datum]]="","",TEXT(P_alle_prestaties[[#This Row],[Datum]],"dd/mm/yyyy"))</f>
        <v>10/08/2022</v>
      </c>
      <c r="E1488" s="9">
        <v>44783.454456018517</v>
      </c>
      <c r="F1488" s="11" t="s">
        <v>2128</v>
      </c>
      <c r="G1488" s="5" t="s">
        <v>18</v>
      </c>
      <c r="H1488" s="5" t="s">
        <v>14</v>
      </c>
      <c r="I1488" s="5"/>
      <c r="J14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4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489" spans="2:11">
      <c r="B1489" t="s">
        <v>2129</v>
      </c>
      <c r="C1489" s="5" t="str">
        <f>_xlfn.XLOOKUP(LEFT(P_alle_prestaties[[#This Row],[Referentie_ID]],91),Tabel9[Form Referentie ID''s],Tabel9[Mederwerker],,0)</f>
        <v>Baki Alican</v>
      </c>
      <c r="D1489" s="9" t="str">
        <f>IF(P_alle_prestaties[[#This Row],[Datum]]="","",TEXT(P_alle_prestaties[[#This Row],[Datum]],"dd/mm/yyyy"))</f>
        <v>10/08/2022</v>
      </c>
      <c r="E1489" s="9">
        <v>44783.455439814818</v>
      </c>
      <c r="F1489" s="11" t="s">
        <v>2130</v>
      </c>
      <c r="G1489" s="5" t="s">
        <v>35</v>
      </c>
      <c r="H1489" s="5"/>
      <c r="I1489" s="5"/>
      <c r="J14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90" spans="2:11">
      <c r="B1490" t="s">
        <v>2131</v>
      </c>
      <c r="C1490" s="5" t="str">
        <f>_xlfn.XLOOKUP(LEFT(P_alle_prestaties[[#This Row],[Referentie_ID]],91),Tabel9[Form Referentie ID''s],Tabel9[Mederwerker],,0)</f>
        <v>Korkmaz Emre</v>
      </c>
      <c r="D1490" s="9" t="str">
        <f>IF(P_alle_prestaties[[#This Row],[Datum]]="","",TEXT(P_alle_prestaties[[#This Row],[Datum]],"dd/mm/yyyy"))</f>
        <v>10/08/2022</v>
      </c>
      <c r="E1490" s="9">
        <v>44783.455914351849</v>
      </c>
      <c r="F1490" s="11" t="s">
        <v>2132</v>
      </c>
      <c r="G1490" s="5" t="s">
        <v>27</v>
      </c>
      <c r="H1490" s="5" t="s">
        <v>9</v>
      </c>
      <c r="I1490" s="5"/>
      <c r="J14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4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491" spans="2:11">
      <c r="B1491" t="s">
        <v>2133</v>
      </c>
      <c r="C1491" s="5" t="str">
        <f>_xlfn.XLOOKUP(LEFT(P_alle_prestaties[[#This Row],[Referentie_ID]],91),Tabel9[Form Referentie ID''s],Tabel9[Mederwerker],,0)</f>
        <v>Ceylan ufuk</v>
      </c>
      <c r="D1491" s="9" t="str">
        <f>IF(P_alle_prestaties[[#This Row],[Datum]]="","",TEXT(P_alle_prestaties[[#This Row],[Datum]],"dd/mm/yyyy"))</f>
        <v>10/08/2022</v>
      </c>
      <c r="E1491" s="9">
        <v>44783.458981481483</v>
      </c>
      <c r="F1491" s="11" t="s">
        <v>2134</v>
      </c>
      <c r="G1491" s="5" t="s">
        <v>27</v>
      </c>
      <c r="H1491" s="5" t="s">
        <v>9</v>
      </c>
      <c r="I1491" s="5"/>
      <c r="J14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4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492" spans="2:11">
      <c r="B1492" t="s">
        <v>2135</v>
      </c>
      <c r="C1492" s="5" t="str">
        <f>_xlfn.XLOOKUP(LEFT(P_alle_prestaties[[#This Row],[Referentie_ID]],91),Tabel9[Form Referentie ID''s],Tabel9[Mederwerker],,0)</f>
        <v>Baki Alican</v>
      </c>
      <c r="D1492" s="9" t="str">
        <f>IF(P_alle_prestaties[[#This Row],[Datum]]="","",TEXT(P_alle_prestaties[[#This Row],[Datum]],"dd/mm/yyyy"))</f>
        <v>10/08/2022</v>
      </c>
      <c r="E1492" s="9">
        <v>44783.459606481483</v>
      </c>
      <c r="F1492" s="11" t="s">
        <v>2130</v>
      </c>
      <c r="G1492" s="5" t="s">
        <v>35</v>
      </c>
      <c r="H1492" s="5"/>
      <c r="I1492" s="5"/>
      <c r="J14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93" spans="2:11">
      <c r="B1493" t="s">
        <v>2136</v>
      </c>
      <c r="C1493" s="5" t="str">
        <f>_xlfn.XLOOKUP(LEFT(P_alle_prestaties[[#This Row],[Referentie_ID]],91),Tabel9[Form Referentie ID''s],Tabel9[Mederwerker],,0)</f>
        <v>Janssen Alexander</v>
      </c>
      <c r="D1493" s="9" t="str">
        <f>IF(P_alle_prestaties[[#This Row],[Datum]]="","",TEXT(P_alle_prestaties[[#This Row],[Datum]],"dd/mm/yyyy"))</f>
        <v>10/08/2022</v>
      </c>
      <c r="E1493" s="9">
        <v>44783.46429398148</v>
      </c>
      <c r="F1493" s="11" t="s">
        <v>2134</v>
      </c>
      <c r="G1493" s="5" t="s">
        <v>35</v>
      </c>
      <c r="H1493" s="5"/>
      <c r="I1493" s="5"/>
      <c r="J14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94" spans="2:11">
      <c r="B1494" t="s">
        <v>2137</v>
      </c>
      <c r="C1494" s="5" t="str">
        <f>_xlfn.XLOOKUP(LEFT(P_alle_prestaties[[#This Row],[Referentie_ID]],91),Tabel9[Form Referentie ID''s],Tabel9[Mederwerker],,0)</f>
        <v>Baki Alican</v>
      </c>
      <c r="D1494" s="9" t="str">
        <f>IF(P_alle_prestaties[[#This Row],[Datum]]="","",TEXT(P_alle_prestaties[[#This Row],[Datum]],"dd/mm/yyyy"))</f>
        <v>10/08/2022</v>
      </c>
      <c r="E1494" s="9">
        <v>44783.468148148146</v>
      </c>
      <c r="F1494" s="11" t="s">
        <v>2138</v>
      </c>
      <c r="G1494" s="5" t="s">
        <v>35</v>
      </c>
      <c r="H1494" s="5"/>
      <c r="I1494" s="5"/>
      <c r="J14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95" spans="2:11">
      <c r="B1495" t="s">
        <v>2139</v>
      </c>
      <c r="C1495" s="5" t="str">
        <f>_xlfn.XLOOKUP(LEFT(P_alle_prestaties[[#This Row],[Referentie_ID]],91),Tabel9[Form Referentie ID''s],Tabel9[Mederwerker],,0)</f>
        <v>Ceylan ufuk</v>
      </c>
      <c r="D1495" s="9" t="str">
        <f>IF(P_alle_prestaties[[#This Row],[Datum]]="","",TEXT(P_alle_prestaties[[#This Row],[Datum]],"dd/mm/yyyy"))</f>
        <v>10/08/2022</v>
      </c>
      <c r="E1495" s="9">
        <v>44783.470081018517</v>
      </c>
      <c r="F1495" s="11" t="s">
        <v>2134</v>
      </c>
      <c r="G1495" s="5" t="s">
        <v>27</v>
      </c>
      <c r="H1495" s="5" t="s">
        <v>9</v>
      </c>
      <c r="I1495" s="5"/>
      <c r="J14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4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496" spans="2:11">
      <c r="B1496" t="s">
        <v>2140</v>
      </c>
      <c r="C1496" s="5" t="str">
        <f>_xlfn.XLOOKUP(LEFT(P_alle_prestaties[[#This Row],[Referentie_ID]],91),Tabel9[Form Referentie ID''s],Tabel9[Mederwerker],,0)</f>
        <v>Janssen Alexander</v>
      </c>
      <c r="D1496" s="9" t="str">
        <f>IF(P_alle_prestaties[[#This Row],[Datum]]="","",TEXT(P_alle_prestaties[[#This Row],[Datum]],"dd/mm/yyyy"))</f>
        <v>10/08/2022</v>
      </c>
      <c r="E1496" s="9">
        <v>44783.476817129631</v>
      </c>
      <c r="F1496" s="11">
        <v>470000478137</v>
      </c>
      <c r="G1496" s="5" t="s">
        <v>35</v>
      </c>
      <c r="H1496" s="5"/>
      <c r="I1496" s="5"/>
      <c r="J14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97" spans="2:11">
      <c r="B1497" t="s">
        <v>2141</v>
      </c>
      <c r="C1497" s="5" t="str">
        <f>_xlfn.XLOOKUP(LEFT(P_alle_prestaties[[#This Row],[Referentie_ID]],91),Tabel9[Form Referentie ID''s],Tabel9[Mederwerker],,0)</f>
        <v>Baki Alican</v>
      </c>
      <c r="D1497" s="9" t="str">
        <f>IF(P_alle_prestaties[[#This Row],[Datum]]="","",TEXT(P_alle_prestaties[[#This Row],[Datum]],"dd/mm/yyyy"))</f>
        <v>10/08/2022</v>
      </c>
      <c r="E1497" s="9">
        <v>44783.480798611112</v>
      </c>
      <c r="F1497" s="11" t="s">
        <v>2142</v>
      </c>
      <c r="G1497" s="5" t="s">
        <v>35</v>
      </c>
      <c r="H1497" s="5"/>
      <c r="I1497" s="5"/>
      <c r="J14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4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498" spans="2:11">
      <c r="B1498" t="s">
        <v>2143</v>
      </c>
      <c r="C1498" s="5" t="str">
        <f>_xlfn.XLOOKUP(LEFT(P_alle_prestaties[[#This Row],[Referentie_ID]],91),Tabel9[Form Referentie ID''s],Tabel9[Mederwerker],,0)</f>
        <v>Samet Ozdemir</v>
      </c>
      <c r="D1498" s="9" t="str">
        <f>IF(P_alle_prestaties[[#This Row],[Datum]]="","",TEXT(P_alle_prestaties[[#This Row],[Datum]],"dd/mm/yyyy"))</f>
        <v>10/08/2022</v>
      </c>
      <c r="E1498" s="9">
        <v>44783.494814814818</v>
      </c>
      <c r="F1498" s="11" t="s">
        <v>2144</v>
      </c>
      <c r="G1498" s="5" t="s">
        <v>18</v>
      </c>
      <c r="H1498" s="5" t="s">
        <v>9</v>
      </c>
      <c r="I1498" s="5" t="s">
        <v>2102</v>
      </c>
      <c r="J14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4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499" spans="2:11">
      <c r="B1499" t="s">
        <v>2145</v>
      </c>
      <c r="C1499" s="5" t="str">
        <f>_xlfn.XLOOKUP(LEFT(P_alle_prestaties[[#This Row],[Referentie_ID]],91),Tabel9[Form Referentie ID''s],Tabel9[Mederwerker],,0)</f>
        <v>Samet Ozdemir</v>
      </c>
      <c r="D1499" s="9" t="str">
        <f>IF(P_alle_prestaties[[#This Row],[Datum]]="","",TEXT(P_alle_prestaties[[#This Row],[Datum]],"dd/mm/yyyy"))</f>
        <v>10/08/2022</v>
      </c>
      <c r="E1499" s="9">
        <v>44783.497881944444</v>
      </c>
      <c r="F1499" s="11">
        <v>470000515212</v>
      </c>
      <c r="G1499" s="5" t="s">
        <v>8</v>
      </c>
      <c r="H1499" s="5" t="s">
        <v>9</v>
      </c>
      <c r="I1499" s="5" t="s">
        <v>2102</v>
      </c>
      <c r="J14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4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500" spans="2:11">
      <c r="B1500" t="s">
        <v>2146</v>
      </c>
      <c r="C1500" s="5" t="str">
        <f>_xlfn.XLOOKUP(LEFT(P_alle_prestaties[[#This Row],[Referentie_ID]],91),Tabel9[Form Referentie ID''s],Tabel9[Mederwerker],,0)</f>
        <v>Baki Alican</v>
      </c>
      <c r="D1500" s="9" t="str">
        <f>IF(P_alle_prestaties[[#This Row],[Datum]]="","",TEXT(P_alle_prestaties[[#This Row],[Datum]],"dd/mm/yyyy"))</f>
        <v>10/08/2022</v>
      </c>
      <c r="E1500" s="9">
        <v>44783.500914351855</v>
      </c>
      <c r="F1500" s="11" t="s">
        <v>2147</v>
      </c>
      <c r="G1500" s="5" t="s">
        <v>35</v>
      </c>
      <c r="H1500" s="5"/>
      <c r="I1500" s="5"/>
      <c r="J15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1" spans="2:11">
      <c r="B1501" t="s">
        <v>2148</v>
      </c>
      <c r="C1501" s="5" t="str">
        <f>_xlfn.XLOOKUP(LEFT(P_alle_prestaties[[#This Row],[Referentie_ID]],91),Tabel9[Form Referentie ID''s],Tabel9[Mederwerker],,0)</f>
        <v>Janssen Alexander</v>
      </c>
      <c r="D1501" s="9" t="str">
        <f>IF(P_alle_prestaties[[#This Row],[Datum]]="","",TEXT(P_alle_prestaties[[#This Row],[Datum]],"dd/mm/yyyy"))</f>
        <v>10/08/2022</v>
      </c>
      <c r="E1501" s="9">
        <v>44783.508668981478</v>
      </c>
      <c r="F1501" s="11">
        <v>470000478118</v>
      </c>
      <c r="G1501" s="5" t="s">
        <v>35</v>
      </c>
      <c r="H1501" s="5"/>
      <c r="I1501" s="5"/>
      <c r="J15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2" spans="2:11">
      <c r="B1502" t="s">
        <v>2149</v>
      </c>
      <c r="C1502" s="5" t="str">
        <f>_xlfn.XLOOKUP(LEFT(P_alle_prestaties[[#This Row],[Referentie_ID]],91),Tabel9[Form Referentie ID''s],Tabel9[Mederwerker],,0)</f>
        <v>Baki Alican</v>
      </c>
      <c r="D1502" s="9" t="str">
        <f>IF(P_alle_prestaties[[#This Row],[Datum]]="","",TEXT(P_alle_prestaties[[#This Row],[Datum]],"dd/mm/yyyy"))</f>
        <v>10/08/2022</v>
      </c>
      <c r="E1502" s="9">
        <v>44783.510127314818</v>
      </c>
      <c r="F1502" s="11" t="s">
        <v>2150</v>
      </c>
      <c r="G1502" s="5" t="s">
        <v>35</v>
      </c>
      <c r="H1502" s="5"/>
      <c r="I1502" s="5"/>
      <c r="J15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3" spans="2:11">
      <c r="B1503" t="s">
        <v>2151</v>
      </c>
      <c r="C1503" s="5" t="str">
        <f>_xlfn.XLOOKUP(LEFT(P_alle_prestaties[[#This Row],[Referentie_ID]],91),Tabel9[Form Referentie ID''s],Tabel9[Mederwerker],,0)</f>
        <v>Janssen Alexander</v>
      </c>
      <c r="D1503" s="9" t="str">
        <f>IF(P_alle_prestaties[[#This Row],[Datum]]="","",TEXT(P_alle_prestaties[[#This Row],[Datum]],"dd/mm/yyyy"))</f>
        <v>10/08/2022</v>
      </c>
      <c r="E1503" s="9">
        <v>44783.521111111113</v>
      </c>
      <c r="F1503" s="11">
        <v>470000479456</v>
      </c>
      <c r="G1503" s="5" t="s">
        <v>35</v>
      </c>
      <c r="H1503" s="5"/>
      <c r="I1503" s="5"/>
      <c r="J15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4" spans="2:11">
      <c r="B1504" t="s">
        <v>2152</v>
      </c>
      <c r="C1504" s="5" t="str">
        <f>_xlfn.XLOOKUP(LEFT(P_alle_prestaties[[#This Row],[Referentie_ID]],91),Tabel9[Form Referentie ID''s],Tabel9[Mederwerker],,0)</f>
        <v>Janssen Alexander</v>
      </c>
      <c r="D1504" s="9" t="str">
        <f>IF(P_alle_prestaties[[#This Row],[Datum]]="","",TEXT(P_alle_prestaties[[#This Row],[Datum]],"dd/mm/yyyy"))</f>
        <v>10/08/2022</v>
      </c>
      <c r="E1504" s="9">
        <v>44783.525370370371</v>
      </c>
      <c r="F1504" s="11">
        <v>470000478105</v>
      </c>
      <c r="G1504" s="5" t="s">
        <v>35</v>
      </c>
      <c r="H1504" s="5"/>
      <c r="I1504" s="5"/>
      <c r="J15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5" spans="2:11">
      <c r="B1505" t="s">
        <v>2153</v>
      </c>
      <c r="C1505" s="5" t="str">
        <f>_xlfn.XLOOKUP(LEFT(P_alle_prestaties[[#This Row],[Referentie_ID]],91),Tabel9[Form Referentie ID''s],Tabel9[Mederwerker],,0)</f>
        <v>Janssen Alexander</v>
      </c>
      <c r="D1505" s="9" t="str">
        <f>IF(P_alle_prestaties[[#This Row],[Datum]]="","",TEXT(P_alle_prestaties[[#This Row],[Datum]],"dd/mm/yyyy"))</f>
        <v>10/08/2022</v>
      </c>
      <c r="E1505" s="9">
        <v>44783.531724537039</v>
      </c>
      <c r="F1505" s="11">
        <v>470000478132</v>
      </c>
      <c r="G1505" s="5" t="s">
        <v>35</v>
      </c>
      <c r="H1505" s="5"/>
      <c r="I1505" s="5"/>
      <c r="J15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6" spans="2:11">
      <c r="B1506" t="s">
        <v>2154</v>
      </c>
      <c r="C1506" s="5" t="str">
        <f>_xlfn.XLOOKUP(LEFT(P_alle_prestaties[[#This Row],[Referentie_ID]],91),Tabel9[Form Referentie ID''s],Tabel9[Mederwerker],,0)</f>
        <v>Baki Alican</v>
      </c>
      <c r="D1506" s="9" t="str">
        <f>IF(P_alle_prestaties[[#This Row],[Datum]]="","",TEXT(P_alle_prestaties[[#This Row],[Datum]],"dd/mm/yyyy"))</f>
        <v>10/08/2022</v>
      </c>
      <c r="E1506" s="9">
        <v>44783.53193287037</v>
      </c>
      <c r="F1506" s="11" t="s">
        <v>2155</v>
      </c>
      <c r="G1506" s="5" t="s">
        <v>35</v>
      </c>
      <c r="H1506" s="5"/>
      <c r="I1506" s="5"/>
      <c r="J15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7" spans="2:11">
      <c r="B1507" t="s">
        <v>2156</v>
      </c>
      <c r="C1507" s="5" t="str">
        <f>_xlfn.XLOOKUP(LEFT(P_alle_prestaties[[#This Row],[Referentie_ID]],91),Tabel9[Form Referentie ID''s],Tabel9[Mederwerker],,0)</f>
        <v>Korkmaz Emre</v>
      </c>
      <c r="D1507" s="9" t="str">
        <f>IF(P_alle_prestaties[[#This Row],[Datum]]="","",TEXT(P_alle_prestaties[[#This Row],[Datum]],"dd/mm/yyyy"))</f>
        <v>10/08/2022</v>
      </c>
      <c r="E1507" s="9">
        <v>44783.539236111108</v>
      </c>
      <c r="F1507" s="11" t="s">
        <v>2157</v>
      </c>
      <c r="G1507" s="5" t="s">
        <v>27</v>
      </c>
      <c r="H1507" s="5" t="s">
        <v>19</v>
      </c>
      <c r="I1507" s="5"/>
      <c r="J15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08" spans="2:11">
      <c r="B1508" t="s">
        <v>2158</v>
      </c>
      <c r="C1508" s="5" t="str">
        <f>_xlfn.XLOOKUP(LEFT(P_alle_prestaties[[#This Row],[Referentie_ID]],91),Tabel9[Form Referentie ID''s],Tabel9[Mederwerker],,0)</f>
        <v>Janssen Alexander</v>
      </c>
      <c r="D1508" s="9" t="str">
        <f>IF(P_alle_prestaties[[#This Row],[Datum]]="","",TEXT(P_alle_prestaties[[#This Row],[Datum]],"dd/mm/yyyy"))</f>
        <v>10/08/2022</v>
      </c>
      <c r="E1508" s="9">
        <v>44783.546689814815</v>
      </c>
      <c r="F1508" s="11">
        <v>470000479453</v>
      </c>
      <c r="G1508" s="5" t="s">
        <v>35</v>
      </c>
      <c r="H1508" s="5"/>
      <c r="I1508" s="5"/>
      <c r="J15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09" spans="2:11">
      <c r="B1509" t="s">
        <v>2159</v>
      </c>
      <c r="C1509" s="5" t="str">
        <f>_xlfn.XLOOKUP(LEFT(P_alle_prestaties[[#This Row],[Referentie_ID]],91),Tabel9[Form Referentie ID''s],Tabel9[Mederwerker],,0)</f>
        <v>Ceylan ufuk</v>
      </c>
      <c r="D1509" s="9" t="str">
        <f>IF(P_alle_prestaties[[#This Row],[Datum]]="","",TEXT(P_alle_prestaties[[#This Row],[Datum]],"dd/mm/yyyy"))</f>
        <v>10/08/2022</v>
      </c>
      <c r="E1509" s="9">
        <v>44783.54855324074</v>
      </c>
      <c r="F1509" s="11" t="s">
        <v>2160</v>
      </c>
      <c r="G1509" s="5" t="s">
        <v>18</v>
      </c>
      <c r="H1509" s="5" t="s">
        <v>14</v>
      </c>
      <c r="I1509" s="5"/>
      <c r="J15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10" spans="2:11">
      <c r="B1510" t="s">
        <v>2161</v>
      </c>
      <c r="C1510" s="5" t="str">
        <f>_xlfn.XLOOKUP(LEFT(P_alle_prestaties[[#This Row],[Referentie_ID]],91),Tabel9[Form Referentie ID''s],Tabel9[Mederwerker],,0)</f>
        <v>Baki Alican</v>
      </c>
      <c r="D1510" s="9" t="str">
        <f>IF(P_alle_prestaties[[#This Row],[Datum]]="","",TEXT(P_alle_prestaties[[#This Row],[Datum]],"dd/mm/yyyy"))</f>
        <v>10/08/2022</v>
      </c>
      <c r="E1510" s="9">
        <v>44783.549328703702</v>
      </c>
      <c r="F1510" s="11" t="s">
        <v>2162</v>
      </c>
      <c r="G1510" s="5" t="s">
        <v>35</v>
      </c>
      <c r="H1510" s="5"/>
      <c r="I1510" s="5"/>
      <c r="J15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11" spans="2:11">
      <c r="B1511" t="s">
        <v>2163</v>
      </c>
      <c r="C1511" s="5" t="str">
        <f>_xlfn.XLOOKUP(LEFT(P_alle_prestaties[[#This Row],[Referentie_ID]],91),Tabel9[Form Referentie ID''s],Tabel9[Mederwerker],,0)</f>
        <v>Korkmaz1 Muhammed Ali</v>
      </c>
      <c r="D1511" s="9" t="str">
        <f>IF(P_alle_prestaties[[#This Row],[Datum]]="","",TEXT(P_alle_prestaties[[#This Row],[Datum]],"dd/mm/yyyy"))</f>
        <v>10/08/2022</v>
      </c>
      <c r="E1511" s="9">
        <v>44783.552083333336</v>
      </c>
      <c r="F1511" s="11" t="s">
        <v>2164</v>
      </c>
      <c r="G1511" s="5" t="s">
        <v>18</v>
      </c>
      <c r="H1511" s="5" t="s">
        <v>9</v>
      </c>
      <c r="I1511" s="5"/>
      <c r="J15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5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512" spans="2:11">
      <c r="B1512" t="s">
        <v>2165</v>
      </c>
      <c r="C1512" s="5" t="str">
        <f>_xlfn.XLOOKUP(LEFT(P_alle_prestaties[[#This Row],[Referentie_ID]],91),Tabel9[Form Referentie ID''s],Tabel9[Mederwerker],,0)</f>
        <v>Korkmaz1 Muhammed Ali</v>
      </c>
      <c r="D1512" s="9" t="str">
        <f>IF(P_alle_prestaties[[#This Row],[Datum]]="","",TEXT(P_alle_prestaties[[#This Row],[Datum]],"dd/mm/yyyy"))</f>
        <v>10/08/2022</v>
      </c>
      <c r="E1512" s="9">
        <v>44783.552407407406</v>
      </c>
      <c r="F1512" s="11" t="s">
        <v>2128</v>
      </c>
      <c r="G1512" s="5" t="s">
        <v>18</v>
      </c>
      <c r="H1512" s="5" t="s">
        <v>14</v>
      </c>
      <c r="I1512" s="5"/>
      <c r="J15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13" spans="2:11">
      <c r="B1513" t="s">
        <v>2166</v>
      </c>
      <c r="C1513" s="5" t="str">
        <f>_xlfn.XLOOKUP(LEFT(P_alle_prestaties[[#This Row],[Referentie_ID]],91),Tabel9[Form Referentie ID''s],Tabel9[Mederwerker],,0)</f>
        <v>Korkmaz1 Muhammed Ali</v>
      </c>
      <c r="D1513" s="9" t="str">
        <f>IF(P_alle_prestaties[[#This Row],[Datum]]="","",TEXT(P_alle_prestaties[[#This Row],[Datum]],"dd/mm/yyyy"))</f>
        <v>10/08/2022</v>
      </c>
      <c r="E1513" s="9">
        <v>44783.552824074075</v>
      </c>
      <c r="F1513" s="11" t="s">
        <v>2167</v>
      </c>
      <c r="G1513" s="5" t="s">
        <v>27</v>
      </c>
      <c r="H1513" s="5" t="s">
        <v>19</v>
      </c>
      <c r="I1513" s="5"/>
      <c r="J15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14" spans="2:11">
      <c r="B1514" t="s">
        <v>2168</v>
      </c>
      <c r="C1514" s="5" t="str">
        <f>_xlfn.XLOOKUP(LEFT(P_alle_prestaties[[#This Row],[Referentie_ID]],91),Tabel9[Form Referentie ID''s],Tabel9[Mederwerker],,0)</f>
        <v>Korkmaz1 Muhammed Ali</v>
      </c>
      <c r="D1514" s="9" t="str">
        <f>IF(P_alle_prestaties[[#This Row],[Datum]]="","",TEXT(P_alle_prestaties[[#This Row],[Datum]],"dd/mm/yyyy"))</f>
        <v>10/08/2022</v>
      </c>
      <c r="E1514" s="9">
        <v>44783.553437499999</v>
      </c>
      <c r="F1514" s="11" t="s">
        <v>2167</v>
      </c>
      <c r="G1514" s="5" t="s">
        <v>27</v>
      </c>
      <c r="H1514" s="5" t="s">
        <v>14</v>
      </c>
      <c r="I1514" s="5"/>
      <c r="J15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5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515" spans="2:11">
      <c r="B1515" t="s">
        <v>2169</v>
      </c>
      <c r="C1515" s="5" t="str">
        <f>_xlfn.XLOOKUP(LEFT(P_alle_prestaties[[#This Row],[Referentie_ID]],91),Tabel9[Form Referentie ID''s],Tabel9[Mederwerker],,0)</f>
        <v>Baki Alican</v>
      </c>
      <c r="D1515" s="9" t="str">
        <f>IF(P_alle_prestaties[[#This Row],[Datum]]="","",TEXT(P_alle_prestaties[[#This Row],[Datum]],"dd/mm/yyyy"))</f>
        <v>10/08/2022</v>
      </c>
      <c r="E1515" s="9">
        <v>44783.555601851855</v>
      </c>
      <c r="F1515" s="11" t="s">
        <v>2170</v>
      </c>
      <c r="G1515" s="5" t="s">
        <v>35</v>
      </c>
      <c r="H1515" s="5"/>
      <c r="I1515" s="5"/>
      <c r="J15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16" spans="2:11">
      <c r="B1516" t="s">
        <v>2171</v>
      </c>
      <c r="C1516" s="5" t="str">
        <f>_xlfn.XLOOKUP(LEFT(P_alle_prestaties[[#This Row],[Referentie_ID]],91),Tabel9[Form Referentie ID''s],Tabel9[Mederwerker],,0)</f>
        <v>Samet Ozdemir</v>
      </c>
      <c r="D1516" s="9" t="str">
        <f>IF(P_alle_prestaties[[#This Row],[Datum]]="","",TEXT(P_alle_prestaties[[#This Row],[Datum]],"dd/mm/yyyy"))</f>
        <v>10/08/2022</v>
      </c>
      <c r="E1516" s="9">
        <v>44783.575671296298</v>
      </c>
      <c r="F1516" s="11" t="s">
        <v>2172</v>
      </c>
      <c r="G1516" s="5" t="s">
        <v>18</v>
      </c>
      <c r="H1516" s="5" t="s">
        <v>9</v>
      </c>
      <c r="I1516" s="5" t="s">
        <v>2102</v>
      </c>
      <c r="J15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5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517" spans="2:11">
      <c r="B1517" t="s">
        <v>2173</v>
      </c>
      <c r="C1517" s="5" t="str">
        <f>_xlfn.XLOOKUP(LEFT(P_alle_prestaties[[#This Row],[Referentie_ID]],91),Tabel9[Form Referentie ID''s],Tabel9[Mederwerker],,0)</f>
        <v>Samet Ozdemir</v>
      </c>
      <c r="D1517" s="9" t="str">
        <f>IF(P_alle_prestaties[[#This Row],[Datum]]="","",TEXT(P_alle_prestaties[[#This Row],[Datum]],"dd/mm/yyyy"))</f>
        <v>10/08/2022</v>
      </c>
      <c r="E1517" s="9">
        <v>44783.578576388885</v>
      </c>
      <c r="F1517" s="11">
        <v>470000440097</v>
      </c>
      <c r="G1517" s="5" t="s">
        <v>8</v>
      </c>
      <c r="H1517" s="5" t="s">
        <v>9</v>
      </c>
      <c r="I1517" s="5" t="s">
        <v>2102</v>
      </c>
      <c r="J15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5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518" spans="2:11">
      <c r="B1518" t="s">
        <v>2174</v>
      </c>
      <c r="C1518" s="5" t="str">
        <f>_xlfn.XLOOKUP(LEFT(P_alle_prestaties[[#This Row],[Referentie_ID]],91),Tabel9[Form Referentie ID''s],Tabel9[Mederwerker],,0)</f>
        <v>Samet Ozdemir</v>
      </c>
      <c r="D1518" s="9" t="str">
        <f>IF(P_alle_prestaties[[#This Row],[Datum]]="","",TEXT(P_alle_prestaties[[#This Row],[Datum]],"dd/mm/yyyy"))</f>
        <v>10/08/2022</v>
      </c>
      <c r="E1518" s="9">
        <v>44783.582395833335</v>
      </c>
      <c r="F1518" s="11" t="s">
        <v>2175</v>
      </c>
      <c r="G1518" s="5" t="s">
        <v>18</v>
      </c>
      <c r="H1518" s="5" t="s">
        <v>9</v>
      </c>
      <c r="I1518" s="5" t="s">
        <v>2102</v>
      </c>
      <c r="J15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5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519" spans="2:11">
      <c r="B1519" t="s">
        <v>2176</v>
      </c>
      <c r="C1519" s="5" t="str">
        <f>_xlfn.XLOOKUP(LEFT(P_alle_prestaties[[#This Row],[Referentie_ID]],91),Tabel9[Form Referentie ID''s],Tabel9[Mederwerker],,0)</f>
        <v>Janssen Alexander</v>
      </c>
      <c r="D1519" s="9" t="str">
        <f>IF(P_alle_prestaties[[#This Row],[Datum]]="","",TEXT(P_alle_prestaties[[#This Row],[Datum]],"dd/mm/yyyy"))</f>
        <v>10/08/2022</v>
      </c>
      <c r="E1519" s="9">
        <v>44783.58315972222</v>
      </c>
      <c r="F1519" s="11">
        <v>470000399993</v>
      </c>
      <c r="G1519" s="5" t="s">
        <v>35</v>
      </c>
      <c r="H1519" s="5"/>
      <c r="I1519" s="5"/>
      <c r="J15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0" spans="2:11">
      <c r="B1520" t="s">
        <v>2177</v>
      </c>
      <c r="C1520" s="5" t="str">
        <f>_xlfn.XLOOKUP(LEFT(P_alle_prestaties[[#This Row],[Referentie_ID]],91),Tabel9[Form Referentie ID''s],Tabel9[Mederwerker],,0)</f>
        <v>Baki Alican</v>
      </c>
      <c r="D1520" s="9" t="str">
        <f>IF(P_alle_prestaties[[#This Row],[Datum]]="","",TEXT(P_alle_prestaties[[#This Row],[Datum]],"dd/mm/yyyy"))</f>
        <v>10/08/2022</v>
      </c>
      <c r="E1520" s="9">
        <v>44783.586157407408</v>
      </c>
      <c r="F1520" s="11" t="s">
        <v>2178</v>
      </c>
      <c r="G1520" s="5" t="s">
        <v>35</v>
      </c>
      <c r="H1520" s="5"/>
      <c r="I1520" s="5"/>
      <c r="J15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1" spans="2:11">
      <c r="B1521" t="s">
        <v>2179</v>
      </c>
      <c r="C1521" s="5" t="str">
        <f>_xlfn.XLOOKUP(LEFT(P_alle_prestaties[[#This Row],[Referentie_ID]],91),Tabel9[Form Referentie ID''s],Tabel9[Mederwerker],,0)</f>
        <v>Baki Alican</v>
      </c>
      <c r="D1521" s="9" t="str">
        <f>IF(P_alle_prestaties[[#This Row],[Datum]]="","",TEXT(P_alle_prestaties[[#This Row],[Datum]],"dd/mm/yyyy"))</f>
        <v>10/08/2022</v>
      </c>
      <c r="E1521" s="9">
        <v>44783.589594907404</v>
      </c>
      <c r="F1521" s="11" t="s">
        <v>2180</v>
      </c>
      <c r="G1521" s="5" t="s">
        <v>35</v>
      </c>
      <c r="H1521" s="5"/>
      <c r="I1521" s="5"/>
      <c r="J15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2" spans="2:11">
      <c r="B1522" t="s">
        <v>2181</v>
      </c>
      <c r="C1522" s="5" t="str">
        <f>_xlfn.XLOOKUP(LEFT(P_alle_prestaties[[#This Row],[Referentie_ID]],91),Tabel9[Form Referentie ID''s],Tabel9[Mederwerker],,0)</f>
        <v>Korkmaz Emre</v>
      </c>
      <c r="D1522" s="9" t="str">
        <f>IF(P_alle_prestaties[[#This Row],[Datum]]="","",TEXT(P_alle_prestaties[[#This Row],[Datum]],"dd/mm/yyyy"))</f>
        <v>10/08/2022</v>
      </c>
      <c r="E1522" s="9">
        <v>44783.599259259259</v>
      </c>
      <c r="F1522" s="11" t="s">
        <v>2182</v>
      </c>
      <c r="G1522" s="5" t="s">
        <v>27</v>
      </c>
      <c r="H1522" s="5" t="s">
        <v>19</v>
      </c>
      <c r="I1522" s="5"/>
      <c r="J15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23" spans="2:11">
      <c r="B1523" t="s">
        <v>2183</v>
      </c>
      <c r="C1523" s="5" t="str">
        <f>_xlfn.XLOOKUP(LEFT(P_alle_prestaties[[#This Row],[Referentie_ID]],91),Tabel9[Form Referentie ID''s],Tabel9[Mederwerker],,0)</f>
        <v>Baki Alican</v>
      </c>
      <c r="D1523" s="9" t="str">
        <f>IF(P_alle_prestaties[[#This Row],[Datum]]="","",TEXT(P_alle_prestaties[[#This Row],[Datum]],"dd/mm/yyyy"))</f>
        <v>10/08/2022</v>
      </c>
      <c r="E1523" s="9">
        <v>44783.606689814813</v>
      </c>
      <c r="F1523" s="11" t="s">
        <v>2184</v>
      </c>
      <c r="G1523" s="5" t="s">
        <v>35</v>
      </c>
      <c r="H1523" s="5"/>
      <c r="I1523" s="5"/>
      <c r="J15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4" spans="2:11">
      <c r="B1524" t="s">
        <v>2185</v>
      </c>
      <c r="C1524" s="5" t="str">
        <f>_xlfn.XLOOKUP(LEFT(P_alle_prestaties[[#This Row],[Referentie_ID]],91),Tabel9[Form Referentie ID''s],Tabel9[Mederwerker],,0)</f>
        <v>Korkmaz1 Muhammed Ali</v>
      </c>
      <c r="D1524" s="9" t="str">
        <f>IF(P_alle_prestaties[[#This Row],[Datum]]="","",TEXT(P_alle_prestaties[[#This Row],[Datum]],"dd/mm/yyyy"))</f>
        <v>10/08/2022</v>
      </c>
      <c r="E1524" s="9">
        <v>44783.611724537041</v>
      </c>
      <c r="F1524" s="11">
        <v>470000478179</v>
      </c>
      <c r="G1524" s="5" t="s">
        <v>27</v>
      </c>
      <c r="H1524" s="5" t="s">
        <v>19</v>
      </c>
      <c r="I1524" s="5"/>
      <c r="J15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25" spans="2:11">
      <c r="B1525" t="s">
        <v>2186</v>
      </c>
      <c r="C1525" s="5" t="str">
        <f>_xlfn.XLOOKUP(LEFT(P_alle_prestaties[[#This Row],[Referentie_ID]],91),Tabel9[Form Referentie ID''s],Tabel9[Mederwerker],,0)</f>
        <v>Kamil Soylu</v>
      </c>
      <c r="D1525" s="9" t="str">
        <f>IF(P_alle_prestaties[[#This Row],[Datum]]="","",TEXT(P_alle_prestaties[[#This Row],[Datum]],"dd/mm/yyyy"))</f>
        <v>10/08/2022</v>
      </c>
      <c r="E1525" s="9">
        <v>44783.627245370371</v>
      </c>
      <c r="F1525" s="11" t="s">
        <v>2187</v>
      </c>
      <c r="G1525" s="5" t="s">
        <v>35</v>
      </c>
      <c r="H1525" s="5"/>
      <c r="I1525" s="5"/>
      <c r="J15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6" spans="2:11">
      <c r="B1526" t="s">
        <v>2188</v>
      </c>
      <c r="C1526" s="5" t="str">
        <f>_xlfn.XLOOKUP(LEFT(P_alle_prestaties[[#This Row],[Referentie_ID]],91),Tabel9[Form Referentie ID''s],Tabel9[Mederwerker],,0)</f>
        <v>Kamil Soylu</v>
      </c>
      <c r="D1526" s="9" t="str">
        <f>IF(P_alle_prestaties[[#This Row],[Datum]]="","",TEXT(P_alle_prestaties[[#This Row],[Datum]],"dd/mm/yyyy"))</f>
        <v>10/08/2022</v>
      </c>
      <c r="E1526" s="9">
        <v>44783.627442129633</v>
      </c>
      <c r="F1526" s="11" t="s">
        <v>2189</v>
      </c>
      <c r="G1526" s="5" t="s">
        <v>35</v>
      </c>
      <c r="H1526" s="5"/>
      <c r="I1526" s="5"/>
      <c r="J15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7" spans="2:11">
      <c r="B1527" t="s">
        <v>2190</v>
      </c>
      <c r="C1527" s="5" t="str">
        <f>_xlfn.XLOOKUP(LEFT(P_alle_prestaties[[#This Row],[Referentie_ID]],91),Tabel9[Form Referentie ID''s],Tabel9[Mederwerker],,0)</f>
        <v>Kamil Soylu</v>
      </c>
      <c r="D1527" s="9" t="str">
        <f>IF(P_alle_prestaties[[#This Row],[Datum]]="","",TEXT(P_alle_prestaties[[#This Row],[Datum]],"dd/mm/yyyy"))</f>
        <v>10/08/2022</v>
      </c>
      <c r="E1527" s="9">
        <v>44783.627615740741</v>
      </c>
      <c r="F1527" s="11" t="s">
        <v>2191</v>
      </c>
      <c r="G1527" s="5" t="s">
        <v>35</v>
      </c>
      <c r="H1527" s="5"/>
      <c r="I1527" s="5"/>
      <c r="J15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8" spans="2:11">
      <c r="B1528" t="s">
        <v>2192</v>
      </c>
      <c r="C1528" s="5" t="str">
        <f>_xlfn.XLOOKUP(LEFT(P_alle_prestaties[[#This Row],[Referentie_ID]],91),Tabel9[Form Referentie ID''s],Tabel9[Mederwerker],,0)</f>
        <v>Kamil Soylu</v>
      </c>
      <c r="D1528" s="9" t="str">
        <f>IF(P_alle_prestaties[[#This Row],[Datum]]="","",TEXT(P_alle_prestaties[[#This Row],[Datum]],"dd/mm/yyyy"))</f>
        <v>10/08/2022</v>
      </c>
      <c r="E1528" s="9">
        <v>44783.627858796295</v>
      </c>
      <c r="F1528" s="11" t="s">
        <v>2193</v>
      </c>
      <c r="G1528" s="5" t="s">
        <v>35</v>
      </c>
      <c r="H1528" s="5"/>
      <c r="I1528" s="5"/>
      <c r="J15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29" spans="2:11">
      <c r="B1529" t="s">
        <v>2194</v>
      </c>
      <c r="C1529" s="5" t="str">
        <f>_xlfn.XLOOKUP(LEFT(P_alle_prestaties[[#This Row],[Referentie_ID]],91),Tabel9[Form Referentie ID''s],Tabel9[Mederwerker],,0)</f>
        <v>Kamil Soylu</v>
      </c>
      <c r="D1529" s="9" t="str">
        <f>IF(P_alle_prestaties[[#This Row],[Datum]]="","",TEXT(P_alle_prestaties[[#This Row],[Datum]],"dd/mm/yyyy"))</f>
        <v>10/08/2022</v>
      </c>
      <c r="E1529" s="9">
        <v>44783.628252314818</v>
      </c>
      <c r="F1529" s="11" t="s">
        <v>2195</v>
      </c>
      <c r="G1529" s="5" t="s">
        <v>35</v>
      </c>
      <c r="H1529" s="5"/>
      <c r="I1529" s="5"/>
      <c r="J15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0" spans="2:11">
      <c r="B1530" t="s">
        <v>2196</v>
      </c>
      <c r="C1530" s="5" t="str">
        <f>_xlfn.XLOOKUP(LEFT(P_alle_prestaties[[#This Row],[Referentie_ID]],91),Tabel9[Form Referentie ID''s],Tabel9[Mederwerker],,0)</f>
        <v>Kamil Soylu</v>
      </c>
      <c r="D1530" s="9" t="str">
        <f>IF(P_alle_prestaties[[#This Row],[Datum]]="","",TEXT(P_alle_prestaties[[#This Row],[Datum]],"dd/mm/yyyy"))</f>
        <v>10/08/2022</v>
      </c>
      <c r="E1530" s="9">
        <v>44783.628449074073</v>
      </c>
      <c r="F1530" s="11" t="s">
        <v>2197</v>
      </c>
      <c r="G1530" s="5" t="s">
        <v>35</v>
      </c>
      <c r="H1530" s="5"/>
      <c r="I1530" s="5"/>
      <c r="J15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1" spans="2:11">
      <c r="B1531" t="s">
        <v>2198</v>
      </c>
      <c r="C1531" s="5" t="str">
        <f>_xlfn.XLOOKUP(LEFT(P_alle_prestaties[[#This Row],[Referentie_ID]],91),Tabel9[Form Referentie ID''s],Tabel9[Mederwerker],,0)</f>
        <v>Kamil Soylu</v>
      </c>
      <c r="D1531" s="9" t="str">
        <f>IF(P_alle_prestaties[[#This Row],[Datum]]="","",TEXT(P_alle_prestaties[[#This Row],[Datum]],"dd/mm/yyyy"))</f>
        <v>10/08/2022</v>
      </c>
      <c r="E1531" s="9">
        <v>44783.628634259258</v>
      </c>
      <c r="F1531" s="11" t="s">
        <v>2199</v>
      </c>
      <c r="G1531" s="5" t="s">
        <v>35</v>
      </c>
      <c r="H1531" s="5"/>
      <c r="I1531" s="5"/>
      <c r="J15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2" spans="2:11">
      <c r="B1532" t="s">
        <v>2200</v>
      </c>
      <c r="C1532" s="5" t="str">
        <f>_xlfn.XLOOKUP(LEFT(P_alle_prestaties[[#This Row],[Referentie_ID]],91),Tabel9[Form Referentie ID''s],Tabel9[Mederwerker],,0)</f>
        <v>Kamil Soylu</v>
      </c>
      <c r="D1532" s="9" t="str">
        <f>IF(P_alle_prestaties[[#This Row],[Datum]]="","",TEXT(P_alle_prestaties[[#This Row],[Datum]],"dd/mm/yyyy"))</f>
        <v>10/08/2022</v>
      </c>
      <c r="E1532" s="9">
        <v>44783.628912037035</v>
      </c>
      <c r="F1532" s="11" t="s">
        <v>2201</v>
      </c>
      <c r="G1532" s="5" t="s">
        <v>35</v>
      </c>
      <c r="H1532" s="5"/>
      <c r="I1532" s="5"/>
      <c r="J15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3" spans="2:11">
      <c r="B1533" t="s">
        <v>2202</v>
      </c>
      <c r="C1533" s="5" t="str">
        <f>_xlfn.XLOOKUP(LEFT(P_alle_prestaties[[#This Row],[Referentie_ID]],91),Tabel9[Form Referentie ID''s],Tabel9[Mederwerker],,0)</f>
        <v>Kamil Soylu</v>
      </c>
      <c r="D1533" s="9" t="str">
        <f>IF(P_alle_prestaties[[#This Row],[Datum]]="","",TEXT(P_alle_prestaties[[#This Row],[Datum]],"dd/mm/yyyy"))</f>
        <v>10/08/2022</v>
      </c>
      <c r="E1533" s="9">
        <v>44783.62909722222</v>
      </c>
      <c r="F1533" s="11" t="s">
        <v>2203</v>
      </c>
      <c r="G1533" s="5" t="s">
        <v>35</v>
      </c>
      <c r="H1533" s="5"/>
      <c r="I1533" s="5"/>
      <c r="J15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4" spans="2:11">
      <c r="B1534" t="s">
        <v>2204</v>
      </c>
      <c r="C1534" s="5" t="str">
        <f>_xlfn.XLOOKUP(LEFT(P_alle_prestaties[[#This Row],[Referentie_ID]],91),Tabel9[Form Referentie ID''s],Tabel9[Mederwerker],,0)</f>
        <v>Kamil Soylu</v>
      </c>
      <c r="D1534" s="9" t="str">
        <f>IF(P_alle_prestaties[[#This Row],[Datum]]="","",TEXT(P_alle_prestaties[[#This Row],[Datum]],"dd/mm/yyyy"))</f>
        <v>10/08/2022</v>
      </c>
      <c r="E1534" s="9">
        <v>44783.629282407404</v>
      </c>
      <c r="F1534" s="11" t="s">
        <v>2205</v>
      </c>
      <c r="G1534" s="5" t="s">
        <v>35</v>
      </c>
      <c r="H1534" s="5"/>
      <c r="I1534" s="5"/>
      <c r="J15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5" spans="2:11">
      <c r="B1535" t="s">
        <v>2206</v>
      </c>
      <c r="C1535" s="5" t="str">
        <f>_xlfn.XLOOKUP(LEFT(P_alle_prestaties[[#This Row],[Referentie_ID]],91),Tabel9[Form Referentie ID''s],Tabel9[Mederwerker],,0)</f>
        <v>Janssen Alexander</v>
      </c>
      <c r="D1535" s="9" t="str">
        <f>IF(P_alle_prestaties[[#This Row],[Datum]]="","",TEXT(P_alle_prestaties[[#This Row],[Datum]],"dd/mm/yyyy"))</f>
        <v>11/08/2022</v>
      </c>
      <c r="E1535" s="9">
        <v>44784.273055555554</v>
      </c>
      <c r="F1535" s="11">
        <v>470000478245</v>
      </c>
      <c r="G1535" s="5" t="s">
        <v>35</v>
      </c>
      <c r="H1535" s="5"/>
      <c r="I1535" s="5"/>
      <c r="J15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6" spans="2:11">
      <c r="B1536" t="s">
        <v>2207</v>
      </c>
      <c r="C1536" s="5" t="str">
        <f>_xlfn.XLOOKUP(LEFT(P_alle_prestaties[[#This Row],[Referentie_ID]],91),Tabel9[Form Referentie ID''s],Tabel9[Mederwerker],,0)</f>
        <v>Baki Alican</v>
      </c>
      <c r="D1536" s="9" t="str">
        <f>IF(P_alle_prestaties[[#This Row],[Datum]]="","",TEXT(P_alle_prestaties[[#This Row],[Datum]],"dd/mm/yyyy"))</f>
        <v>11/08/2022</v>
      </c>
      <c r="E1536" s="9">
        <v>44784.273136574076</v>
      </c>
      <c r="F1536" s="11" t="s">
        <v>2208</v>
      </c>
      <c r="G1536" s="5" t="s">
        <v>35</v>
      </c>
      <c r="H1536" s="5"/>
      <c r="I1536" s="5"/>
      <c r="J15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7" spans="2:11">
      <c r="B1537" t="s">
        <v>2209</v>
      </c>
      <c r="C1537" s="5" t="str">
        <f>_xlfn.XLOOKUP(LEFT(P_alle_prestaties[[#This Row],[Referentie_ID]],91),Tabel9[Form Referentie ID''s],Tabel9[Mederwerker],,0)</f>
        <v>Janssen Alexander</v>
      </c>
      <c r="D1537" s="9" t="str">
        <f>IF(P_alle_prestaties[[#This Row],[Datum]]="","",TEXT(P_alle_prestaties[[#This Row],[Datum]],"dd/mm/yyyy"))</f>
        <v>11/08/2022</v>
      </c>
      <c r="E1537" s="9">
        <v>44784.285868055558</v>
      </c>
      <c r="F1537" s="11">
        <v>470000478248</v>
      </c>
      <c r="G1537" s="5" t="s">
        <v>35</v>
      </c>
      <c r="H1537" s="5"/>
      <c r="I1537" s="5"/>
      <c r="J15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8" spans="2:11">
      <c r="B1538" t="s">
        <v>2210</v>
      </c>
      <c r="C1538" s="5" t="str">
        <f>_xlfn.XLOOKUP(LEFT(P_alle_prestaties[[#This Row],[Referentie_ID]],91),Tabel9[Form Referentie ID''s],Tabel9[Mederwerker],,0)</f>
        <v>Baki Alican</v>
      </c>
      <c r="D1538" s="9" t="str">
        <f>IF(P_alle_prestaties[[#This Row],[Datum]]="","",TEXT(P_alle_prestaties[[#This Row],[Datum]],"dd/mm/yyyy"))</f>
        <v>11/08/2022</v>
      </c>
      <c r="E1538" s="9">
        <v>44784.290358796294</v>
      </c>
      <c r="F1538" s="11" t="s">
        <v>2211</v>
      </c>
      <c r="G1538" s="5" t="s">
        <v>35</v>
      </c>
      <c r="H1538" s="5"/>
      <c r="I1538" s="5"/>
      <c r="J15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39" spans="2:11">
      <c r="B1539" t="s">
        <v>2212</v>
      </c>
      <c r="C1539" s="5" t="str">
        <f>_xlfn.XLOOKUP(LEFT(P_alle_prestaties[[#This Row],[Referentie_ID]],91),Tabel9[Form Referentie ID''s],Tabel9[Mederwerker],,0)</f>
        <v>Korkmaz1 Muhammed Ali</v>
      </c>
      <c r="D1539" s="9" t="str">
        <f>IF(P_alle_prestaties[[#This Row],[Datum]]="","",TEXT(P_alle_prestaties[[#This Row],[Datum]],"dd/mm/yyyy"))</f>
        <v>11/08/2022</v>
      </c>
      <c r="E1539" s="9">
        <v>44784.292743055557</v>
      </c>
      <c r="F1539" s="11">
        <v>470000478248</v>
      </c>
      <c r="G1539" s="5" t="s">
        <v>27</v>
      </c>
      <c r="H1539" s="5" t="s">
        <v>19</v>
      </c>
      <c r="I1539" s="5"/>
      <c r="J15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40" spans="2:11">
      <c r="B1540" t="s">
        <v>2213</v>
      </c>
      <c r="C1540" s="5" t="str">
        <f>_xlfn.XLOOKUP(LEFT(P_alle_prestaties[[#This Row],[Referentie_ID]],91),Tabel9[Form Referentie ID''s],Tabel9[Mederwerker],,0)</f>
        <v>Samet Ozdemir</v>
      </c>
      <c r="D1540" s="9" t="str">
        <f>IF(P_alle_prestaties[[#This Row],[Datum]]="","",TEXT(P_alle_prestaties[[#This Row],[Datum]],"dd/mm/yyyy"))</f>
        <v>11/08/2022</v>
      </c>
      <c r="E1540" s="9">
        <v>44784.296400462961</v>
      </c>
      <c r="F1540" s="11" t="s">
        <v>2214</v>
      </c>
      <c r="G1540" s="5" t="s">
        <v>35</v>
      </c>
      <c r="H1540" s="5"/>
      <c r="I1540" s="5"/>
      <c r="J15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1" spans="2:11">
      <c r="B1541" t="s">
        <v>2215</v>
      </c>
      <c r="C1541" s="5" t="str">
        <f>_xlfn.XLOOKUP(LEFT(P_alle_prestaties[[#This Row],[Referentie_ID]],91),Tabel9[Form Referentie ID''s],Tabel9[Mederwerker],,0)</f>
        <v>Samet Ozdemir</v>
      </c>
      <c r="D1541" s="9" t="str">
        <f>IF(P_alle_prestaties[[#This Row],[Datum]]="","",TEXT(P_alle_prestaties[[#This Row],[Datum]],"dd/mm/yyyy"))</f>
        <v>11/08/2022</v>
      </c>
      <c r="E1541" s="9">
        <v>44784.296736111108</v>
      </c>
      <c r="F1541" s="11" t="s">
        <v>2216</v>
      </c>
      <c r="G1541" s="5" t="s">
        <v>35</v>
      </c>
      <c r="H1541" s="5"/>
      <c r="I1541" s="5"/>
      <c r="J15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2" spans="2:11">
      <c r="B1542" t="s">
        <v>2217</v>
      </c>
      <c r="C1542" s="5" t="str">
        <f>_xlfn.XLOOKUP(LEFT(P_alle_prestaties[[#This Row],[Referentie_ID]],91),Tabel9[Form Referentie ID''s],Tabel9[Mederwerker],,0)</f>
        <v>Samet Ozdemir</v>
      </c>
      <c r="D1542" s="9" t="str">
        <f>IF(P_alle_prestaties[[#This Row],[Datum]]="","",TEXT(P_alle_prestaties[[#This Row],[Datum]],"dd/mm/yyyy"))</f>
        <v>11/08/2022</v>
      </c>
      <c r="E1542" s="9">
        <v>44784.297442129631</v>
      </c>
      <c r="F1542" s="11" t="s">
        <v>2218</v>
      </c>
      <c r="G1542" s="5" t="s">
        <v>35</v>
      </c>
      <c r="H1542" s="5"/>
      <c r="I1542" s="5"/>
      <c r="J15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3" spans="2:11">
      <c r="B1543" t="s">
        <v>2219</v>
      </c>
      <c r="C1543" s="5" t="str">
        <f>_xlfn.XLOOKUP(LEFT(P_alle_prestaties[[#This Row],[Referentie_ID]],91),Tabel9[Form Referentie ID''s],Tabel9[Mederwerker],,0)</f>
        <v>Baki Alican</v>
      </c>
      <c r="D1543" s="9" t="str">
        <f>IF(P_alle_prestaties[[#This Row],[Datum]]="","",TEXT(P_alle_prestaties[[#This Row],[Datum]],"dd/mm/yyyy"))</f>
        <v>11/08/2022</v>
      </c>
      <c r="E1543" s="9">
        <v>44784.300729166665</v>
      </c>
      <c r="F1543" s="11" t="s">
        <v>2220</v>
      </c>
      <c r="G1543" s="5" t="s">
        <v>35</v>
      </c>
      <c r="H1543" s="5"/>
      <c r="I1543" s="5"/>
      <c r="J15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4" spans="2:11">
      <c r="B1544" t="s">
        <v>2221</v>
      </c>
      <c r="C1544" s="5" t="str">
        <f>_xlfn.XLOOKUP(LEFT(P_alle_prestaties[[#This Row],[Referentie_ID]],91),Tabel9[Form Referentie ID''s],Tabel9[Mederwerker],,0)</f>
        <v>Baki Alican</v>
      </c>
      <c r="D1544" s="9" t="str">
        <f>IF(P_alle_prestaties[[#This Row],[Datum]]="","",TEXT(P_alle_prestaties[[#This Row],[Datum]],"dd/mm/yyyy"))</f>
        <v>11/08/2022</v>
      </c>
      <c r="E1544" s="9">
        <v>44784.300868055558</v>
      </c>
      <c r="F1544" s="11" t="s">
        <v>2211</v>
      </c>
      <c r="G1544" s="5" t="s">
        <v>35</v>
      </c>
      <c r="H1544" s="5"/>
      <c r="I1544" s="5"/>
      <c r="J15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5" spans="2:11">
      <c r="B1545" t="s">
        <v>2222</v>
      </c>
      <c r="C1545" s="5" t="str">
        <f>_xlfn.XLOOKUP(LEFT(P_alle_prestaties[[#This Row],[Referentie_ID]],91),Tabel9[Form Referentie ID''s],Tabel9[Mederwerker],,0)</f>
        <v>Ceylan ufuk</v>
      </c>
      <c r="D1545" s="9" t="str">
        <f>IF(P_alle_prestaties[[#This Row],[Datum]]="","",TEXT(P_alle_prestaties[[#This Row],[Datum]],"dd/mm/yyyy"))</f>
        <v>11/08/2022</v>
      </c>
      <c r="E1545" s="9">
        <v>44784.304039351853</v>
      </c>
      <c r="F1545" s="11" t="s">
        <v>2223</v>
      </c>
      <c r="G1545" s="5" t="s">
        <v>18</v>
      </c>
      <c r="H1545" s="5" t="s">
        <v>14</v>
      </c>
      <c r="I1545" s="5"/>
      <c r="J15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46" spans="2:11">
      <c r="B1546" t="s">
        <v>2224</v>
      </c>
      <c r="C1546" s="5" t="str">
        <f>_xlfn.XLOOKUP(LEFT(P_alle_prestaties[[#This Row],[Referentie_ID]],91),Tabel9[Form Referentie ID''s],Tabel9[Mederwerker],,0)</f>
        <v>Janssen Alexander</v>
      </c>
      <c r="D1546" s="9" t="str">
        <f>IF(P_alle_prestaties[[#This Row],[Datum]]="","",TEXT(P_alle_prestaties[[#This Row],[Datum]],"dd/mm/yyyy"))</f>
        <v>11/08/2022</v>
      </c>
      <c r="E1546" s="9">
        <v>44784.306689814817</v>
      </c>
      <c r="F1546" s="11">
        <v>470000472012</v>
      </c>
      <c r="G1546" s="5" t="s">
        <v>35</v>
      </c>
      <c r="H1546" s="5"/>
      <c r="I1546" s="5"/>
      <c r="J15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7" spans="2:11">
      <c r="B1547" t="s">
        <v>2225</v>
      </c>
      <c r="C1547" s="5" t="str">
        <f>_xlfn.XLOOKUP(LEFT(P_alle_prestaties[[#This Row],[Referentie_ID]],91),Tabel9[Form Referentie ID''s],Tabel9[Mederwerker],,0)</f>
        <v>Janssen Alexander</v>
      </c>
      <c r="D1547" s="9" t="str">
        <f>IF(P_alle_prestaties[[#This Row],[Datum]]="","",TEXT(P_alle_prestaties[[#This Row],[Datum]],"dd/mm/yyyy"))</f>
        <v>11/08/2022</v>
      </c>
      <c r="E1547" s="9">
        <v>44784.310902777775</v>
      </c>
      <c r="F1547" s="11">
        <v>470000472012</v>
      </c>
      <c r="G1547" s="5" t="s">
        <v>35</v>
      </c>
      <c r="H1547" s="5"/>
      <c r="I1547" s="5"/>
      <c r="J15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8" spans="2:11">
      <c r="B1548" t="s">
        <v>2226</v>
      </c>
      <c r="C1548" s="5" t="str">
        <f>_xlfn.XLOOKUP(LEFT(P_alle_prestaties[[#This Row],[Referentie_ID]],91),Tabel9[Form Referentie ID''s],Tabel9[Mederwerker],,0)</f>
        <v>Baki Alican</v>
      </c>
      <c r="D1548" s="9" t="str">
        <f>IF(P_alle_prestaties[[#This Row],[Datum]]="","",TEXT(P_alle_prestaties[[#This Row],[Datum]],"dd/mm/yyyy"))</f>
        <v>11/08/2022</v>
      </c>
      <c r="E1548" s="9">
        <v>44784.316863425927</v>
      </c>
      <c r="F1548" s="11" t="s">
        <v>2227</v>
      </c>
      <c r="G1548" s="5" t="s">
        <v>35</v>
      </c>
      <c r="H1548" s="5"/>
      <c r="I1548" s="5"/>
      <c r="J15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49" spans="2:11">
      <c r="B1549" t="s">
        <v>2228</v>
      </c>
      <c r="C1549" s="5" t="str">
        <f>_xlfn.XLOOKUP(LEFT(P_alle_prestaties[[#This Row],[Referentie_ID]],91),Tabel9[Form Referentie ID''s],Tabel9[Mederwerker],,0)</f>
        <v>Baki Alican</v>
      </c>
      <c r="D1549" s="9" t="str">
        <f>IF(P_alle_prestaties[[#This Row],[Datum]]="","",TEXT(P_alle_prestaties[[#This Row],[Datum]],"dd/mm/yyyy"))</f>
        <v>11/08/2022</v>
      </c>
      <c r="E1549" s="9">
        <v>44784.324803240743</v>
      </c>
      <c r="F1549" s="11" t="s">
        <v>2229</v>
      </c>
      <c r="G1549" s="5" t="s">
        <v>35</v>
      </c>
      <c r="H1549" s="5"/>
      <c r="I1549" s="5"/>
      <c r="J15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0" spans="2:11">
      <c r="B1550" t="s">
        <v>2230</v>
      </c>
      <c r="C1550" s="5" t="str">
        <f>_xlfn.XLOOKUP(LEFT(P_alle_prestaties[[#This Row],[Referentie_ID]],91),Tabel9[Form Referentie ID''s],Tabel9[Mederwerker],,0)</f>
        <v>Baki Alican</v>
      </c>
      <c r="D1550" s="9" t="str">
        <f>IF(P_alle_prestaties[[#This Row],[Datum]]="","",TEXT(P_alle_prestaties[[#This Row],[Datum]],"dd/mm/yyyy"))</f>
        <v>11/08/2022</v>
      </c>
      <c r="E1550" s="9">
        <v>44784.327569444446</v>
      </c>
      <c r="F1550" s="11" t="s">
        <v>2231</v>
      </c>
      <c r="G1550" s="5" t="s">
        <v>35</v>
      </c>
      <c r="H1550" s="5"/>
      <c r="I1550" s="5"/>
      <c r="J15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1" spans="2:11">
      <c r="B1551" t="s">
        <v>2232</v>
      </c>
      <c r="C1551" s="5" t="str">
        <f>_xlfn.XLOOKUP(LEFT(P_alle_prestaties[[#This Row],[Referentie_ID]],91),Tabel9[Form Referentie ID''s],Tabel9[Mederwerker],,0)</f>
        <v>Baki Alican</v>
      </c>
      <c r="D1551" s="9" t="str">
        <f>IF(P_alle_prestaties[[#This Row],[Datum]]="","",TEXT(P_alle_prestaties[[#This Row],[Datum]],"dd/mm/yyyy"))</f>
        <v>11/08/2022</v>
      </c>
      <c r="E1551" s="9">
        <v>44784.332280092596</v>
      </c>
      <c r="F1551" s="11" t="s">
        <v>2233</v>
      </c>
      <c r="G1551" s="5" t="s">
        <v>35</v>
      </c>
      <c r="H1551" s="5"/>
      <c r="I1551" s="5"/>
      <c r="J15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2" spans="2:11">
      <c r="B1552" t="s">
        <v>2234</v>
      </c>
      <c r="C1552" s="5" t="str">
        <f>_xlfn.XLOOKUP(LEFT(P_alle_prestaties[[#This Row],[Referentie_ID]],91),Tabel9[Form Referentie ID''s],Tabel9[Mederwerker],,0)</f>
        <v>Janssen Alexander</v>
      </c>
      <c r="D1552" s="9" t="str">
        <f>IF(P_alle_prestaties[[#This Row],[Datum]]="","",TEXT(P_alle_prestaties[[#This Row],[Datum]],"dd/mm/yyyy"))</f>
        <v>11/08/2022</v>
      </c>
      <c r="E1552" s="9">
        <v>44784.336689814816</v>
      </c>
      <c r="F1552" s="11">
        <v>470000479108</v>
      </c>
      <c r="G1552" s="5" t="s">
        <v>35</v>
      </c>
      <c r="H1552" s="5"/>
      <c r="I1552" s="5"/>
      <c r="J15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3" spans="2:11">
      <c r="B1553" t="s">
        <v>2235</v>
      </c>
      <c r="C1553" s="5" t="str">
        <f>_xlfn.XLOOKUP(LEFT(P_alle_prestaties[[#This Row],[Referentie_ID]],91),Tabel9[Form Referentie ID''s],Tabel9[Mederwerker],,0)</f>
        <v>Janssen Alexander</v>
      </c>
      <c r="D1553" s="9" t="str">
        <f>IF(P_alle_prestaties[[#This Row],[Datum]]="","",TEXT(P_alle_prestaties[[#This Row],[Datum]],"dd/mm/yyyy"))</f>
        <v>11/08/2022</v>
      </c>
      <c r="E1553" s="9">
        <v>44784.347384259258</v>
      </c>
      <c r="F1553" s="11">
        <v>470000478356</v>
      </c>
      <c r="G1553" s="5" t="s">
        <v>35</v>
      </c>
      <c r="H1553" s="5"/>
      <c r="I1553" s="5"/>
      <c r="J15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4" spans="2:11">
      <c r="B1554" t="s">
        <v>2236</v>
      </c>
      <c r="C1554" s="5" t="str">
        <f>_xlfn.XLOOKUP(LEFT(P_alle_prestaties[[#This Row],[Referentie_ID]],91),Tabel9[Form Referentie ID''s],Tabel9[Mederwerker],,0)</f>
        <v>Janssen Alexander</v>
      </c>
      <c r="D1554" s="9" t="str">
        <f>IF(P_alle_prestaties[[#This Row],[Datum]]="","",TEXT(P_alle_prestaties[[#This Row],[Datum]],"dd/mm/yyyy"))</f>
        <v>11/08/2022</v>
      </c>
      <c r="E1554" s="9">
        <v>44784.347939814812</v>
      </c>
      <c r="F1554" s="11">
        <v>470000478338</v>
      </c>
      <c r="G1554" s="5" t="s">
        <v>35</v>
      </c>
      <c r="H1554" s="5"/>
      <c r="I1554" s="5"/>
      <c r="J15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5" spans="2:11">
      <c r="B1555" t="s">
        <v>2237</v>
      </c>
      <c r="C1555" s="5" t="str">
        <f>_xlfn.XLOOKUP(LEFT(P_alle_prestaties[[#This Row],[Referentie_ID]],91),Tabel9[Form Referentie ID''s],Tabel9[Mederwerker],,0)</f>
        <v>Baki Alican</v>
      </c>
      <c r="D1555" s="9" t="str">
        <f>IF(P_alle_prestaties[[#This Row],[Datum]]="","",TEXT(P_alle_prestaties[[#This Row],[Datum]],"dd/mm/yyyy"))</f>
        <v>11/08/2022</v>
      </c>
      <c r="E1555" s="9">
        <v>44784.352905092594</v>
      </c>
      <c r="F1555" s="11" t="s">
        <v>2238</v>
      </c>
      <c r="G1555" s="5" t="s">
        <v>35</v>
      </c>
      <c r="H1555" s="5"/>
      <c r="I1555" s="5"/>
      <c r="J15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6" spans="2:11">
      <c r="B1556" t="s">
        <v>2239</v>
      </c>
      <c r="C1556" s="5" t="str">
        <f>_xlfn.XLOOKUP(LEFT(P_alle_prestaties[[#This Row],[Referentie_ID]],91),Tabel9[Form Referentie ID''s],Tabel9[Mederwerker],,0)</f>
        <v>Korkmaz1 Muhammed Ali</v>
      </c>
      <c r="D1556" s="9" t="str">
        <f>IF(P_alle_prestaties[[#This Row],[Datum]]="","",TEXT(P_alle_prestaties[[#This Row],[Datum]],"dd/mm/yyyy"))</f>
        <v>11/08/2022</v>
      </c>
      <c r="E1556" s="9">
        <v>44784.354675925926</v>
      </c>
      <c r="F1556" s="11" t="s">
        <v>2240</v>
      </c>
      <c r="G1556" s="5" t="s">
        <v>27</v>
      </c>
      <c r="H1556" s="5" t="s">
        <v>19</v>
      </c>
      <c r="I1556" s="5"/>
      <c r="J15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57" spans="2:11">
      <c r="B1557" t="s">
        <v>2241</v>
      </c>
      <c r="C1557" s="5" t="str">
        <f>_xlfn.XLOOKUP(LEFT(P_alle_prestaties[[#This Row],[Referentie_ID]],91),Tabel9[Form Referentie ID''s],Tabel9[Mederwerker],,0)</f>
        <v>Baki Alican</v>
      </c>
      <c r="D1557" s="9" t="str">
        <f>IF(P_alle_prestaties[[#This Row],[Datum]]="","",TEXT(P_alle_prestaties[[#This Row],[Datum]],"dd/mm/yyyy"))</f>
        <v>11/08/2022</v>
      </c>
      <c r="E1557" s="9">
        <v>44784.370995370373</v>
      </c>
      <c r="F1557" s="11" t="s">
        <v>2242</v>
      </c>
      <c r="G1557" s="5" t="s">
        <v>35</v>
      </c>
      <c r="H1557" s="5"/>
      <c r="I1557" s="5"/>
      <c r="J15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8" spans="2:11">
      <c r="B1558" t="s">
        <v>2243</v>
      </c>
      <c r="C1558" s="5" t="str">
        <f>_xlfn.XLOOKUP(LEFT(P_alle_prestaties[[#This Row],[Referentie_ID]],91),Tabel9[Form Referentie ID''s],Tabel9[Mederwerker],,0)</f>
        <v>Baki Alican</v>
      </c>
      <c r="D1558" s="9" t="str">
        <f>IF(P_alle_prestaties[[#This Row],[Datum]]="","",TEXT(P_alle_prestaties[[#This Row],[Datum]],"dd/mm/yyyy"))</f>
        <v>11/08/2022</v>
      </c>
      <c r="E1558" s="9">
        <v>44784.374560185184</v>
      </c>
      <c r="F1558" s="11" t="s">
        <v>2244</v>
      </c>
      <c r="G1558" s="5" t="s">
        <v>35</v>
      </c>
      <c r="H1558" s="5"/>
      <c r="I1558" s="5"/>
      <c r="J15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59" spans="2:11">
      <c r="B1559" t="s">
        <v>2245</v>
      </c>
      <c r="C1559" s="5" t="str">
        <f>_xlfn.XLOOKUP(LEFT(P_alle_prestaties[[#This Row],[Referentie_ID]],91),Tabel9[Form Referentie ID''s],Tabel9[Mederwerker],,0)</f>
        <v>Korkmaz Emre</v>
      </c>
      <c r="D1559" s="9" t="str">
        <f>IF(P_alle_prestaties[[#This Row],[Datum]]="","",TEXT(P_alle_prestaties[[#This Row],[Datum]],"dd/mm/yyyy"))</f>
        <v>11/08/2022</v>
      </c>
      <c r="E1559" s="9">
        <v>44784.379583333335</v>
      </c>
      <c r="F1559" s="11" t="s">
        <v>2246</v>
      </c>
      <c r="G1559" s="5" t="s">
        <v>18</v>
      </c>
      <c r="H1559" s="5" t="s">
        <v>14</v>
      </c>
      <c r="I1559" s="5" t="s">
        <v>2247</v>
      </c>
      <c r="J15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60" spans="2:11">
      <c r="B1560" t="s">
        <v>2248</v>
      </c>
      <c r="C1560" s="5" t="str">
        <f>_xlfn.XLOOKUP(LEFT(P_alle_prestaties[[#This Row],[Referentie_ID]],91),Tabel9[Form Referentie ID''s],Tabel9[Mederwerker],,0)</f>
        <v>Korkmaz Emre</v>
      </c>
      <c r="D1560" s="9" t="str">
        <f>IF(P_alle_prestaties[[#This Row],[Datum]]="","",TEXT(P_alle_prestaties[[#This Row],[Datum]],"dd/mm/yyyy"))</f>
        <v>11/08/2022</v>
      </c>
      <c r="E1560" s="9">
        <v>44784.379710648151</v>
      </c>
      <c r="F1560" s="11" t="s">
        <v>2249</v>
      </c>
      <c r="G1560" s="5" t="s">
        <v>18</v>
      </c>
      <c r="H1560" s="5" t="s">
        <v>14</v>
      </c>
      <c r="I1560" s="5"/>
      <c r="J15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61" spans="2:11">
      <c r="B1561" t="s">
        <v>2250</v>
      </c>
      <c r="C1561" s="5" t="str">
        <f>_xlfn.XLOOKUP(LEFT(P_alle_prestaties[[#This Row],[Referentie_ID]],91),Tabel9[Form Referentie ID''s],Tabel9[Mederwerker],,0)</f>
        <v>Janssen Alexander</v>
      </c>
      <c r="D1561" s="9" t="str">
        <f>IF(P_alle_prestaties[[#This Row],[Datum]]="","",TEXT(P_alle_prestaties[[#This Row],[Datum]],"dd/mm/yyyy"))</f>
        <v>11/08/2022</v>
      </c>
      <c r="E1561" s="9">
        <v>44784.38177083333</v>
      </c>
      <c r="F1561" s="11" t="s">
        <v>2251</v>
      </c>
      <c r="G1561" s="5" t="s">
        <v>35</v>
      </c>
      <c r="H1561" s="5"/>
      <c r="I1561" s="5"/>
      <c r="J15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62" spans="2:11">
      <c r="B1562" t="s">
        <v>2252</v>
      </c>
      <c r="C1562" s="5" t="str">
        <f>_xlfn.XLOOKUP(LEFT(P_alle_prestaties[[#This Row],[Referentie_ID]],91),Tabel9[Form Referentie ID''s],Tabel9[Mederwerker],,0)</f>
        <v>Janssen Alexander</v>
      </c>
      <c r="D1562" s="9" t="str">
        <f>IF(P_alle_prestaties[[#This Row],[Datum]]="","",TEXT(P_alle_prestaties[[#This Row],[Datum]],"dd/mm/yyyy"))</f>
        <v>11/08/2022</v>
      </c>
      <c r="E1562" s="9">
        <v>44784.384247685186</v>
      </c>
      <c r="F1562" s="11" t="s">
        <v>2251</v>
      </c>
      <c r="G1562" s="5" t="s">
        <v>35</v>
      </c>
      <c r="H1562" s="5"/>
      <c r="I1562" s="5"/>
      <c r="J15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63" spans="2:11">
      <c r="B1563" t="s">
        <v>2253</v>
      </c>
      <c r="C1563" s="5" t="str">
        <f>_xlfn.XLOOKUP(LEFT(P_alle_prestaties[[#This Row],[Referentie_ID]],91),Tabel9[Form Referentie ID''s],Tabel9[Mederwerker],,0)</f>
        <v>Ceylan ufuk</v>
      </c>
      <c r="D1563" s="9" t="str">
        <f>IF(P_alle_prestaties[[#This Row],[Datum]]="","",TEXT(P_alle_prestaties[[#This Row],[Datum]],"dd/mm/yyyy"))</f>
        <v>11/08/2022</v>
      </c>
      <c r="E1563" s="9">
        <v>44784.384791666664</v>
      </c>
      <c r="F1563" s="11" t="s">
        <v>2251</v>
      </c>
      <c r="G1563" s="5" t="s">
        <v>18</v>
      </c>
      <c r="H1563" s="5" t="s">
        <v>14</v>
      </c>
      <c r="I1563" s="5"/>
      <c r="J15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64" spans="2:11">
      <c r="B1564" t="s">
        <v>2254</v>
      </c>
      <c r="C1564" s="5" t="str">
        <f>_xlfn.XLOOKUP(LEFT(P_alle_prestaties[[#This Row],[Referentie_ID]],91),Tabel9[Form Referentie ID''s],Tabel9[Mederwerker],,0)</f>
        <v>Baki Alican</v>
      </c>
      <c r="D1564" s="9" t="str">
        <f>IF(P_alle_prestaties[[#This Row],[Datum]]="","",TEXT(P_alle_prestaties[[#This Row],[Datum]],"dd/mm/yyyy"))</f>
        <v>11/08/2022</v>
      </c>
      <c r="E1564" s="9">
        <v>44784.392106481479</v>
      </c>
      <c r="F1564" s="11" t="s">
        <v>2255</v>
      </c>
      <c r="G1564" s="5" t="s">
        <v>35</v>
      </c>
      <c r="H1564" s="5"/>
      <c r="I1564" s="5"/>
      <c r="J15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65" spans="2:11">
      <c r="B1565" t="s">
        <v>2256</v>
      </c>
      <c r="C1565" s="5" t="str">
        <f>_xlfn.XLOOKUP(LEFT(P_alle_prestaties[[#This Row],[Referentie_ID]],91),Tabel9[Form Referentie ID''s],Tabel9[Mederwerker],,0)</f>
        <v>Janssen Alexander</v>
      </c>
      <c r="D1565" s="9" t="str">
        <f>IF(P_alle_prestaties[[#This Row],[Datum]]="","",TEXT(P_alle_prestaties[[#This Row],[Datum]],"dd/mm/yyyy"))</f>
        <v>11/08/2022</v>
      </c>
      <c r="E1565" s="9">
        <v>44784.39565972222</v>
      </c>
      <c r="F1565" s="11">
        <v>470000478308</v>
      </c>
      <c r="G1565" s="5" t="s">
        <v>35</v>
      </c>
      <c r="H1565" s="5"/>
      <c r="I1565" s="5"/>
      <c r="J15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66" spans="2:11">
      <c r="B1566" t="s">
        <v>2257</v>
      </c>
      <c r="C1566" s="5" t="str">
        <f>_xlfn.XLOOKUP(LEFT(P_alle_prestaties[[#This Row],[Referentie_ID]],91),Tabel9[Form Referentie ID''s],Tabel9[Mederwerker],,0)</f>
        <v>Janssen Alexander</v>
      </c>
      <c r="D1566" s="9" t="str">
        <f>IF(P_alle_prestaties[[#This Row],[Datum]]="","",TEXT(P_alle_prestaties[[#This Row],[Datum]],"dd/mm/yyyy"))</f>
        <v>11/08/2022</v>
      </c>
      <c r="E1566" s="9">
        <v>44784.404768518521</v>
      </c>
      <c r="F1566" s="11">
        <v>470000478293</v>
      </c>
      <c r="G1566" s="5" t="s">
        <v>35</v>
      </c>
      <c r="H1566" s="5"/>
      <c r="I1566" s="5"/>
      <c r="J15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67" spans="2:11">
      <c r="B1567" t="s">
        <v>2258</v>
      </c>
      <c r="C1567" s="5" t="str">
        <f>_xlfn.XLOOKUP(LEFT(P_alle_prestaties[[#This Row],[Referentie_ID]],91),Tabel9[Form Referentie ID''s],Tabel9[Mederwerker],,0)</f>
        <v>Janssen Alexander</v>
      </c>
      <c r="D1567" s="9" t="str">
        <f>IF(P_alle_prestaties[[#This Row],[Datum]]="","",TEXT(P_alle_prestaties[[#This Row],[Datum]],"dd/mm/yyyy"))</f>
        <v>11/08/2022</v>
      </c>
      <c r="E1567" s="9">
        <v>44784.411226851851</v>
      </c>
      <c r="F1567" s="11" t="s">
        <v>2259</v>
      </c>
      <c r="G1567" s="5" t="s">
        <v>35</v>
      </c>
      <c r="H1567" s="5"/>
      <c r="I1567" s="5"/>
      <c r="J15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68" spans="2:11">
      <c r="B1568" t="s">
        <v>2260</v>
      </c>
      <c r="C1568" s="5" t="str">
        <f>_xlfn.XLOOKUP(LEFT(P_alle_prestaties[[#This Row],[Referentie_ID]],91),Tabel9[Form Referentie ID''s],Tabel9[Mederwerker],,0)</f>
        <v>Korkmaz1 Muhammed Ali</v>
      </c>
      <c r="D1568" s="9" t="str">
        <f>IF(P_alle_prestaties[[#This Row],[Datum]]="","",TEXT(P_alle_prestaties[[#This Row],[Datum]],"dd/mm/yyyy"))</f>
        <v>11/08/2022</v>
      </c>
      <c r="E1568" s="9">
        <v>44784.415497685186</v>
      </c>
      <c r="F1568" s="11" t="s">
        <v>2261</v>
      </c>
      <c r="G1568" s="5" t="s">
        <v>27</v>
      </c>
      <c r="H1568" s="5" t="s">
        <v>19</v>
      </c>
      <c r="I1568" s="5"/>
      <c r="J15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69" spans="2:11">
      <c r="B1569" t="s">
        <v>2262</v>
      </c>
      <c r="C1569" s="5" t="str">
        <f>_xlfn.XLOOKUP(LEFT(P_alle_prestaties[[#This Row],[Referentie_ID]],91),Tabel9[Form Referentie ID''s],Tabel9[Mederwerker],,0)</f>
        <v>Janssen Alexander</v>
      </c>
      <c r="D1569" s="9" t="str">
        <f>IF(P_alle_prestaties[[#This Row],[Datum]]="","",TEXT(P_alle_prestaties[[#This Row],[Datum]],"dd/mm/yyyy"))</f>
        <v>11/08/2022</v>
      </c>
      <c r="E1569" s="9">
        <v>44784.419872685183</v>
      </c>
      <c r="F1569" s="11" t="s">
        <v>2263</v>
      </c>
      <c r="G1569" s="5" t="s">
        <v>35</v>
      </c>
      <c r="H1569" s="5"/>
      <c r="I1569" s="5"/>
      <c r="J15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0" spans="2:11">
      <c r="B1570" t="s">
        <v>2264</v>
      </c>
      <c r="C1570" s="5" t="str">
        <f>_xlfn.XLOOKUP(LEFT(P_alle_prestaties[[#This Row],[Referentie_ID]],91),Tabel9[Form Referentie ID''s],Tabel9[Mederwerker],,0)</f>
        <v>Janssen Alexander</v>
      </c>
      <c r="D1570" s="9" t="str">
        <f>IF(P_alle_prestaties[[#This Row],[Datum]]="","",TEXT(P_alle_prestaties[[#This Row],[Datum]],"dd/mm/yyyy"))</f>
        <v>11/08/2022</v>
      </c>
      <c r="E1570" s="9">
        <v>44784.43109953704</v>
      </c>
      <c r="F1570" s="11">
        <v>470000478272</v>
      </c>
      <c r="G1570" s="5" t="s">
        <v>35</v>
      </c>
      <c r="H1570" s="5"/>
      <c r="I1570" s="5"/>
      <c r="J15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1" spans="2:11">
      <c r="B1571" t="s">
        <v>2265</v>
      </c>
      <c r="C1571" s="5" t="str">
        <f>_xlfn.XLOOKUP(LEFT(P_alle_prestaties[[#This Row],[Referentie_ID]],91),Tabel9[Form Referentie ID''s],Tabel9[Mederwerker],,0)</f>
        <v>Baki Alican</v>
      </c>
      <c r="D1571" s="9" t="str">
        <f>IF(P_alle_prestaties[[#This Row],[Datum]]="","",TEXT(P_alle_prestaties[[#This Row],[Datum]],"dd/mm/yyyy"))</f>
        <v>11/08/2022</v>
      </c>
      <c r="E1571" s="9">
        <v>44784.434872685182</v>
      </c>
      <c r="F1571" s="11" t="s">
        <v>2266</v>
      </c>
      <c r="G1571" s="5" t="s">
        <v>35</v>
      </c>
      <c r="H1571" s="5"/>
      <c r="I1571" s="5"/>
      <c r="J15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2" spans="2:11">
      <c r="B1572" t="s">
        <v>2267</v>
      </c>
      <c r="C1572" s="5" t="str">
        <f>_xlfn.XLOOKUP(LEFT(P_alle_prestaties[[#This Row],[Referentie_ID]],91),Tabel9[Form Referentie ID''s],Tabel9[Mederwerker],,0)</f>
        <v>Ceylan ufuk</v>
      </c>
      <c r="D1572" s="9" t="str">
        <f>IF(P_alle_prestaties[[#This Row],[Datum]]="","",TEXT(P_alle_prestaties[[#This Row],[Datum]],"dd/mm/yyyy"))</f>
        <v>11/08/2022</v>
      </c>
      <c r="E1572" s="9">
        <v>44784.443136574075</v>
      </c>
      <c r="F1572" s="11" t="s">
        <v>2268</v>
      </c>
      <c r="G1572" s="5" t="s">
        <v>18</v>
      </c>
      <c r="H1572" s="5" t="s">
        <v>14</v>
      </c>
      <c r="I1572" s="5"/>
      <c r="J15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5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573" spans="2:11">
      <c r="B1573" t="s">
        <v>2269</v>
      </c>
      <c r="C1573" s="5" t="str">
        <f>_xlfn.XLOOKUP(LEFT(P_alle_prestaties[[#This Row],[Referentie_ID]],91),Tabel9[Form Referentie ID''s],Tabel9[Mederwerker],,0)</f>
        <v>Janssen Alexander</v>
      </c>
      <c r="D1573" s="9" t="str">
        <f>IF(P_alle_prestaties[[#This Row],[Datum]]="","",TEXT(P_alle_prestaties[[#This Row],[Datum]],"dd/mm/yyyy"))</f>
        <v>11/08/2022</v>
      </c>
      <c r="E1573" s="9">
        <v>44784.44390046296</v>
      </c>
      <c r="F1573" s="11">
        <v>470000478958</v>
      </c>
      <c r="G1573" s="5" t="s">
        <v>35</v>
      </c>
      <c r="H1573" s="5"/>
      <c r="I1573" s="5"/>
      <c r="J15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4" spans="2:11">
      <c r="B1574" t="s">
        <v>2270</v>
      </c>
      <c r="C1574" s="5" t="str">
        <f>_xlfn.XLOOKUP(LEFT(P_alle_prestaties[[#This Row],[Referentie_ID]],91),Tabel9[Form Referentie ID''s],Tabel9[Mederwerker],,0)</f>
        <v>Baki Alican</v>
      </c>
      <c r="D1574" s="9" t="str">
        <f>IF(P_alle_prestaties[[#This Row],[Datum]]="","",TEXT(P_alle_prestaties[[#This Row],[Datum]],"dd/mm/yyyy"))</f>
        <v>11/08/2022</v>
      </c>
      <c r="E1574" s="9">
        <v>44784.446192129632</v>
      </c>
      <c r="F1574" s="11" t="s">
        <v>2271</v>
      </c>
      <c r="G1574" s="5" t="s">
        <v>35</v>
      </c>
      <c r="H1574" s="5"/>
      <c r="I1574" s="5"/>
      <c r="J15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5" spans="2:11">
      <c r="B1575" t="s">
        <v>2272</v>
      </c>
      <c r="C1575" s="5" t="str">
        <f>_xlfn.XLOOKUP(LEFT(P_alle_prestaties[[#This Row],[Referentie_ID]],91),Tabel9[Form Referentie ID''s],Tabel9[Mederwerker],,0)</f>
        <v>Janssen Alexander</v>
      </c>
      <c r="D1575" s="9" t="str">
        <f>IF(P_alle_prestaties[[#This Row],[Datum]]="","",TEXT(P_alle_prestaties[[#This Row],[Datum]],"dd/mm/yyyy"))</f>
        <v>11/08/2022</v>
      </c>
      <c r="E1575" s="9">
        <v>44784.44636574074</v>
      </c>
      <c r="F1575" s="11">
        <v>470000478958</v>
      </c>
      <c r="G1575" s="5" t="s">
        <v>35</v>
      </c>
      <c r="H1575" s="5"/>
      <c r="I1575" s="5"/>
      <c r="J15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6" spans="2:11">
      <c r="B1576" t="s">
        <v>2273</v>
      </c>
      <c r="C1576" s="5" t="str">
        <f>_xlfn.XLOOKUP(LEFT(P_alle_prestaties[[#This Row],[Referentie_ID]],91),Tabel9[Form Referentie ID''s],Tabel9[Mederwerker],,0)</f>
        <v>Korkmaz Emre</v>
      </c>
      <c r="D1576" s="9" t="str">
        <f>IF(P_alle_prestaties[[#This Row],[Datum]]="","",TEXT(P_alle_prestaties[[#This Row],[Datum]],"dd/mm/yyyy"))</f>
        <v>11/08/2022</v>
      </c>
      <c r="E1576" s="9">
        <v>44784.448298611111</v>
      </c>
      <c r="F1576" s="11">
        <v>470000478958</v>
      </c>
      <c r="G1576" s="5" t="s">
        <v>23</v>
      </c>
      <c r="H1576" s="5" t="s">
        <v>19</v>
      </c>
      <c r="I1576" s="5"/>
      <c r="J15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5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577" spans="2:11">
      <c r="B1577" t="s">
        <v>2274</v>
      </c>
      <c r="C1577" s="5" t="str">
        <f>_xlfn.XLOOKUP(LEFT(P_alle_prestaties[[#This Row],[Referentie_ID]],91),Tabel9[Form Referentie ID''s],Tabel9[Mederwerker],,0)</f>
        <v>Janssen Alexander</v>
      </c>
      <c r="D1577" s="9" t="str">
        <f>IF(P_alle_prestaties[[#This Row],[Datum]]="","",TEXT(P_alle_prestaties[[#This Row],[Datum]],"dd/mm/yyyy"))</f>
        <v>11/08/2022</v>
      </c>
      <c r="E1577" s="9">
        <v>44784.455937500003</v>
      </c>
      <c r="F1577" s="11" t="s">
        <v>2275</v>
      </c>
      <c r="G1577" s="5" t="s">
        <v>35</v>
      </c>
      <c r="H1577" s="5"/>
      <c r="I1577" s="5"/>
      <c r="J15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8" spans="2:11">
      <c r="B1578" t="s">
        <v>2276</v>
      </c>
      <c r="C1578" s="5" t="str">
        <f>_xlfn.XLOOKUP(LEFT(P_alle_prestaties[[#This Row],[Referentie_ID]],91),Tabel9[Form Referentie ID''s],Tabel9[Mederwerker],,0)</f>
        <v>Baki Alican</v>
      </c>
      <c r="D1578" s="9" t="str">
        <f>IF(P_alle_prestaties[[#This Row],[Datum]]="","",TEXT(P_alle_prestaties[[#This Row],[Datum]],"dd/mm/yyyy"))</f>
        <v>11/08/2022</v>
      </c>
      <c r="E1578" s="9">
        <v>44784.45789351852</v>
      </c>
      <c r="F1578" s="11" t="s">
        <v>2277</v>
      </c>
      <c r="G1578" s="5" t="s">
        <v>35</v>
      </c>
      <c r="H1578" s="5"/>
      <c r="I1578" s="5"/>
      <c r="J15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79" spans="2:11">
      <c r="B1579" t="s">
        <v>2278</v>
      </c>
      <c r="C1579" s="5" t="str">
        <f>_xlfn.XLOOKUP(LEFT(P_alle_prestaties[[#This Row],[Referentie_ID]],91),Tabel9[Form Referentie ID''s],Tabel9[Mederwerker],,0)</f>
        <v>Korkmaz1 Muhammed Ali</v>
      </c>
      <c r="D1579" s="9" t="str">
        <f>IF(P_alle_prestaties[[#This Row],[Datum]]="","",TEXT(P_alle_prestaties[[#This Row],[Datum]],"dd/mm/yyyy"))</f>
        <v>11/08/2022</v>
      </c>
      <c r="E1579" s="9">
        <v>44784.459537037037</v>
      </c>
      <c r="F1579" s="11" t="s">
        <v>2279</v>
      </c>
      <c r="G1579" s="5" t="s">
        <v>27</v>
      </c>
      <c r="H1579" s="5" t="s">
        <v>9</v>
      </c>
      <c r="I1579" s="5"/>
      <c r="J15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5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580" spans="2:11">
      <c r="B1580" t="s">
        <v>2280</v>
      </c>
      <c r="C1580" s="5" t="str">
        <f>_xlfn.XLOOKUP(LEFT(P_alle_prestaties[[#This Row],[Referentie_ID]],91),Tabel9[Form Referentie ID''s],Tabel9[Mederwerker],,0)</f>
        <v>Korkmaz Emre</v>
      </c>
      <c r="D1580" s="9" t="str">
        <f>IF(P_alle_prestaties[[#This Row],[Datum]]="","",TEXT(P_alle_prestaties[[#This Row],[Datum]],"dd/mm/yyyy"))</f>
        <v>11/08/2022</v>
      </c>
      <c r="E1580" s="9">
        <v>44784.463217592594</v>
      </c>
      <c r="F1580" s="11">
        <v>470000472117</v>
      </c>
      <c r="G1580" s="5" t="s">
        <v>31</v>
      </c>
      <c r="H1580" s="5"/>
      <c r="I1580" s="5"/>
      <c r="J15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5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581" spans="2:11">
      <c r="B1581" t="s">
        <v>2281</v>
      </c>
      <c r="C1581" s="5" t="str">
        <f>_xlfn.XLOOKUP(LEFT(P_alle_prestaties[[#This Row],[Referentie_ID]],91),Tabel9[Form Referentie ID''s],Tabel9[Mederwerker],,0)</f>
        <v>Janssen Alexander</v>
      </c>
      <c r="D1581" s="9" t="str">
        <f>IF(P_alle_prestaties[[#This Row],[Datum]]="","",TEXT(P_alle_prestaties[[#This Row],[Datum]],"dd/mm/yyyy"))</f>
        <v>11/08/2022</v>
      </c>
      <c r="E1581" s="9">
        <v>44784.468391203707</v>
      </c>
      <c r="F1581" s="11" t="s">
        <v>2282</v>
      </c>
      <c r="G1581" s="5" t="s">
        <v>35</v>
      </c>
      <c r="H1581" s="5"/>
      <c r="I1581" s="5"/>
      <c r="J15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2" spans="2:11">
      <c r="B1582" t="s">
        <v>2283</v>
      </c>
      <c r="C1582" s="5" t="str">
        <f>_xlfn.XLOOKUP(LEFT(P_alle_prestaties[[#This Row],[Referentie_ID]],91),Tabel9[Form Referentie ID''s],Tabel9[Mederwerker],,0)</f>
        <v>Janssen Alexander</v>
      </c>
      <c r="D1582" s="9" t="str">
        <f>IF(P_alle_prestaties[[#This Row],[Datum]]="","",TEXT(P_alle_prestaties[[#This Row],[Datum]],"dd/mm/yyyy"))</f>
        <v>11/08/2022</v>
      </c>
      <c r="E1582" s="9">
        <v>44784.477986111109</v>
      </c>
      <c r="F1582" s="11" t="s">
        <v>2284</v>
      </c>
      <c r="G1582" s="5" t="s">
        <v>35</v>
      </c>
      <c r="H1582" s="5"/>
      <c r="I1582" s="5"/>
      <c r="J15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3" spans="2:11">
      <c r="B1583" t="s">
        <v>2285</v>
      </c>
      <c r="C1583" s="5" t="str">
        <f>_xlfn.XLOOKUP(LEFT(P_alle_prestaties[[#This Row],[Referentie_ID]],91),Tabel9[Form Referentie ID''s],Tabel9[Mederwerker],,0)</f>
        <v>Janssen Alexander</v>
      </c>
      <c r="D1583" s="9" t="str">
        <f>IF(P_alle_prestaties[[#This Row],[Datum]]="","",TEXT(P_alle_prestaties[[#This Row],[Datum]],"dd/mm/yyyy"))</f>
        <v>11/08/2022</v>
      </c>
      <c r="E1583" s="9">
        <v>44784.48605324074</v>
      </c>
      <c r="F1583" s="11">
        <v>470000478374</v>
      </c>
      <c r="G1583" s="5" t="s">
        <v>35</v>
      </c>
      <c r="H1583" s="5"/>
      <c r="I1583" s="5"/>
      <c r="J15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4" spans="2:11">
      <c r="B1584" t="s">
        <v>2286</v>
      </c>
      <c r="C1584" s="5" t="str">
        <f>_xlfn.XLOOKUP(LEFT(P_alle_prestaties[[#This Row],[Referentie_ID]],91),Tabel9[Form Referentie ID''s],Tabel9[Mederwerker],,0)</f>
        <v>Samet Ozdemir</v>
      </c>
      <c r="D1584" s="9" t="str">
        <f>IF(P_alle_prestaties[[#This Row],[Datum]]="","",TEXT(P_alle_prestaties[[#This Row],[Datum]],"dd/mm/yyyy"))</f>
        <v>11/08/2022</v>
      </c>
      <c r="E1584" s="9">
        <v>44784.488310185188</v>
      </c>
      <c r="F1584" s="11" t="s">
        <v>2287</v>
      </c>
      <c r="G1584" s="5" t="s">
        <v>35</v>
      </c>
      <c r="H1584" s="5"/>
      <c r="I1584" s="5"/>
      <c r="J15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5" spans="2:11">
      <c r="B1585" t="s">
        <v>2288</v>
      </c>
      <c r="C1585" s="5" t="str">
        <f>_xlfn.XLOOKUP(LEFT(P_alle_prestaties[[#This Row],[Referentie_ID]],91),Tabel9[Form Referentie ID''s],Tabel9[Mederwerker],,0)</f>
        <v>Samet Ozdemir</v>
      </c>
      <c r="D1585" s="9" t="str">
        <f>IF(P_alle_prestaties[[#This Row],[Datum]]="","",TEXT(P_alle_prestaties[[#This Row],[Datum]],"dd/mm/yyyy"))</f>
        <v>11/08/2022</v>
      </c>
      <c r="E1585" s="9">
        <v>44784.48878472222</v>
      </c>
      <c r="F1585" s="11" t="s">
        <v>2289</v>
      </c>
      <c r="G1585" s="5" t="s">
        <v>35</v>
      </c>
      <c r="H1585" s="5"/>
      <c r="I1585" s="5"/>
      <c r="J15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6" spans="2:11">
      <c r="B1586" t="s">
        <v>2290</v>
      </c>
      <c r="C1586" s="5" t="str">
        <f>_xlfn.XLOOKUP(LEFT(P_alle_prestaties[[#This Row],[Referentie_ID]],91),Tabel9[Form Referentie ID''s],Tabel9[Mederwerker],,0)</f>
        <v>Samet Ozdemir</v>
      </c>
      <c r="D1586" s="9" t="str">
        <f>IF(P_alle_prestaties[[#This Row],[Datum]]="","",TEXT(P_alle_prestaties[[#This Row],[Datum]],"dd/mm/yyyy"))</f>
        <v>11/08/2022</v>
      </c>
      <c r="E1586" s="9">
        <v>44784.489212962966</v>
      </c>
      <c r="F1586" s="11" t="s">
        <v>2291</v>
      </c>
      <c r="G1586" s="5" t="s">
        <v>35</v>
      </c>
      <c r="H1586" s="5"/>
      <c r="I1586" s="5"/>
      <c r="J15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7" spans="2:11">
      <c r="B1587" t="s">
        <v>2292</v>
      </c>
      <c r="C1587" s="5" t="str">
        <f>_xlfn.XLOOKUP(LEFT(P_alle_prestaties[[#This Row],[Referentie_ID]],91),Tabel9[Form Referentie ID''s],Tabel9[Mederwerker],,0)</f>
        <v>Samet Ozdemir</v>
      </c>
      <c r="D1587" s="9" t="str">
        <f>IF(P_alle_prestaties[[#This Row],[Datum]]="","",TEXT(P_alle_prestaties[[#This Row],[Datum]],"dd/mm/yyyy"))</f>
        <v>11/08/2022</v>
      </c>
      <c r="E1587" s="9">
        <v>44784.489594907405</v>
      </c>
      <c r="F1587" s="11" t="s">
        <v>2293</v>
      </c>
      <c r="G1587" s="5" t="s">
        <v>35</v>
      </c>
      <c r="H1587" s="5"/>
      <c r="I1587" s="5"/>
      <c r="J15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8" spans="2:11">
      <c r="B1588" t="s">
        <v>2294</v>
      </c>
      <c r="C1588" s="5" t="str">
        <f>_xlfn.XLOOKUP(LEFT(P_alle_prestaties[[#This Row],[Referentie_ID]],91),Tabel9[Form Referentie ID''s],Tabel9[Mederwerker],,0)</f>
        <v>Janssen Alexander</v>
      </c>
      <c r="D1588" s="9" t="str">
        <f>IF(P_alle_prestaties[[#This Row],[Datum]]="","",TEXT(P_alle_prestaties[[#This Row],[Datum]],"dd/mm/yyyy"))</f>
        <v>11/08/2022</v>
      </c>
      <c r="E1588" s="9">
        <v>44784.492824074077</v>
      </c>
      <c r="F1588" s="11">
        <v>470000478275</v>
      </c>
      <c r="G1588" s="5" t="s">
        <v>35</v>
      </c>
      <c r="H1588" s="5"/>
      <c r="I1588" s="5"/>
      <c r="J15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89" spans="2:11">
      <c r="B1589" t="s">
        <v>2295</v>
      </c>
      <c r="C1589" s="5" t="str">
        <f>_xlfn.XLOOKUP(LEFT(P_alle_prestaties[[#This Row],[Referentie_ID]],91),Tabel9[Form Referentie ID''s],Tabel9[Mederwerker],,0)</f>
        <v>Baki Alican</v>
      </c>
      <c r="D1589" s="9" t="str">
        <f>IF(P_alle_prestaties[[#This Row],[Datum]]="","",TEXT(P_alle_prestaties[[#This Row],[Datum]],"dd/mm/yyyy"))</f>
        <v>11/08/2022</v>
      </c>
      <c r="E1589" s="9">
        <v>44784.495046296295</v>
      </c>
      <c r="F1589" s="11" t="s">
        <v>2296</v>
      </c>
      <c r="G1589" s="5" t="s">
        <v>35</v>
      </c>
      <c r="H1589" s="5"/>
      <c r="I1589" s="5"/>
      <c r="J15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0" spans="2:11">
      <c r="B1590" t="s">
        <v>2297</v>
      </c>
      <c r="C1590" s="5" t="str">
        <f>_xlfn.XLOOKUP(LEFT(P_alle_prestaties[[#This Row],[Referentie_ID]],91),Tabel9[Form Referentie ID''s],Tabel9[Mederwerker],,0)</f>
        <v>Janssen Alexander</v>
      </c>
      <c r="D1590" s="9" t="str">
        <f>IF(P_alle_prestaties[[#This Row],[Datum]]="","",TEXT(P_alle_prestaties[[#This Row],[Datum]],"dd/mm/yyyy"))</f>
        <v>11/08/2022</v>
      </c>
      <c r="E1590" s="9">
        <v>44784.506099537037</v>
      </c>
      <c r="F1590" s="11">
        <v>470000478266</v>
      </c>
      <c r="G1590" s="5" t="s">
        <v>35</v>
      </c>
      <c r="H1590" s="5"/>
      <c r="I1590" s="5"/>
      <c r="J15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1" spans="2:11">
      <c r="B1591" t="s">
        <v>2298</v>
      </c>
      <c r="C1591" s="5" t="str">
        <f>_xlfn.XLOOKUP(LEFT(P_alle_prestaties[[#This Row],[Referentie_ID]],91),Tabel9[Form Referentie ID''s],Tabel9[Mederwerker],,0)</f>
        <v>Baki Alican</v>
      </c>
      <c r="D1591" s="9" t="str">
        <f>IF(P_alle_prestaties[[#This Row],[Datum]]="","",TEXT(P_alle_prestaties[[#This Row],[Datum]],"dd/mm/yyyy"))</f>
        <v>11/08/2022</v>
      </c>
      <c r="E1591" s="9">
        <v>44784.515162037038</v>
      </c>
      <c r="F1591" s="11" t="s">
        <v>2299</v>
      </c>
      <c r="G1591" s="5" t="s">
        <v>35</v>
      </c>
      <c r="H1591" s="5"/>
      <c r="I1591" s="5"/>
      <c r="J15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2" spans="2:11">
      <c r="B1592" t="s">
        <v>2300</v>
      </c>
      <c r="C1592" s="5" t="str">
        <f>_xlfn.XLOOKUP(LEFT(P_alle_prestaties[[#This Row],[Referentie_ID]],91),Tabel9[Form Referentie ID''s],Tabel9[Mederwerker],,0)</f>
        <v>Baki Alican</v>
      </c>
      <c r="D1592" s="9" t="str">
        <f>IF(P_alle_prestaties[[#This Row],[Datum]]="","",TEXT(P_alle_prestaties[[#This Row],[Datum]],"dd/mm/yyyy"))</f>
        <v>11/08/2022</v>
      </c>
      <c r="E1592" s="9">
        <v>44784.515289351853</v>
      </c>
      <c r="F1592" s="11" t="s">
        <v>2301</v>
      </c>
      <c r="G1592" s="5" t="s">
        <v>35</v>
      </c>
      <c r="H1592" s="5"/>
      <c r="I1592" s="5"/>
      <c r="J15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3" spans="2:11">
      <c r="B1593" t="s">
        <v>2302</v>
      </c>
      <c r="C1593" s="5" t="str">
        <f>_xlfn.XLOOKUP(LEFT(P_alle_prestaties[[#This Row],[Referentie_ID]],91),Tabel9[Form Referentie ID''s],Tabel9[Mederwerker],,0)</f>
        <v>Baki Alican</v>
      </c>
      <c r="D1593" s="9" t="str">
        <f>IF(P_alle_prestaties[[#This Row],[Datum]]="","",TEXT(P_alle_prestaties[[#This Row],[Datum]],"dd/mm/yyyy"))</f>
        <v>11/08/2022</v>
      </c>
      <c r="E1593" s="9">
        <v>44784.524884259263</v>
      </c>
      <c r="F1593" s="11" t="s">
        <v>2303</v>
      </c>
      <c r="G1593" s="5" t="s">
        <v>35</v>
      </c>
      <c r="H1593" s="5"/>
      <c r="I1593" s="5"/>
      <c r="J15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4" spans="2:11">
      <c r="B1594" t="s">
        <v>2304</v>
      </c>
      <c r="C1594" s="5" t="str">
        <f>_xlfn.XLOOKUP(LEFT(P_alle_prestaties[[#This Row],[Referentie_ID]],91),Tabel9[Form Referentie ID''s],Tabel9[Mederwerker],,0)</f>
        <v>Samet Ozdemir</v>
      </c>
      <c r="D1594" s="9" t="str">
        <f>IF(P_alle_prestaties[[#This Row],[Datum]]="","",TEXT(P_alle_prestaties[[#This Row],[Datum]],"dd/mm/yyyy"))</f>
        <v>11/08/2022</v>
      </c>
      <c r="E1594" s="9">
        <v>44784.525196759256</v>
      </c>
      <c r="F1594" s="11" t="s">
        <v>2305</v>
      </c>
      <c r="G1594" s="5" t="s">
        <v>35</v>
      </c>
      <c r="H1594" s="5"/>
      <c r="I1594" s="5"/>
      <c r="J15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5" spans="2:11">
      <c r="B1595" t="s">
        <v>2306</v>
      </c>
      <c r="C1595" s="5" t="str">
        <f>_xlfn.XLOOKUP(LEFT(P_alle_prestaties[[#This Row],[Referentie_ID]],91),Tabel9[Form Referentie ID''s],Tabel9[Mederwerker],,0)</f>
        <v>Samet Ozdemir</v>
      </c>
      <c r="D1595" s="9" t="str">
        <f>IF(P_alle_prestaties[[#This Row],[Datum]]="","",TEXT(P_alle_prestaties[[#This Row],[Datum]],"dd/mm/yyyy"))</f>
        <v>11/08/2022</v>
      </c>
      <c r="E1595" s="9">
        <v>44784.525324074071</v>
      </c>
      <c r="F1595" s="11" t="s">
        <v>2307</v>
      </c>
      <c r="G1595" s="5" t="s">
        <v>35</v>
      </c>
      <c r="H1595" s="5"/>
      <c r="I1595" s="5"/>
      <c r="J15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6" spans="2:11">
      <c r="B1596" t="s">
        <v>2308</v>
      </c>
      <c r="C1596" s="5" t="str">
        <f>_xlfn.XLOOKUP(LEFT(P_alle_prestaties[[#This Row],[Referentie_ID]],91),Tabel9[Form Referentie ID''s],Tabel9[Mederwerker],,0)</f>
        <v>Samet Ozdemir</v>
      </c>
      <c r="D1596" s="9" t="str">
        <f>IF(P_alle_prestaties[[#This Row],[Datum]]="","",TEXT(P_alle_prestaties[[#This Row],[Datum]],"dd/mm/yyyy"))</f>
        <v>11/08/2022</v>
      </c>
      <c r="E1596" s="9">
        <v>44784.525462962964</v>
      </c>
      <c r="F1596" s="11" t="s">
        <v>2309</v>
      </c>
      <c r="G1596" s="5" t="s">
        <v>35</v>
      </c>
      <c r="H1596" s="5"/>
      <c r="I1596" s="5"/>
      <c r="J15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7" spans="2:11">
      <c r="B1597" t="s">
        <v>2310</v>
      </c>
      <c r="C1597" s="5" t="str">
        <f>_xlfn.XLOOKUP(LEFT(P_alle_prestaties[[#This Row],[Referentie_ID]],91),Tabel9[Form Referentie ID''s],Tabel9[Mederwerker],,0)</f>
        <v>Samet Ozdemir</v>
      </c>
      <c r="D1597" s="9" t="str">
        <f>IF(P_alle_prestaties[[#This Row],[Datum]]="","",TEXT(P_alle_prestaties[[#This Row],[Datum]],"dd/mm/yyyy"))</f>
        <v>11/08/2022</v>
      </c>
      <c r="E1597" s="9">
        <v>44784.525590277779</v>
      </c>
      <c r="F1597" s="11" t="s">
        <v>2311</v>
      </c>
      <c r="G1597" s="5" t="s">
        <v>35</v>
      </c>
      <c r="H1597" s="5"/>
      <c r="I1597" s="5"/>
      <c r="J15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8" spans="2:11">
      <c r="B1598" t="s">
        <v>2312</v>
      </c>
      <c r="C1598" s="5" t="str">
        <f>_xlfn.XLOOKUP(LEFT(P_alle_prestaties[[#This Row],[Referentie_ID]],91),Tabel9[Form Referentie ID''s],Tabel9[Mederwerker],,0)</f>
        <v>Baki Alican</v>
      </c>
      <c r="D1598" s="9" t="str">
        <f>IF(P_alle_prestaties[[#This Row],[Datum]]="","",TEXT(P_alle_prestaties[[#This Row],[Datum]],"dd/mm/yyyy"))</f>
        <v>11/08/2022</v>
      </c>
      <c r="E1598" s="9">
        <v>44784.526550925926</v>
      </c>
      <c r="F1598" s="11" t="s">
        <v>2313</v>
      </c>
      <c r="G1598" s="5" t="s">
        <v>35</v>
      </c>
      <c r="H1598" s="5"/>
      <c r="I1598" s="5"/>
      <c r="J15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599" spans="2:11">
      <c r="B1599" t="s">
        <v>2314</v>
      </c>
      <c r="C1599" s="5" t="str">
        <f>_xlfn.XLOOKUP(LEFT(P_alle_prestaties[[#This Row],[Referentie_ID]],91),Tabel9[Form Referentie ID''s],Tabel9[Mederwerker],,0)</f>
        <v>Baki Alican</v>
      </c>
      <c r="D1599" s="9" t="str">
        <f>IF(P_alle_prestaties[[#This Row],[Datum]]="","",TEXT(P_alle_prestaties[[#This Row],[Datum]],"dd/mm/yyyy"))</f>
        <v>11/08/2022</v>
      </c>
      <c r="E1599" s="9">
        <v>44784.530138888891</v>
      </c>
      <c r="F1599" s="11" t="s">
        <v>2313</v>
      </c>
      <c r="G1599" s="5" t="s">
        <v>35</v>
      </c>
      <c r="H1599" s="5"/>
      <c r="I1599" s="5"/>
      <c r="J15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5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0" spans="2:11">
      <c r="B1600" t="s">
        <v>2315</v>
      </c>
      <c r="C1600" s="5" t="str">
        <f>_xlfn.XLOOKUP(LEFT(P_alle_prestaties[[#This Row],[Referentie_ID]],91),Tabel9[Form Referentie ID''s],Tabel9[Mederwerker],,0)</f>
        <v>Janssen Alexander</v>
      </c>
      <c r="D1600" s="9" t="str">
        <f>IF(P_alle_prestaties[[#This Row],[Datum]]="","",TEXT(P_alle_prestaties[[#This Row],[Datum]],"dd/mm/yyyy"))</f>
        <v>11/08/2022</v>
      </c>
      <c r="E1600" s="9">
        <v>44784.541377314818</v>
      </c>
      <c r="F1600" s="11" t="s">
        <v>2316</v>
      </c>
      <c r="G1600" s="5" t="s">
        <v>35</v>
      </c>
      <c r="H1600" s="5"/>
      <c r="I1600" s="5"/>
      <c r="J16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1" spans="2:11">
      <c r="B1601" t="s">
        <v>2317</v>
      </c>
      <c r="C1601" s="5" t="str">
        <f>_xlfn.XLOOKUP(LEFT(P_alle_prestaties[[#This Row],[Referentie_ID]],91),Tabel9[Form Referentie ID''s],Tabel9[Mederwerker],,0)</f>
        <v>Baki Alican</v>
      </c>
      <c r="D1601" s="9" t="str">
        <f>IF(P_alle_prestaties[[#This Row],[Datum]]="","",TEXT(P_alle_prestaties[[#This Row],[Datum]],"dd/mm/yyyy"))</f>
        <v>11/08/2022</v>
      </c>
      <c r="E1601" s="9">
        <v>44784.552858796298</v>
      </c>
      <c r="F1601" s="11" t="s">
        <v>2318</v>
      </c>
      <c r="G1601" s="5" t="s">
        <v>35</v>
      </c>
      <c r="H1601" s="5"/>
      <c r="I1601" s="5"/>
      <c r="J16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2" spans="2:11">
      <c r="B1602" t="s">
        <v>2319</v>
      </c>
      <c r="C1602" s="5" t="str">
        <f>_xlfn.XLOOKUP(LEFT(P_alle_prestaties[[#This Row],[Referentie_ID]],91),Tabel9[Form Referentie ID''s],Tabel9[Mederwerker],,0)</f>
        <v>Baki Alican</v>
      </c>
      <c r="D1602" s="9" t="str">
        <f>IF(P_alle_prestaties[[#This Row],[Datum]]="","",TEXT(P_alle_prestaties[[#This Row],[Datum]],"dd/mm/yyyy"))</f>
        <v>11/08/2022</v>
      </c>
      <c r="E1602" s="9">
        <v>44784.555891203701</v>
      </c>
      <c r="F1602" s="11" t="s">
        <v>2320</v>
      </c>
      <c r="G1602" s="5" t="s">
        <v>35</v>
      </c>
      <c r="H1602" s="5"/>
      <c r="I1602" s="5"/>
      <c r="J16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3" spans="2:11">
      <c r="B1603" t="s">
        <v>2321</v>
      </c>
      <c r="C1603" s="5" t="str">
        <f>_xlfn.XLOOKUP(LEFT(P_alle_prestaties[[#This Row],[Referentie_ID]],91),Tabel9[Form Referentie ID''s],Tabel9[Mederwerker],,0)</f>
        <v>Baki Alican</v>
      </c>
      <c r="D1603" s="9" t="str">
        <f>IF(P_alle_prestaties[[#This Row],[Datum]]="","",TEXT(P_alle_prestaties[[#This Row],[Datum]],"dd/mm/yyyy"))</f>
        <v>11/08/2022</v>
      </c>
      <c r="E1603" s="9">
        <v>44784.556157407409</v>
      </c>
      <c r="F1603" s="11" t="s">
        <v>2320</v>
      </c>
      <c r="G1603" s="5" t="s">
        <v>35</v>
      </c>
      <c r="H1603" s="5"/>
      <c r="I1603" s="5"/>
      <c r="J16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4" spans="2:11">
      <c r="B1604" t="s">
        <v>2322</v>
      </c>
      <c r="C1604" s="5" t="str">
        <f>_xlfn.XLOOKUP(LEFT(P_alle_prestaties[[#This Row],[Referentie_ID]],91),Tabel9[Form Referentie ID''s],Tabel9[Mederwerker],,0)</f>
        <v>Janssen Alexander</v>
      </c>
      <c r="D1604" s="9" t="str">
        <f>IF(P_alle_prestaties[[#This Row],[Datum]]="","",TEXT(P_alle_prestaties[[#This Row],[Datum]],"dd/mm/yyyy"))</f>
        <v>11/08/2022</v>
      </c>
      <c r="E1604" s="9">
        <v>44784.569965277777</v>
      </c>
      <c r="F1604" s="11">
        <v>470000478511</v>
      </c>
      <c r="G1604" s="5" t="s">
        <v>35</v>
      </c>
      <c r="H1604" s="5"/>
      <c r="I1604" s="5"/>
      <c r="J16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5" spans="2:11">
      <c r="B1605" t="s">
        <v>2323</v>
      </c>
      <c r="C1605" s="5" t="str">
        <f>_xlfn.XLOOKUP(LEFT(P_alle_prestaties[[#This Row],[Referentie_ID]],91),Tabel9[Form Referentie ID''s],Tabel9[Mederwerker],,0)</f>
        <v>Baki Alican</v>
      </c>
      <c r="D1605" s="9" t="str">
        <f>IF(P_alle_prestaties[[#This Row],[Datum]]="","",TEXT(P_alle_prestaties[[#This Row],[Datum]],"dd/mm/yyyy"))</f>
        <v>11/08/2022</v>
      </c>
      <c r="E1605" s="9">
        <v>44784.573321759257</v>
      </c>
      <c r="F1605" s="11" t="s">
        <v>2324</v>
      </c>
      <c r="G1605" s="5" t="s">
        <v>35</v>
      </c>
      <c r="H1605" s="5"/>
      <c r="I1605" s="5"/>
      <c r="J16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6" spans="2:11">
      <c r="B1606" t="s">
        <v>2325</v>
      </c>
      <c r="C1606" s="5" t="str">
        <f>_xlfn.XLOOKUP(LEFT(P_alle_prestaties[[#This Row],[Referentie_ID]],91),Tabel9[Form Referentie ID''s],Tabel9[Mederwerker],,0)</f>
        <v>Korkmaz1 Muhammed Ali</v>
      </c>
      <c r="D1606" s="9" t="str">
        <f>IF(P_alle_prestaties[[#This Row],[Datum]]="","",TEXT(P_alle_prestaties[[#This Row],[Datum]],"dd/mm/yyyy"))</f>
        <v>11/08/2022</v>
      </c>
      <c r="E1606" s="9">
        <v>44784.575370370374</v>
      </c>
      <c r="F1606" s="11" t="s">
        <v>2326</v>
      </c>
      <c r="G1606" s="5" t="s">
        <v>27</v>
      </c>
      <c r="H1606" s="5" t="s">
        <v>14</v>
      </c>
      <c r="I1606" s="5"/>
      <c r="J16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6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607" spans="2:11">
      <c r="B1607" t="s">
        <v>2327</v>
      </c>
      <c r="C1607" s="5" t="str">
        <f>_xlfn.XLOOKUP(LEFT(P_alle_prestaties[[#This Row],[Referentie_ID]],91),Tabel9[Form Referentie ID''s],Tabel9[Mederwerker],,0)</f>
        <v>Baki Alican</v>
      </c>
      <c r="D1607" s="9" t="str">
        <f>IF(P_alle_prestaties[[#This Row],[Datum]]="","",TEXT(P_alle_prestaties[[#This Row],[Datum]],"dd/mm/yyyy"))</f>
        <v>11/08/2022</v>
      </c>
      <c r="E1607" s="9">
        <v>44784.575428240743</v>
      </c>
      <c r="F1607" s="11" t="s">
        <v>2328</v>
      </c>
      <c r="G1607" s="5" t="s">
        <v>35</v>
      </c>
      <c r="H1607" s="5"/>
      <c r="I1607" s="5"/>
      <c r="J16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8" spans="2:11">
      <c r="B1608" t="s">
        <v>2329</v>
      </c>
      <c r="C1608" s="5" t="str">
        <f>_xlfn.XLOOKUP(LEFT(P_alle_prestaties[[#This Row],[Referentie_ID]],91),Tabel9[Form Referentie ID''s],Tabel9[Mederwerker],,0)</f>
        <v>Baki Alican</v>
      </c>
      <c r="D1608" s="9" t="str">
        <f>IF(P_alle_prestaties[[#This Row],[Datum]]="","",TEXT(P_alle_prestaties[[#This Row],[Datum]],"dd/mm/yyyy"))</f>
        <v>11/08/2022</v>
      </c>
      <c r="E1608" s="9">
        <v>44784.575567129628</v>
      </c>
      <c r="F1608" s="11" t="s">
        <v>2324</v>
      </c>
      <c r="G1608" s="5" t="s">
        <v>35</v>
      </c>
      <c r="H1608" s="5"/>
      <c r="I1608" s="5"/>
      <c r="J16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09" spans="2:11">
      <c r="B1609" t="s">
        <v>2330</v>
      </c>
      <c r="C1609" s="5" t="str">
        <f>_xlfn.XLOOKUP(LEFT(P_alle_prestaties[[#This Row],[Referentie_ID]],91),Tabel9[Form Referentie ID''s],Tabel9[Mederwerker],,0)</f>
        <v>Baki Alican</v>
      </c>
      <c r="D1609" s="9" t="str">
        <f>IF(P_alle_prestaties[[#This Row],[Datum]]="","",TEXT(P_alle_prestaties[[#This Row],[Datum]],"dd/mm/yyyy"))</f>
        <v>11/08/2022</v>
      </c>
      <c r="E1609" s="9">
        <v>44784.580775462964</v>
      </c>
      <c r="F1609" s="11" t="s">
        <v>2328</v>
      </c>
      <c r="G1609" s="5" t="s">
        <v>35</v>
      </c>
      <c r="H1609" s="5"/>
      <c r="I1609" s="5"/>
      <c r="J16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10" spans="2:11">
      <c r="B1610" t="s">
        <v>2331</v>
      </c>
      <c r="C1610" s="5" t="str">
        <f>_xlfn.XLOOKUP(LEFT(P_alle_prestaties[[#This Row],[Referentie_ID]],91),Tabel9[Form Referentie ID''s],Tabel9[Mederwerker],,0)</f>
        <v>Baki Alican</v>
      </c>
      <c r="D1610" s="9" t="str">
        <f>IF(P_alle_prestaties[[#This Row],[Datum]]="","",TEXT(P_alle_prestaties[[#This Row],[Datum]],"dd/mm/yyyy"))</f>
        <v>11/08/2022</v>
      </c>
      <c r="E1610" s="9">
        <v>44784.584328703706</v>
      </c>
      <c r="F1610" s="11" t="s">
        <v>2332</v>
      </c>
      <c r="G1610" s="5" t="s">
        <v>35</v>
      </c>
      <c r="H1610" s="5"/>
      <c r="I1610" s="5"/>
      <c r="J16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11" spans="2:11">
      <c r="B1611" t="s">
        <v>2333</v>
      </c>
      <c r="C1611" s="5" t="str">
        <f>_xlfn.XLOOKUP(LEFT(P_alle_prestaties[[#This Row],[Referentie_ID]],91),Tabel9[Form Referentie ID''s],Tabel9[Mederwerker],,0)</f>
        <v>Korkmaz Emre</v>
      </c>
      <c r="D1611" s="9" t="str">
        <f>IF(P_alle_prestaties[[#This Row],[Datum]]="","",TEXT(P_alle_prestaties[[#This Row],[Datum]],"dd/mm/yyyy"))</f>
        <v>11/08/2022</v>
      </c>
      <c r="E1611" s="9">
        <v>44784.598275462966</v>
      </c>
      <c r="F1611" s="11" t="s">
        <v>2334</v>
      </c>
      <c r="G1611" s="5" t="s">
        <v>18</v>
      </c>
      <c r="H1611" s="5" t="s">
        <v>14</v>
      </c>
      <c r="I1611" s="5"/>
      <c r="J16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12" spans="2:11">
      <c r="B1612" t="s">
        <v>2335</v>
      </c>
      <c r="C1612" s="5" t="str">
        <f>_xlfn.XLOOKUP(LEFT(P_alle_prestaties[[#This Row],[Referentie_ID]],91),Tabel9[Form Referentie ID''s],Tabel9[Mederwerker],,0)</f>
        <v>Korkmaz Emre</v>
      </c>
      <c r="D1612" s="9" t="str">
        <f>IF(P_alle_prestaties[[#This Row],[Datum]]="","",TEXT(P_alle_prestaties[[#This Row],[Datum]],"dd/mm/yyyy"))</f>
        <v>11/08/2022</v>
      </c>
      <c r="E1612" s="9">
        <v>44784.598425925928</v>
      </c>
      <c r="F1612" s="11" t="s">
        <v>2336</v>
      </c>
      <c r="G1612" s="5" t="s">
        <v>18</v>
      </c>
      <c r="H1612" s="5" t="s">
        <v>14</v>
      </c>
      <c r="I1612" s="5"/>
      <c r="J16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13" spans="2:11">
      <c r="B1613" t="s">
        <v>2337</v>
      </c>
      <c r="C1613" s="5" t="str">
        <f>_xlfn.XLOOKUP(LEFT(P_alle_prestaties[[#This Row],[Referentie_ID]],91),Tabel9[Form Referentie ID''s],Tabel9[Mederwerker],,0)</f>
        <v>Korkmaz Emre</v>
      </c>
      <c r="D1613" s="9" t="str">
        <f>IF(P_alle_prestaties[[#This Row],[Datum]]="","",TEXT(P_alle_prestaties[[#This Row],[Datum]],"dd/mm/yyyy"))</f>
        <v>12/08/2022</v>
      </c>
      <c r="E1613" s="9">
        <v>44785.262997685182</v>
      </c>
      <c r="F1613" s="11">
        <v>470000478447</v>
      </c>
      <c r="G1613" s="5" t="s">
        <v>31</v>
      </c>
      <c r="H1613" s="5"/>
      <c r="I1613" s="5"/>
      <c r="J16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6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614" spans="2:11">
      <c r="B1614" t="s">
        <v>2338</v>
      </c>
      <c r="C1614" s="5" t="str">
        <f>_xlfn.XLOOKUP(LEFT(P_alle_prestaties[[#This Row],[Referentie_ID]],91),Tabel9[Form Referentie ID''s],Tabel9[Mederwerker],,0)</f>
        <v>Janssen Alexander</v>
      </c>
      <c r="D1614" s="9" t="str">
        <f>IF(P_alle_prestaties[[#This Row],[Datum]]="","",TEXT(P_alle_prestaties[[#This Row],[Datum]],"dd/mm/yyyy"))</f>
        <v>12/08/2022</v>
      </c>
      <c r="E1614" s="9">
        <v>44785.271967592591</v>
      </c>
      <c r="F1614" s="11" t="s">
        <v>2339</v>
      </c>
      <c r="G1614" s="5" t="s">
        <v>35</v>
      </c>
      <c r="H1614" s="5"/>
      <c r="I1614" s="5"/>
      <c r="J16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15" spans="2:11">
      <c r="B1615" t="s">
        <v>2340</v>
      </c>
      <c r="C1615" s="5" t="str">
        <f>_xlfn.XLOOKUP(LEFT(P_alle_prestaties[[#This Row],[Referentie_ID]],91),Tabel9[Form Referentie ID''s],Tabel9[Mederwerker],,0)</f>
        <v>Korkmaz1 Muhammed Ali</v>
      </c>
      <c r="D1615" s="9" t="str">
        <f>IF(P_alle_prestaties[[#This Row],[Datum]]="","",TEXT(P_alle_prestaties[[#This Row],[Datum]],"dd/mm/yyyy"))</f>
        <v>12/08/2022</v>
      </c>
      <c r="E1615" s="9">
        <v>44785.273275462961</v>
      </c>
      <c r="F1615" s="11" t="s">
        <v>2341</v>
      </c>
      <c r="G1615" s="5" t="s">
        <v>13</v>
      </c>
      <c r="H1615" s="5"/>
      <c r="I1615" s="5"/>
      <c r="J16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16" spans="2:11">
      <c r="B1616" t="s">
        <v>2342</v>
      </c>
      <c r="C1616" s="5" t="str">
        <f>_xlfn.XLOOKUP(LEFT(P_alle_prestaties[[#This Row],[Referentie_ID]],91),Tabel9[Form Referentie ID''s],Tabel9[Mederwerker],,0)</f>
        <v>Janssen Alexander</v>
      </c>
      <c r="D1616" s="9" t="str">
        <f>IF(P_alle_prestaties[[#This Row],[Datum]]="","",TEXT(P_alle_prestaties[[#This Row],[Datum]],"dd/mm/yyyy"))</f>
        <v>12/08/2022</v>
      </c>
      <c r="E1616" s="9">
        <v>44785.273761574077</v>
      </c>
      <c r="F1616" s="11" t="s">
        <v>2339</v>
      </c>
      <c r="G1616" s="5" t="s">
        <v>35</v>
      </c>
      <c r="H1616" s="5"/>
      <c r="I1616" s="5"/>
      <c r="J16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17" spans="2:11">
      <c r="B1617" t="s">
        <v>2343</v>
      </c>
      <c r="C1617" s="5" t="str">
        <f>_xlfn.XLOOKUP(LEFT(P_alle_prestaties[[#This Row],[Referentie_ID]],91),Tabel9[Form Referentie ID''s],Tabel9[Mederwerker],,0)</f>
        <v>Baki Alican</v>
      </c>
      <c r="D1617" s="9" t="str">
        <f>IF(P_alle_prestaties[[#This Row],[Datum]]="","",TEXT(P_alle_prestaties[[#This Row],[Datum]],"dd/mm/yyyy"))</f>
        <v>12/08/2022</v>
      </c>
      <c r="E1617" s="9">
        <v>44785.282708333332</v>
      </c>
      <c r="F1617" s="11" t="s">
        <v>2344</v>
      </c>
      <c r="G1617" s="5" t="s">
        <v>35</v>
      </c>
      <c r="H1617" s="5"/>
      <c r="I1617" s="5"/>
      <c r="J16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18" spans="2:11">
      <c r="B1618" t="s">
        <v>2345</v>
      </c>
      <c r="C1618" s="5" t="str">
        <f>_xlfn.XLOOKUP(LEFT(P_alle_prestaties[[#This Row],[Referentie_ID]],91),Tabel9[Form Referentie ID''s],Tabel9[Mederwerker],,0)</f>
        <v>Baki Alican</v>
      </c>
      <c r="D1618" s="9" t="str">
        <f>IF(P_alle_prestaties[[#This Row],[Datum]]="","",TEXT(P_alle_prestaties[[#This Row],[Datum]],"dd/mm/yyyy"))</f>
        <v>12/08/2022</v>
      </c>
      <c r="E1618" s="9">
        <v>44785.283101851855</v>
      </c>
      <c r="F1618" s="11" t="s">
        <v>2346</v>
      </c>
      <c r="G1618" s="5" t="s">
        <v>35</v>
      </c>
      <c r="H1618" s="5"/>
      <c r="I1618" s="5"/>
      <c r="J16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19" spans="2:11">
      <c r="B1619" t="s">
        <v>2347</v>
      </c>
      <c r="C1619" s="5" t="str">
        <f>_xlfn.XLOOKUP(LEFT(P_alle_prestaties[[#This Row],[Referentie_ID]],91),Tabel9[Form Referentie ID''s],Tabel9[Mederwerker],,0)</f>
        <v>Korkmaz1 Muhammed Ali</v>
      </c>
      <c r="D1619" s="9" t="str">
        <f>IF(P_alle_prestaties[[#This Row],[Datum]]="","",TEXT(P_alle_prestaties[[#This Row],[Datum]],"dd/mm/yyyy"))</f>
        <v>12/08/2022</v>
      </c>
      <c r="E1619" s="9">
        <v>44785.29791666667</v>
      </c>
      <c r="F1619" s="11" t="s">
        <v>2348</v>
      </c>
      <c r="G1619" s="5" t="s">
        <v>13</v>
      </c>
      <c r="H1619" s="5"/>
      <c r="I1619" s="5"/>
      <c r="J16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20" spans="2:11">
      <c r="B1620" t="s">
        <v>2349</v>
      </c>
      <c r="C1620" s="5" t="str">
        <f>_xlfn.XLOOKUP(LEFT(P_alle_prestaties[[#This Row],[Referentie_ID]],91),Tabel9[Form Referentie ID''s],Tabel9[Mederwerker],,0)</f>
        <v>Ceylan ufuk</v>
      </c>
      <c r="D1620" s="9" t="str">
        <f>IF(P_alle_prestaties[[#This Row],[Datum]]="","",TEXT(P_alle_prestaties[[#This Row],[Datum]],"dd/mm/yyyy"))</f>
        <v>12/08/2022</v>
      </c>
      <c r="E1620" s="9">
        <v>44785.298831018517</v>
      </c>
      <c r="F1620" s="11" t="s">
        <v>2350</v>
      </c>
      <c r="G1620" s="5" t="s">
        <v>18</v>
      </c>
      <c r="H1620" s="5" t="s">
        <v>14</v>
      </c>
      <c r="I1620" s="5"/>
      <c r="J16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21" spans="2:11">
      <c r="B1621" t="s">
        <v>2351</v>
      </c>
      <c r="C1621" s="5" t="str">
        <f>_xlfn.XLOOKUP(LEFT(P_alle_prestaties[[#This Row],[Referentie_ID]],91),Tabel9[Form Referentie ID''s],Tabel9[Mederwerker],,0)</f>
        <v>Janssen Alexander</v>
      </c>
      <c r="D1621" s="9" t="str">
        <f>IF(P_alle_prestaties[[#This Row],[Datum]]="","",TEXT(P_alle_prestaties[[#This Row],[Datum]],"dd/mm/yyyy"))</f>
        <v>12/08/2022</v>
      </c>
      <c r="E1621" s="9">
        <v>44785.299895833334</v>
      </c>
      <c r="F1621" s="11" t="s">
        <v>2350</v>
      </c>
      <c r="G1621" s="5" t="s">
        <v>35</v>
      </c>
      <c r="H1621" s="5"/>
      <c r="I1621" s="5"/>
      <c r="J16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22" spans="2:11">
      <c r="B1622" t="s">
        <v>2352</v>
      </c>
      <c r="C1622" s="5" t="str">
        <f>_xlfn.XLOOKUP(LEFT(P_alle_prestaties[[#This Row],[Referentie_ID]],91),Tabel9[Form Referentie ID''s],Tabel9[Mederwerker],,0)</f>
        <v>Janssen Alexander</v>
      </c>
      <c r="D1622" s="9" t="str">
        <f>IF(P_alle_prestaties[[#This Row],[Datum]]="","",TEXT(P_alle_prestaties[[#This Row],[Datum]],"dd/mm/yyyy"))</f>
        <v>12/08/2022</v>
      </c>
      <c r="E1622" s="9">
        <v>44785.303587962961</v>
      </c>
      <c r="F1622" s="11" t="s">
        <v>2350</v>
      </c>
      <c r="G1622" s="5" t="s">
        <v>35</v>
      </c>
      <c r="H1622" s="5"/>
      <c r="I1622" s="5"/>
      <c r="J16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23" spans="2:11">
      <c r="B1623" t="s">
        <v>2353</v>
      </c>
      <c r="C1623" s="5" t="str">
        <f>_xlfn.XLOOKUP(LEFT(P_alle_prestaties[[#This Row],[Referentie_ID]],91),Tabel9[Form Referentie ID''s],Tabel9[Mederwerker],,0)</f>
        <v>Baki Alican</v>
      </c>
      <c r="D1623" s="9" t="str">
        <f>IF(P_alle_prestaties[[#This Row],[Datum]]="","",TEXT(P_alle_prestaties[[#This Row],[Datum]],"dd/mm/yyyy"))</f>
        <v>12/08/2022</v>
      </c>
      <c r="E1623" s="9">
        <v>44785.307951388888</v>
      </c>
      <c r="F1623" s="11" t="s">
        <v>2354</v>
      </c>
      <c r="G1623" s="5" t="s">
        <v>35</v>
      </c>
      <c r="H1623" s="5"/>
      <c r="I1623" s="5"/>
      <c r="J16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24" spans="2:11">
      <c r="B1624" t="s">
        <v>2355</v>
      </c>
      <c r="C1624" s="5" t="str">
        <f>_xlfn.XLOOKUP(LEFT(P_alle_prestaties[[#This Row],[Referentie_ID]],91),Tabel9[Form Referentie ID''s],Tabel9[Mederwerker],,0)</f>
        <v>Baki Alican</v>
      </c>
      <c r="D1624" s="9" t="str">
        <f>IF(P_alle_prestaties[[#This Row],[Datum]]="","",TEXT(P_alle_prestaties[[#This Row],[Datum]],"dd/mm/yyyy"))</f>
        <v>12/08/2022</v>
      </c>
      <c r="E1624" s="9">
        <v>44785.312037037038</v>
      </c>
      <c r="F1624" s="11" t="s">
        <v>2356</v>
      </c>
      <c r="G1624" s="5" t="s">
        <v>35</v>
      </c>
      <c r="H1624" s="5"/>
      <c r="I1624" s="5"/>
      <c r="J16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25" spans="2:11">
      <c r="B1625" t="s">
        <v>2357</v>
      </c>
      <c r="C1625" s="5" t="str">
        <f>_xlfn.XLOOKUP(LEFT(P_alle_prestaties[[#This Row],[Referentie_ID]],91),Tabel9[Form Referentie ID''s],Tabel9[Mederwerker],,0)</f>
        <v>Janssen Alexander</v>
      </c>
      <c r="D1625" s="9" t="str">
        <f>IF(P_alle_prestaties[[#This Row],[Datum]]="","",TEXT(P_alle_prestaties[[#This Row],[Datum]],"dd/mm/yyyy"))</f>
        <v>12/08/2022</v>
      </c>
      <c r="E1625" s="9">
        <v>44785.319247685184</v>
      </c>
      <c r="F1625" s="11" t="s">
        <v>2358</v>
      </c>
      <c r="G1625" s="5" t="s">
        <v>35</v>
      </c>
      <c r="H1625" s="5"/>
      <c r="I1625" s="5"/>
      <c r="J16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26" spans="2:11">
      <c r="B1626" t="s">
        <v>2359</v>
      </c>
      <c r="C1626" s="5" t="str">
        <f>_xlfn.XLOOKUP(LEFT(P_alle_prestaties[[#This Row],[Referentie_ID]],91),Tabel9[Form Referentie ID''s],Tabel9[Mederwerker],,0)</f>
        <v>Baki Alican</v>
      </c>
      <c r="D1626" s="9" t="str">
        <f>IF(P_alle_prestaties[[#This Row],[Datum]]="","",TEXT(P_alle_prestaties[[#This Row],[Datum]],"dd/mm/yyyy"))</f>
        <v>12/08/2022</v>
      </c>
      <c r="E1626" s="9">
        <v>44785.319675925923</v>
      </c>
      <c r="F1626" s="11" t="s">
        <v>2360</v>
      </c>
      <c r="G1626" s="5" t="s">
        <v>35</v>
      </c>
      <c r="H1626" s="5"/>
      <c r="I1626" s="5"/>
      <c r="J16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27" spans="2:11">
      <c r="B1627" t="s">
        <v>2361</v>
      </c>
      <c r="C1627" s="5" t="str">
        <f>_xlfn.XLOOKUP(LEFT(P_alle_prestaties[[#This Row],[Referentie_ID]],91),Tabel9[Form Referentie ID''s],Tabel9[Mederwerker],,0)</f>
        <v>Korkmaz Emre</v>
      </c>
      <c r="D1627" s="9" t="str">
        <f>IF(P_alle_prestaties[[#This Row],[Datum]]="","",TEXT(P_alle_prestaties[[#This Row],[Datum]],"dd/mm/yyyy"))</f>
        <v>12/08/2022</v>
      </c>
      <c r="E1627" s="9">
        <v>44785.346747685187</v>
      </c>
      <c r="F1627" s="11" t="s">
        <v>2362</v>
      </c>
      <c r="G1627" s="5" t="s">
        <v>27</v>
      </c>
      <c r="H1627" s="5" t="s">
        <v>14</v>
      </c>
      <c r="I1627" s="5"/>
      <c r="J16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6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628" spans="2:11">
      <c r="B1628" t="s">
        <v>2363</v>
      </c>
      <c r="C1628" s="5" t="str">
        <f>_xlfn.XLOOKUP(LEFT(P_alle_prestaties[[#This Row],[Referentie_ID]],91),Tabel9[Form Referentie ID''s],Tabel9[Mederwerker],,0)</f>
        <v>Baki Alican</v>
      </c>
      <c r="D1628" s="9" t="str">
        <f>IF(P_alle_prestaties[[#This Row],[Datum]]="","",TEXT(P_alle_prestaties[[#This Row],[Datum]],"dd/mm/yyyy"))</f>
        <v>12/08/2022</v>
      </c>
      <c r="E1628" s="9">
        <v>44785.356527777774</v>
      </c>
      <c r="F1628" s="11" t="s">
        <v>2364</v>
      </c>
      <c r="G1628" s="5" t="s">
        <v>35</v>
      </c>
      <c r="H1628" s="5"/>
      <c r="I1628" s="5"/>
      <c r="J16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29" spans="2:11">
      <c r="B1629" t="s">
        <v>2365</v>
      </c>
      <c r="C1629" s="5" t="str">
        <f>_xlfn.XLOOKUP(LEFT(P_alle_prestaties[[#This Row],[Referentie_ID]],91),Tabel9[Form Referentie ID''s],Tabel9[Mederwerker],,0)</f>
        <v>Baki Alican</v>
      </c>
      <c r="D1629" s="9" t="str">
        <f>IF(P_alle_prestaties[[#This Row],[Datum]]="","",TEXT(P_alle_prestaties[[#This Row],[Datum]],"dd/mm/yyyy"))</f>
        <v>12/08/2022</v>
      </c>
      <c r="E1629" s="9">
        <v>44785.357129629629</v>
      </c>
      <c r="F1629" s="11" t="s">
        <v>2364</v>
      </c>
      <c r="G1629" s="5" t="s">
        <v>35</v>
      </c>
      <c r="H1629" s="5"/>
      <c r="I1629" s="5"/>
      <c r="J16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0" spans="2:11">
      <c r="B1630" t="s">
        <v>2366</v>
      </c>
      <c r="C1630" s="5" t="str">
        <f>_xlfn.XLOOKUP(LEFT(P_alle_prestaties[[#This Row],[Referentie_ID]],91),Tabel9[Form Referentie ID''s],Tabel9[Mederwerker],,0)</f>
        <v>Samet Ozdemir</v>
      </c>
      <c r="D1630" s="9" t="str">
        <f>IF(P_alle_prestaties[[#This Row],[Datum]]="","",TEXT(P_alle_prestaties[[#This Row],[Datum]],"dd/mm/yyyy"))</f>
        <v>12/08/2022</v>
      </c>
      <c r="E1630" s="9">
        <v>44785.357754629629</v>
      </c>
      <c r="F1630" s="11" t="s">
        <v>2367</v>
      </c>
      <c r="G1630" s="5" t="s">
        <v>35</v>
      </c>
      <c r="H1630" s="5"/>
      <c r="I1630" s="5"/>
      <c r="J16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1" spans="2:11">
      <c r="B1631" t="s">
        <v>2368</v>
      </c>
      <c r="C1631" s="5" t="str">
        <f>_xlfn.XLOOKUP(LEFT(P_alle_prestaties[[#This Row],[Referentie_ID]],91),Tabel9[Form Referentie ID''s],Tabel9[Mederwerker],,0)</f>
        <v>Samet Ozdemir</v>
      </c>
      <c r="D1631" s="9" t="str">
        <f>IF(P_alle_prestaties[[#This Row],[Datum]]="","",TEXT(P_alle_prestaties[[#This Row],[Datum]],"dd/mm/yyyy"))</f>
        <v>12/08/2022</v>
      </c>
      <c r="E1631" s="9">
        <v>44785.358969907407</v>
      </c>
      <c r="F1631" s="11" t="s">
        <v>2369</v>
      </c>
      <c r="G1631" s="5" t="s">
        <v>35</v>
      </c>
      <c r="H1631" s="5"/>
      <c r="I1631" s="5"/>
      <c r="J16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2" spans="2:11">
      <c r="B1632" t="s">
        <v>2370</v>
      </c>
      <c r="C1632" s="5" t="str">
        <f>_xlfn.XLOOKUP(LEFT(P_alle_prestaties[[#This Row],[Referentie_ID]],91),Tabel9[Form Referentie ID''s],Tabel9[Mederwerker],,0)</f>
        <v>Baki Alican</v>
      </c>
      <c r="D1632" s="9" t="str">
        <f>IF(P_alle_prestaties[[#This Row],[Datum]]="","",TEXT(P_alle_prestaties[[#This Row],[Datum]],"dd/mm/yyyy"))</f>
        <v>12/08/2022</v>
      </c>
      <c r="E1632" s="9">
        <v>44785.363703703704</v>
      </c>
      <c r="F1632" s="11" t="s">
        <v>2371</v>
      </c>
      <c r="G1632" s="5" t="s">
        <v>35</v>
      </c>
      <c r="H1632" s="5"/>
      <c r="I1632" s="5"/>
      <c r="J16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3" spans="2:11">
      <c r="B1633" t="s">
        <v>2372</v>
      </c>
      <c r="C1633" s="5" t="str">
        <f>_xlfn.XLOOKUP(LEFT(P_alle_prestaties[[#This Row],[Referentie_ID]],91),Tabel9[Form Referentie ID''s],Tabel9[Mederwerker],,0)</f>
        <v>Ceylan ufuk</v>
      </c>
      <c r="D1633" s="9" t="str">
        <f>IF(P_alle_prestaties[[#This Row],[Datum]]="","",TEXT(P_alle_prestaties[[#This Row],[Datum]],"dd/mm/yyyy"))</f>
        <v>12/08/2022</v>
      </c>
      <c r="E1633" s="9">
        <v>44785.364027777781</v>
      </c>
      <c r="F1633" s="11" t="s">
        <v>2373</v>
      </c>
      <c r="G1633" s="5" t="s">
        <v>18</v>
      </c>
      <c r="H1633" s="5" t="s">
        <v>14</v>
      </c>
      <c r="I1633" s="5"/>
      <c r="J16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34" spans="2:11">
      <c r="B1634" t="s">
        <v>2374</v>
      </c>
      <c r="C1634" s="5" t="str">
        <f>_xlfn.XLOOKUP(LEFT(P_alle_prestaties[[#This Row],[Referentie_ID]],91),Tabel9[Form Referentie ID''s],Tabel9[Mederwerker],,0)</f>
        <v>Korkmaz1 Muhammed Ali</v>
      </c>
      <c r="D1634" s="9" t="str">
        <f>IF(P_alle_prestaties[[#This Row],[Datum]]="","",TEXT(P_alle_prestaties[[#This Row],[Datum]],"dd/mm/yyyy"))</f>
        <v>12/08/2022</v>
      </c>
      <c r="E1634" s="9">
        <v>44785.364490740743</v>
      </c>
      <c r="F1634" s="11">
        <v>470000478402</v>
      </c>
      <c r="G1634" s="5" t="s">
        <v>8</v>
      </c>
      <c r="H1634" s="5" t="s">
        <v>19</v>
      </c>
      <c r="I1634" s="5"/>
      <c r="J16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35" spans="2:11">
      <c r="B1635" t="s">
        <v>2375</v>
      </c>
      <c r="C1635" s="5" t="str">
        <f>_xlfn.XLOOKUP(LEFT(P_alle_prestaties[[#This Row],[Referentie_ID]],91),Tabel9[Form Referentie ID''s],Tabel9[Mederwerker],,0)</f>
        <v>Baki Alican</v>
      </c>
      <c r="D1635" s="9" t="str">
        <f>IF(P_alle_prestaties[[#This Row],[Datum]]="","",TEXT(P_alle_prestaties[[#This Row],[Datum]],"dd/mm/yyyy"))</f>
        <v>12/08/2022</v>
      </c>
      <c r="E1635" s="9">
        <v>44785.365891203706</v>
      </c>
      <c r="F1635" s="11" t="s">
        <v>2371</v>
      </c>
      <c r="G1635" s="5" t="s">
        <v>35</v>
      </c>
      <c r="H1635" s="5"/>
      <c r="I1635" s="5"/>
      <c r="J16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6" spans="2:11">
      <c r="B1636" t="s">
        <v>2376</v>
      </c>
      <c r="C1636" s="5" t="str">
        <f>_xlfn.XLOOKUP(LEFT(P_alle_prestaties[[#This Row],[Referentie_ID]],91),Tabel9[Form Referentie ID''s],Tabel9[Mederwerker],,0)</f>
        <v>Janssen Alexander</v>
      </c>
      <c r="D1636" s="9" t="str">
        <f>IF(P_alle_prestaties[[#This Row],[Datum]]="","",TEXT(P_alle_prestaties[[#This Row],[Datum]],"dd/mm/yyyy"))</f>
        <v>12/08/2022</v>
      </c>
      <c r="E1636" s="9">
        <v>44785.377754629626</v>
      </c>
      <c r="F1636" s="11">
        <v>470000477385</v>
      </c>
      <c r="G1636" s="5" t="s">
        <v>35</v>
      </c>
      <c r="H1636" s="5"/>
      <c r="I1636" s="5"/>
      <c r="J16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7" spans="2:11">
      <c r="B1637" t="s">
        <v>2377</v>
      </c>
      <c r="C1637" s="5" t="str">
        <f>_xlfn.XLOOKUP(LEFT(P_alle_prestaties[[#This Row],[Referentie_ID]],91),Tabel9[Form Referentie ID''s],Tabel9[Mederwerker],,0)</f>
        <v>Samet Ozdemir</v>
      </c>
      <c r="D1637" s="9" t="str">
        <f>IF(P_alle_prestaties[[#This Row],[Datum]]="","",TEXT(P_alle_prestaties[[#This Row],[Datum]],"dd/mm/yyyy"))</f>
        <v>12/08/2022</v>
      </c>
      <c r="E1637" s="9">
        <v>44785.378553240742</v>
      </c>
      <c r="F1637" s="11" t="s">
        <v>2378</v>
      </c>
      <c r="G1637" s="5" t="s">
        <v>35</v>
      </c>
      <c r="H1637" s="5"/>
      <c r="I1637" s="5"/>
      <c r="J16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8" spans="2:11">
      <c r="B1638" t="s">
        <v>2379</v>
      </c>
      <c r="C1638" s="5" t="str">
        <f>_xlfn.XLOOKUP(LEFT(P_alle_prestaties[[#This Row],[Referentie_ID]],91),Tabel9[Form Referentie ID''s],Tabel9[Mederwerker],,0)</f>
        <v>Baki Alican</v>
      </c>
      <c r="D1638" s="9" t="str">
        <f>IF(P_alle_prestaties[[#This Row],[Datum]]="","",TEXT(P_alle_prestaties[[#This Row],[Datum]],"dd/mm/yyyy"))</f>
        <v>12/08/2022</v>
      </c>
      <c r="E1638" s="9">
        <v>44785.381851851853</v>
      </c>
      <c r="F1638" s="11" t="s">
        <v>2380</v>
      </c>
      <c r="G1638" s="5" t="s">
        <v>35</v>
      </c>
      <c r="H1638" s="5"/>
      <c r="I1638" s="5"/>
      <c r="J16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39" spans="2:11">
      <c r="B1639" t="s">
        <v>2381</v>
      </c>
      <c r="C1639" s="5" t="str">
        <f>_xlfn.XLOOKUP(LEFT(P_alle_prestaties[[#This Row],[Referentie_ID]],91),Tabel9[Form Referentie ID''s],Tabel9[Mederwerker],,0)</f>
        <v>Samet Ozdemir</v>
      </c>
      <c r="D1639" s="9" t="str">
        <f>IF(P_alle_prestaties[[#This Row],[Datum]]="","",TEXT(P_alle_prestaties[[#This Row],[Datum]],"dd/mm/yyyy"))</f>
        <v>12/08/2022</v>
      </c>
      <c r="E1639" s="9">
        <v>44785.37871527778</v>
      </c>
      <c r="F1639" s="11" t="s">
        <v>2369</v>
      </c>
      <c r="G1639" s="5" t="s">
        <v>35</v>
      </c>
      <c r="H1639" s="5"/>
      <c r="I1639" s="5"/>
      <c r="J16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40" spans="2:11">
      <c r="B1640" t="s">
        <v>2382</v>
      </c>
      <c r="C1640" s="5" t="str">
        <f>_xlfn.XLOOKUP(LEFT(P_alle_prestaties[[#This Row],[Referentie_ID]],91),Tabel9[Form Referentie ID''s],Tabel9[Mederwerker],,0)</f>
        <v>Janssen Alexander</v>
      </c>
      <c r="D1640" s="9" t="str">
        <f>IF(P_alle_prestaties[[#This Row],[Datum]]="","",TEXT(P_alle_prestaties[[#This Row],[Datum]],"dd/mm/yyyy"))</f>
        <v>12/08/2022</v>
      </c>
      <c r="E1640" s="9">
        <v>44785.388090277775</v>
      </c>
      <c r="F1640" s="11">
        <v>470000478433</v>
      </c>
      <c r="G1640" s="5" t="s">
        <v>35</v>
      </c>
      <c r="H1640" s="5"/>
      <c r="I1640" s="5"/>
      <c r="J16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41" spans="2:11">
      <c r="B1641" t="s">
        <v>2383</v>
      </c>
      <c r="C1641" s="5" t="str">
        <f>_xlfn.XLOOKUP(LEFT(P_alle_prestaties[[#This Row],[Referentie_ID]],91),Tabel9[Form Referentie ID''s],Tabel9[Mederwerker],,0)</f>
        <v>Janssen Alexander</v>
      </c>
      <c r="D1641" s="9" t="str">
        <f>IF(P_alle_prestaties[[#This Row],[Datum]]="","",TEXT(P_alle_prestaties[[#This Row],[Datum]],"dd/mm/yyyy"))</f>
        <v>12/08/2022</v>
      </c>
      <c r="E1641" s="9">
        <v>44785.396273148152</v>
      </c>
      <c r="F1641" s="11">
        <v>470000478449</v>
      </c>
      <c r="G1641" s="5" t="s">
        <v>35</v>
      </c>
      <c r="H1641" s="5"/>
      <c r="I1641" s="5"/>
      <c r="J16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42" spans="2:11">
      <c r="B1642" t="s">
        <v>2384</v>
      </c>
      <c r="C1642" s="5" t="str">
        <f>_xlfn.XLOOKUP(LEFT(P_alle_prestaties[[#This Row],[Referentie_ID]],91),Tabel9[Form Referentie ID''s],Tabel9[Mederwerker],,0)</f>
        <v>Ceylan ufuk</v>
      </c>
      <c r="D1642" s="9" t="str">
        <f>IF(P_alle_prestaties[[#This Row],[Datum]]="","",TEXT(P_alle_prestaties[[#This Row],[Datum]],"dd/mm/yyyy"))</f>
        <v>12/08/2022</v>
      </c>
      <c r="E1642" s="9">
        <v>44785.396365740744</v>
      </c>
      <c r="F1642" s="11">
        <v>470000472021</v>
      </c>
      <c r="G1642" s="5" t="s">
        <v>31</v>
      </c>
      <c r="H1642" s="5"/>
      <c r="I1642" s="5"/>
      <c r="J16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6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643" spans="2:11">
      <c r="B1643" t="s">
        <v>2385</v>
      </c>
      <c r="C1643" s="5" t="str">
        <f>_xlfn.XLOOKUP(LEFT(P_alle_prestaties[[#This Row],[Referentie_ID]],91),Tabel9[Form Referentie ID''s],Tabel9[Mederwerker],,0)</f>
        <v>Baki Alican</v>
      </c>
      <c r="D1643" s="9" t="str">
        <f>IF(P_alle_prestaties[[#This Row],[Datum]]="","",TEXT(P_alle_prestaties[[#This Row],[Datum]],"dd/mm/yyyy"))</f>
        <v>12/08/2022</v>
      </c>
      <c r="E1643" s="9">
        <v>44785.396527777775</v>
      </c>
      <c r="F1643" s="11" t="s">
        <v>2386</v>
      </c>
      <c r="G1643" s="5" t="s">
        <v>35</v>
      </c>
      <c r="H1643" s="5"/>
      <c r="I1643" s="5"/>
      <c r="J16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44" spans="2:11">
      <c r="B1644" t="s">
        <v>2387</v>
      </c>
      <c r="C1644" s="5" t="str">
        <f>_xlfn.XLOOKUP(LEFT(P_alle_prestaties[[#This Row],[Referentie_ID]],91),Tabel9[Form Referentie ID''s],Tabel9[Mederwerker],,0)</f>
        <v>Korkmaz1 Muhammed Ali</v>
      </c>
      <c r="D1644" s="9" t="str">
        <f>IF(P_alle_prestaties[[#This Row],[Datum]]="","",TEXT(P_alle_prestaties[[#This Row],[Datum]],"dd/mm/yyyy"))</f>
        <v>12/08/2022</v>
      </c>
      <c r="E1644" s="9">
        <v>44785.397696759261</v>
      </c>
      <c r="F1644" s="11" t="s">
        <v>2388</v>
      </c>
      <c r="G1644" s="5" t="s">
        <v>13</v>
      </c>
      <c r="H1644" s="5"/>
      <c r="I1644" s="5"/>
      <c r="J16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45" spans="2:11">
      <c r="B1645" t="s">
        <v>2389</v>
      </c>
      <c r="C1645" s="5" t="str">
        <f>_xlfn.XLOOKUP(LEFT(P_alle_prestaties[[#This Row],[Referentie_ID]],91),Tabel9[Form Referentie ID''s],Tabel9[Mederwerker],,0)</f>
        <v>Korkmaz1 Muhammed Ali</v>
      </c>
      <c r="D1645" s="9" t="str">
        <f>IF(P_alle_prestaties[[#This Row],[Datum]]="","",TEXT(P_alle_prestaties[[#This Row],[Datum]],"dd/mm/yyyy"))</f>
        <v>12/08/2022</v>
      </c>
      <c r="E1645" s="9">
        <v>44785.3981712963</v>
      </c>
      <c r="F1645" s="11">
        <v>470000478402</v>
      </c>
      <c r="G1645" s="5" t="s">
        <v>8</v>
      </c>
      <c r="H1645" s="5" t="s">
        <v>19</v>
      </c>
      <c r="I1645" s="5"/>
      <c r="J16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46" spans="2:11">
      <c r="B1646" t="s">
        <v>2390</v>
      </c>
      <c r="C1646" s="5" t="str">
        <f>_xlfn.XLOOKUP(LEFT(P_alle_prestaties[[#This Row],[Referentie_ID]],91),Tabel9[Form Referentie ID''s],Tabel9[Mederwerker],,0)</f>
        <v>Janssen Alexander</v>
      </c>
      <c r="D1646" s="9" t="str">
        <f>IF(P_alle_prestaties[[#This Row],[Datum]]="","",TEXT(P_alle_prestaties[[#This Row],[Datum]],"dd/mm/yyyy"))</f>
        <v>12/08/2022</v>
      </c>
      <c r="E1646" s="9">
        <v>44785.41375</v>
      </c>
      <c r="F1646" s="11">
        <v>470000479126</v>
      </c>
      <c r="G1646" s="5" t="s">
        <v>35</v>
      </c>
      <c r="H1646" s="5"/>
      <c r="I1646" s="5"/>
      <c r="J16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47" spans="2:11">
      <c r="B1647" t="s">
        <v>2391</v>
      </c>
      <c r="C1647" s="5" t="str">
        <f>_xlfn.XLOOKUP(LEFT(P_alle_prestaties[[#This Row],[Referentie_ID]],91),Tabel9[Form Referentie ID''s],Tabel9[Mederwerker],,0)</f>
        <v>Korkmaz Emre</v>
      </c>
      <c r="D1647" s="9" t="str">
        <f>IF(P_alle_prestaties[[#This Row],[Datum]]="","",TEXT(P_alle_prestaties[[#This Row],[Datum]],"dd/mm/yyyy"))</f>
        <v>12/08/2022</v>
      </c>
      <c r="E1647" s="9">
        <v>44785.442615740743</v>
      </c>
      <c r="F1647" s="11" t="s">
        <v>2392</v>
      </c>
      <c r="G1647" s="5" t="s">
        <v>27</v>
      </c>
      <c r="H1647" s="5" t="s">
        <v>14</v>
      </c>
      <c r="I1647" s="5"/>
      <c r="J16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6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648" spans="2:11">
      <c r="B1648" t="s">
        <v>2393</v>
      </c>
      <c r="C1648" s="5" t="str">
        <f>_xlfn.XLOOKUP(LEFT(P_alle_prestaties[[#This Row],[Referentie_ID]],91),Tabel9[Form Referentie ID''s],Tabel9[Mederwerker],,0)</f>
        <v>Janssen Alexander</v>
      </c>
      <c r="D1648" s="9" t="str">
        <f>IF(P_alle_prestaties[[#This Row],[Datum]]="","",TEXT(P_alle_prestaties[[#This Row],[Datum]],"dd/mm/yyyy"))</f>
        <v>12/08/2022</v>
      </c>
      <c r="E1648" s="9">
        <v>44785.447013888886</v>
      </c>
      <c r="F1648" s="11">
        <v>470000478150</v>
      </c>
      <c r="G1648" s="5" t="s">
        <v>35</v>
      </c>
      <c r="H1648" s="5"/>
      <c r="I1648" s="5"/>
      <c r="J16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49" spans="2:11">
      <c r="B1649" t="s">
        <v>2394</v>
      </c>
      <c r="C1649" s="5" t="str">
        <f>_xlfn.XLOOKUP(LEFT(P_alle_prestaties[[#This Row],[Referentie_ID]],91),Tabel9[Form Referentie ID''s],Tabel9[Mederwerker],,0)</f>
        <v>Janssen Alexander</v>
      </c>
      <c r="D1649" s="9" t="str">
        <f>IF(P_alle_prestaties[[#This Row],[Datum]]="","",TEXT(P_alle_prestaties[[#This Row],[Datum]],"dd/mm/yyyy"))</f>
        <v>12/08/2022</v>
      </c>
      <c r="E1649" s="9">
        <v>44785.463819444441</v>
      </c>
      <c r="F1649" s="11">
        <v>470000478437</v>
      </c>
      <c r="G1649" s="5" t="s">
        <v>35</v>
      </c>
      <c r="H1649" s="5"/>
      <c r="I1649" s="5"/>
      <c r="J16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50" spans="2:11">
      <c r="B1650" t="s">
        <v>2395</v>
      </c>
      <c r="C1650" s="5" t="str">
        <f>_xlfn.XLOOKUP(LEFT(P_alle_prestaties[[#This Row],[Referentie_ID]],91),Tabel9[Form Referentie ID''s],Tabel9[Mederwerker],,0)</f>
        <v>Baki Alican</v>
      </c>
      <c r="D1650" s="9" t="str">
        <f>IF(P_alle_prestaties[[#This Row],[Datum]]="","",TEXT(P_alle_prestaties[[#This Row],[Datum]],"dd/mm/yyyy"))</f>
        <v>12/08/2022</v>
      </c>
      <c r="E1650" s="9">
        <v>44785.464699074073</v>
      </c>
      <c r="F1650" s="11" t="s">
        <v>2396</v>
      </c>
      <c r="G1650" s="5" t="s">
        <v>35</v>
      </c>
      <c r="H1650" s="5"/>
      <c r="I1650" s="5"/>
      <c r="J16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51" spans="2:11">
      <c r="B1651" t="s">
        <v>2397</v>
      </c>
      <c r="C1651" s="5" t="str">
        <f>_xlfn.XLOOKUP(LEFT(P_alle_prestaties[[#This Row],[Referentie_ID]],91),Tabel9[Form Referentie ID''s],Tabel9[Mederwerker],,0)</f>
        <v>Ceylan ufuk</v>
      </c>
      <c r="D1651" s="9" t="str">
        <f>IF(P_alle_prestaties[[#This Row],[Datum]]="","",TEXT(P_alle_prestaties[[#This Row],[Datum]],"dd/mm/yyyy"))</f>
        <v>12/08/2022</v>
      </c>
      <c r="E1651" s="9">
        <v>44785.473854166667</v>
      </c>
      <c r="F1651" s="11">
        <v>470000478477</v>
      </c>
      <c r="G1651" s="5" t="s">
        <v>23</v>
      </c>
      <c r="H1651" s="5" t="s">
        <v>9</v>
      </c>
      <c r="I1651" s="5"/>
      <c r="J16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6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652" spans="2:11">
      <c r="B1652" t="s">
        <v>2398</v>
      </c>
      <c r="C1652" s="5" t="str">
        <f>_xlfn.XLOOKUP(LEFT(P_alle_prestaties[[#This Row],[Referentie_ID]],91),Tabel9[Form Referentie ID''s],Tabel9[Mederwerker],,0)</f>
        <v>Korkmaz Emre</v>
      </c>
      <c r="D1652" s="9" t="str">
        <f>IF(P_alle_prestaties[[#This Row],[Datum]]="","",TEXT(P_alle_prestaties[[#This Row],[Datum]],"dd/mm/yyyy"))</f>
        <v>12/08/2022</v>
      </c>
      <c r="E1652" s="9">
        <v>44785.480798611112</v>
      </c>
      <c r="F1652" s="11">
        <v>470000478388</v>
      </c>
      <c r="G1652" s="5" t="s">
        <v>8</v>
      </c>
      <c r="H1652" s="5" t="s">
        <v>14</v>
      </c>
      <c r="I1652" s="5"/>
      <c r="J16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6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653" spans="2:11">
      <c r="B1653" t="s">
        <v>2399</v>
      </c>
      <c r="C1653" s="5" t="str">
        <f>_xlfn.XLOOKUP(LEFT(P_alle_prestaties[[#This Row],[Referentie_ID]],91),Tabel9[Form Referentie ID''s],Tabel9[Mederwerker],,0)</f>
        <v>Janssen Alexander</v>
      </c>
      <c r="D1653" s="9" t="str">
        <f>IF(P_alle_prestaties[[#This Row],[Datum]]="","",TEXT(P_alle_prestaties[[#This Row],[Datum]],"dd/mm/yyyy"))</f>
        <v>12/08/2022</v>
      </c>
      <c r="E1653" s="9">
        <v>44785.481817129628</v>
      </c>
      <c r="F1653" s="11">
        <v>470000478535</v>
      </c>
      <c r="G1653" s="5" t="s">
        <v>35</v>
      </c>
      <c r="H1653" s="5"/>
      <c r="I1653" s="5"/>
      <c r="J16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54" spans="2:11">
      <c r="B1654" t="s">
        <v>2400</v>
      </c>
      <c r="C1654" s="5" t="str">
        <f>_xlfn.XLOOKUP(LEFT(P_alle_prestaties[[#This Row],[Referentie_ID]],91),Tabel9[Form Referentie ID''s],Tabel9[Mederwerker],,0)</f>
        <v>Korkmaz1 Muhammed Ali</v>
      </c>
      <c r="D1654" s="9" t="str">
        <f>IF(P_alle_prestaties[[#This Row],[Datum]]="","",TEXT(P_alle_prestaties[[#This Row],[Datum]],"dd/mm/yyyy"))</f>
        <v>12/08/2022</v>
      </c>
      <c r="E1654" s="9">
        <v>44785.485000000001</v>
      </c>
      <c r="F1654" s="11">
        <v>470000478494</v>
      </c>
      <c r="G1654" s="5" t="s">
        <v>23</v>
      </c>
      <c r="H1654" s="5" t="s">
        <v>14</v>
      </c>
      <c r="I1654" s="5"/>
      <c r="J16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6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655" spans="2:11">
      <c r="B1655" t="s">
        <v>2401</v>
      </c>
      <c r="C1655" s="5" t="str">
        <f>_xlfn.XLOOKUP(LEFT(P_alle_prestaties[[#This Row],[Referentie_ID]],91),Tabel9[Form Referentie ID''s],Tabel9[Mederwerker],,0)</f>
        <v>Janssen Alexander</v>
      </c>
      <c r="D1655" s="9" t="str">
        <f>IF(P_alle_prestaties[[#This Row],[Datum]]="","",TEXT(P_alle_prestaties[[#This Row],[Datum]],"dd/mm/yyyy"))</f>
        <v>12/08/2022</v>
      </c>
      <c r="E1655" s="9">
        <v>44785.488900462966</v>
      </c>
      <c r="F1655" s="11">
        <v>470000478477</v>
      </c>
      <c r="G1655" s="5" t="s">
        <v>35</v>
      </c>
      <c r="H1655" s="5"/>
      <c r="I1655" s="5"/>
      <c r="J16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56" spans="2:11">
      <c r="B1656" t="s">
        <v>2402</v>
      </c>
      <c r="C1656" s="5" t="str">
        <f>_xlfn.XLOOKUP(LEFT(P_alle_prestaties[[#This Row],[Referentie_ID]],91),Tabel9[Form Referentie ID''s],Tabel9[Mederwerker],,0)</f>
        <v>Janssen Alexander</v>
      </c>
      <c r="D1656" s="9" t="str">
        <f>IF(P_alle_prestaties[[#This Row],[Datum]]="","",TEXT(P_alle_prestaties[[#This Row],[Datum]],"dd/mm/yyyy"))</f>
        <v>12/08/2022</v>
      </c>
      <c r="E1656" s="9">
        <v>44785.49417824074</v>
      </c>
      <c r="F1656" s="11">
        <v>470000478350</v>
      </c>
      <c r="G1656" s="5" t="s">
        <v>35</v>
      </c>
      <c r="H1656" s="5"/>
      <c r="I1656" s="5"/>
      <c r="J16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57" spans="2:11">
      <c r="B1657" t="s">
        <v>2403</v>
      </c>
      <c r="C1657" s="5" t="str">
        <f>_xlfn.XLOOKUP(LEFT(P_alle_prestaties[[#This Row],[Referentie_ID]],91),Tabel9[Form Referentie ID''s],Tabel9[Mederwerker],,0)</f>
        <v>Baki Alican</v>
      </c>
      <c r="D1657" s="9" t="str">
        <f>IF(P_alle_prestaties[[#This Row],[Datum]]="","",TEXT(P_alle_prestaties[[#This Row],[Datum]],"dd/mm/yyyy"))</f>
        <v>12/08/2022</v>
      </c>
      <c r="E1657" s="9">
        <v>44785.497303240743</v>
      </c>
      <c r="F1657" s="11" t="s">
        <v>2404</v>
      </c>
      <c r="G1657" s="5" t="s">
        <v>35</v>
      </c>
      <c r="H1657" s="5"/>
      <c r="I1657" s="5"/>
      <c r="J16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58" spans="2:11">
      <c r="B1658" t="s">
        <v>2405</v>
      </c>
      <c r="C1658" s="5" t="str">
        <f>_xlfn.XLOOKUP(LEFT(P_alle_prestaties[[#This Row],[Referentie_ID]],91),Tabel9[Form Referentie ID''s],Tabel9[Mederwerker],,0)</f>
        <v>Janssen Alexander</v>
      </c>
      <c r="D1658" s="9" t="str">
        <f>IF(P_alle_prestaties[[#This Row],[Datum]]="","",TEXT(P_alle_prestaties[[#This Row],[Datum]],"dd/mm/yyyy"))</f>
        <v>12/08/2022</v>
      </c>
      <c r="E1658" s="9">
        <v>44785.509247685186</v>
      </c>
      <c r="F1658" s="11">
        <v>470000478524</v>
      </c>
      <c r="G1658" s="5" t="s">
        <v>35</v>
      </c>
      <c r="H1658" s="5"/>
      <c r="I1658" s="5"/>
      <c r="J16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59" spans="2:11">
      <c r="B1659" t="s">
        <v>2406</v>
      </c>
      <c r="C1659" s="5" t="str">
        <f>_xlfn.XLOOKUP(LEFT(P_alle_prestaties[[#This Row],[Referentie_ID]],91),Tabel9[Form Referentie ID''s],Tabel9[Mederwerker],,0)</f>
        <v>Ceylan ufuk</v>
      </c>
      <c r="D1659" s="9" t="str">
        <f>IF(P_alle_prestaties[[#This Row],[Datum]]="","",TEXT(P_alle_prestaties[[#This Row],[Datum]],"dd/mm/yyyy"))</f>
        <v>12/08/2022</v>
      </c>
      <c r="E1659" s="9">
        <v>44785.540844907409</v>
      </c>
      <c r="F1659" s="11">
        <v>470000478148</v>
      </c>
      <c r="G1659" s="5" t="s">
        <v>8</v>
      </c>
      <c r="H1659" s="5" t="s">
        <v>19</v>
      </c>
      <c r="I1659" s="5" t="s">
        <v>2407</v>
      </c>
      <c r="J16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60" spans="2:11">
      <c r="B1660" t="s">
        <v>2408</v>
      </c>
      <c r="C1660" s="5" t="str">
        <f>_xlfn.XLOOKUP(LEFT(P_alle_prestaties[[#This Row],[Referentie_ID]],91),Tabel9[Form Referentie ID''s],Tabel9[Mederwerker],,0)</f>
        <v>Janssen Alexander</v>
      </c>
      <c r="D1660" s="9" t="str">
        <f>IF(P_alle_prestaties[[#This Row],[Datum]]="","",TEXT(P_alle_prestaties[[#This Row],[Datum]],"dd/mm/yyyy"))</f>
        <v>12/08/2022</v>
      </c>
      <c r="E1660" s="9">
        <v>44785.545162037037</v>
      </c>
      <c r="F1660" s="11">
        <v>470000478505</v>
      </c>
      <c r="G1660" s="5" t="s">
        <v>35</v>
      </c>
      <c r="H1660" s="5"/>
      <c r="I1660" s="5"/>
      <c r="J16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61" spans="2:11">
      <c r="B1661" t="s">
        <v>2409</v>
      </c>
      <c r="C1661" s="5" t="str">
        <f>_xlfn.XLOOKUP(LEFT(P_alle_prestaties[[#This Row],[Referentie_ID]],91),Tabel9[Form Referentie ID''s],Tabel9[Mederwerker],,0)</f>
        <v>Baki Alican</v>
      </c>
      <c r="D1661" s="9" t="str">
        <f>IF(P_alle_prestaties[[#This Row],[Datum]]="","",TEXT(P_alle_prestaties[[#This Row],[Datum]],"dd/mm/yyyy"))</f>
        <v>12/08/2022</v>
      </c>
      <c r="E1661" s="9">
        <v>44785.541747685187</v>
      </c>
      <c r="F1661" s="11" t="s">
        <v>2410</v>
      </c>
      <c r="G1661" s="5" t="s">
        <v>35</v>
      </c>
      <c r="H1661" s="5"/>
      <c r="I1661" s="5"/>
      <c r="J16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62" spans="2:11">
      <c r="B1662" t="s">
        <v>2411</v>
      </c>
      <c r="C1662" s="5" t="str">
        <f>_xlfn.XLOOKUP(LEFT(P_alle_prestaties[[#This Row],[Referentie_ID]],91),Tabel9[Form Referentie ID''s],Tabel9[Mederwerker],,0)</f>
        <v>Samet Ozdemir</v>
      </c>
      <c r="D1662" s="9" t="str">
        <f>IF(P_alle_prestaties[[#This Row],[Datum]]="","",TEXT(P_alle_prestaties[[#This Row],[Datum]],"dd/mm/yyyy"))</f>
        <v>12/08/2022</v>
      </c>
      <c r="E1662" s="9">
        <v>44785.551342592589</v>
      </c>
      <c r="F1662" s="11" t="s">
        <v>2412</v>
      </c>
      <c r="G1662" s="5" t="s">
        <v>18</v>
      </c>
      <c r="H1662" s="5" t="s">
        <v>14</v>
      </c>
      <c r="I1662" s="5"/>
      <c r="J16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63" spans="2:11">
      <c r="B1663" t="s">
        <v>2413</v>
      </c>
      <c r="C1663" s="5" t="str">
        <f>_xlfn.XLOOKUP(LEFT(P_alle_prestaties[[#This Row],[Referentie_ID]],91),Tabel9[Form Referentie ID''s],Tabel9[Mederwerker],,0)</f>
        <v>Janssen Alexander</v>
      </c>
      <c r="D1663" s="9" t="str">
        <f>IF(P_alle_prestaties[[#This Row],[Datum]]="","",TEXT(P_alle_prestaties[[#This Row],[Datum]],"dd/mm/yyyy"))</f>
        <v>12/08/2022</v>
      </c>
      <c r="E1663" s="9">
        <v>44785.558530092596</v>
      </c>
      <c r="F1663" s="11">
        <v>470000458059</v>
      </c>
      <c r="G1663" s="5" t="s">
        <v>35</v>
      </c>
      <c r="H1663" s="5"/>
      <c r="I1663" s="5"/>
      <c r="J16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64" spans="2:11">
      <c r="B1664" t="s">
        <v>2414</v>
      </c>
      <c r="C1664" s="5" t="str">
        <f>_xlfn.XLOOKUP(LEFT(P_alle_prestaties[[#This Row],[Referentie_ID]],91),Tabel9[Form Referentie ID''s],Tabel9[Mederwerker],,0)</f>
        <v>Baki Alican</v>
      </c>
      <c r="D1664" s="9" t="str">
        <f>IF(P_alle_prestaties[[#This Row],[Datum]]="","",TEXT(P_alle_prestaties[[#This Row],[Datum]],"dd/mm/yyyy"))</f>
        <v>12/08/2022</v>
      </c>
      <c r="E1664" s="9">
        <v>44785.561527777776</v>
      </c>
      <c r="F1664" s="11" t="s">
        <v>2415</v>
      </c>
      <c r="G1664" s="5" t="s">
        <v>35</v>
      </c>
      <c r="H1664" s="5"/>
      <c r="I1664" s="5"/>
      <c r="J16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65" spans="2:11">
      <c r="B1665" t="s">
        <v>2416</v>
      </c>
      <c r="C1665" s="5" t="str">
        <f>_xlfn.XLOOKUP(LEFT(P_alle_prestaties[[#This Row],[Referentie_ID]],91),Tabel9[Form Referentie ID''s],Tabel9[Mederwerker],,0)</f>
        <v>Baki Alican</v>
      </c>
      <c r="D1665" s="9" t="str">
        <f>IF(P_alle_prestaties[[#This Row],[Datum]]="","",TEXT(P_alle_prestaties[[#This Row],[Datum]],"dd/mm/yyyy"))</f>
        <v>12/08/2022</v>
      </c>
      <c r="E1665" s="9">
        <v>44785.571851851855</v>
      </c>
      <c r="F1665" s="11" t="s">
        <v>2415</v>
      </c>
      <c r="G1665" s="5" t="s">
        <v>35</v>
      </c>
      <c r="H1665" s="5"/>
      <c r="I1665" s="5"/>
      <c r="J16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66" spans="2:11">
      <c r="B1666" t="s">
        <v>2417</v>
      </c>
      <c r="C1666" s="5" t="str">
        <f>_xlfn.XLOOKUP(LEFT(P_alle_prestaties[[#This Row],[Referentie_ID]],91),Tabel9[Form Referentie ID''s],Tabel9[Mederwerker],,0)</f>
        <v>Baki Alican</v>
      </c>
      <c r="D1666" s="9" t="str">
        <f>IF(P_alle_prestaties[[#This Row],[Datum]]="","",TEXT(P_alle_prestaties[[#This Row],[Datum]],"dd/mm/yyyy"))</f>
        <v>12/08/2022</v>
      </c>
      <c r="E1666" s="9">
        <v>44785.572048611109</v>
      </c>
      <c r="F1666" s="11" t="s">
        <v>2418</v>
      </c>
      <c r="G1666" s="5" t="s">
        <v>35</v>
      </c>
      <c r="H1666" s="5"/>
      <c r="I1666" s="5"/>
      <c r="J16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67" spans="2:11">
      <c r="B1667" t="s">
        <v>2419</v>
      </c>
      <c r="C1667" s="5" t="str">
        <f>_xlfn.XLOOKUP(LEFT(P_alle_prestaties[[#This Row],[Referentie_ID]],91),Tabel9[Form Referentie ID''s],Tabel9[Mederwerker],,0)</f>
        <v>Janssen Alexander</v>
      </c>
      <c r="D1667" s="9" t="str">
        <f>IF(P_alle_prestaties[[#This Row],[Datum]]="","",TEXT(P_alle_prestaties[[#This Row],[Datum]],"dd/mm/yyyy"))</f>
        <v>12/08/2022</v>
      </c>
      <c r="E1667" s="9">
        <v>44785.584120370368</v>
      </c>
      <c r="F1667" s="11">
        <v>470000478516</v>
      </c>
      <c r="G1667" s="5" t="s">
        <v>35</v>
      </c>
      <c r="H1667" s="5"/>
      <c r="I1667" s="5"/>
      <c r="J16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68" spans="2:11">
      <c r="B1668" t="s">
        <v>2420</v>
      </c>
      <c r="C1668" s="5" t="str">
        <f>_xlfn.XLOOKUP(LEFT(P_alle_prestaties[[#This Row],[Referentie_ID]],91),Tabel9[Form Referentie ID''s],Tabel9[Mederwerker],,0)</f>
        <v>Korkmaz1 Muhammed Ali</v>
      </c>
      <c r="D1668" s="9" t="str">
        <f>IF(P_alle_prestaties[[#This Row],[Datum]]="","",TEXT(P_alle_prestaties[[#This Row],[Datum]],"dd/mm/yyyy"))</f>
        <v>12/08/2022</v>
      </c>
      <c r="E1668" s="9">
        <v>44785.586782407408</v>
      </c>
      <c r="F1668" s="11" t="s">
        <v>2421</v>
      </c>
      <c r="G1668" s="5" t="s">
        <v>27</v>
      </c>
      <c r="H1668" s="5" t="s">
        <v>14</v>
      </c>
      <c r="I1668" s="5"/>
      <c r="J16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6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669" spans="2:11">
      <c r="B1669" t="s">
        <v>2422</v>
      </c>
      <c r="C1669" s="5" t="str">
        <f>_xlfn.XLOOKUP(LEFT(P_alle_prestaties[[#This Row],[Referentie_ID]],91),Tabel9[Form Referentie ID''s],Tabel9[Mederwerker],,0)</f>
        <v>Korkmaz1 Muhammed Ali</v>
      </c>
      <c r="D1669" s="9" t="str">
        <f>IF(P_alle_prestaties[[#This Row],[Datum]]="","",TEXT(P_alle_prestaties[[#This Row],[Datum]],"dd/mm/yyyy"))</f>
        <v>12/08/2022</v>
      </c>
      <c r="E1669" s="9">
        <v>44785.587152777778</v>
      </c>
      <c r="F1669" s="11">
        <v>470000478494</v>
      </c>
      <c r="G1669" s="5" t="s">
        <v>23</v>
      </c>
      <c r="H1669" s="5" t="s">
        <v>14</v>
      </c>
      <c r="I1669" s="5"/>
      <c r="J16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6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670" spans="2:11">
      <c r="B1670" t="s">
        <v>2423</v>
      </c>
      <c r="C1670" s="5" t="str">
        <f>_xlfn.XLOOKUP(LEFT(P_alle_prestaties[[#This Row],[Referentie_ID]],91),Tabel9[Form Referentie ID''s],Tabel9[Mederwerker],,0)</f>
        <v>Baki Alican</v>
      </c>
      <c r="D1670" s="9" t="str">
        <f>IF(P_alle_prestaties[[#This Row],[Datum]]="","",TEXT(P_alle_prestaties[[#This Row],[Datum]],"dd/mm/yyyy"))</f>
        <v>12/08/2022</v>
      </c>
      <c r="E1670" s="9">
        <v>44785.587500000001</v>
      </c>
      <c r="F1670" s="11" t="s">
        <v>2424</v>
      </c>
      <c r="G1670" s="5" t="s">
        <v>35</v>
      </c>
      <c r="H1670" s="5"/>
      <c r="I1670" s="5"/>
      <c r="J16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71" spans="2:11">
      <c r="B1671" t="s">
        <v>2425</v>
      </c>
      <c r="C1671" s="5" t="str">
        <f>_xlfn.XLOOKUP(LEFT(P_alle_prestaties[[#This Row],[Referentie_ID]],91),Tabel9[Form Referentie ID''s],Tabel9[Mederwerker],,0)</f>
        <v>Baki Alican</v>
      </c>
      <c r="D1671" s="9" t="str">
        <f>IF(P_alle_prestaties[[#This Row],[Datum]]="","",TEXT(P_alle_prestaties[[#This Row],[Datum]],"dd/mm/yyyy"))</f>
        <v>12/08/2022</v>
      </c>
      <c r="E1671" s="9">
        <v>44785.589386574073</v>
      </c>
      <c r="F1671" s="11" t="s">
        <v>2424</v>
      </c>
      <c r="G1671" s="5" t="s">
        <v>35</v>
      </c>
      <c r="H1671" s="5"/>
      <c r="I1671" s="5"/>
      <c r="J16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72" spans="2:11">
      <c r="B1672" t="s">
        <v>2426</v>
      </c>
      <c r="C1672" s="5" t="str">
        <f>_xlfn.XLOOKUP(LEFT(P_alle_prestaties[[#This Row],[Referentie_ID]],91),Tabel9[Form Referentie ID''s],Tabel9[Mederwerker],,0)</f>
        <v>Janssen Alexander</v>
      </c>
      <c r="D1672" s="9" t="str">
        <f>IF(P_alle_prestaties[[#This Row],[Datum]]="","",TEXT(P_alle_prestaties[[#This Row],[Datum]],"dd/mm/yyyy"))</f>
        <v>12/08/2022</v>
      </c>
      <c r="E1672" s="9">
        <v>44785.594872685186</v>
      </c>
      <c r="F1672" s="11" t="s">
        <v>2427</v>
      </c>
      <c r="G1672" s="5" t="s">
        <v>35</v>
      </c>
      <c r="H1672" s="5"/>
      <c r="I1672" s="5"/>
      <c r="J16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73" spans="2:11">
      <c r="B1673" t="s">
        <v>2428</v>
      </c>
      <c r="C1673" s="5" t="str">
        <f>_xlfn.XLOOKUP(LEFT(P_alle_prestaties[[#This Row],[Referentie_ID]],91),Tabel9[Form Referentie ID''s],Tabel9[Mederwerker],,0)</f>
        <v>Baki Alican</v>
      </c>
      <c r="D1673" s="9" t="str">
        <f>IF(P_alle_prestaties[[#This Row],[Datum]]="","",TEXT(P_alle_prestaties[[#This Row],[Datum]],"dd/mm/yyyy"))</f>
        <v>12/08/2022</v>
      </c>
      <c r="E1673" s="9">
        <v>44785.603263888886</v>
      </c>
      <c r="F1673" s="11" t="s">
        <v>2429</v>
      </c>
      <c r="G1673" s="5" t="s">
        <v>35</v>
      </c>
      <c r="H1673" s="5"/>
      <c r="I1673" s="5"/>
      <c r="J16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74" spans="2:11">
      <c r="B1674" t="s">
        <v>2430</v>
      </c>
      <c r="C1674" s="5" t="str">
        <f>_xlfn.XLOOKUP(LEFT(P_alle_prestaties[[#This Row],[Referentie_ID]],91),Tabel9[Form Referentie ID''s],Tabel9[Mederwerker],,0)</f>
        <v>Samet Ozdemir</v>
      </c>
      <c r="D1674" s="9" t="str">
        <f>IF(P_alle_prestaties[[#This Row],[Datum]]="","",TEXT(P_alle_prestaties[[#This Row],[Datum]],"dd/mm/yyyy"))</f>
        <v>12/08/2022</v>
      </c>
      <c r="E1674" s="9">
        <v>44785.6096875</v>
      </c>
      <c r="F1674" s="11" t="s">
        <v>2431</v>
      </c>
      <c r="G1674" s="5" t="s">
        <v>27</v>
      </c>
      <c r="H1674" s="5" t="s">
        <v>19</v>
      </c>
      <c r="I1674" s="5" t="s">
        <v>2432</v>
      </c>
      <c r="J16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6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675" spans="2:11">
      <c r="B1675" t="s">
        <v>2433</v>
      </c>
      <c r="C1675" s="5" t="str">
        <f>_xlfn.XLOOKUP(LEFT(P_alle_prestaties[[#This Row],[Referentie_ID]],91),Tabel9[Form Referentie ID''s],Tabel9[Mederwerker],,0)</f>
        <v>Korkmaz Emre</v>
      </c>
      <c r="D1675" s="9" t="str">
        <f>IF(P_alle_prestaties[[#This Row],[Datum]]="","",TEXT(P_alle_prestaties[[#This Row],[Datum]],"dd/mm/yyyy"))</f>
        <v>12/08/2022</v>
      </c>
      <c r="E1675" s="9">
        <v>44785.629803240743</v>
      </c>
      <c r="F1675" s="11" t="s">
        <v>2427</v>
      </c>
      <c r="G1675" s="5" t="s">
        <v>18</v>
      </c>
      <c r="H1675" s="5" t="s">
        <v>14</v>
      </c>
      <c r="I1675" s="5"/>
      <c r="J16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76" spans="2:11">
      <c r="B1676" t="s">
        <v>2434</v>
      </c>
      <c r="C1676" s="5" t="str">
        <f>_xlfn.XLOOKUP(LEFT(P_alle_prestaties[[#This Row],[Referentie_ID]],91),Tabel9[Form Referentie ID''s],Tabel9[Mederwerker],,0)</f>
        <v>Korkmaz Emre</v>
      </c>
      <c r="D1676" s="9" t="str">
        <f>IF(P_alle_prestaties[[#This Row],[Datum]]="","",TEXT(P_alle_prestaties[[#This Row],[Datum]],"dd/mm/yyyy"))</f>
        <v>12/08/2022</v>
      </c>
      <c r="E1676" s="9">
        <v>44785.629930555559</v>
      </c>
      <c r="F1676" s="11" t="s">
        <v>2435</v>
      </c>
      <c r="G1676" s="5" t="s">
        <v>18</v>
      </c>
      <c r="H1676" s="5" t="s">
        <v>14</v>
      </c>
      <c r="I1676" s="5"/>
      <c r="J16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6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677" spans="2:11">
      <c r="B1677" t="s">
        <v>2436</v>
      </c>
      <c r="C1677" s="5" t="str">
        <f>_xlfn.XLOOKUP(LEFT(P_alle_prestaties[[#This Row],[Referentie_ID]],91),Tabel9[Form Referentie ID''s],Tabel9[Mederwerker],,0)</f>
        <v>Korkmaz Emre</v>
      </c>
      <c r="D1677" s="9" t="str">
        <f>IF(P_alle_prestaties[[#This Row],[Datum]]="","",TEXT(P_alle_prestaties[[#This Row],[Datum]],"dd/mm/yyyy"))</f>
        <v>12/08/2022</v>
      </c>
      <c r="E1677" s="9">
        <v>44785.630231481482</v>
      </c>
      <c r="F1677" s="11">
        <v>470000478388</v>
      </c>
      <c r="G1677" s="5" t="s">
        <v>8</v>
      </c>
      <c r="H1677" s="5" t="s">
        <v>14</v>
      </c>
      <c r="I1677" s="5"/>
      <c r="J16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6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678" spans="2:11">
      <c r="B1678" t="s">
        <v>2437</v>
      </c>
      <c r="C1678" s="5" t="str">
        <f>_xlfn.XLOOKUP(LEFT(P_alle_prestaties[[#This Row],[Referentie_ID]],91),Tabel9[Form Referentie ID''s],Tabel9[Mederwerker],,0)</f>
        <v>Janssen Alexander</v>
      </c>
      <c r="D1678" s="9" t="str">
        <f>IF(P_alle_prestaties[[#This Row],[Datum]]="","",TEXT(P_alle_prestaties[[#This Row],[Datum]],"dd/mm/yyyy"))</f>
        <v>16/08/2022</v>
      </c>
      <c r="E1678" s="9">
        <v>44789.268807870372</v>
      </c>
      <c r="F1678" s="11">
        <v>470000478564</v>
      </c>
      <c r="G1678" s="5" t="s">
        <v>35</v>
      </c>
      <c r="H1678" s="5"/>
      <c r="I1678" s="5"/>
      <c r="J16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79" spans="2:11">
      <c r="B1679" t="s">
        <v>2438</v>
      </c>
      <c r="C1679" s="5" t="str">
        <f>_xlfn.XLOOKUP(LEFT(P_alle_prestaties[[#This Row],[Referentie_ID]],91),Tabel9[Form Referentie ID''s],Tabel9[Mederwerker],,0)</f>
        <v>Janssen Alexander</v>
      </c>
      <c r="D1679" s="9" t="str">
        <f>IF(P_alle_prestaties[[#This Row],[Datum]]="","",TEXT(P_alle_prestaties[[#This Row],[Datum]],"dd/mm/yyyy"))</f>
        <v>16/08/2022</v>
      </c>
      <c r="E1679" s="9">
        <v>44789.277708333335</v>
      </c>
      <c r="F1679" s="11">
        <v>470000478562</v>
      </c>
      <c r="G1679" s="5" t="s">
        <v>35</v>
      </c>
      <c r="H1679" s="5"/>
      <c r="I1679" s="5"/>
      <c r="J16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80" spans="2:11">
      <c r="B1680" t="s">
        <v>2439</v>
      </c>
      <c r="C1680" s="5" t="str">
        <f>_xlfn.XLOOKUP(LEFT(P_alle_prestaties[[#This Row],[Referentie_ID]],91),Tabel9[Form Referentie ID''s],Tabel9[Mederwerker],,0)</f>
        <v>Ceylan ufuk</v>
      </c>
      <c r="D1680" s="9" t="str">
        <f>IF(P_alle_prestaties[[#This Row],[Datum]]="","",TEXT(P_alle_prestaties[[#This Row],[Datum]],"dd/mm/yyyy"))</f>
        <v>16/08/2022</v>
      </c>
      <c r="E1680" s="9">
        <v>44789.28328703704</v>
      </c>
      <c r="F1680" s="11">
        <v>470000478562</v>
      </c>
      <c r="G1680" s="5" t="s">
        <v>23</v>
      </c>
      <c r="H1680" s="5" t="s">
        <v>9</v>
      </c>
      <c r="I1680" s="5"/>
      <c r="J16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6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681" spans="2:11">
      <c r="B1681" t="s">
        <v>2440</v>
      </c>
      <c r="C1681" s="5" t="str">
        <f>_xlfn.XLOOKUP(LEFT(P_alle_prestaties[[#This Row],[Referentie_ID]],91),Tabel9[Form Referentie ID''s],Tabel9[Mederwerker],,0)</f>
        <v>Korkmaz Emre</v>
      </c>
      <c r="D1681" s="9" t="str">
        <f>IF(P_alle_prestaties[[#This Row],[Datum]]="","",TEXT(P_alle_prestaties[[#This Row],[Datum]],"dd/mm/yyyy"))</f>
        <v>16/08/2022</v>
      </c>
      <c r="E1681" s="9">
        <v>44789.286226851851</v>
      </c>
      <c r="F1681" s="11" t="s">
        <v>2441</v>
      </c>
      <c r="G1681" s="5" t="s">
        <v>13</v>
      </c>
      <c r="H1681" s="5"/>
      <c r="I1681" s="5" t="s">
        <v>2442</v>
      </c>
      <c r="J16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6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682" spans="2:11">
      <c r="B1682" t="s">
        <v>2443</v>
      </c>
      <c r="C1682" s="5" t="str">
        <f>_xlfn.XLOOKUP(LEFT(P_alle_prestaties[[#This Row],[Referentie_ID]],91),Tabel9[Form Referentie ID''s],Tabel9[Mederwerker],,0)</f>
        <v>Ceylan ufuk</v>
      </c>
      <c r="D1682" s="9" t="str">
        <f>IF(P_alle_prestaties[[#This Row],[Datum]]="","",TEXT(P_alle_prestaties[[#This Row],[Datum]],"dd/mm/yyyy"))</f>
        <v>16/08/2022</v>
      </c>
      <c r="E1682" s="9">
        <v>44789.298692129632</v>
      </c>
      <c r="F1682" s="11">
        <v>470000478585</v>
      </c>
      <c r="G1682" s="5" t="s">
        <v>31</v>
      </c>
      <c r="H1682" s="5"/>
      <c r="I1682" s="5"/>
      <c r="J16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6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683" spans="2:11">
      <c r="B1683" t="s">
        <v>2444</v>
      </c>
      <c r="C1683" s="5" t="str">
        <f>_xlfn.XLOOKUP(LEFT(P_alle_prestaties[[#This Row],[Referentie_ID]],91),Tabel9[Form Referentie ID''s],Tabel9[Mederwerker],,0)</f>
        <v>Ceylan ufuk</v>
      </c>
      <c r="D1683" s="9" t="str">
        <f>IF(P_alle_prestaties[[#This Row],[Datum]]="","",TEXT(P_alle_prestaties[[#This Row],[Datum]],"dd/mm/yyyy"))</f>
        <v>16/08/2022</v>
      </c>
      <c r="E1683" s="9">
        <v>44789.291817129626</v>
      </c>
      <c r="F1683" s="11">
        <v>470000478587</v>
      </c>
      <c r="G1683" s="5" t="s">
        <v>31</v>
      </c>
      <c r="H1683" s="5"/>
      <c r="I1683" s="5"/>
      <c r="J16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6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684" spans="2:11">
      <c r="B1684" t="s">
        <v>2445</v>
      </c>
      <c r="C1684" s="5" t="str">
        <f>_xlfn.XLOOKUP(LEFT(P_alle_prestaties[[#This Row],[Referentie_ID]],91),Tabel9[Form Referentie ID''s],Tabel9[Mederwerker],,0)</f>
        <v>Korkmaz1 Muhammed Ali</v>
      </c>
      <c r="D1684" s="9" t="str">
        <f>IF(P_alle_prestaties[[#This Row],[Datum]]="","",TEXT(P_alle_prestaties[[#This Row],[Datum]],"dd/mm/yyyy"))</f>
        <v>16/08/2022</v>
      </c>
      <c r="E1684" s="9">
        <v>44789.307835648149</v>
      </c>
      <c r="F1684" s="11">
        <v>470000478552</v>
      </c>
      <c r="G1684" s="5" t="s">
        <v>23</v>
      </c>
      <c r="H1684" s="5" t="s">
        <v>14</v>
      </c>
      <c r="I1684" s="5"/>
      <c r="J16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6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685" spans="2:11">
      <c r="B1685" t="s">
        <v>2446</v>
      </c>
      <c r="C1685" s="5" t="str">
        <f>_xlfn.XLOOKUP(LEFT(P_alle_prestaties[[#This Row],[Referentie_ID]],91),Tabel9[Form Referentie ID''s],Tabel9[Mederwerker],,0)</f>
        <v>Baki Alican</v>
      </c>
      <c r="D1685" s="9" t="str">
        <f>IF(P_alle_prestaties[[#This Row],[Datum]]="","",TEXT(P_alle_prestaties[[#This Row],[Datum]],"dd/mm/yyyy"))</f>
        <v>16/08/2022</v>
      </c>
      <c r="E1685" s="9">
        <v>44789.314791666664</v>
      </c>
      <c r="F1685" s="11" t="s">
        <v>2447</v>
      </c>
      <c r="G1685" s="5" t="s">
        <v>35</v>
      </c>
      <c r="H1685" s="5"/>
      <c r="I1685" s="5"/>
      <c r="J16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86" spans="2:11">
      <c r="B1686" t="s">
        <v>2448</v>
      </c>
      <c r="C1686" s="5" t="str">
        <f>_xlfn.XLOOKUP(LEFT(P_alle_prestaties[[#This Row],[Referentie_ID]],91),Tabel9[Form Referentie ID''s],Tabel9[Mederwerker],,0)</f>
        <v>Janssen Alexander</v>
      </c>
      <c r="D1686" s="9" t="str">
        <f>IF(P_alle_prestaties[[#This Row],[Datum]]="","",TEXT(P_alle_prestaties[[#This Row],[Datum]],"dd/mm/yyyy"))</f>
        <v>16/08/2022</v>
      </c>
      <c r="E1686" s="9">
        <v>44789.315358796295</v>
      </c>
      <c r="F1686" s="11">
        <v>470000478570</v>
      </c>
      <c r="G1686" s="5" t="s">
        <v>35</v>
      </c>
      <c r="H1686" s="5"/>
      <c r="I1686" s="5"/>
      <c r="J16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87" spans="2:11">
      <c r="B1687" t="s">
        <v>2449</v>
      </c>
      <c r="C1687" s="5" t="str">
        <f>_xlfn.XLOOKUP(LEFT(P_alle_prestaties[[#This Row],[Referentie_ID]],91),Tabel9[Form Referentie ID''s],Tabel9[Mederwerker],,0)</f>
        <v>Janssen Alexander</v>
      </c>
      <c r="D1687" s="9" t="str">
        <f>IF(P_alle_prestaties[[#This Row],[Datum]]="","",TEXT(P_alle_prestaties[[#This Row],[Datum]],"dd/mm/yyyy"))</f>
        <v>16/08/2022</v>
      </c>
      <c r="E1687" s="9">
        <v>44789.325590277775</v>
      </c>
      <c r="F1687" s="11">
        <v>470000478591</v>
      </c>
      <c r="G1687" s="5" t="s">
        <v>35</v>
      </c>
      <c r="H1687" s="5"/>
      <c r="I1687" s="5"/>
      <c r="J16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88" spans="2:11">
      <c r="B1688" t="s">
        <v>2450</v>
      </c>
      <c r="C1688" s="5" t="str">
        <f>_xlfn.XLOOKUP(LEFT(P_alle_prestaties[[#This Row],[Referentie_ID]],91),Tabel9[Form Referentie ID''s],Tabel9[Mederwerker],,0)</f>
        <v>Baki Alican</v>
      </c>
      <c r="D1688" s="9" t="str">
        <f>IF(P_alle_prestaties[[#This Row],[Datum]]="","",TEXT(P_alle_prestaties[[#This Row],[Datum]],"dd/mm/yyyy"))</f>
        <v>16/08/2022</v>
      </c>
      <c r="E1688" s="9">
        <v>44789.33829861111</v>
      </c>
      <c r="F1688" s="11" t="s">
        <v>2451</v>
      </c>
      <c r="G1688" s="5" t="s">
        <v>35</v>
      </c>
      <c r="H1688" s="5"/>
      <c r="I1688" s="5"/>
      <c r="J16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89" spans="2:11">
      <c r="B1689" t="s">
        <v>2452</v>
      </c>
      <c r="C1689" s="5" t="str">
        <f>_xlfn.XLOOKUP(LEFT(P_alle_prestaties[[#This Row],[Referentie_ID]],91),Tabel9[Form Referentie ID''s],Tabel9[Mederwerker],,0)</f>
        <v>Korkmaz1 Muhammed Ali</v>
      </c>
      <c r="D1689" s="9" t="str">
        <f>IF(P_alle_prestaties[[#This Row],[Datum]]="","",TEXT(P_alle_prestaties[[#This Row],[Datum]],"dd/mm/yyyy"))</f>
        <v>16/08/2022</v>
      </c>
      <c r="E1689" s="9">
        <v>44789.342210648145</v>
      </c>
      <c r="F1689" s="11">
        <v>470000478556</v>
      </c>
      <c r="G1689" s="5" t="s">
        <v>31</v>
      </c>
      <c r="H1689" s="5"/>
      <c r="I1689" s="5"/>
      <c r="J16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6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690" spans="2:11">
      <c r="B1690" t="s">
        <v>2453</v>
      </c>
      <c r="C1690" s="5" t="str">
        <f>_xlfn.XLOOKUP(LEFT(P_alle_prestaties[[#This Row],[Referentie_ID]],91),Tabel9[Form Referentie ID''s],Tabel9[Mederwerker],,0)</f>
        <v>Samet Ozdemir</v>
      </c>
      <c r="D1690" s="9" t="str">
        <f>IF(P_alle_prestaties[[#This Row],[Datum]]="","",TEXT(P_alle_prestaties[[#This Row],[Datum]],"dd/mm/yyyy"))</f>
        <v>16/08/2022</v>
      </c>
      <c r="E1690" s="9">
        <v>44789.358437499999</v>
      </c>
      <c r="F1690" s="11" t="s">
        <v>2454</v>
      </c>
      <c r="G1690" s="5" t="s">
        <v>35</v>
      </c>
      <c r="H1690" s="5"/>
      <c r="I1690" s="5"/>
      <c r="J16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1" spans="2:11">
      <c r="B1691" t="s">
        <v>2455</v>
      </c>
      <c r="C1691" s="5" t="str">
        <f>_xlfn.XLOOKUP(LEFT(P_alle_prestaties[[#This Row],[Referentie_ID]],91),Tabel9[Form Referentie ID''s],Tabel9[Mederwerker],,0)</f>
        <v>Samet Ozdemir</v>
      </c>
      <c r="D1691" s="9" t="str">
        <f>IF(P_alle_prestaties[[#This Row],[Datum]]="","",TEXT(P_alle_prestaties[[#This Row],[Datum]],"dd/mm/yyyy"))</f>
        <v>16/08/2022</v>
      </c>
      <c r="E1691" s="9">
        <v>44789.359155092592</v>
      </c>
      <c r="F1691" s="11" t="s">
        <v>2456</v>
      </c>
      <c r="G1691" s="5" t="s">
        <v>35</v>
      </c>
      <c r="H1691" s="5"/>
      <c r="I1691" s="5"/>
      <c r="J16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2" spans="2:11">
      <c r="B1692" t="s">
        <v>2457</v>
      </c>
      <c r="C1692" s="5" t="str">
        <f>_xlfn.XLOOKUP(LEFT(P_alle_prestaties[[#This Row],[Referentie_ID]],91),Tabel9[Form Referentie ID''s],Tabel9[Mederwerker],,0)</f>
        <v>Samet Ozdemir</v>
      </c>
      <c r="D1692" s="9" t="str">
        <f>IF(P_alle_prestaties[[#This Row],[Datum]]="","",TEXT(P_alle_prestaties[[#This Row],[Datum]],"dd/mm/yyyy"))</f>
        <v>16/08/2022</v>
      </c>
      <c r="E1692" s="9">
        <v>44789.359699074077</v>
      </c>
      <c r="F1692" s="11" t="s">
        <v>2458</v>
      </c>
      <c r="G1692" s="5" t="s">
        <v>35</v>
      </c>
      <c r="H1692" s="5"/>
      <c r="I1692" s="5"/>
      <c r="J16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3" spans="2:11">
      <c r="B1693" t="s">
        <v>2459</v>
      </c>
      <c r="C1693" s="5" t="str">
        <f>_xlfn.XLOOKUP(LEFT(P_alle_prestaties[[#This Row],[Referentie_ID]],91),Tabel9[Form Referentie ID''s],Tabel9[Mederwerker],,0)</f>
        <v>Korkmaz Emre</v>
      </c>
      <c r="D1693" s="9" t="str">
        <f>IF(P_alle_prestaties[[#This Row],[Datum]]="","",TEXT(P_alle_prestaties[[#This Row],[Datum]],"dd/mm/yyyy"))</f>
        <v>16/08/2022</v>
      </c>
      <c r="E1693" s="9">
        <v>44789.36</v>
      </c>
      <c r="F1693" s="11">
        <v>470000487150</v>
      </c>
      <c r="G1693" s="5" t="s">
        <v>31</v>
      </c>
      <c r="H1693" s="5"/>
      <c r="I1693" s="5"/>
      <c r="J16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6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694" spans="2:11">
      <c r="B1694" t="s">
        <v>2460</v>
      </c>
      <c r="C1694" s="5" t="str">
        <f>_xlfn.XLOOKUP(LEFT(P_alle_prestaties[[#This Row],[Referentie_ID]],91),Tabel9[Form Referentie ID''s],Tabel9[Mederwerker],,0)</f>
        <v>Baki Alican</v>
      </c>
      <c r="D1694" s="9" t="str">
        <f>IF(P_alle_prestaties[[#This Row],[Datum]]="","",TEXT(P_alle_prestaties[[#This Row],[Datum]],"dd/mm/yyyy"))</f>
        <v>16/08/2022</v>
      </c>
      <c r="E1694" s="9">
        <v>44789.360335648147</v>
      </c>
      <c r="F1694" s="11" t="s">
        <v>2461</v>
      </c>
      <c r="G1694" s="5" t="s">
        <v>35</v>
      </c>
      <c r="H1694" s="5"/>
      <c r="I1694" s="5"/>
      <c r="J16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5" spans="2:11">
      <c r="B1695" t="s">
        <v>2462</v>
      </c>
      <c r="C1695" s="5" t="str">
        <f>_xlfn.XLOOKUP(LEFT(P_alle_prestaties[[#This Row],[Referentie_ID]],91),Tabel9[Form Referentie ID''s],Tabel9[Mederwerker],,0)</f>
        <v>Samet Ozdemir</v>
      </c>
      <c r="D1695" s="9" t="str">
        <f>IF(P_alle_prestaties[[#This Row],[Datum]]="","",TEXT(P_alle_prestaties[[#This Row],[Datum]],"dd/mm/yyyy"))</f>
        <v>16/08/2022</v>
      </c>
      <c r="E1695" s="9">
        <v>44789.360752314817</v>
      </c>
      <c r="F1695" s="11" t="s">
        <v>2463</v>
      </c>
      <c r="G1695" s="5" t="s">
        <v>35</v>
      </c>
      <c r="H1695" s="5"/>
      <c r="I1695" s="5"/>
      <c r="J16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6" spans="2:11">
      <c r="B1696" t="s">
        <v>2464</v>
      </c>
      <c r="C1696" s="5" t="str">
        <f>_xlfn.XLOOKUP(LEFT(P_alle_prestaties[[#This Row],[Referentie_ID]],91),Tabel9[Form Referentie ID''s],Tabel9[Mederwerker],,0)</f>
        <v>Janssen Alexander</v>
      </c>
      <c r="D1696" s="9" t="str">
        <f>IF(P_alle_prestaties[[#This Row],[Datum]]="","",TEXT(P_alle_prestaties[[#This Row],[Datum]],"dd/mm/yyyy"))</f>
        <v>16/08/2022</v>
      </c>
      <c r="E1696" s="9">
        <v>44789.36136574074</v>
      </c>
      <c r="F1696" s="11">
        <v>470000461432</v>
      </c>
      <c r="G1696" s="5" t="s">
        <v>35</v>
      </c>
      <c r="H1696" s="5"/>
      <c r="I1696" s="5"/>
      <c r="J16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7" spans="2:11">
      <c r="B1697" t="s">
        <v>2465</v>
      </c>
      <c r="C1697" s="5" t="str">
        <f>_xlfn.XLOOKUP(LEFT(P_alle_prestaties[[#This Row],[Referentie_ID]],91),Tabel9[Form Referentie ID''s],Tabel9[Mederwerker],,0)</f>
        <v>Baki Alican</v>
      </c>
      <c r="D1697" s="9" t="str">
        <f>IF(P_alle_prestaties[[#This Row],[Datum]]="","",TEXT(P_alle_prestaties[[#This Row],[Datum]],"dd/mm/yyyy"))</f>
        <v>16/08/2022</v>
      </c>
      <c r="E1697" s="9">
        <v>44789.366539351853</v>
      </c>
      <c r="F1697" s="11" t="s">
        <v>2466</v>
      </c>
      <c r="G1697" s="5" t="s">
        <v>35</v>
      </c>
      <c r="H1697" s="5"/>
      <c r="I1697" s="5"/>
      <c r="J16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8" spans="2:11">
      <c r="B1698" t="s">
        <v>2467</v>
      </c>
      <c r="C1698" s="5" t="str">
        <f>_xlfn.XLOOKUP(LEFT(P_alle_prestaties[[#This Row],[Referentie_ID]],91),Tabel9[Form Referentie ID''s],Tabel9[Mederwerker],,0)</f>
        <v>Janssen Alexander</v>
      </c>
      <c r="D1698" s="9" t="str">
        <f>IF(P_alle_prestaties[[#This Row],[Datum]]="","",TEXT(P_alle_prestaties[[#This Row],[Datum]],"dd/mm/yyyy"))</f>
        <v>16/08/2022</v>
      </c>
      <c r="E1698" s="9">
        <v>44789.393495370372</v>
      </c>
      <c r="F1698" s="11">
        <v>470000478582</v>
      </c>
      <c r="G1698" s="5" t="s">
        <v>35</v>
      </c>
      <c r="H1698" s="5"/>
      <c r="I1698" s="5"/>
      <c r="J16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6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699" spans="2:11">
      <c r="B1699" t="s">
        <v>2468</v>
      </c>
      <c r="C1699" s="5" t="str">
        <f>_xlfn.XLOOKUP(LEFT(P_alle_prestaties[[#This Row],[Referentie_ID]],91),Tabel9[Form Referentie ID''s],Tabel9[Mederwerker],,0)</f>
        <v>Korkmaz1 Muhammed Ali</v>
      </c>
      <c r="D1699" s="9" t="str">
        <f>IF(P_alle_prestaties[[#This Row],[Datum]]="","",TEXT(P_alle_prestaties[[#This Row],[Datum]],"dd/mm/yyyy"))</f>
        <v>16/08/2022</v>
      </c>
      <c r="E1699" s="9">
        <v>44789.398877314816</v>
      </c>
      <c r="F1699" s="11">
        <v>470000478546</v>
      </c>
      <c r="G1699" s="5" t="s">
        <v>23</v>
      </c>
      <c r="H1699" s="5" t="s">
        <v>14</v>
      </c>
      <c r="I1699" s="5"/>
      <c r="J16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6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700" spans="2:11">
      <c r="B1700" t="s">
        <v>2469</v>
      </c>
      <c r="C1700" s="5" t="str">
        <f>_xlfn.XLOOKUP(LEFT(P_alle_prestaties[[#This Row],[Referentie_ID]],91),Tabel9[Form Referentie ID''s],Tabel9[Mederwerker],,0)</f>
        <v>Baki Alican</v>
      </c>
      <c r="D1700" s="9" t="str">
        <f>IF(P_alle_prestaties[[#This Row],[Datum]]="","",TEXT(P_alle_prestaties[[#This Row],[Datum]],"dd/mm/yyyy"))</f>
        <v>16/08/2022</v>
      </c>
      <c r="E1700" s="9">
        <v>44789.402465277781</v>
      </c>
      <c r="F1700" s="11" t="s">
        <v>2470</v>
      </c>
      <c r="G1700" s="5" t="s">
        <v>35</v>
      </c>
      <c r="H1700" s="5"/>
      <c r="I1700" s="5"/>
      <c r="J17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01" spans="2:11">
      <c r="B1701" t="s">
        <v>2471</v>
      </c>
      <c r="C1701" s="5" t="str">
        <f>_xlfn.XLOOKUP(LEFT(P_alle_prestaties[[#This Row],[Referentie_ID]],91),Tabel9[Form Referentie ID''s],Tabel9[Mederwerker],,0)</f>
        <v>Janssen Alexander</v>
      </c>
      <c r="D1701" s="9" t="str">
        <f>IF(P_alle_prestaties[[#This Row],[Datum]]="","",TEXT(P_alle_prestaties[[#This Row],[Datum]],"dd/mm/yyyy"))</f>
        <v>16/08/2022</v>
      </c>
      <c r="E1701" s="9">
        <v>44789.40865740741</v>
      </c>
      <c r="F1701" s="11">
        <v>470000479073</v>
      </c>
      <c r="G1701" s="5" t="s">
        <v>35</v>
      </c>
      <c r="H1701" s="5"/>
      <c r="I1701" s="5"/>
      <c r="J17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02" spans="2:11">
      <c r="B1702" t="s">
        <v>2472</v>
      </c>
      <c r="C1702" s="5" t="str">
        <f>_xlfn.XLOOKUP(LEFT(P_alle_prestaties[[#This Row],[Referentie_ID]],91),Tabel9[Form Referentie ID''s],Tabel9[Mederwerker],,0)</f>
        <v>Ceylan ufuk</v>
      </c>
      <c r="D1702" s="9" t="str">
        <f>IF(P_alle_prestaties[[#This Row],[Datum]]="","",TEXT(P_alle_prestaties[[#This Row],[Datum]],"dd/mm/yyyy"))</f>
        <v>16/08/2022</v>
      </c>
      <c r="E1702" s="9">
        <v>44789.409143518518</v>
      </c>
      <c r="F1702" s="11" t="s">
        <v>2473</v>
      </c>
      <c r="G1702" s="5" t="s">
        <v>27</v>
      </c>
      <c r="H1702" s="5" t="s">
        <v>14</v>
      </c>
      <c r="I1702" s="5"/>
      <c r="J17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7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703" spans="2:11">
      <c r="B1703" t="s">
        <v>2474</v>
      </c>
      <c r="C1703" s="5" t="str">
        <f>_xlfn.XLOOKUP(LEFT(P_alle_prestaties[[#This Row],[Referentie_ID]],91),Tabel9[Form Referentie ID''s],Tabel9[Mederwerker],,0)</f>
        <v>Korkmaz Emre</v>
      </c>
      <c r="D1703" s="9" t="str">
        <f>IF(P_alle_prestaties[[#This Row],[Datum]]="","",TEXT(P_alle_prestaties[[#This Row],[Datum]],"dd/mm/yyyy"))</f>
        <v>16/08/2022</v>
      </c>
      <c r="E1703" s="9">
        <v>44789.412118055552</v>
      </c>
      <c r="F1703" s="11" t="s">
        <v>2475</v>
      </c>
      <c r="G1703" s="5" t="s">
        <v>18</v>
      </c>
      <c r="H1703" s="5" t="s">
        <v>14</v>
      </c>
      <c r="I1703" s="5"/>
      <c r="J17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04" spans="2:11">
      <c r="B1704" t="s">
        <v>2476</v>
      </c>
      <c r="C1704" s="5" t="str">
        <f>_xlfn.XLOOKUP(LEFT(P_alle_prestaties[[#This Row],[Referentie_ID]],91),Tabel9[Form Referentie ID''s],Tabel9[Mederwerker],,0)</f>
        <v>Janssen Alexander</v>
      </c>
      <c r="D1704" s="9" t="str">
        <f>IF(P_alle_prestaties[[#This Row],[Datum]]="","",TEXT(P_alle_prestaties[[#This Row],[Datum]],"dd/mm/yyyy"))</f>
        <v>16/08/2022</v>
      </c>
      <c r="E1704" s="9">
        <v>44789.414594907408</v>
      </c>
      <c r="F1704" s="11">
        <v>470000478520</v>
      </c>
      <c r="G1704" s="5" t="s">
        <v>35</v>
      </c>
      <c r="H1704" s="5"/>
      <c r="I1704" s="5"/>
      <c r="J17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05" spans="2:11">
      <c r="B1705" t="s">
        <v>2477</v>
      </c>
      <c r="C1705" s="5" t="str">
        <f>_xlfn.XLOOKUP(LEFT(P_alle_prestaties[[#This Row],[Referentie_ID]],91),Tabel9[Form Referentie ID''s],Tabel9[Mederwerker],,0)</f>
        <v>Baki Alican</v>
      </c>
      <c r="D1705" s="9" t="str">
        <f>IF(P_alle_prestaties[[#This Row],[Datum]]="","",TEXT(P_alle_prestaties[[#This Row],[Datum]],"dd/mm/yyyy"))</f>
        <v>16/08/2022</v>
      </c>
      <c r="E1705" s="9">
        <v>44789.416979166665</v>
      </c>
      <c r="F1705" s="11" t="s">
        <v>2478</v>
      </c>
      <c r="G1705" s="5" t="s">
        <v>35</v>
      </c>
      <c r="H1705" s="5"/>
      <c r="I1705" s="5"/>
      <c r="J17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06" spans="2:11">
      <c r="B1706" t="s">
        <v>2479</v>
      </c>
      <c r="C1706" s="5" t="str">
        <f>_xlfn.XLOOKUP(LEFT(P_alle_prestaties[[#This Row],[Referentie_ID]],91),Tabel9[Form Referentie ID''s],Tabel9[Mederwerker],,0)</f>
        <v>Baki Alican</v>
      </c>
      <c r="D1706" s="9" t="str">
        <f>IF(P_alle_prestaties[[#This Row],[Datum]]="","",TEXT(P_alle_prestaties[[#This Row],[Datum]],"dd/mm/yyyy"))</f>
        <v>16/08/2022</v>
      </c>
      <c r="E1706" s="9">
        <v>44789.434571759259</v>
      </c>
      <c r="F1706" s="11" t="s">
        <v>2480</v>
      </c>
      <c r="G1706" s="5" t="s">
        <v>35</v>
      </c>
      <c r="H1706" s="5"/>
      <c r="I1706" s="5"/>
      <c r="J17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07" spans="2:11">
      <c r="B1707" t="s">
        <v>2481</v>
      </c>
      <c r="C1707" s="5" t="str">
        <f>_xlfn.XLOOKUP(LEFT(P_alle_prestaties[[#This Row],[Referentie_ID]],91),Tabel9[Form Referentie ID''s],Tabel9[Mederwerker],,0)</f>
        <v>Korkmaz1 Muhammed Ali</v>
      </c>
      <c r="D1707" s="9" t="str">
        <f>IF(P_alle_prestaties[[#This Row],[Datum]]="","",TEXT(P_alle_prestaties[[#This Row],[Datum]],"dd/mm/yyyy"))</f>
        <v>16/08/2022</v>
      </c>
      <c r="E1707" s="9">
        <v>44789.447789351849</v>
      </c>
      <c r="F1707" s="11">
        <v>470000478544</v>
      </c>
      <c r="G1707" s="5" t="s">
        <v>8</v>
      </c>
      <c r="H1707" s="5" t="s">
        <v>14</v>
      </c>
      <c r="I1707" s="5"/>
      <c r="J17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7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708" spans="2:11">
      <c r="B1708" t="s">
        <v>2482</v>
      </c>
      <c r="C1708" s="5" t="str">
        <f>_xlfn.XLOOKUP(LEFT(P_alle_prestaties[[#This Row],[Referentie_ID]],91),Tabel9[Form Referentie ID''s],Tabel9[Mederwerker],,0)</f>
        <v>Baki Alican</v>
      </c>
      <c r="D1708" s="9" t="str">
        <f>IF(P_alle_prestaties[[#This Row],[Datum]]="","",TEXT(P_alle_prestaties[[#This Row],[Datum]],"dd/mm/yyyy"))</f>
        <v>16/08/2022</v>
      </c>
      <c r="E1708" s="9">
        <v>44789.448495370372</v>
      </c>
      <c r="F1708" s="11" t="s">
        <v>2483</v>
      </c>
      <c r="G1708" s="5" t="s">
        <v>35</v>
      </c>
      <c r="H1708" s="5"/>
      <c r="I1708" s="5"/>
      <c r="J17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09" spans="2:11">
      <c r="B1709" t="s">
        <v>2484</v>
      </c>
      <c r="C1709" s="5" t="str">
        <f>_xlfn.XLOOKUP(LEFT(P_alle_prestaties[[#This Row],[Referentie_ID]],91),Tabel9[Form Referentie ID''s],Tabel9[Mederwerker],,0)</f>
        <v>Samet Ozdemir</v>
      </c>
      <c r="D1709" s="9" t="str">
        <f>IF(P_alle_prestaties[[#This Row],[Datum]]="","",TEXT(P_alle_prestaties[[#This Row],[Datum]],"dd/mm/yyyy"))</f>
        <v>16/08/2022</v>
      </c>
      <c r="E1709" s="9">
        <v>44789.455300925925</v>
      </c>
      <c r="F1709" s="11" t="s">
        <v>2485</v>
      </c>
      <c r="G1709" s="5" t="s">
        <v>18</v>
      </c>
      <c r="H1709" s="5" t="s">
        <v>14</v>
      </c>
      <c r="I1709" s="5"/>
      <c r="J17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10" spans="2:11">
      <c r="B1710" t="s">
        <v>2486</v>
      </c>
      <c r="C1710" s="5" t="str">
        <f>_xlfn.XLOOKUP(LEFT(P_alle_prestaties[[#This Row],[Referentie_ID]],91),Tabel9[Form Referentie ID''s],Tabel9[Mederwerker],,0)</f>
        <v>Baki Alican</v>
      </c>
      <c r="D1710" s="9" t="str">
        <f>IF(P_alle_prestaties[[#This Row],[Datum]]="","",TEXT(P_alle_prestaties[[#This Row],[Datum]],"dd/mm/yyyy"))</f>
        <v>16/08/2022</v>
      </c>
      <c r="E1710" s="9">
        <v>44789.455694444441</v>
      </c>
      <c r="F1710" s="11" t="s">
        <v>2487</v>
      </c>
      <c r="G1710" s="5" t="s">
        <v>35</v>
      </c>
      <c r="H1710" s="5"/>
      <c r="I1710" s="5"/>
      <c r="J17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11" spans="2:11">
      <c r="B1711" t="s">
        <v>2488</v>
      </c>
      <c r="C1711" s="5" t="str">
        <f>_xlfn.XLOOKUP(LEFT(P_alle_prestaties[[#This Row],[Referentie_ID]],91),Tabel9[Form Referentie ID''s],Tabel9[Mederwerker],,0)</f>
        <v>Janssen Alexander</v>
      </c>
      <c r="D1711" s="9" t="str">
        <f>IF(P_alle_prestaties[[#This Row],[Datum]]="","",TEXT(P_alle_prestaties[[#This Row],[Datum]],"dd/mm/yyyy"))</f>
        <v>16/08/2022</v>
      </c>
      <c r="E1711" s="9">
        <v>44789.463750000003</v>
      </c>
      <c r="F1711" s="11">
        <v>470000438769</v>
      </c>
      <c r="G1711" s="5" t="s">
        <v>35</v>
      </c>
      <c r="H1711" s="5"/>
      <c r="I1711" s="5"/>
      <c r="J17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12" spans="2:11">
      <c r="B1712" t="s">
        <v>2489</v>
      </c>
      <c r="C1712" s="5" t="str">
        <f>_xlfn.XLOOKUP(LEFT(P_alle_prestaties[[#This Row],[Referentie_ID]],91),Tabel9[Form Referentie ID''s],Tabel9[Mederwerker],,0)</f>
        <v>Korkmaz Emre</v>
      </c>
      <c r="D1712" s="9" t="str">
        <f>IF(P_alle_prestaties[[#This Row],[Datum]]="","",TEXT(P_alle_prestaties[[#This Row],[Datum]],"dd/mm/yyyy"))</f>
        <v>16/08/2022</v>
      </c>
      <c r="E1712" s="9">
        <v>44789.468090277776</v>
      </c>
      <c r="F1712" s="11" t="s">
        <v>2490</v>
      </c>
      <c r="G1712" s="5" t="s">
        <v>18</v>
      </c>
      <c r="H1712" s="5" t="s">
        <v>14</v>
      </c>
      <c r="I1712" s="5"/>
      <c r="J17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13" spans="2:11">
      <c r="B1713" t="s">
        <v>2491</v>
      </c>
      <c r="C1713" s="5" t="str">
        <f>_xlfn.XLOOKUP(LEFT(P_alle_prestaties[[#This Row],[Referentie_ID]],91),Tabel9[Form Referentie ID''s],Tabel9[Mederwerker],,0)</f>
        <v>Baki Alican</v>
      </c>
      <c r="D1713" s="9" t="str">
        <f>IF(P_alle_prestaties[[#This Row],[Datum]]="","",TEXT(P_alle_prestaties[[#This Row],[Datum]],"dd/mm/yyyy"))</f>
        <v>16/08/2022</v>
      </c>
      <c r="E1713" s="9">
        <v>44789.469444444447</v>
      </c>
      <c r="F1713" s="11" t="s">
        <v>2492</v>
      </c>
      <c r="G1713" s="5" t="s">
        <v>35</v>
      </c>
      <c r="H1713" s="5"/>
      <c r="I1713" s="5"/>
      <c r="J17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14" spans="2:11">
      <c r="B1714" t="s">
        <v>2493</v>
      </c>
      <c r="C1714" s="5" t="str">
        <f>_xlfn.XLOOKUP(LEFT(P_alle_prestaties[[#This Row],[Referentie_ID]],91),Tabel9[Form Referentie ID''s],Tabel9[Mederwerker],,0)</f>
        <v>Janssen Alexander</v>
      </c>
      <c r="D1714" s="9" t="str">
        <f>IF(P_alle_prestaties[[#This Row],[Datum]]="","",TEXT(P_alle_prestaties[[#This Row],[Datum]],"dd/mm/yyyy"))</f>
        <v>16/08/2022</v>
      </c>
      <c r="E1714" s="9">
        <v>44789.472048611111</v>
      </c>
      <c r="F1714" s="11" t="s">
        <v>2494</v>
      </c>
      <c r="G1714" s="5" t="s">
        <v>35</v>
      </c>
      <c r="H1714" s="5"/>
      <c r="I1714" s="5"/>
      <c r="J17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15" spans="2:11">
      <c r="B1715" t="s">
        <v>2495</v>
      </c>
      <c r="C1715" s="5" t="str">
        <f>_xlfn.XLOOKUP(LEFT(P_alle_prestaties[[#This Row],[Referentie_ID]],91),Tabel9[Form Referentie ID''s],Tabel9[Mederwerker],,0)</f>
        <v>Ceylan ufuk</v>
      </c>
      <c r="D1715" s="9" t="str">
        <f>IF(P_alle_prestaties[[#This Row],[Datum]]="","",TEXT(P_alle_prestaties[[#This Row],[Datum]],"dd/mm/yyyy"))</f>
        <v>16/08/2022</v>
      </c>
      <c r="E1715" s="9">
        <v>44789.47797453704</v>
      </c>
      <c r="F1715" s="11" t="s">
        <v>2494</v>
      </c>
      <c r="G1715" s="5" t="s">
        <v>27</v>
      </c>
      <c r="H1715" s="5" t="s">
        <v>19</v>
      </c>
      <c r="I1715" s="5"/>
      <c r="J17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7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716" spans="2:11">
      <c r="B1716" t="s">
        <v>2496</v>
      </c>
      <c r="C1716" s="5" t="str">
        <f>_xlfn.XLOOKUP(LEFT(P_alle_prestaties[[#This Row],[Referentie_ID]],91),Tabel9[Form Referentie ID''s],Tabel9[Mederwerker],,0)</f>
        <v>Samet Ozdemir</v>
      </c>
      <c r="D1716" s="9" t="str">
        <f>IF(P_alle_prestaties[[#This Row],[Datum]]="","",TEXT(P_alle_prestaties[[#This Row],[Datum]],"dd/mm/yyyy"))</f>
        <v>16/08/2022</v>
      </c>
      <c r="E1716" s="9">
        <v>44789.480138888888</v>
      </c>
      <c r="F1716" s="11">
        <v>470000478622</v>
      </c>
      <c r="G1716" s="5" t="s">
        <v>31</v>
      </c>
      <c r="H1716" s="5"/>
      <c r="I1716" s="5" t="s">
        <v>2497</v>
      </c>
      <c r="J17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7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717" spans="2:11">
      <c r="B1717" t="s">
        <v>2498</v>
      </c>
      <c r="C1717" s="5" t="str">
        <f>_xlfn.XLOOKUP(LEFT(P_alle_prestaties[[#This Row],[Referentie_ID]],91),Tabel9[Form Referentie ID''s],Tabel9[Mederwerker],,0)</f>
        <v>Baki Alican</v>
      </c>
      <c r="D1717" s="9" t="str">
        <f>IF(P_alle_prestaties[[#This Row],[Datum]]="","",TEXT(P_alle_prestaties[[#This Row],[Datum]],"dd/mm/yyyy"))</f>
        <v>16/08/2022</v>
      </c>
      <c r="E1717" s="9">
        <v>44789.482511574075</v>
      </c>
      <c r="F1717" s="11" t="s">
        <v>2499</v>
      </c>
      <c r="G1717" s="5" t="s">
        <v>35</v>
      </c>
      <c r="H1717" s="5"/>
      <c r="I1717" s="5"/>
      <c r="J17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18" spans="2:11">
      <c r="B1718" t="s">
        <v>2500</v>
      </c>
      <c r="C1718" s="5" t="str">
        <f>_xlfn.XLOOKUP(LEFT(P_alle_prestaties[[#This Row],[Referentie_ID]],91),Tabel9[Form Referentie ID''s],Tabel9[Mederwerker],,0)</f>
        <v>Janssen Alexander</v>
      </c>
      <c r="D1718" s="9" t="str">
        <f>IF(P_alle_prestaties[[#This Row],[Datum]]="","",TEXT(P_alle_prestaties[[#This Row],[Datum]],"dd/mm/yyyy"))</f>
        <v>16/08/2022</v>
      </c>
      <c r="E1718" s="9">
        <v>44789.484259259261</v>
      </c>
      <c r="F1718" s="11">
        <v>470000478750</v>
      </c>
      <c r="G1718" s="5" t="s">
        <v>35</v>
      </c>
      <c r="H1718" s="5"/>
      <c r="I1718" s="5"/>
      <c r="J17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19" spans="2:11">
      <c r="B1719" t="s">
        <v>2501</v>
      </c>
      <c r="C1719" s="5" t="str">
        <f>_xlfn.XLOOKUP(LEFT(P_alle_prestaties[[#This Row],[Referentie_ID]],91),Tabel9[Form Referentie ID''s],Tabel9[Mederwerker],,0)</f>
        <v>Korkmaz1 Muhammed Ali</v>
      </c>
      <c r="D1719" s="9" t="str">
        <f>IF(P_alle_prestaties[[#This Row],[Datum]]="","",TEXT(P_alle_prestaties[[#This Row],[Datum]],"dd/mm/yyyy"))</f>
        <v>16/08/2022</v>
      </c>
      <c r="E1719" s="9">
        <v>44789.499374999999</v>
      </c>
      <c r="F1719" s="11" t="s">
        <v>2502</v>
      </c>
      <c r="G1719" s="5" t="s">
        <v>13</v>
      </c>
      <c r="H1719" s="5"/>
      <c r="I1719" s="5"/>
      <c r="J17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7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720" spans="2:11">
      <c r="B1720" t="s">
        <v>2503</v>
      </c>
      <c r="C1720" s="5" t="str">
        <f>_xlfn.XLOOKUP(LEFT(P_alle_prestaties[[#This Row],[Referentie_ID]],91),Tabel9[Form Referentie ID''s],Tabel9[Mederwerker],,0)</f>
        <v>Janssen Alexander</v>
      </c>
      <c r="D1720" s="9" t="str">
        <f>IF(P_alle_prestaties[[#This Row],[Datum]]="","",TEXT(P_alle_prestaties[[#This Row],[Datum]],"dd/mm/yyyy"))</f>
        <v>16/08/2022</v>
      </c>
      <c r="E1720" s="9">
        <v>44789.500868055555</v>
      </c>
      <c r="F1720" s="11">
        <v>470000438568</v>
      </c>
      <c r="G1720" s="5" t="s">
        <v>35</v>
      </c>
      <c r="H1720" s="5"/>
      <c r="I1720" s="5"/>
      <c r="J17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21" spans="2:11">
      <c r="B1721" t="s">
        <v>2504</v>
      </c>
      <c r="C1721" s="5" t="str">
        <f>_xlfn.XLOOKUP(LEFT(P_alle_prestaties[[#This Row],[Referentie_ID]],91),Tabel9[Form Referentie ID''s],Tabel9[Mederwerker],,0)</f>
        <v>Baki Alican</v>
      </c>
      <c r="D1721" s="9" t="str">
        <f>IF(P_alle_prestaties[[#This Row],[Datum]]="","",TEXT(P_alle_prestaties[[#This Row],[Datum]],"dd/mm/yyyy"))</f>
        <v>16/08/2022</v>
      </c>
      <c r="E1721" s="9">
        <v>44789.518101851849</v>
      </c>
      <c r="F1721" s="11" t="s">
        <v>2505</v>
      </c>
      <c r="G1721" s="5" t="s">
        <v>35</v>
      </c>
      <c r="H1721" s="5"/>
      <c r="I1721" s="5"/>
      <c r="J17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22" spans="2:11">
      <c r="B1722" t="s">
        <v>2506</v>
      </c>
      <c r="C1722" s="5" t="str">
        <f>_xlfn.XLOOKUP(LEFT(P_alle_prestaties[[#This Row],[Referentie_ID]],91),Tabel9[Form Referentie ID''s],Tabel9[Mederwerker],,0)</f>
        <v>Baki Alican</v>
      </c>
      <c r="D1722" s="9" t="str">
        <f>IF(P_alle_prestaties[[#This Row],[Datum]]="","",TEXT(P_alle_prestaties[[#This Row],[Datum]],"dd/mm/yyyy"))</f>
        <v>16/08/2022</v>
      </c>
      <c r="E1722" s="9">
        <v>44789.549293981479</v>
      </c>
      <c r="F1722" s="11" t="s">
        <v>2507</v>
      </c>
      <c r="G1722" s="5" t="s">
        <v>35</v>
      </c>
      <c r="H1722" s="5"/>
      <c r="I1722" s="5"/>
      <c r="J17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23" spans="2:11">
      <c r="B1723" t="s">
        <v>2508</v>
      </c>
      <c r="C1723" s="5" t="str">
        <f>_xlfn.XLOOKUP(LEFT(P_alle_prestaties[[#This Row],[Referentie_ID]],91),Tabel9[Form Referentie ID''s],Tabel9[Mederwerker],,0)</f>
        <v>Ceylan ufuk</v>
      </c>
      <c r="D1723" s="9" t="str">
        <f>IF(P_alle_prestaties[[#This Row],[Datum]]="","",TEXT(P_alle_prestaties[[#This Row],[Datum]],"dd/mm/yyyy"))</f>
        <v>16/08/2022</v>
      </c>
      <c r="E1723" s="9">
        <v>44789.550370370373</v>
      </c>
      <c r="F1723" s="11">
        <v>470000478741</v>
      </c>
      <c r="G1723" s="5" t="s">
        <v>23</v>
      </c>
      <c r="H1723" s="5" t="s">
        <v>14</v>
      </c>
      <c r="I1723" s="5"/>
      <c r="J17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7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724" spans="2:11">
      <c r="B1724" t="s">
        <v>2509</v>
      </c>
      <c r="C1724" s="5" t="str">
        <f>_xlfn.XLOOKUP(LEFT(P_alle_prestaties[[#This Row],[Referentie_ID]],91),Tabel9[Form Referentie ID''s],Tabel9[Mederwerker],,0)</f>
        <v>Korkmaz Emre</v>
      </c>
      <c r="D1724" s="9" t="str">
        <f>IF(P_alle_prestaties[[#This Row],[Datum]]="","",TEXT(P_alle_prestaties[[#This Row],[Datum]],"dd/mm/yyyy"))</f>
        <v>16/08/2022</v>
      </c>
      <c r="E1724" s="9">
        <v>44789.551689814813</v>
      </c>
      <c r="F1724" s="11" t="s">
        <v>2510</v>
      </c>
      <c r="G1724" s="5" t="s">
        <v>18</v>
      </c>
      <c r="H1724" s="5" t="s">
        <v>14</v>
      </c>
      <c r="I1724" s="5"/>
      <c r="J17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25" spans="2:11">
      <c r="B1725" t="s">
        <v>2511</v>
      </c>
      <c r="C1725" s="5" t="str">
        <f>_xlfn.XLOOKUP(LEFT(P_alle_prestaties[[#This Row],[Referentie_ID]],91),Tabel9[Form Referentie ID''s],Tabel9[Mederwerker],,0)</f>
        <v>Janssen Alexander</v>
      </c>
      <c r="D1725" s="9" t="str">
        <f>IF(P_alle_prestaties[[#This Row],[Datum]]="","",TEXT(P_alle_prestaties[[#This Row],[Datum]],"dd/mm/yyyy"))</f>
        <v>16/08/2022</v>
      </c>
      <c r="E1725" s="9">
        <v>44789.554652777777</v>
      </c>
      <c r="F1725" s="11">
        <v>470000443840</v>
      </c>
      <c r="G1725" s="5" t="s">
        <v>35</v>
      </c>
      <c r="H1725" s="5"/>
      <c r="I1725" s="5"/>
      <c r="J17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26" spans="2:11">
      <c r="B1726" t="s">
        <v>2512</v>
      </c>
      <c r="C1726" s="5" t="str">
        <f>_xlfn.XLOOKUP(LEFT(P_alle_prestaties[[#This Row],[Referentie_ID]],91),Tabel9[Form Referentie ID''s],Tabel9[Mederwerker],,0)</f>
        <v>Baki Alican</v>
      </c>
      <c r="D1726" s="9" t="str">
        <f>IF(P_alle_prestaties[[#This Row],[Datum]]="","",TEXT(P_alle_prestaties[[#This Row],[Datum]],"dd/mm/yyyy"))</f>
        <v>16/08/2022</v>
      </c>
      <c r="E1726" s="9">
        <v>44789.558344907404</v>
      </c>
      <c r="F1726" s="11" t="s">
        <v>2513</v>
      </c>
      <c r="G1726" s="5" t="s">
        <v>35</v>
      </c>
      <c r="H1726" s="5"/>
      <c r="I1726" s="5"/>
      <c r="J17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27" spans="2:11">
      <c r="B1727" t="s">
        <v>2514</v>
      </c>
      <c r="C1727" s="5" t="str">
        <f>_xlfn.XLOOKUP(LEFT(P_alle_prestaties[[#This Row],[Referentie_ID]],91),Tabel9[Form Referentie ID''s],Tabel9[Mederwerker],,0)</f>
        <v>Baki Alican</v>
      </c>
      <c r="D1727" s="9" t="str">
        <f>IF(P_alle_prestaties[[#This Row],[Datum]]="","",TEXT(P_alle_prestaties[[#This Row],[Datum]],"dd/mm/yyyy"))</f>
        <v>16/08/2022</v>
      </c>
      <c r="E1727" s="9">
        <v>44789.563969907409</v>
      </c>
      <c r="F1727" s="11" t="s">
        <v>2515</v>
      </c>
      <c r="G1727" s="5" t="s">
        <v>35</v>
      </c>
      <c r="H1727" s="5"/>
      <c r="I1727" s="5"/>
      <c r="J17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28" spans="2:11">
      <c r="B1728" t="s">
        <v>2516</v>
      </c>
      <c r="C1728" s="5" t="str">
        <f>_xlfn.XLOOKUP(LEFT(P_alle_prestaties[[#This Row],[Referentie_ID]],91),Tabel9[Form Referentie ID''s],Tabel9[Mederwerker],,0)</f>
        <v>Samet Ozdemir</v>
      </c>
      <c r="D1728" s="9" t="str">
        <f>IF(P_alle_prestaties[[#This Row],[Datum]]="","",TEXT(P_alle_prestaties[[#This Row],[Datum]],"dd/mm/yyyy"))</f>
        <v>16/08/2022</v>
      </c>
      <c r="E1728" s="9">
        <v>44789.56821759259</v>
      </c>
      <c r="F1728" s="11" t="s">
        <v>2517</v>
      </c>
      <c r="G1728" s="5" t="s">
        <v>27</v>
      </c>
      <c r="H1728" s="5" t="s">
        <v>14</v>
      </c>
      <c r="I1728" s="5"/>
      <c r="J17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7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729" spans="2:11">
      <c r="B1729" t="s">
        <v>2518</v>
      </c>
      <c r="C1729" s="5" t="str">
        <f>_xlfn.XLOOKUP(LEFT(P_alle_prestaties[[#This Row],[Referentie_ID]],91),Tabel9[Form Referentie ID''s],Tabel9[Mederwerker],,0)</f>
        <v>Baki Alican</v>
      </c>
      <c r="D1729" s="9" t="str">
        <f>IF(P_alle_prestaties[[#This Row],[Datum]]="","",TEXT(P_alle_prestaties[[#This Row],[Datum]],"dd/mm/yyyy"))</f>
        <v>16/08/2022</v>
      </c>
      <c r="E1729" s="9">
        <v>44789.573900462965</v>
      </c>
      <c r="F1729" s="11" t="s">
        <v>2519</v>
      </c>
      <c r="G1729" s="5" t="s">
        <v>35</v>
      </c>
      <c r="H1729" s="5"/>
      <c r="I1729" s="5"/>
      <c r="J17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30" spans="2:11">
      <c r="B1730" t="s">
        <v>2520</v>
      </c>
      <c r="C1730" s="5" t="str">
        <f>_xlfn.XLOOKUP(LEFT(P_alle_prestaties[[#This Row],[Referentie_ID]],91),Tabel9[Form Referentie ID''s],Tabel9[Mederwerker],,0)</f>
        <v>Baki Alican</v>
      </c>
      <c r="D1730" s="9" t="str">
        <f>IF(P_alle_prestaties[[#This Row],[Datum]]="","",TEXT(P_alle_prestaties[[#This Row],[Datum]],"dd/mm/yyyy"))</f>
        <v>16/08/2022</v>
      </c>
      <c r="E1730" s="9">
        <v>44789.584687499999</v>
      </c>
      <c r="F1730" s="11" t="s">
        <v>2519</v>
      </c>
      <c r="G1730" s="5" t="s">
        <v>35</v>
      </c>
      <c r="H1730" s="5"/>
      <c r="I1730" s="5"/>
      <c r="J17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31" spans="2:11">
      <c r="B1731" t="s">
        <v>2521</v>
      </c>
      <c r="C1731" s="5" t="str">
        <f>_xlfn.XLOOKUP(LEFT(P_alle_prestaties[[#This Row],[Referentie_ID]],91),Tabel9[Form Referentie ID''s],Tabel9[Mederwerker],,0)</f>
        <v>Baki Alican</v>
      </c>
      <c r="D1731" s="9" t="str">
        <f>IF(P_alle_prestaties[[#This Row],[Datum]]="","",TEXT(P_alle_prestaties[[#This Row],[Datum]],"dd/mm/yyyy"))</f>
        <v>16/08/2022</v>
      </c>
      <c r="E1731" s="9">
        <v>44789.605578703704</v>
      </c>
      <c r="F1731" s="11" t="s">
        <v>2522</v>
      </c>
      <c r="G1731" s="5" t="s">
        <v>35</v>
      </c>
      <c r="H1731" s="5"/>
      <c r="I1731" s="5"/>
      <c r="J17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32" spans="2:11">
      <c r="B1732" t="s">
        <v>2523</v>
      </c>
      <c r="C1732" s="5" t="str">
        <f>_xlfn.XLOOKUP(LEFT(P_alle_prestaties[[#This Row],[Referentie_ID]],91),Tabel9[Form Referentie ID''s],Tabel9[Mederwerker],,0)</f>
        <v>Korkmaz Emre</v>
      </c>
      <c r="D1732" s="9" t="str">
        <f>IF(P_alle_prestaties[[#This Row],[Datum]]="","",TEXT(P_alle_prestaties[[#This Row],[Datum]],"dd/mm/yyyy"))</f>
        <v>16/08/2022</v>
      </c>
      <c r="E1732" s="9">
        <v>44789.609212962961</v>
      </c>
      <c r="F1732" s="11" t="s">
        <v>2524</v>
      </c>
      <c r="G1732" s="5" t="s">
        <v>27</v>
      </c>
      <c r="H1732" s="5" t="s">
        <v>9</v>
      </c>
      <c r="I1732" s="5"/>
      <c r="J17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7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733" spans="2:11">
      <c r="B1733" t="s">
        <v>2525</v>
      </c>
      <c r="C1733" s="5" t="str">
        <f>_xlfn.XLOOKUP(LEFT(P_alle_prestaties[[#This Row],[Referentie_ID]],91),Tabel9[Form Referentie ID''s],Tabel9[Mederwerker],,0)</f>
        <v>Samet Ozdemir</v>
      </c>
      <c r="D1733" s="9" t="str">
        <f>IF(P_alle_prestaties[[#This Row],[Datum]]="","",TEXT(P_alle_prestaties[[#This Row],[Datum]],"dd/mm/yyyy"))</f>
        <v>16/08/2022</v>
      </c>
      <c r="E1733" s="9">
        <v>44789.637013888889</v>
      </c>
      <c r="F1733" s="11" t="s">
        <v>2526</v>
      </c>
      <c r="G1733" s="5" t="s">
        <v>27</v>
      </c>
      <c r="H1733" s="5" t="s">
        <v>14</v>
      </c>
      <c r="I1733" s="5"/>
      <c r="J17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7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734" spans="2:11">
      <c r="B1734" t="s">
        <v>2527</v>
      </c>
      <c r="C1734" s="5" t="str">
        <f>_xlfn.XLOOKUP(LEFT(P_alle_prestaties[[#This Row],[Referentie_ID]],91),Tabel9[Form Referentie ID''s],Tabel9[Mederwerker],,0)</f>
        <v>Janssen Alexander</v>
      </c>
      <c r="D1734" s="9" t="str">
        <f>IF(P_alle_prestaties[[#This Row],[Datum]]="","",TEXT(P_alle_prestaties[[#This Row],[Datum]],"dd/mm/yyyy"))</f>
        <v>17/08/2022</v>
      </c>
      <c r="E1734" s="9">
        <v>44790.29247685185</v>
      </c>
      <c r="F1734" s="11">
        <v>470000478688</v>
      </c>
      <c r="G1734" s="5" t="s">
        <v>35</v>
      </c>
      <c r="H1734" s="5"/>
      <c r="I1734" s="5"/>
      <c r="J17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35" spans="2:11">
      <c r="B1735" t="s">
        <v>2528</v>
      </c>
      <c r="C1735" s="5" t="str">
        <f>_xlfn.XLOOKUP(LEFT(P_alle_prestaties[[#This Row],[Referentie_ID]],91),Tabel9[Form Referentie ID''s],Tabel9[Mederwerker],,0)</f>
        <v>Janssen Alexander</v>
      </c>
      <c r="D1735" s="9" t="str">
        <f>IF(P_alle_prestaties[[#This Row],[Datum]]="","",TEXT(P_alle_prestaties[[#This Row],[Datum]],"dd/mm/yyyy"))</f>
        <v>17/08/2022</v>
      </c>
      <c r="E1735" s="9">
        <v>44790.294108796297</v>
      </c>
      <c r="F1735" s="11">
        <v>470000478706</v>
      </c>
      <c r="G1735" s="5" t="s">
        <v>35</v>
      </c>
      <c r="H1735" s="5"/>
      <c r="I1735" s="5"/>
      <c r="J17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36" spans="2:11">
      <c r="B1736" t="s">
        <v>2529</v>
      </c>
      <c r="C1736" s="5" t="str">
        <f>_xlfn.XLOOKUP(LEFT(P_alle_prestaties[[#This Row],[Referentie_ID]],91),Tabel9[Form Referentie ID''s],Tabel9[Mederwerker],,0)</f>
        <v>Ceylan ufuk</v>
      </c>
      <c r="D1736" s="9" t="str">
        <f>IF(P_alle_prestaties[[#This Row],[Datum]]="","",TEXT(P_alle_prestaties[[#This Row],[Datum]],"dd/mm/yyyy"))</f>
        <v>17/08/2022</v>
      </c>
      <c r="E1736" s="9">
        <v>44790.297164351854</v>
      </c>
      <c r="F1736" s="11">
        <v>470000507914</v>
      </c>
      <c r="G1736" s="5" t="s">
        <v>23</v>
      </c>
      <c r="H1736" s="5" t="s">
        <v>14</v>
      </c>
      <c r="I1736" s="5"/>
      <c r="J17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7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737" spans="2:11">
      <c r="B1737" t="s">
        <v>2530</v>
      </c>
      <c r="C1737" s="5" t="str">
        <f>_xlfn.XLOOKUP(LEFT(P_alle_prestaties[[#This Row],[Referentie_ID]],91),Tabel9[Form Referentie ID''s],Tabel9[Mederwerker],,0)</f>
        <v>Janssen Alexander</v>
      </c>
      <c r="D1737" s="9" t="str">
        <f>IF(P_alle_prestaties[[#This Row],[Datum]]="","",TEXT(P_alle_prestaties[[#This Row],[Datum]],"dd/mm/yyyy"))</f>
        <v>17/08/2022</v>
      </c>
      <c r="E1737" s="9">
        <v>44790.300416666665</v>
      </c>
      <c r="F1737" s="11">
        <v>470000477208</v>
      </c>
      <c r="G1737" s="5" t="s">
        <v>35</v>
      </c>
      <c r="H1737" s="5"/>
      <c r="I1737" s="5"/>
      <c r="J17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38" spans="2:11">
      <c r="B1738" t="s">
        <v>2531</v>
      </c>
      <c r="C1738" s="5" t="str">
        <f>_xlfn.XLOOKUP(LEFT(P_alle_prestaties[[#This Row],[Referentie_ID]],91),Tabel9[Form Referentie ID''s],Tabel9[Mederwerker],,0)</f>
        <v>Janssen Alexander</v>
      </c>
      <c r="D1738" s="9" t="str">
        <f>IF(P_alle_prestaties[[#This Row],[Datum]]="","",TEXT(P_alle_prestaties[[#This Row],[Datum]],"dd/mm/yyyy"))</f>
        <v>17/08/2022</v>
      </c>
      <c r="E1738" s="9">
        <v>44790.311516203707</v>
      </c>
      <c r="F1738" s="11">
        <v>470000507914</v>
      </c>
      <c r="G1738" s="5" t="s">
        <v>35</v>
      </c>
      <c r="H1738" s="5"/>
      <c r="I1738" s="5"/>
      <c r="J17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39" spans="2:11">
      <c r="B1739" t="s">
        <v>2532</v>
      </c>
      <c r="C1739" s="5" t="str">
        <f>_xlfn.XLOOKUP(LEFT(P_alle_prestaties[[#This Row],[Referentie_ID]],91),Tabel9[Form Referentie ID''s],Tabel9[Mederwerker],,0)</f>
        <v>Korkmaz Emre</v>
      </c>
      <c r="D1739" s="9" t="str">
        <f>IF(P_alle_prestaties[[#This Row],[Datum]]="","",TEXT(P_alle_prestaties[[#This Row],[Datum]],"dd/mm/yyyy"))</f>
        <v>17/08/2022</v>
      </c>
      <c r="E1739" s="9">
        <v>44790.315532407411</v>
      </c>
      <c r="F1739" s="11" t="s">
        <v>2533</v>
      </c>
      <c r="G1739" s="5" t="s">
        <v>27</v>
      </c>
      <c r="H1739" s="5" t="s">
        <v>14</v>
      </c>
      <c r="I1739" s="5"/>
      <c r="J17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7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740" spans="2:11">
      <c r="B1740" t="s">
        <v>2534</v>
      </c>
      <c r="C1740" s="5" t="str">
        <f>_xlfn.XLOOKUP(LEFT(P_alle_prestaties[[#This Row],[Referentie_ID]],91),Tabel9[Form Referentie ID''s],Tabel9[Mederwerker],,0)</f>
        <v>Baki Alican</v>
      </c>
      <c r="D1740" s="9" t="str">
        <f>IF(P_alle_prestaties[[#This Row],[Datum]]="","",TEXT(P_alle_prestaties[[#This Row],[Datum]],"dd/mm/yyyy"))</f>
        <v>17/08/2022</v>
      </c>
      <c r="E1740" s="9">
        <v>44790.315775462965</v>
      </c>
      <c r="F1740" s="11" t="s">
        <v>2535</v>
      </c>
      <c r="G1740" s="5" t="s">
        <v>35</v>
      </c>
      <c r="H1740" s="5"/>
      <c r="I1740" s="5"/>
      <c r="J17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41" spans="2:11">
      <c r="B1741" t="s">
        <v>2536</v>
      </c>
      <c r="C1741" s="5" t="str">
        <f>_xlfn.XLOOKUP(LEFT(P_alle_prestaties[[#This Row],[Referentie_ID]],91),Tabel9[Form Referentie ID''s],Tabel9[Mederwerker],,0)</f>
        <v>Baki Alican</v>
      </c>
      <c r="D1741" s="9" t="str">
        <f>IF(P_alle_prestaties[[#This Row],[Datum]]="","",TEXT(P_alle_prestaties[[#This Row],[Datum]],"dd/mm/yyyy"))</f>
        <v>17/08/2022</v>
      </c>
      <c r="E1741" s="9">
        <v>44790.347928240742</v>
      </c>
      <c r="F1741" s="11" t="s">
        <v>2537</v>
      </c>
      <c r="G1741" s="5" t="s">
        <v>35</v>
      </c>
      <c r="H1741" s="5"/>
      <c r="I1741" s="5"/>
      <c r="J17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42" spans="2:11">
      <c r="B1742" t="s">
        <v>2538</v>
      </c>
      <c r="C1742" s="5" t="str">
        <f>_xlfn.XLOOKUP(LEFT(P_alle_prestaties[[#This Row],[Referentie_ID]],91),Tabel9[Form Referentie ID''s],Tabel9[Mederwerker],,0)</f>
        <v>Kamil Soylu</v>
      </c>
      <c r="D1742" s="9" t="str">
        <f>IF(P_alle_prestaties[[#This Row],[Datum]]="","",TEXT(P_alle_prestaties[[#This Row],[Datum]],"dd/mm/yyyy"))</f>
        <v>17/08/2022</v>
      </c>
      <c r="E1742" s="9">
        <v>44790.349861111114</v>
      </c>
      <c r="F1742" s="11" t="s">
        <v>2539</v>
      </c>
      <c r="G1742" s="5" t="s">
        <v>35</v>
      </c>
      <c r="H1742" s="5"/>
      <c r="I1742" s="5"/>
      <c r="J17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43" spans="2:11">
      <c r="B1743" t="s">
        <v>2540</v>
      </c>
      <c r="C1743" s="5" t="str">
        <f>_xlfn.XLOOKUP(LEFT(P_alle_prestaties[[#This Row],[Referentie_ID]],91),Tabel9[Form Referentie ID''s],Tabel9[Mederwerker],,0)</f>
        <v>Kamil Soylu</v>
      </c>
      <c r="D1743" s="9" t="str">
        <f>IF(P_alle_prestaties[[#This Row],[Datum]]="","",TEXT(P_alle_prestaties[[#This Row],[Datum]],"dd/mm/yyyy"))</f>
        <v>17/08/2022</v>
      </c>
      <c r="E1743" s="9">
        <v>44790.350046296298</v>
      </c>
      <c r="F1743" s="11" t="s">
        <v>2541</v>
      </c>
      <c r="G1743" s="5" t="s">
        <v>35</v>
      </c>
      <c r="H1743" s="5"/>
      <c r="I1743" s="5"/>
      <c r="J17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44" spans="2:11">
      <c r="B1744" t="s">
        <v>2542</v>
      </c>
      <c r="C1744" s="5" t="str">
        <f>_xlfn.XLOOKUP(LEFT(P_alle_prestaties[[#This Row],[Referentie_ID]],91),Tabel9[Form Referentie ID''s],Tabel9[Mederwerker],,0)</f>
        <v>Kamil Soylu</v>
      </c>
      <c r="D1744" s="9" t="str">
        <f>IF(P_alle_prestaties[[#This Row],[Datum]]="","",TEXT(P_alle_prestaties[[#This Row],[Datum]],"dd/mm/yyyy"))</f>
        <v>17/08/2022</v>
      </c>
      <c r="E1744" s="9">
        <v>44790.350219907406</v>
      </c>
      <c r="F1744" s="11" t="s">
        <v>2543</v>
      </c>
      <c r="G1744" s="5" t="s">
        <v>35</v>
      </c>
      <c r="H1744" s="5"/>
      <c r="I1744" s="5"/>
      <c r="J17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45" spans="2:11">
      <c r="B1745" t="s">
        <v>2544</v>
      </c>
      <c r="C1745" s="5" t="str">
        <f>_xlfn.XLOOKUP(LEFT(P_alle_prestaties[[#This Row],[Referentie_ID]],91),Tabel9[Form Referentie ID''s],Tabel9[Mederwerker],,0)</f>
        <v>Kamil Soylu</v>
      </c>
      <c r="D1745" s="9" t="str">
        <f>IF(P_alle_prestaties[[#This Row],[Datum]]="","",TEXT(P_alle_prestaties[[#This Row],[Datum]],"dd/mm/yyyy"))</f>
        <v>17/08/2022</v>
      </c>
      <c r="E1745" s="9">
        <v>44790.350381944445</v>
      </c>
      <c r="F1745" s="11" t="s">
        <v>2545</v>
      </c>
      <c r="G1745" s="5" t="s">
        <v>35</v>
      </c>
      <c r="H1745" s="5"/>
      <c r="I1745" s="5"/>
      <c r="J17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46" spans="2:11">
      <c r="B1746" t="s">
        <v>2546</v>
      </c>
      <c r="C1746" s="5" t="str">
        <f>_xlfn.XLOOKUP(LEFT(P_alle_prestaties[[#This Row],[Referentie_ID]],91),Tabel9[Form Referentie ID''s],Tabel9[Mederwerker],,0)</f>
        <v>Janssen Alexander</v>
      </c>
      <c r="D1746" s="9" t="str">
        <f>IF(P_alle_prestaties[[#This Row],[Datum]]="","",TEXT(P_alle_prestaties[[#This Row],[Datum]],"dd/mm/yyyy"))</f>
        <v>17/08/2022</v>
      </c>
      <c r="E1746" s="9">
        <v>44790.356412037036</v>
      </c>
      <c r="F1746" s="11">
        <v>470000478715</v>
      </c>
      <c r="G1746" s="5" t="s">
        <v>35</v>
      </c>
      <c r="H1746" s="5"/>
      <c r="I1746" s="5"/>
      <c r="J17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47" spans="2:11">
      <c r="B1747" t="s">
        <v>2547</v>
      </c>
      <c r="C1747" s="5" t="str">
        <f>_xlfn.XLOOKUP(LEFT(P_alle_prestaties[[#This Row],[Referentie_ID]],91),Tabel9[Form Referentie ID''s],Tabel9[Mederwerker],,0)</f>
        <v>Korkmaz1 Muhammed Ali</v>
      </c>
      <c r="D1747" s="9" t="str">
        <f>IF(P_alle_prestaties[[#This Row],[Datum]]="","",TEXT(P_alle_prestaties[[#This Row],[Datum]],"dd/mm/yyyy"))</f>
        <v>17/08/2022</v>
      </c>
      <c r="E1747" s="9">
        <v>44790.359571759262</v>
      </c>
      <c r="F1747" s="11" t="s">
        <v>2548</v>
      </c>
      <c r="G1747" s="5" t="s">
        <v>27</v>
      </c>
      <c r="H1747" s="5" t="s">
        <v>14</v>
      </c>
      <c r="I1747" s="5"/>
      <c r="J17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7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748" spans="2:11">
      <c r="B1748" t="s">
        <v>2549</v>
      </c>
      <c r="C1748" s="5" t="str">
        <f>_xlfn.XLOOKUP(LEFT(P_alle_prestaties[[#This Row],[Referentie_ID]],91),Tabel9[Form Referentie ID''s],Tabel9[Mederwerker],,0)</f>
        <v>Ceylan ufuk</v>
      </c>
      <c r="D1748" s="9" t="str">
        <f>IF(P_alle_prestaties[[#This Row],[Datum]]="","",TEXT(P_alle_prestaties[[#This Row],[Datum]],"dd/mm/yyyy"))</f>
        <v>17/08/2022</v>
      </c>
      <c r="E1748" s="9">
        <v>44790.361585648148</v>
      </c>
      <c r="F1748" s="11" t="s">
        <v>2550</v>
      </c>
      <c r="G1748" s="5" t="s">
        <v>18</v>
      </c>
      <c r="H1748" s="5" t="s">
        <v>9</v>
      </c>
      <c r="I1748" s="5"/>
      <c r="J17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49" spans="2:11">
      <c r="B1749" t="s">
        <v>2551</v>
      </c>
      <c r="C1749" s="5" t="str">
        <f>_xlfn.XLOOKUP(LEFT(P_alle_prestaties[[#This Row],[Referentie_ID]],91),Tabel9[Form Referentie ID''s],Tabel9[Mederwerker],,0)</f>
        <v>Janssen Alexander</v>
      </c>
      <c r="D1749" s="9" t="str">
        <f>IF(P_alle_prestaties[[#This Row],[Datum]]="","",TEXT(P_alle_prestaties[[#This Row],[Datum]],"dd/mm/yyyy"))</f>
        <v>17/08/2022</v>
      </c>
      <c r="E1749" s="9">
        <v>44790.364027777781</v>
      </c>
      <c r="F1749" s="11" t="s">
        <v>2552</v>
      </c>
      <c r="G1749" s="5" t="s">
        <v>35</v>
      </c>
      <c r="H1749" s="5"/>
      <c r="I1749" s="5"/>
      <c r="J17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50" spans="2:11">
      <c r="B1750" t="s">
        <v>2553</v>
      </c>
      <c r="C1750" s="5" t="str">
        <f>_xlfn.XLOOKUP(LEFT(P_alle_prestaties[[#This Row],[Referentie_ID]],91),Tabel9[Form Referentie ID''s],Tabel9[Mederwerker],,0)</f>
        <v>Baki Alican</v>
      </c>
      <c r="D1750" s="9" t="str">
        <f>IF(P_alle_prestaties[[#This Row],[Datum]]="","",TEXT(P_alle_prestaties[[#This Row],[Datum]],"dd/mm/yyyy"))</f>
        <v>17/08/2022</v>
      </c>
      <c r="E1750" s="9">
        <v>44790.36550925926</v>
      </c>
      <c r="F1750" s="11" t="s">
        <v>2554</v>
      </c>
      <c r="G1750" s="5" t="s">
        <v>35</v>
      </c>
      <c r="H1750" s="5"/>
      <c r="I1750" s="5"/>
      <c r="J17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51" spans="2:11">
      <c r="B1751" t="s">
        <v>2555</v>
      </c>
      <c r="C1751" s="5" t="str">
        <f>_xlfn.XLOOKUP(LEFT(P_alle_prestaties[[#This Row],[Referentie_ID]],91),Tabel9[Form Referentie ID''s],Tabel9[Mederwerker],,0)</f>
        <v>Baki Alican</v>
      </c>
      <c r="D1751" s="9" t="str">
        <f>IF(P_alle_prestaties[[#This Row],[Datum]]="","",TEXT(P_alle_prestaties[[#This Row],[Datum]],"dd/mm/yyyy"))</f>
        <v>17/08/2022</v>
      </c>
      <c r="E1751" s="9">
        <v>44790.365717592591</v>
      </c>
      <c r="F1751" s="11" t="s">
        <v>2556</v>
      </c>
      <c r="G1751" s="5" t="s">
        <v>35</v>
      </c>
      <c r="H1751" s="5"/>
      <c r="I1751" s="5"/>
      <c r="J17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52" spans="2:11">
      <c r="B1752" t="s">
        <v>2557</v>
      </c>
      <c r="C1752" s="5" t="str">
        <f>_xlfn.XLOOKUP(LEFT(P_alle_prestaties[[#This Row],[Referentie_ID]],91),Tabel9[Form Referentie ID''s],Tabel9[Mederwerker],,0)</f>
        <v>Baki Alican</v>
      </c>
      <c r="D1752" s="9" t="str">
        <f>IF(P_alle_prestaties[[#This Row],[Datum]]="","",TEXT(P_alle_prestaties[[#This Row],[Datum]],"dd/mm/yyyy"))</f>
        <v>17/08/2022</v>
      </c>
      <c r="E1752" s="9">
        <v>44790.386006944442</v>
      </c>
      <c r="F1752" s="11" t="s">
        <v>2558</v>
      </c>
      <c r="G1752" s="5" t="s">
        <v>35</v>
      </c>
      <c r="H1752" s="5"/>
      <c r="I1752" s="5"/>
      <c r="J17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53" spans="2:11">
      <c r="B1753" t="s">
        <v>2559</v>
      </c>
      <c r="C1753" s="5" t="str">
        <f>_xlfn.XLOOKUP(LEFT(P_alle_prestaties[[#This Row],[Referentie_ID]],91),Tabel9[Form Referentie ID''s],Tabel9[Mederwerker],,0)</f>
        <v>Baki Alican</v>
      </c>
      <c r="D1753" s="9" t="str">
        <f>IF(P_alle_prestaties[[#This Row],[Datum]]="","",TEXT(P_alle_prestaties[[#This Row],[Datum]],"dd/mm/yyyy"))</f>
        <v>17/08/2022</v>
      </c>
      <c r="E1753" s="9">
        <v>44790.393125000002</v>
      </c>
      <c r="F1753" s="11" t="s">
        <v>2560</v>
      </c>
      <c r="G1753" s="5" t="s">
        <v>35</v>
      </c>
      <c r="H1753" s="5"/>
      <c r="I1753" s="5"/>
      <c r="J17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54" spans="2:11">
      <c r="B1754" t="s">
        <v>2561</v>
      </c>
      <c r="C1754" s="5" t="str">
        <f>_xlfn.XLOOKUP(LEFT(P_alle_prestaties[[#This Row],[Referentie_ID]],91),Tabel9[Form Referentie ID''s],Tabel9[Mederwerker],,0)</f>
        <v>Janssen Alexander</v>
      </c>
      <c r="D1754" s="9" t="str">
        <f>IF(P_alle_prestaties[[#This Row],[Datum]]="","",TEXT(P_alle_prestaties[[#This Row],[Datum]],"dd/mm/yyyy"))</f>
        <v>17/08/2022</v>
      </c>
      <c r="E1754" s="9">
        <v>44790.399236111109</v>
      </c>
      <c r="F1754" s="11">
        <v>470000478697</v>
      </c>
      <c r="G1754" s="5" t="s">
        <v>35</v>
      </c>
      <c r="H1754" s="5"/>
      <c r="I1754" s="5"/>
      <c r="J17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55" spans="2:11">
      <c r="B1755" t="s">
        <v>2562</v>
      </c>
      <c r="C1755" s="5" t="str">
        <f>_xlfn.XLOOKUP(LEFT(P_alle_prestaties[[#This Row],[Referentie_ID]],91),Tabel9[Form Referentie ID''s],Tabel9[Mederwerker],,0)</f>
        <v>Samet Ozdemir</v>
      </c>
      <c r="D1755" s="9" t="str">
        <f>IF(P_alle_prestaties[[#This Row],[Datum]]="","",TEXT(P_alle_prestaties[[#This Row],[Datum]],"dd/mm/yyyy"))</f>
        <v>17/08/2022</v>
      </c>
      <c r="E1755" s="9">
        <v>44790.401261574072</v>
      </c>
      <c r="F1755" s="11" t="s">
        <v>2563</v>
      </c>
      <c r="G1755" s="5" t="s">
        <v>13</v>
      </c>
      <c r="H1755" s="5"/>
      <c r="I1755" s="5" t="s">
        <v>2564</v>
      </c>
      <c r="J17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7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756" spans="2:11">
      <c r="B1756" t="s">
        <v>2565</v>
      </c>
      <c r="C1756" s="5" t="str">
        <f>_xlfn.XLOOKUP(LEFT(P_alle_prestaties[[#This Row],[Referentie_ID]],91),Tabel9[Form Referentie ID''s],Tabel9[Mederwerker],,0)</f>
        <v>Janssen Alexander</v>
      </c>
      <c r="D1756" s="9" t="str">
        <f>IF(P_alle_prestaties[[#This Row],[Datum]]="","",TEXT(P_alle_prestaties[[#This Row],[Datum]],"dd/mm/yyyy"))</f>
        <v>17/08/2022</v>
      </c>
      <c r="E1756" s="9">
        <v>44790.404444444444</v>
      </c>
      <c r="F1756" s="11" t="s">
        <v>2566</v>
      </c>
      <c r="G1756" s="5" t="s">
        <v>35</v>
      </c>
      <c r="H1756" s="5"/>
      <c r="I1756" s="5"/>
      <c r="J17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57" spans="2:11">
      <c r="B1757" t="s">
        <v>2567</v>
      </c>
      <c r="C1757" s="5" t="str">
        <f>_xlfn.XLOOKUP(LEFT(P_alle_prestaties[[#This Row],[Referentie_ID]],91),Tabel9[Form Referentie ID''s],Tabel9[Mederwerker],,0)</f>
        <v>Korkmaz1 Muhammed Ali</v>
      </c>
      <c r="D1757" s="9" t="str">
        <f>IF(P_alle_prestaties[[#This Row],[Datum]]="","",TEXT(P_alle_prestaties[[#This Row],[Datum]],"dd/mm/yyyy"))</f>
        <v>17/08/2022</v>
      </c>
      <c r="E1757" s="9">
        <v>44790.406307870369</v>
      </c>
      <c r="F1757" s="11" t="s">
        <v>2568</v>
      </c>
      <c r="G1757" s="5" t="s">
        <v>18</v>
      </c>
      <c r="H1757" s="5" t="s">
        <v>19</v>
      </c>
      <c r="I1757" s="5"/>
      <c r="J17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58" spans="2:11">
      <c r="B1758" t="s">
        <v>2569</v>
      </c>
      <c r="C1758" s="5" t="str">
        <f>_xlfn.XLOOKUP(LEFT(P_alle_prestaties[[#This Row],[Referentie_ID]],91),Tabel9[Form Referentie ID''s],Tabel9[Mederwerker],,0)</f>
        <v>Korkmaz1 Muhammed Ali</v>
      </c>
      <c r="D1758" s="9" t="str">
        <f>IF(P_alle_prestaties[[#This Row],[Datum]]="","",TEXT(P_alle_prestaties[[#This Row],[Datum]],"dd/mm/yyyy"))</f>
        <v>17/08/2022</v>
      </c>
      <c r="E1758" s="9">
        <v>44790.406481481485</v>
      </c>
      <c r="F1758" s="11" t="s">
        <v>2548</v>
      </c>
      <c r="G1758" s="5" t="s">
        <v>27</v>
      </c>
      <c r="H1758" s="5" t="s">
        <v>14</v>
      </c>
      <c r="I1758" s="5"/>
      <c r="J17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7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759" spans="2:11">
      <c r="B1759" t="s">
        <v>2570</v>
      </c>
      <c r="C1759" s="5" t="str">
        <f>_xlfn.XLOOKUP(LEFT(P_alle_prestaties[[#This Row],[Referentie_ID]],91),Tabel9[Form Referentie ID''s],Tabel9[Mederwerker],,0)</f>
        <v>Janssen Alexander</v>
      </c>
      <c r="D1759" s="9" t="str">
        <f>IF(P_alle_prestaties[[#This Row],[Datum]]="","",TEXT(P_alle_prestaties[[#This Row],[Datum]],"dd/mm/yyyy"))</f>
        <v>17/08/2022</v>
      </c>
      <c r="E1759" s="9">
        <v>44790.409131944441</v>
      </c>
      <c r="F1759" s="11" t="s">
        <v>2571</v>
      </c>
      <c r="G1759" s="5" t="s">
        <v>35</v>
      </c>
      <c r="H1759" s="5"/>
      <c r="I1759" s="5"/>
      <c r="J17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60" spans="2:11">
      <c r="B1760" t="s">
        <v>2572</v>
      </c>
      <c r="C1760" s="5" t="str">
        <f>_xlfn.XLOOKUP(LEFT(P_alle_prestaties[[#This Row],[Referentie_ID]],91),Tabel9[Form Referentie ID''s],Tabel9[Mederwerker],,0)</f>
        <v>Korkmaz1 Muhammed Ali</v>
      </c>
      <c r="D1760" s="9" t="str">
        <f>IF(P_alle_prestaties[[#This Row],[Datum]]="","",TEXT(P_alle_prestaties[[#This Row],[Datum]],"dd/mm/yyyy"))</f>
        <v>17/08/2022</v>
      </c>
      <c r="E1760" s="9">
        <v>44790.414814814816</v>
      </c>
      <c r="F1760" s="11">
        <v>470000478784</v>
      </c>
      <c r="G1760" s="5" t="s">
        <v>8</v>
      </c>
      <c r="H1760" s="5" t="s">
        <v>19</v>
      </c>
      <c r="I1760" s="5"/>
      <c r="J17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7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761" spans="2:11">
      <c r="B1761" t="s">
        <v>2573</v>
      </c>
      <c r="C1761" s="5" t="str">
        <f>_xlfn.XLOOKUP(LEFT(P_alle_prestaties[[#This Row],[Referentie_ID]],91),Tabel9[Form Referentie ID''s],Tabel9[Mederwerker],,0)</f>
        <v>Baki Alican</v>
      </c>
      <c r="D1761" s="9" t="str">
        <f>IF(P_alle_prestaties[[#This Row],[Datum]]="","",TEXT(P_alle_prestaties[[#This Row],[Datum]],"dd/mm/yyyy"))</f>
        <v>17/08/2022</v>
      </c>
      <c r="E1761" s="9">
        <v>44790.415648148148</v>
      </c>
      <c r="F1761" s="11" t="s">
        <v>2574</v>
      </c>
      <c r="G1761" s="5" t="s">
        <v>35</v>
      </c>
      <c r="H1761" s="5"/>
      <c r="I1761" s="5"/>
      <c r="J17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62" spans="2:11">
      <c r="B1762" t="s">
        <v>2575</v>
      </c>
      <c r="C1762" s="5" t="str">
        <f>_xlfn.XLOOKUP(LEFT(P_alle_prestaties[[#This Row],[Referentie_ID]],91),Tabel9[Form Referentie ID''s],Tabel9[Mederwerker],,0)</f>
        <v>Baki Alican</v>
      </c>
      <c r="D1762" s="9" t="str">
        <f>IF(P_alle_prestaties[[#This Row],[Datum]]="","",TEXT(P_alle_prestaties[[#This Row],[Datum]],"dd/mm/yyyy"))</f>
        <v>17/08/2022</v>
      </c>
      <c r="E1762" s="9">
        <v>44790.419490740744</v>
      </c>
      <c r="F1762" s="11" t="s">
        <v>2576</v>
      </c>
      <c r="G1762" s="5" t="s">
        <v>35</v>
      </c>
      <c r="H1762" s="5"/>
      <c r="I1762" s="5"/>
      <c r="J17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63" spans="2:11">
      <c r="B1763" t="s">
        <v>2577</v>
      </c>
      <c r="C1763" s="5" t="str">
        <f>_xlfn.XLOOKUP(LEFT(P_alle_prestaties[[#This Row],[Referentie_ID]],91),Tabel9[Form Referentie ID''s],Tabel9[Mederwerker],,0)</f>
        <v>Baki Alican</v>
      </c>
      <c r="D1763" s="9" t="str">
        <f>IF(P_alle_prestaties[[#This Row],[Datum]]="","",TEXT(P_alle_prestaties[[#This Row],[Datum]],"dd/mm/yyyy"))</f>
        <v>17/08/2022</v>
      </c>
      <c r="E1763" s="9">
        <v>44790.424872685187</v>
      </c>
      <c r="F1763" s="11" t="s">
        <v>2576</v>
      </c>
      <c r="G1763" s="5" t="s">
        <v>35</v>
      </c>
      <c r="H1763" s="5"/>
      <c r="I1763" s="5"/>
      <c r="J17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64" spans="2:11">
      <c r="B1764" t="s">
        <v>2578</v>
      </c>
      <c r="C1764" s="5" t="str">
        <f>_xlfn.XLOOKUP(LEFT(P_alle_prestaties[[#This Row],[Referentie_ID]],91),Tabel9[Form Referentie ID''s],Tabel9[Mederwerker],,0)</f>
        <v>Korkmaz Emre</v>
      </c>
      <c r="D1764" s="9" t="str">
        <f>IF(P_alle_prestaties[[#This Row],[Datum]]="","",TEXT(P_alle_prestaties[[#This Row],[Datum]],"dd/mm/yyyy"))</f>
        <v>17/08/2022</v>
      </c>
      <c r="E1764" s="9">
        <v>44790.424953703703</v>
      </c>
      <c r="F1764" s="11" t="s">
        <v>2552</v>
      </c>
      <c r="G1764" s="5" t="s">
        <v>27</v>
      </c>
      <c r="H1764" s="5" t="s">
        <v>19</v>
      </c>
      <c r="I1764" s="5"/>
      <c r="J17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7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765" spans="2:11">
      <c r="B1765" t="s">
        <v>2579</v>
      </c>
      <c r="C1765" s="5" t="str">
        <f>_xlfn.XLOOKUP(LEFT(P_alle_prestaties[[#This Row],[Referentie_ID]],91),Tabel9[Form Referentie ID''s],Tabel9[Mederwerker],,0)</f>
        <v>Korkmaz Emre</v>
      </c>
      <c r="D1765" s="9" t="str">
        <f>IF(P_alle_prestaties[[#This Row],[Datum]]="","",TEXT(P_alle_prestaties[[#This Row],[Datum]],"dd/mm/yyyy"))</f>
        <v>17/08/2022</v>
      </c>
      <c r="E1765" s="9">
        <v>44790.425092592595</v>
      </c>
      <c r="F1765" s="11" t="s">
        <v>2571</v>
      </c>
      <c r="G1765" s="5" t="s">
        <v>27</v>
      </c>
      <c r="H1765" s="5" t="s">
        <v>19</v>
      </c>
      <c r="I1765" s="5"/>
      <c r="J17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7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766" spans="2:11">
      <c r="B1766" t="s">
        <v>2580</v>
      </c>
      <c r="C1766" s="5" t="str">
        <f>_xlfn.XLOOKUP(LEFT(P_alle_prestaties[[#This Row],[Referentie_ID]],91),Tabel9[Form Referentie ID''s],Tabel9[Mederwerker],,0)</f>
        <v>Baki Alican</v>
      </c>
      <c r="D1766" s="9" t="str">
        <f>IF(P_alle_prestaties[[#This Row],[Datum]]="","",TEXT(P_alle_prestaties[[#This Row],[Datum]],"dd/mm/yyyy"))</f>
        <v>17/08/2022</v>
      </c>
      <c r="E1766" s="9">
        <v>44790.428761574076</v>
      </c>
      <c r="F1766" s="11" t="s">
        <v>2581</v>
      </c>
      <c r="G1766" s="5" t="s">
        <v>35</v>
      </c>
      <c r="H1766" s="5"/>
      <c r="I1766" s="5"/>
      <c r="J17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67" spans="2:11">
      <c r="B1767" t="s">
        <v>2582</v>
      </c>
      <c r="C1767" s="5" t="str">
        <f>_xlfn.XLOOKUP(LEFT(P_alle_prestaties[[#This Row],[Referentie_ID]],91),Tabel9[Form Referentie ID''s],Tabel9[Mederwerker],,0)</f>
        <v>Baki Alican</v>
      </c>
      <c r="D1767" s="9" t="str">
        <f>IF(P_alle_prestaties[[#This Row],[Datum]]="","",TEXT(P_alle_prestaties[[#This Row],[Datum]],"dd/mm/yyyy"))</f>
        <v>17/08/2022</v>
      </c>
      <c r="E1767" s="9">
        <v>44790.432175925926</v>
      </c>
      <c r="F1767" s="11" t="s">
        <v>2583</v>
      </c>
      <c r="G1767" s="5" t="s">
        <v>35</v>
      </c>
      <c r="H1767" s="5"/>
      <c r="I1767" s="5"/>
      <c r="J17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68" spans="2:11">
      <c r="B1768" t="s">
        <v>2584</v>
      </c>
      <c r="C1768" s="5" t="str">
        <f>_xlfn.XLOOKUP(LEFT(P_alle_prestaties[[#This Row],[Referentie_ID]],91),Tabel9[Form Referentie ID''s],Tabel9[Mederwerker],,0)</f>
        <v>Korkmaz1 Muhammed Ali</v>
      </c>
      <c r="D1768" s="9" t="str">
        <f>IF(P_alle_prestaties[[#This Row],[Datum]]="","",TEXT(P_alle_prestaties[[#This Row],[Datum]],"dd/mm/yyyy"))</f>
        <v>17/08/2022</v>
      </c>
      <c r="E1768" s="9">
        <v>44790.434999999998</v>
      </c>
      <c r="F1768" s="11">
        <v>470000478784</v>
      </c>
      <c r="G1768" s="5" t="s">
        <v>8</v>
      </c>
      <c r="H1768" s="5" t="s">
        <v>14</v>
      </c>
      <c r="I1768" s="5" t="s">
        <v>2585</v>
      </c>
      <c r="J17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7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769" spans="2:11">
      <c r="B1769" t="s">
        <v>2586</v>
      </c>
      <c r="C1769" s="5" t="str">
        <f>_xlfn.XLOOKUP(LEFT(P_alle_prestaties[[#This Row],[Referentie_ID]],91),Tabel9[Form Referentie ID''s],Tabel9[Mederwerker],,0)</f>
        <v>Baki Alican</v>
      </c>
      <c r="D1769" s="9" t="str">
        <f>IF(P_alle_prestaties[[#This Row],[Datum]]="","",TEXT(P_alle_prestaties[[#This Row],[Datum]],"dd/mm/yyyy"))</f>
        <v>17/08/2022</v>
      </c>
      <c r="E1769" s="9">
        <v>44790.435532407406</v>
      </c>
      <c r="F1769" s="11" t="s">
        <v>2587</v>
      </c>
      <c r="G1769" s="5" t="s">
        <v>35</v>
      </c>
      <c r="H1769" s="5"/>
      <c r="I1769" s="5"/>
      <c r="J17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0" spans="2:11">
      <c r="B1770" t="s">
        <v>2588</v>
      </c>
      <c r="C1770" s="5" t="str">
        <f>_xlfn.XLOOKUP(LEFT(P_alle_prestaties[[#This Row],[Referentie_ID]],91),Tabel9[Form Referentie ID''s],Tabel9[Mederwerker],,0)</f>
        <v>Janssen Alexander</v>
      </c>
      <c r="D1770" s="9" t="str">
        <f>IF(P_alle_prestaties[[#This Row],[Datum]]="","",TEXT(P_alle_prestaties[[#This Row],[Datum]],"dd/mm/yyyy"))</f>
        <v>17/08/2022</v>
      </c>
      <c r="E1770" s="9">
        <v>44790.446145833332</v>
      </c>
      <c r="F1770" s="11">
        <v>470000478757</v>
      </c>
      <c r="G1770" s="5" t="s">
        <v>35</v>
      </c>
      <c r="H1770" s="5"/>
      <c r="I1770" s="5"/>
      <c r="J17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1" spans="2:11">
      <c r="B1771" t="s">
        <v>2589</v>
      </c>
      <c r="C1771" s="5" t="str">
        <f>_xlfn.XLOOKUP(LEFT(P_alle_prestaties[[#This Row],[Referentie_ID]],91),Tabel9[Form Referentie ID''s],Tabel9[Mederwerker],,0)</f>
        <v>Ceylan ufuk</v>
      </c>
      <c r="D1771" s="9" t="str">
        <f>IF(P_alle_prestaties[[#This Row],[Datum]]="","",TEXT(P_alle_prestaties[[#This Row],[Datum]],"dd/mm/yyyy"))</f>
        <v>17/08/2022</v>
      </c>
      <c r="E1771" s="9">
        <v>44790.449756944443</v>
      </c>
      <c r="F1771" s="11" t="s">
        <v>2590</v>
      </c>
      <c r="G1771" s="5" t="s">
        <v>27</v>
      </c>
      <c r="H1771" s="5" t="s">
        <v>14</v>
      </c>
      <c r="I1771" s="5"/>
      <c r="J17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7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772" spans="2:11">
      <c r="B1772" t="s">
        <v>2591</v>
      </c>
      <c r="C1772" s="5" t="str">
        <f>_xlfn.XLOOKUP(LEFT(P_alle_prestaties[[#This Row],[Referentie_ID]],91),Tabel9[Form Referentie ID''s],Tabel9[Mederwerker],,0)</f>
        <v>Janssen Alexander</v>
      </c>
      <c r="D1772" s="9" t="str">
        <f>IF(P_alle_prestaties[[#This Row],[Datum]]="","",TEXT(P_alle_prestaties[[#This Row],[Datum]],"dd/mm/yyyy"))</f>
        <v>17/08/2022</v>
      </c>
      <c r="E1772" s="9">
        <v>44790.453217592592</v>
      </c>
      <c r="F1772" s="11">
        <v>470000477069</v>
      </c>
      <c r="G1772" s="5" t="s">
        <v>35</v>
      </c>
      <c r="H1772" s="5"/>
      <c r="I1772" s="5"/>
      <c r="J17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3" spans="2:11">
      <c r="B1773" t="s">
        <v>2592</v>
      </c>
      <c r="C1773" s="5" t="str">
        <f>_xlfn.XLOOKUP(LEFT(P_alle_prestaties[[#This Row],[Referentie_ID]],91),Tabel9[Form Referentie ID''s],Tabel9[Mederwerker],,0)</f>
        <v>Baki Alican</v>
      </c>
      <c r="D1773" s="9" t="str">
        <f>IF(P_alle_prestaties[[#This Row],[Datum]]="","",TEXT(P_alle_prestaties[[#This Row],[Datum]],"dd/mm/yyyy"))</f>
        <v>17/08/2022</v>
      </c>
      <c r="E1773" s="9">
        <v>44790.460185185184</v>
      </c>
      <c r="F1773" s="11" t="s">
        <v>2593</v>
      </c>
      <c r="G1773" s="5" t="s">
        <v>35</v>
      </c>
      <c r="H1773" s="5"/>
      <c r="I1773" s="5"/>
      <c r="J17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4" spans="2:11">
      <c r="B1774" t="s">
        <v>2594</v>
      </c>
      <c r="C1774" s="5" t="str">
        <f>_xlfn.XLOOKUP(LEFT(P_alle_prestaties[[#This Row],[Referentie_ID]],91),Tabel9[Form Referentie ID''s],Tabel9[Mederwerker],,0)</f>
        <v>Baki Alican</v>
      </c>
      <c r="D1774" s="9" t="str">
        <f>IF(P_alle_prestaties[[#This Row],[Datum]]="","",TEXT(P_alle_prestaties[[#This Row],[Datum]],"dd/mm/yyyy"))</f>
        <v>17/08/2022</v>
      </c>
      <c r="E1774" s="9">
        <v>44790.461284722223</v>
      </c>
      <c r="F1774" s="11" t="s">
        <v>2595</v>
      </c>
      <c r="G1774" s="5" t="s">
        <v>35</v>
      </c>
      <c r="H1774" s="5"/>
      <c r="I1774" s="5"/>
      <c r="J17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5" spans="2:11">
      <c r="B1775" t="s">
        <v>2596</v>
      </c>
      <c r="C1775" s="5" t="str">
        <f>_xlfn.XLOOKUP(LEFT(P_alle_prestaties[[#This Row],[Referentie_ID]],91),Tabel9[Form Referentie ID''s],Tabel9[Mederwerker],,0)</f>
        <v>Janssen Alexander</v>
      </c>
      <c r="D1775" s="9" t="str">
        <f>IF(P_alle_prestaties[[#This Row],[Datum]]="","",TEXT(P_alle_prestaties[[#This Row],[Datum]],"dd/mm/yyyy"))</f>
        <v>17/08/2022</v>
      </c>
      <c r="E1775" s="9">
        <v>44790.464166666665</v>
      </c>
      <c r="F1775" s="11">
        <v>470000478760</v>
      </c>
      <c r="G1775" s="5" t="s">
        <v>35</v>
      </c>
      <c r="H1775" s="5"/>
      <c r="I1775" s="5"/>
      <c r="J17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6" spans="2:11">
      <c r="B1776" t="s">
        <v>2597</v>
      </c>
      <c r="C1776" s="5" t="str">
        <f>_xlfn.XLOOKUP(LEFT(P_alle_prestaties[[#This Row],[Referentie_ID]],91),Tabel9[Form Referentie ID''s],Tabel9[Mederwerker],,0)</f>
        <v>Ceylan ufuk</v>
      </c>
      <c r="D1776" s="9" t="str">
        <f>IF(P_alle_prestaties[[#This Row],[Datum]]="","",TEXT(P_alle_prestaties[[#This Row],[Datum]],"dd/mm/yyyy"))</f>
        <v>17/08/2022</v>
      </c>
      <c r="E1776" s="9">
        <v>44790.468368055554</v>
      </c>
      <c r="F1776" s="11">
        <v>470000478777</v>
      </c>
      <c r="G1776" s="5" t="s">
        <v>31</v>
      </c>
      <c r="H1776" s="5"/>
      <c r="I1776" s="5"/>
      <c r="J17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7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777" spans="2:11">
      <c r="B1777" t="s">
        <v>2598</v>
      </c>
      <c r="C1777" s="5" t="str">
        <f>_xlfn.XLOOKUP(LEFT(P_alle_prestaties[[#This Row],[Referentie_ID]],91),Tabel9[Form Referentie ID''s],Tabel9[Mederwerker],,0)</f>
        <v>Baki Alican</v>
      </c>
      <c r="D1777" s="9" t="str">
        <f>IF(P_alle_prestaties[[#This Row],[Datum]]="","",TEXT(P_alle_prestaties[[#This Row],[Datum]],"dd/mm/yyyy"))</f>
        <v>17/08/2022</v>
      </c>
      <c r="E1777" s="9">
        <v>44790.475011574075</v>
      </c>
      <c r="F1777" s="11" t="s">
        <v>2599</v>
      </c>
      <c r="G1777" s="5" t="s">
        <v>35</v>
      </c>
      <c r="H1777" s="5"/>
      <c r="I1777" s="5"/>
      <c r="J17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8" spans="2:11">
      <c r="B1778" t="s">
        <v>2600</v>
      </c>
      <c r="C1778" s="5" t="str">
        <f>_xlfn.XLOOKUP(LEFT(P_alle_prestaties[[#This Row],[Referentie_ID]],91),Tabel9[Form Referentie ID''s],Tabel9[Mederwerker],,0)</f>
        <v>Janssen Alexander</v>
      </c>
      <c r="D1778" s="9" t="str">
        <f>IF(P_alle_prestaties[[#This Row],[Datum]]="","",TEXT(P_alle_prestaties[[#This Row],[Datum]],"dd/mm/yyyy"))</f>
        <v>17/08/2022</v>
      </c>
      <c r="E1778" s="9">
        <v>44790.481064814812</v>
      </c>
      <c r="F1778" s="11">
        <v>470000478931</v>
      </c>
      <c r="G1778" s="5" t="s">
        <v>35</v>
      </c>
      <c r="H1778" s="5"/>
      <c r="I1778" s="5"/>
      <c r="J17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79" spans="2:11">
      <c r="B1779" t="s">
        <v>2601</v>
      </c>
      <c r="C1779" s="5" t="str">
        <f>_xlfn.XLOOKUP(LEFT(P_alle_prestaties[[#This Row],[Referentie_ID]],91),Tabel9[Form Referentie ID''s],Tabel9[Mederwerker],,0)</f>
        <v>Korkmaz1 Muhammed Ali</v>
      </c>
      <c r="D1779" s="9" t="str">
        <f>IF(P_alle_prestaties[[#This Row],[Datum]]="","",TEXT(P_alle_prestaties[[#This Row],[Datum]],"dd/mm/yyyy"))</f>
        <v>17/08/2022</v>
      </c>
      <c r="E1779" s="9">
        <v>44790.488263888888</v>
      </c>
      <c r="F1779" s="11" t="s">
        <v>2602</v>
      </c>
      <c r="G1779" s="5" t="s">
        <v>18</v>
      </c>
      <c r="H1779" s="5" t="s">
        <v>9</v>
      </c>
      <c r="I1779" s="5"/>
      <c r="J17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80" spans="2:11">
      <c r="B1780" t="s">
        <v>2603</v>
      </c>
      <c r="C1780" s="5" t="str">
        <f>_xlfn.XLOOKUP(LEFT(P_alle_prestaties[[#This Row],[Referentie_ID]],91),Tabel9[Form Referentie ID''s],Tabel9[Mederwerker],,0)</f>
        <v>Korkmaz Emre</v>
      </c>
      <c r="D1780" s="9" t="str">
        <f>IF(P_alle_prestaties[[#This Row],[Datum]]="","",TEXT(P_alle_prestaties[[#This Row],[Datum]],"dd/mm/yyyy"))</f>
        <v>17/08/2022</v>
      </c>
      <c r="E1780" s="9">
        <v>44790.488703703704</v>
      </c>
      <c r="F1780" s="11" t="s">
        <v>2604</v>
      </c>
      <c r="G1780" s="5" t="s">
        <v>18</v>
      </c>
      <c r="H1780" s="5" t="s">
        <v>19</v>
      </c>
      <c r="I1780" s="5"/>
      <c r="J17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81" spans="2:11">
      <c r="B1781" t="s">
        <v>2605</v>
      </c>
      <c r="C1781" s="5" t="str">
        <f>_xlfn.XLOOKUP(LEFT(P_alle_prestaties[[#This Row],[Referentie_ID]],91),Tabel9[Form Referentie ID''s],Tabel9[Mederwerker],,0)</f>
        <v>Baki Alican</v>
      </c>
      <c r="D1781" s="9" t="str">
        <f>IF(P_alle_prestaties[[#This Row],[Datum]]="","",TEXT(P_alle_prestaties[[#This Row],[Datum]],"dd/mm/yyyy"))</f>
        <v>17/08/2022</v>
      </c>
      <c r="E1781" s="9">
        <v>44790.488807870373</v>
      </c>
      <c r="F1781" s="11" t="s">
        <v>2606</v>
      </c>
      <c r="G1781" s="5" t="s">
        <v>35</v>
      </c>
      <c r="H1781" s="5"/>
      <c r="I1781" s="5"/>
      <c r="J17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82" spans="2:11">
      <c r="B1782" t="s">
        <v>2607</v>
      </c>
      <c r="C1782" s="5" t="str">
        <f>_xlfn.XLOOKUP(LEFT(P_alle_prestaties[[#This Row],[Referentie_ID]],91),Tabel9[Form Referentie ID''s],Tabel9[Mederwerker],,0)</f>
        <v>Samet Ozdemir</v>
      </c>
      <c r="D1782" s="9" t="str">
        <f>IF(P_alle_prestaties[[#This Row],[Datum]]="","",TEXT(P_alle_prestaties[[#This Row],[Datum]],"dd/mm/yyyy"))</f>
        <v>17/08/2022</v>
      </c>
      <c r="E1782" s="9">
        <v>44790.489675925928</v>
      </c>
      <c r="F1782" s="11">
        <v>470000478807</v>
      </c>
      <c r="G1782" s="5" t="s">
        <v>8</v>
      </c>
      <c r="H1782" s="5" t="s">
        <v>14</v>
      </c>
      <c r="I1782" s="5"/>
      <c r="J17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7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783" spans="2:11">
      <c r="B1783" t="s">
        <v>2608</v>
      </c>
      <c r="C1783" s="5" t="str">
        <f>_xlfn.XLOOKUP(LEFT(P_alle_prestaties[[#This Row],[Referentie_ID]],91),Tabel9[Form Referentie ID''s],Tabel9[Mederwerker],,0)</f>
        <v>Baki Alican</v>
      </c>
      <c r="D1783" s="9" t="str">
        <f>IF(P_alle_prestaties[[#This Row],[Datum]]="","",TEXT(P_alle_prestaties[[#This Row],[Datum]],"dd/mm/yyyy"))</f>
        <v>17/08/2022</v>
      </c>
      <c r="E1783" s="9">
        <v>44790.49664351852</v>
      </c>
      <c r="F1783" s="11" t="s">
        <v>2609</v>
      </c>
      <c r="G1783" s="5" t="s">
        <v>35</v>
      </c>
      <c r="H1783" s="5"/>
      <c r="I1783" s="5"/>
      <c r="J17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84" spans="2:11">
      <c r="B1784" t="s">
        <v>2610</v>
      </c>
      <c r="C1784" s="5" t="str">
        <f>_xlfn.XLOOKUP(LEFT(P_alle_prestaties[[#This Row],[Referentie_ID]],91),Tabel9[Form Referentie ID''s],Tabel9[Mederwerker],,0)</f>
        <v>Baki Alican</v>
      </c>
      <c r="D1784" s="9" t="str">
        <f>IF(P_alle_prestaties[[#This Row],[Datum]]="","",TEXT(P_alle_prestaties[[#This Row],[Datum]],"dd/mm/yyyy"))</f>
        <v>17/08/2022</v>
      </c>
      <c r="E1784" s="9">
        <v>44790.497777777775</v>
      </c>
      <c r="F1784" s="11" t="s">
        <v>2609</v>
      </c>
      <c r="G1784" s="5" t="s">
        <v>35</v>
      </c>
      <c r="H1784" s="5"/>
      <c r="I1784" s="5"/>
      <c r="J17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85" spans="2:11">
      <c r="B1785" t="s">
        <v>2611</v>
      </c>
      <c r="C1785" s="5" t="str">
        <f>_xlfn.XLOOKUP(LEFT(P_alle_prestaties[[#This Row],[Referentie_ID]],91),Tabel9[Form Referentie ID''s],Tabel9[Mederwerker],,0)</f>
        <v>Ceylan ufuk</v>
      </c>
      <c r="D1785" s="9" t="str">
        <f>IF(P_alle_prestaties[[#This Row],[Datum]]="","",TEXT(P_alle_prestaties[[#This Row],[Datum]],"dd/mm/yyyy"))</f>
        <v>17/08/2022</v>
      </c>
      <c r="E1785" s="9">
        <v>44790.503622685188</v>
      </c>
      <c r="F1785" s="11" t="s">
        <v>2612</v>
      </c>
      <c r="G1785" s="5" t="s">
        <v>18</v>
      </c>
      <c r="H1785" s="5" t="s">
        <v>9</v>
      </c>
      <c r="I1785" s="5"/>
      <c r="J17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86" spans="2:11">
      <c r="B1786" t="s">
        <v>2613</v>
      </c>
      <c r="C1786" s="5" t="str">
        <f>_xlfn.XLOOKUP(LEFT(P_alle_prestaties[[#This Row],[Referentie_ID]],91),Tabel9[Form Referentie ID''s],Tabel9[Mederwerker],,0)</f>
        <v>Baki Alican</v>
      </c>
      <c r="D1786" s="9" t="str">
        <f>IF(P_alle_prestaties[[#This Row],[Datum]]="","",TEXT(P_alle_prestaties[[#This Row],[Datum]],"dd/mm/yyyy"))</f>
        <v>17/08/2022</v>
      </c>
      <c r="E1786" s="9">
        <v>44790.505277777775</v>
      </c>
      <c r="F1786" s="11" t="s">
        <v>2614</v>
      </c>
      <c r="G1786" s="5" t="s">
        <v>35</v>
      </c>
      <c r="H1786" s="5"/>
      <c r="I1786" s="5"/>
      <c r="J17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87" spans="2:11">
      <c r="B1787" t="s">
        <v>2615</v>
      </c>
      <c r="C1787" s="5" t="str">
        <f>_xlfn.XLOOKUP(LEFT(P_alle_prestaties[[#This Row],[Referentie_ID]],91),Tabel9[Form Referentie ID''s],Tabel9[Mederwerker],,0)</f>
        <v>Janssen Alexander</v>
      </c>
      <c r="D1787" s="9" t="str">
        <f>IF(P_alle_prestaties[[#This Row],[Datum]]="","",TEXT(P_alle_prestaties[[#This Row],[Datum]],"dd/mm/yyyy"))</f>
        <v>17/08/2022</v>
      </c>
      <c r="E1787" s="9">
        <v>44790.508159722223</v>
      </c>
      <c r="F1787" s="11">
        <v>470000508398</v>
      </c>
      <c r="G1787" s="5" t="s">
        <v>35</v>
      </c>
      <c r="H1787" s="5"/>
      <c r="I1787" s="5"/>
      <c r="J17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88" spans="2:11">
      <c r="B1788" t="s">
        <v>2616</v>
      </c>
      <c r="C1788" s="5" t="str">
        <f>_xlfn.XLOOKUP(LEFT(P_alle_prestaties[[#This Row],[Referentie_ID]],91),Tabel9[Form Referentie ID''s],Tabel9[Mederwerker],,0)</f>
        <v>Janssen Alexander</v>
      </c>
      <c r="D1788" s="9" t="str">
        <f>IF(P_alle_prestaties[[#This Row],[Datum]]="","",TEXT(P_alle_prestaties[[#This Row],[Datum]],"dd/mm/yyyy"))</f>
        <v>17/08/2022</v>
      </c>
      <c r="E1788" s="9">
        <v>44790.509282407409</v>
      </c>
      <c r="F1788" s="11" t="s">
        <v>2617</v>
      </c>
      <c r="G1788" s="5" t="s">
        <v>35</v>
      </c>
      <c r="H1788" s="5"/>
      <c r="I1788" s="5"/>
      <c r="J17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89" spans="2:11">
      <c r="B1789" t="s">
        <v>2618</v>
      </c>
      <c r="C1789" s="5" t="str">
        <f>_xlfn.XLOOKUP(LEFT(P_alle_prestaties[[#This Row],[Referentie_ID]],91),Tabel9[Form Referentie ID''s],Tabel9[Mederwerker],,0)</f>
        <v>Janssen Alexander</v>
      </c>
      <c r="D1789" s="9" t="str">
        <f>IF(P_alle_prestaties[[#This Row],[Datum]]="","",TEXT(P_alle_prestaties[[#This Row],[Datum]],"dd/mm/yyyy"))</f>
        <v>17/08/2022</v>
      </c>
      <c r="E1789" s="9">
        <v>44790.518854166665</v>
      </c>
      <c r="F1789" s="11">
        <v>470000479268</v>
      </c>
      <c r="G1789" s="5" t="s">
        <v>35</v>
      </c>
      <c r="H1789" s="5"/>
      <c r="I1789" s="5"/>
      <c r="J17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90" spans="2:11">
      <c r="B1790" t="s">
        <v>2619</v>
      </c>
      <c r="C1790" s="5" t="str">
        <f>_xlfn.XLOOKUP(LEFT(P_alle_prestaties[[#This Row],[Referentie_ID]],91),Tabel9[Form Referentie ID''s],Tabel9[Mederwerker],,0)</f>
        <v>Janssen Alexander</v>
      </c>
      <c r="D1790" s="9" t="str">
        <f>IF(P_alle_prestaties[[#This Row],[Datum]]="","",TEXT(P_alle_prestaties[[#This Row],[Datum]],"dd/mm/yyyy"))</f>
        <v>17/08/2022</v>
      </c>
      <c r="E1790" s="9">
        <v>44790.526284722226</v>
      </c>
      <c r="F1790" s="11">
        <v>470000476997</v>
      </c>
      <c r="G1790" s="5" t="s">
        <v>35</v>
      </c>
      <c r="H1790" s="5"/>
      <c r="I1790" s="5"/>
      <c r="J17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91" spans="2:11">
      <c r="B1791" t="s">
        <v>2620</v>
      </c>
      <c r="C1791" s="5" t="str">
        <f>_xlfn.XLOOKUP(LEFT(P_alle_prestaties[[#This Row],[Referentie_ID]],91),Tabel9[Form Referentie ID''s],Tabel9[Mederwerker],,0)</f>
        <v>Korkmaz1 Muhammed Ali</v>
      </c>
      <c r="D1791" s="9" t="str">
        <f>IF(P_alle_prestaties[[#This Row],[Datum]]="","",TEXT(P_alle_prestaties[[#This Row],[Datum]],"dd/mm/yyyy"))</f>
        <v>17/08/2022</v>
      </c>
      <c r="E1791" s="9">
        <v>44790.527465277781</v>
      </c>
      <c r="F1791" s="11" t="s">
        <v>2621</v>
      </c>
      <c r="G1791" s="5" t="s">
        <v>18</v>
      </c>
      <c r="H1791" s="5" t="s">
        <v>9</v>
      </c>
      <c r="I1791" s="5"/>
      <c r="J17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92" spans="2:11">
      <c r="B1792" t="s">
        <v>2622</v>
      </c>
      <c r="C1792" s="5" t="str">
        <f>_xlfn.XLOOKUP(LEFT(P_alle_prestaties[[#This Row],[Referentie_ID]],91),Tabel9[Form Referentie ID''s],Tabel9[Mederwerker],,0)</f>
        <v>Korkmaz1 Muhammed Ali</v>
      </c>
      <c r="D1792" s="9" t="str">
        <f>IF(P_alle_prestaties[[#This Row],[Datum]]="","",TEXT(P_alle_prestaties[[#This Row],[Datum]],"dd/mm/yyyy"))</f>
        <v>17/08/2022</v>
      </c>
      <c r="E1792" s="9">
        <v>44790.527696759258</v>
      </c>
      <c r="F1792" s="11" t="s">
        <v>2621</v>
      </c>
      <c r="G1792" s="5" t="s">
        <v>18</v>
      </c>
      <c r="H1792" s="5" t="s">
        <v>9</v>
      </c>
      <c r="I1792" s="5"/>
      <c r="J17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93" spans="2:11">
      <c r="B1793" t="s">
        <v>2623</v>
      </c>
      <c r="C1793" s="5" t="str">
        <f>_xlfn.XLOOKUP(LEFT(P_alle_prestaties[[#This Row],[Referentie_ID]],91),Tabel9[Form Referentie ID''s],Tabel9[Mederwerker],,0)</f>
        <v>Korkmaz1 Muhammed Ali</v>
      </c>
      <c r="D1793" s="9" t="str">
        <f>IF(P_alle_prestaties[[#This Row],[Datum]]="","",TEXT(P_alle_prestaties[[#This Row],[Datum]],"dd/mm/yyyy"))</f>
        <v>17/08/2022</v>
      </c>
      <c r="E1793" s="9">
        <v>44790.527916666666</v>
      </c>
      <c r="F1793" s="11" t="s">
        <v>2602</v>
      </c>
      <c r="G1793" s="5" t="s">
        <v>18</v>
      </c>
      <c r="H1793" s="5" t="s">
        <v>14</v>
      </c>
      <c r="I1793" s="5"/>
      <c r="J17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94" spans="2:11">
      <c r="B1794" t="s">
        <v>2624</v>
      </c>
      <c r="C1794" s="5" t="str">
        <f>_xlfn.XLOOKUP(LEFT(P_alle_prestaties[[#This Row],[Referentie_ID]],91),Tabel9[Form Referentie ID''s],Tabel9[Mederwerker],,0)</f>
        <v>Korkmaz1 Muhammed Ali</v>
      </c>
      <c r="D1794" s="9" t="str">
        <f>IF(P_alle_prestaties[[#This Row],[Datum]]="","",TEXT(P_alle_prestaties[[#This Row],[Datum]],"dd/mm/yyyy"))</f>
        <v>17/08/2022</v>
      </c>
      <c r="E1794" s="9">
        <v>44790.528240740743</v>
      </c>
      <c r="F1794" s="11" t="s">
        <v>2625</v>
      </c>
      <c r="G1794" s="5" t="s">
        <v>18</v>
      </c>
      <c r="H1794" s="5" t="s">
        <v>14</v>
      </c>
      <c r="I1794" s="5"/>
      <c r="J17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7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795" spans="2:11">
      <c r="B1795" t="s">
        <v>2626</v>
      </c>
      <c r="C1795" s="5" t="str">
        <f>_xlfn.XLOOKUP(LEFT(P_alle_prestaties[[#This Row],[Referentie_ID]],91),Tabel9[Form Referentie ID''s],Tabel9[Mederwerker],,0)</f>
        <v>Korkmaz1 Muhammed Ali</v>
      </c>
      <c r="D1795" s="9" t="str">
        <f>IF(P_alle_prestaties[[#This Row],[Datum]]="","",TEXT(P_alle_prestaties[[#This Row],[Datum]],"dd/mm/yyyy"))</f>
        <v>17/08/2022</v>
      </c>
      <c r="E1795" s="9">
        <v>44790.528437499997</v>
      </c>
      <c r="F1795" s="11" t="s">
        <v>2625</v>
      </c>
      <c r="G1795" s="5" t="s">
        <v>18</v>
      </c>
      <c r="H1795" s="5" t="s">
        <v>9</v>
      </c>
      <c r="I1795" s="5" t="s">
        <v>2627</v>
      </c>
      <c r="J17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7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796" spans="2:11">
      <c r="B1796" t="s">
        <v>2628</v>
      </c>
      <c r="C1796" s="5" t="str">
        <f>_xlfn.XLOOKUP(LEFT(P_alle_prestaties[[#This Row],[Referentie_ID]],91),Tabel9[Form Referentie ID''s],Tabel9[Mederwerker],,0)</f>
        <v>Baki Alican</v>
      </c>
      <c r="D1796" s="9" t="str">
        <f>IF(P_alle_prestaties[[#This Row],[Datum]]="","",TEXT(P_alle_prestaties[[#This Row],[Datum]],"dd/mm/yyyy"))</f>
        <v>17/08/2022</v>
      </c>
      <c r="E1796" s="9">
        <v>44790.532465277778</v>
      </c>
      <c r="F1796" s="11" t="s">
        <v>2629</v>
      </c>
      <c r="G1796" s="5" t="s">
        <v>35</v>
      </c>
      <c r="H1796" s="5"/>
      <c r="I1796" s="5"/>
      <c r="J17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97" spans="2:11">
      <c r="B1797" t="s">
        <v>2630</v>
      </c>
      <c r="C1797" s="5" t="str">
        <f>_xlfn.XLOOKUP(LEFT(P_alle_prestaties[[#This Row],[Referentie_ID]],91),Tabel9[Form Referentie ID''s],Tabel9[Mederwerker],,0)</f>
        <v>Korkmaz Emre</v>
      </c>
      <c r="D1797" s="9" t="str">
        <f>IF(P_alle_prestaties[[#This Row],[Datum]]="","",TEXT(P_alle_prestaties[[#This Row],[Datum]],"dd/mm/yyyy"))</f>
        <v>17/08/2022</v>
      </c>
      <c r="E1797" s="9">
        <v>44790.535937499997</v>
      </c>
      <c r="F1797" s="11" t="s">
        <v>2631</v>
      </c>
      <c r="G1797" s="5" t="s">
        <v>27</v>
      </c>
      <c r="H1797" s="5" t="s">
        <v>19</v>
      </c>
      <c r="I1797" s="5"/>
      <c r="J17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7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798" spans="2:11">
      <c r="B1798" t="s">
        <v>2632</v>
      </c>
      <c r="C1798" s="5" t="str">
        <f>_xlfn.XLOOKUP(LEFT(P_alle_prestaties[[#This Row],[Referentie_ID]],91),Tabel9[Form Referentie ID''s],Tabel9[Mederwerker],,0)</f>
        <v>Janssen Alexander</v>
      </c>
      <c r="D1798" s="9" t="str">
        <f>IF(P_alle_prestaties[[#This Row],[Datum]]="","",TEXT(P_alle_prestaties[[#This Row],[Datum]],"dd/mm/yyyy"))</f>
        <v>17/08/2022</v>
      </c>
      <c r="E1798" s="9">
        <v>44790.538287037038</v>
      </c>
      <c r="F1798" s="11">
        <v>470000477377</v>
      </c>
      <c r="G1798" s="5" t="s">
        <v>35</v>
      </c>
      <c r="H1798" s="5"/>
      <c r="I1798" s="5"/>
      <c r="J17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799" spans="2:11">
      <c r="B1799" t="s">
        <v>2633</v>
      </c>
      <c r="C1799" s="5" t="str">
        <f>_xlfn.XLOOKUP(LEFT(P_alle_prestaties[[#This Row],[Referentie_ID]],91),Tabel9[Form Referentie ID''s],Tabel9[Mederwerker],,0)</f>
        <v>Baki Alican</v>
      </c>
      <c r="D1799" s="9" t="str">
        <f>IF(P_alle_prestaties[[#This Row],[Datum]]="","",TEXT(P_alle_prestaties[[#This Row],[Datum]],"dd/mm/yyyy"))</f>
        <v>17/08/2022</v>
      </c>
      <c r="E1799" s="9">
        <v>44790.540509259263</v>
      </c>
      <c r="F1799" s="11" t="s">
        <v>2634</v>
      </c>
      <c r="G1799" s="5" t="s">
        <v>35</v>
      </c>
      <c r="H1799" s="5"/>
      <c r="I1799" s="5"/>
      <c r="J17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7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0" spans="2:11">
      <c r="B1800" t="s">
        <v>2635</v>
      </c>
      <c r="C1800" s="5" t="str">
        <f>_xlfn.XLOOKUP(LEFT(P_alle_prestaties[[#This Row],[Referentie_ID]],91),Tabel9[Form Referentie ID''s],Tabel9[Mederwerker],,0)</f>
        <v>Baki Alican</v>
      </c>
      <c r="D1800" s="9" t="str">
        <f>IF(P_alle_prestaties[[#This Row],[Datum]]="","",TEXT(P_alle_prestaties[[#This Row],[Datum]],"dd/mm/yyyy"))</f>
        <v>17/08/2022</v>
      </c>
      <c r="E1800" s="9">
        <v>44790.549664351849</v>
      </c>
      <c r="F1800" s="11" t="s">
        <v>2636</v>
      </c>
      <c r="G1800" s="5" t="s">
        <v>35</v>
      </c>
      <c r="H1800" s="5"/>
      <c r="I1800" s="5"/>
      <c r="J18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1" spans="2:11">
      <c r="B1801" t="s">
        <v>2637</v>
      </c>
      <c r="C1801" s="5" t="str">
        <f>_xlfn.XLOOKUP(LEFT(P_alle_prestaties[[#This Row],[Referentie_ID]],91),Tabel9[Form Referentie ID''s],Tabel9[Mederwerker],,0)</f>
        <v>Baki Alican</v>
      </c>
      <c r="D1801" s="9" t="str">
        <f>IF(P_alle_prestaties[[#This Row],[Datum]]="","",TEXT(P_alle_prestaties[[#This Row],[Datum]],"dd/mm/yyyy"))</f>
        <v>17/08/2022</v>
      </c>
      <c r="E1801" s="9">
        <v>44790.56287037037</v>
      </c>
      <c r="F1801" s="11" t="s">
        <v>2638</v>
      </c>
      <c r="G1801" s="5" t="s">
        <v>35</v>
      </c>
      <c r="H1801" s="5"/>
      <c r="I1801" s="5"/>
      <c r="J18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2" spans="2:11">
      <c r="B1802" t="s">
        <v>2639</v>
      </c>
      <c r="C1802" s="5" t="str">
        <f>_xlfn.XLOOKUP(LEFT(P_alle_prestaties[[#This Row],[Referentie_ID]],91),Tabel9[Form Referentie ID''s],Tabel9[Mederwerker],,0)</f>
        <v>Baki Alican</v>
      </c>
      <c r="D1802" s="9" t="str">
        <f>IF(P_alle_prestaties[[#This Row],[Datum]]="","",TEXT(P_alle_prestaties[[#This Row],[Datum]],"dd/mm/yyyy"))</f>
        <v>17/08/2022</v>
      </c>
      <c r="E1802" s="9">
        <v>44790.564513888887</v>
      </c>
      <c r="F1802" s="11" t="s">
        <v>2638</v>
      </c>
      <c r="G1802" s="5" t="s">
        <v>35</v>
      </c>
      <c r="H1802" s="5"/>
      <c r="I1802" s="5"/>
      <c r="J18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3" spans="2:11">
      <c r="B1803" t="s">
        <v>2640</v>
      </c>
      <c r="C1803" s="5" t="str">
        <f>_xlfn.XLOOKUP(LEFT(P_alle_prestaties[[#This Row],[Referentie_ID]],91),Tabel9[Form Referentie ID''s],Tabel9[Mederwerker],,0)</f>
        <v>Janssen Alexander</v>
      </c>
      <c r="D1803" s="9" t="str">
        <f>IF(P_alle_prestaties[[#This Row],[Datum]]="","",TEXT(P_alle_prestaties[[#This Row],[Datum]],"dd/mm/yyyy"))</f>
        <v>17/08/2022</v>
      </c>
      <c r="E1803" s="9">
        <v>44790.566145833334</v>
      </c>
      <c r="F1803" s="11">
        <v>470000479404</v>
      </c>
      <c r="G1803" s="5" t="s">
        <v>35</v>
      </c>
      <c r="H1803" s="5"/>
      <c r="I1803" s="5"/>
      <c r="J18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4" spans="2:11">
      <c r="B1804" t="s">
        <v>2641</v>
      </c>
      <c r="C1804" s="5" t="str">
        <f>_xlfn.XLOOKUP(LEFT(P_alle_prestaties[[#This Row],[Referentie_ID]],91),Tabel9[Form Referentie ID''s],Tabel9[Mederwerker],,0)</f>
        <v>Baki Alican</v>
      </c>
      <c r="D1804" s="9" t="str">
        <f>IF(P_alle_prestaties[[#This Row],[Datum]]="","",TEXT(P_alle_prestaties[[#This Row],[Datum]],"dd/mm/yyyy"))</f>
        <v>17/08/2022</v>
      </c>
      <c r="E1804" s="9">
        <v>44790.573229166665</v>
      </c>
      <c r="F1804" s="11" t="s">
        <v>2642</v>
      </c>
      <c r="G1804" s="5" t="s">
        <v>35</v>
      </c>
      <c r="H1804" s="5"/>
      <c r="I1804" s="5"/>
      <c r="J18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5" spans="2:11">
      <c r="B1805" t="s">
        <v>2643</v>
      </c>
      <c r="C1805" s="5" t="str">
        <f>_xlfn.XLOOKUP(LEFT(P_alle_prestaties[[#This Row],[Referentie_ID]],91),Tabel9[Form Referentie ID''s],Tabel9[Mederwerker],,0)</f>
        <v>Korkmaz Emre</v>
      </c>
      <c r="D1805" s="9" t="str">
        <f>IF(P_alle_prestaties[[#This Row],[Datum]]="","",TEXT(P_alle_prestaties[[#This Row],[Datum]],"dd/mm/yyyy"))</f>
        <v>17/08/2022</v>
      </c>
      <c r="E1805" s="9">
        <v>44790.573240740741</v>
      </c>
      <c r="F1805" s="11">
        <v>470000200321</v>
      </c>
      <c r="G1805" s="5" t="s">
        <v>31</v>
      </c>
      <c r="H1805" s="5"/>
      <c r="I1805" s="5"/>
      <c r="J18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8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806" spans="2:11">
      <c r="B1806" t="s">
        <v>2644</v>
      </c>
      <c r="C1806" s="5" t="str">
        <f>_xlfn.XLOOKUP(LEFT(P_alle_prestaties[[#This Row],[Referentie_ID]],91),Tabel9[Form Referentie ID''s],Tabel9[Mederwerker],,0)</f>
        <v>Ceylan ufuk</v>
      </c>
      <c r="D1806" s="9" t="str">
        <f>IF(P_alle_prestaties[[#This Row],[Datum]]="","",TEXT(P_alle_prestaties[[#This Row],[Datum]],"dd/mm/yyyy"))</f>
        <v>17/08/2022</v>
      </c>
      <c r="E1806" s="9">
        <v>44790.578912037039</v>
      </c>
      <c r="F1806" s="11" t="s">
        <v>2645</v>
      </c>
      <c r="G1806" s="5" t="s">
        <v>18</v>
      </c>
      <c r="H1806" s="5" t="s">
        <v>14</v>
      </c>
      <c r="I1806" s="5"/>
      <c r="J18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07" spans="2:11">
      <c r="B1807" t="s">
        <v>2646</v>
      </c>
      <c r="C1807" s="5" t="str">
        <f>_xlfn.XLOOKUP(LEFT(P_alle_prestaties[[#This Row],[Referentie_ID]],91),Tabel9[Form Referentie ID''s],Tabel9[Mederwerker],,0)</f>
        <v>Janssen Alexander</v>
      </c>
      <c r="D1807" s="9" t="str">
        <f>IF(P_alle_prestaties[[#This Row],[Datum]]="","",TEXT(P_alle_prestaties[[#This Row],[Datum]],"dd/mm/yyyy"))</f>
        <v>17/08/2022</v>
      </c>
      <c r="E1807" s="9">
        <v>44790.593692129631</v>
      </c>
      <c r="F1807" s="11">
        <v>470000478498</v>
      </c>
      <c r="G1807" s="5" t="s">
        <v>35</v>
      </c>
      <c r="H1807" s="5"/>
      <c r="I1807" s="5"/>
      <c r="J18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08" spans="2:11">
      <c r="B1808" t="s">
        <v>2647</v>
      </c>
      <c r="C1808" s="5" t="str">
        <f>_xlfn.XLOOKUP(LEFT(P_alle_prestaties[[#This Row],[Referentie_ID]],91),Tabel9[Form Referentie ID''s],Tabel9[Mederwerker],,0)</f>
        <v>Ceylan ufuk</v>
      </c>
      <c r="D1808" s="9" t="str">
        <f>IF(P_alle_prestaties[[#This Row],[Datum]]="","",TEXT(P_alle_prestaties[[#This Row],[Datum]],"dd/mm/yyyy"))</f>
        <v>18/08/2022</v>
      </c>
      <c r="E1808" s="9">
        <v>44791.250636574077</v>
      </c>
      <c r="F1808" s="11">
        <v>470000477350</v>
      </c>
      <c r="G1808" s="5" t="s">
        <v>31</v>
      </c>
      <c r="H1808" s="5"/>
      <c r="I1808" s="5"/>
      <c r="J18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8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809" spans="2:11">
      <c r="B1809" t="s">
        <v>2648</v>
      </c>
      <c r="C1809" s="5" t="str">
        <f>_xlfn.XLOOKUP(LEFT(P_alle_prestaties[[#This Row],[Referentie_ID]],91),Tabel9[Form Referentie ID''s],Tabel9[Mederwerker],,0)</f>
        <v>Janssen Alexander</v>
      </c>
      <c r="D1809" s="9" t="str">
        <f>IF(P_alle_prestaties[[#This Row],[Datum]]="","",TEXT(P_alle_prestaties[[#This Row],[Datum]],"dd/mm/yyyy"))</f>
        <v>18/08/2022</v>
      </c>
      <c r="E1809" s="9">
        <v>44791.283159722225</v>
      </c>
      <c r="F1809" s="11">
        <v>470000478844</v>
      </c>
      <c r="G1809" s="5" t="s">
        <v>35</v>
      </c>
      <c r="H1809" s="5"/>
      <c r="I1809" s="5"/>
      <c r="J18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0" spans="2:11">
      <c r="B1810" t="s">
        <v>2649</v>
      </c>
      <c r="C1810" s="5" t="str">
        <f>_xlfn.XLOOKUP(LEFT(P_alle_prestaties[[#This Row],[Referentie_ID]],91),Tabel9[Form Referentie ID''s],Tabel9[Mederwerker],,0)</f>
        <v>Janssen Alexander</v>
      </c>
      <c r="D1810" s="9" t="str">
        <f>IF(P_alle_prestaties[[#This Row],[Datum]]="","",TEXT(P_alle_prestaties[[#This Row],[Datum]],"dd/mm/yyyy"))</f>
        <v>18/08/2022</v>
      </c>
      <c r="E1810" s="9">
        <v>44791.290196759262</v>
      </c>
      <c r="F1810" s="11">
        <v>470000478860</v>
      </c>
      <c r="G1810" s="5" t="s">
        <v>35</v>
      </c>
      <c r="H1810" s="5"/>
      <c r="I1810" s="5"/>
      <c r="J18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1" spans="2:11">
      <c r="B1811" t="s">
        <v>2650</v>
      </c>
      <c r="C1811" s="5" t="str">
        <f>_xlfn.XLOOKUP(LEFT(P_alle_prestaties[[#This Row],[Referentie_ID]],91),Tabel9[Form Referentie ID''s],Tabel9[Mederwerker],,0)</f>
        <v>Baki Alican</v>
      </c>
      <c r="D1811" s="9" t="str">
        <f>IF(P_alle_prestaties[[#This Row],[Datum]]="","",TEXT(P_alle_prestaties[[#This Row],[Datum]],"dd/mm/yyyy"))</f>
        <v>18/08/2022</v>
      </c>
      <c r="E1811" s="9">
        <v>44791.294930555552</v>
      </c>
      <c r="F1811" s="11" t="s">
        <v>2651</v>
      </c>
      <c r="G1811" s="5" t="s">
        <v>35</v>
      </c>
      <c r="H1811" s="5"/>
      <c r="I1811" s="5"/>
      <c r="J18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2" spans="2:11">
      <c r="B1812" t="s">
        <v>2652</v>
      </c>
      <c r="C1812" s="5" t="str">
        <f>_xlfn.XLOOKUP(LEFT(P_alle_prestaties[[#This Row],[Referentie_ID]],91),Tabel9[Form Referentie ID''s],Tabel9[Mederwerker],,0)</f>
        <v>Ceylan ufuk</v>
      </c>
      <c r="D1812" s="9" t="str">
        <f>IF(P_alle_prestaties[[#This Row],[Datum]]="","",TEXT(P_alle_prestaties[[#This Row],[Datum]],"dd/mm/yyyy"))</f>
        <v>18/08/2022</v>
      </c>
      <c r="E1812" s="9">
        <v>44791.296550925923</v>
      </c>
      <c r="F1812" s="11">
        <v>470000478554</v>
      </c>
      <c r="G1812" s="5" t="s">
        <v>8</v>
      </c>
      <c r="H1812" s="5" t="s">
        <v>14</v>
      </c>
      <c r="I1812" s="5"/>
      <c r="J18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8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813" spans="2:11">
      <c r="B1813" t="s">
        <v>2653</v>
      </c>
      <c r="C1813" s="5" t="str">
        <f>_xlfn.XLOOKUP(LEFT(P_alle_prestaties[[#This Row],[Referentie_ID]],91),Tabel9[Form Referentie ID''s],Tabel9[Mederwerker],,0)</f>
        <v>Janssen Alexander</v>
      </c>
      <c r="D1813" s="9" t="str">
        <f>IF(P_alle_prestaties[[#This Row],[Datum]]="","",TEXT(P_alle_prestaties[[#This Row],[Datum]],"dd/mm/yyyy"))</f>
        <v>18/08/2022</v>
      </c>
      <c r="E1813" s="9">
        <v>44791.299050925925</v>
      </c>
      <c r="F1813" s="11">
        <v>470000478554</v>
      </c>
      <c r="G1813" s="5" t="s">
        <v>35</v>
      </c>
      <c r="H1813" s="5"/>
      <c r="I1813" s="5"/>
      <c r="J18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4" spans="2:11">
      <c r="B1814" t="s">
        <v>2654</v>
      </c>
      <c r="C1814" s="5" t="str">
        <f>_xlfn.XLOOKUP(LEFT(P_alle_prestaties[[#This Row],[Referentie_ID]],91),Tabel9[Form Referentie ID''s],Tabel9[Mederwerker],,0)</f>
        <v>Baki Alican</v>
      </c>
      <c r="D1814" s="9" t="str">
        <f>IF(P_alle_prestaties[[#This Row],[Datum]]="","",TEXT(P_alle_prestaties[[#This Row],[Datum]],"dd/mm/yyyy"))</f>
        <v>18/08/2022</v>
      </c>
      <c r="E1814" s="9">
        <v>44791.302361111113</v>
      </c>
      <c r="F1814" s="11" t="s">
        <v>2655</v>
      </c>
      <c r="G1814" s="5" t="s">
        <v>35</v>
      </c>
      <c r="H1814" s="5"/>
      <c r="I1814" s="5"/>
      <c r="J18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5" spans="2:11">
      <c r="B1815" t="s">
        <v>2656</v>
      </c>
      <c r="C1815" s="5" t="str">
        <f>_xlfn.XLOOKUP(LEFT(P_alle_prestaties[[#This Row],[Referentie_ID]],91),Tabel9[Form Referentie ID''s],Tabel9[Mederwerker],,0)</f>
        <v>Janssen Alexander</v>
      </c>
      <c r="D1815" s="9" t="str">
        <f>IF(P_alle_prestaties[[#This Row],[Datum]]="","",TEXT(P_alle_prestaties[[#This Row],[Datum]],"dd/mm/yyyy"))</f>
        <v>18/08/2022</v>
      </c>
      <c r="E1815" s="9">
        <v>44791.307141203702</v>
      </c>
      <c r="F1815" s="11">
        <v>470000478871</v>
      </c>
      <c r="G1815" s="5" t="s">
        <v>35</v>
      </c>
      <c r="H1815" s="5"/>
      <c r="I1815" s="5"/>
      <c r="J18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6" spans="2:11">
      <c r="B1816" t="s">
        <v>2657</v>
      </c>
      <c r="C1816" s="5" t="str">
        <f>_xlfn.XLOOKUP(LEFT(P_alle_prestaties[[#This Row],[Referentie_ID]],91),Tabel9[Form Referentie ID''s],Tabel9[Mederwerker],,0)</f>
        <v>Baki Alican</v>
      </c>
      <c r="D1816" s="9" t="str">
        <f>IF(P_alle_prestaties[[#This Row],[Datum]]="","",TEXT(P_alle_prestaties[[#This Row],[Datum]],"dd/mm/yyyy"))</f>
        <v>18/08/2022</v>
      </c>
      <c r="E1816" s="9">
        <v>44791.308692129627</v>
      </c>
      <c r="F1816" s="11" t="s">
        <v>2658</v>
      </c>
      <c r="G1816" s="5" t="s">
        <v>35</v>
      </c>
      <c r="H1816" s="5"/>
      <c r="I1816" s="5"/>
      <c r="J18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17" spans="2:11">
      <c r="B1817" t="s">
        <v>2659</v>
      </c>
      <c r="C1817" s="5" t="str">
        <f>_xlfn.XLOOKUP(LEFT(P_alle_prestaties[[#This Row],[Referentie_ID]],91),Tabel9[Form Referentie ID''s],Tabel9[Mederwerker],,0)</f>
        <v>Korkmaz1 Muhammed Ali</v>
      </c>
      <c r="D1817" s="9" t="str">
        <f>IF(P_alle_prestaties[[#This Row],[Datum]]="","",TEXT(P_alle_prestaties[[#This Row],[Datum]],"dd/mm/yyyy"))</f>
        <v>18/08/2022</v>
      </c>
      <c r="E1817" s="9">
        <v>44791.309317129628</v>
      </c>
      <c r="F1817" s="11">
        <v>470000478864</v>
      </c>
      <c r="G1817" s="5" t="s">
        <v>23</v>
      </c>
      <c r="H1817" s="5" t="s">
        <v>14</v>
      </c>
      <c r="I1817" s="5"/>
      <c r="J18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8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818" spans="2:11">
      <c r="B1818" t="s">
        <v>2660</v>
      </c>
      <c r="C1818" s="5" t="str">
        <f>_xlfn.XLOOKUP(LEFT(P_alle_prestaties[[#This Row],[Referentie_ID]],91),Tabel9[Form Referentie ID''s],Tabel9[Mederwerker],,0)</f>
        <v>Korkmaz Emre</v>
      </c>
      <c r="D1818" s="9" t="str">
        <f>IF(P_alle_prestaties[[#This Row],[Datum]]="","",TEXT(P_alle_prestaties[[#This Row],[Datum]],"dd/mm/yyyy"))</f>
        <v>18/08/2022</v>
      </c>
      <c r="E1818" s="9">
        <v>44791.310428240744</v>
      </c>
      <c r="F1818" s="11" t="s">
        <v>2661</v>
      </c>
      <c r="G1818" s="5" t="s">
        <v>18</v>
      </c>
      <c r="H1818" s="5" t="s">
        <v>14</v>
      </c>
      <c r="I1818" s="5"/>
      <c r="J18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19" spans="2:11">
      <c r="B1819" t="s">
        <v>2662</v>
      </c>
      <c r="C1819" s="5" t="str">
        <f>_xlfn.XLOOKUP(LEFT(P_alle_prestaties[[#This Row],[Referentie_ID]],91),Tabel9[Form Referentie ID''s],Tabel9[Mederwerker],,0)</f>
        <v>Janssen Alexander</v>
      </c>
      <c r="D1819" s="9" t="str">
        <f>IF(P_alle_prestaties[[#This Row],[Datum]]="","",TEXT(P_alle_prestaties[[#This Row],[Datum]],"dd/mm/yyyy"))</f>
        <v>18/08/2022</v>
      </c>
      <c r="E1819" s="9">
        <v>44791.316319444442</v>
      </c>
      <c r="F1819" s="11">
        <v>470000478849</v>
      </c>
      <c r="G1819" s="5" t="s">
        <v>35</v>
      </c>
      <c r="H1819" s="5"/>
      <c r="I1819" s="5"/>
      <c r="J18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0" spans="2:11">
      <c r="B1820" t="s">
        <v>2663</v>
      </c>
      <c r="C1820" s="5" t="str">
        <f>_xlfn.XLOOKUP(LEFT(P_alle_prestaties[[#This Row],[Referentie_ID]],91),Tabel9[Form Referentie ID''s],Tabel9[Mederwerker],,0)</f>
        <v>Baki Alican</v>
      </c>
      <c r="D1820" s="9" t="str">
        <f>IF(P_alle_prestaties[[#This Row],[Datum]]="","",TEXT(P_alle_prestaties[[#This Row],[Datum]],"dd/mm/yyyy"))</f>
        <v>18/08/2022</v>
      </c>
      <c r="E1820" s="9">
        <v>44791.32775462963</v>
      </c>
      <c r="F1820" s="11" t="s">
        <v>2664</v>
      </c>
      <c r="G1820" s="5" t="s">
        <v>35</v>
      </c>
      <c r="H1820" s="5"/>
      <c r="I1820" s="5"/>
      <c r="J18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1" spans="2:11">
      <c r="B1821" t="s">
        <v>2665</v>
      </c>
      <c r="C1821" s="5" t="str">
        <f>_xlfn.XLOOKUP(LEFT(P_alle_prestaties[[#This Row],[Referentie_ID]],91),Tabel9[Form Referentie ID''s],Tabel9[Mederwerker],,0)</f>
        <v>Korkmaz1 Muhammed Ali</v>
      </c>
      <c r="D1821" s="9" t="str">
        <f>IF(P_alle_prestaties[[#This Row],[Datum]]="","",TEXT(P_alle_prestaties[[#This Row],[Datum]],"dd/mm/yyyy"))</f>
        <v>18/08/2022</v>
      </c>
      <c r="E1821" s="9">
        <v>44791.335092592592</v>
      </c>
      <c r="F1821" s="11">
        <v>470000478862</v>
      </c>
      <c r="G1821" s="5" t="s">
        <v>23</v>
      </c>
      <c r="H1821" s="5" t="s">
        <v>14</v>
      </c>
      <c r="I1821" s="5"/>
      <c r="J18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8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822" spans="2:11">
      <c r="B1822" t="s">
        <v>2666</v>
      </c>
      <c r="C1822" s="5" t="str">
        <f>_xlfn.XLOOKUP(LEFT(P_alle_prestaties[[#This Row],[Referentie_ID]],91),Tabel9[Form Referentie ID''s],Tabel9[Mederwerker],,0)</f>
        <v>Janssen Alexander</v>
      </c>
      <c r="D1822" s="9" t="str">
        <f>IF(P_alle_prestaties[[#This Row],[Datum]]="","",TEXT(P_alle_prestaties[[#This Row],[Datum]],"dd/mm/yyyy"))</f>
        <v>18/08/2022</v>
      </c>
      <c r="E1822" s="9">
        <v>44791.339432870373</v>
      </c>
      <c r="F1822" s="11">
        <v>470000478910</v>
      </c>
      <c r="G1822" s="5" t="s">
        <v>35</v>
      </c>
      <c r="H1822" s="5"/>
      <c r="I1822" s="5"/>
      <c r="J18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3" spans="2:11">
      <c r="B1823" t="s">
        <v>2667</v>
      </c>
      <c r="C1823" s="5" t="str">
        <f>_xlfn.XLOOKUP(LEFT(P_alle_prestaties[[#This Row],[Referentie_ID]],91),Tabel9[Form Referentie ID''s],Tabel9[Mederwerker],,0)</f>
        <v>Baki Alican</v>
      </c>
      <c r="D1823" s="9" t="str">
        <f>IF(P_alle_prestaties[[#This Row],[Datum]]="","",TEXT(P_alle_prestaties[[#This Row],[Datum]],"dd/mm/yyyy"))</f>
        <v>18/08/2022</v>
      </c>
      <c r="E1823" s="9">
        <v>44791.344675925924</v>
      </c>
      <c r="F1823" s="11" t="s">
        <v>2668</v>
      </c>
      <c r="G1823" s="5" t="s">
        <v>35</v>
      </c>
      <c r="H1823" s="5"/>
      <c r="I1823" s="5"/>
      <c r="J18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4" spans="2:11">
      <c r="B1824" t="s">
        <v>2669</v>
      </c>
      <c r="C1824" s="5" t="str">
        <f>_xlfn.XLOOKUP(LEFT(P_alle_prestaties[[#This Row],[Referentie_ID]],91),Tabel9[Form Referentie ID''s],Tabel9[Mederwerker],,0)</f>
        <v>Ceylan ufuk</v>
      </c>
      <c r="D1824" s="9" t="str">
        <f>IF(P_alle_prestaties[[#This Row],[Datum]]="","",TEXT(P_alle_prestaties[[#This Row],[Datum]],"dd/mm/yyyy"))</f>
        <v>18/08/2022</v>
      </c>
      <c r="E1824" s="9">
        <v>44791.346863425926</v>
      </c>
      <c r="F1824" s="11" t="s">
        <v>2670</v>
      </c>
      <c r="G1824" s="5" t="s">
        <v>18</v>
      </c>
      <c r="H1824" s="5" t="s">
        <v>14</v>
      </c>
      <c r="I1824" s="5"/>
      <c r="J18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25" spans="2:11">
      <c r="B1825" t="s">
        <v>2671</v>
      </c>
      <c r="C1825" s="5" t="str">
        <f>_xlfn.XLOOKUP(LEFT(P_alle_prestaties[[#This Row],[Referentie_ID]],91),Tabel9[Form Referentie ID''s],Tabel9[Mederwerker],,0)</f>
        <v>Janssen Alexander</v>
      </c>
      <c r="D1825" s="9" t="str">
        <f>IF(P_alle_prestaties[[#This Row],[Datum]]="","",TEXT(P_alle_prestaties[[#This Row],[Datum]],"dd/mm/yyyy"))</f>
        <v>18/08/2022</v>
      </c>
      <c r="E1825" s="9">
        <v>44791.346921296295</v>
      </c>
      <c r="F1825" s="11">
        <v>470000478866</v>
      </c>
      <c r="G1825" s="5" t="s">
        <v>35</v>
      </c>
      <c r="H1825" s="5"/>
      <c r="I1825" s="5"/>
      <c r="J18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6" spans="2:11">
      <c r="B1826" t="s">
        <v>2672</v>
      </c>
      <c r="C1826" s="5" t="str">
        <f>_xlfn.XLOOKUP(LEFT(P_alle_prestaties[[#This Row],[Referentie_ID]],91),Tabel9[Form Referentie ID''s],Tabel9[Mederwerker],,0)</f>
        <v>Baki Alican</v>
      </c>
      <c r="D1826" s="9" t="str">
        <f>IF(P_alle_prestaties[[#This Row],[Datum]]="","",TEXT(P_alle_prestaties[[#This Row],[Datum]],"dd/mm/yyyy"))</f>
        <v>18/08/2022</v>
      </c>
      <c r="E1826" s="9">
        <v>44791.346990740742</v>
      </c>
      <c r="F1826" s="11" t="s">
        <v>2668</v>
      </c>
      <c r="G1826" s="5" t="s">
        <v>35</v>
      </c>
      <c r="H1826" s="5"/>
      <c r="I1826" s="5"/>
      <c r="J18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7" spans="2:11">
      <c r="B1827" t="s">
        <v>2673</v>
      </c>
      <c r="C1827" s="5" t="str">
        <f>_xlfn.XLOOKUP(LEFT(P_alle_prestaties[[#This Row],[Referentie_ID]],91),Tabel9[Form Referentie ID''s],Tabel9[Mederwerker],,0)</f>
        <v>Janssen Alexander</v>
      </c>
      <c r="D1827" s="9" t="str">
        <f>IF(P_alle_prestaties[[#This Row],[Datum]]="","",TEXT(P_alle_prestaties[[#This Row],[Datum]],"dd/mm/yyyy"))</f>
        <v>18/08/2022</v>
      </c>
      <c r="E1827" s="9">
        <v>44791.347233796296</v>
      </c>
      <c r="F1827" s="11">
        <v>470000478866</v>
      </c>
      <c r="G1827" s="5" t="s">
        <v>35</v>
      </c>
      <c r="H1827" s="5"/>
      <c r="I1827" s="5"/>
      <c r="J18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8" spans="2:11">
      <c r="B1828" t="s">
        <v>2674</v>
      </c>
      <c r="C1828" s="5" t="str">
        <f>_xlfn.XLOOKUP(LEFT(P_alle_prestaties[[#This Row],[Referentie_ID]],91),Tabel9[Form Referentie ID''s],Tabel9[Mederwerker],,0)</f>
        <v>Baki Alican</v>
      </c>
      <c r="D1828" s="9" t="str">
        <f>IF(P_alle_prestaties[[#This Row],[Datum]]="","",TEXT(P_alle_prestaties[[#This Row],[Datum]],"dd/mm/yyyy"))</f>
        <v>18/08/2022</v>
      </c>
      <c r="E1828" s="9">
        <v>44791.354074074072</v>
      </c>
      <c r="F1828" s="11" t="s">
        <v>2675</v>
      </c>
      <c r="G1828" s="5" t="s">
        <v>35</v>
      </c>
      <c r="H1828" s="5"/>
      <c r="I1828" s="5"/>
      <c r="J18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29" spans="2:11">
      <c r="B1829" t="s">
        <v>2676</v>
      </c>
      <c r="C1829" s="5" t="str">
        <f>_xlfn.XLOOKUP(LEFT(P_alle_prestaties[[#This Row],[Referentie_ID]],91),Tabel9[Form Referentie ID''s],Tabel9[Mederwerker],,0)</f>
        <v>Baki Alican</v>
      </c>
      <c r="D1829" s="9" t="str">
        <f>IF(P_alle_prestaties[[#This Row],[Datum]]="","",TEXT(P_alle_prestaties[[#This Row],[Datum]],"dd/mm/yyyy"))</f>
        <v>18/08/2022</v>
      </c>
      <c r="E1829" s="9">
        <v>44791.358715277776</v>
      </c>
      <c r="F1829" s="11" t="s">
        <v>2677</v>
      </c>
      <c r="G1829" s="5" t="s">
        <v>35</v>
      </c>
      <c r="H1829" s="5"/>
      <c r="I1829" s="5"/>
      <c r="J18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0" spans="2:11">
      <c r="B1830" t="s">
        <v>2678</v>
      </c>
      <c r="C1830" s="5" t="str">
        <f>_xlfn.XLOOKUP(LEFT(P_alle_prestaties[[#This Row],[Referentie_ID]],91),Tabel9[Form Referentie ID''s],Tabel9[Mederwerker],,0)</f>
        <v>Baki Alican</v>
      </c>
      <c r="D1830" s="9" t="str">
        <f>IF(P_alle_prestaties[[#This Row],[Datum]]="","",TEXT(P_alle_prestaties[[#This Row],[Datum]],"dd/mm/yyyy"))</f>
        <v>18/08/2022</v>
      </c>
      <c r="E1830" s="9">
        <v>44791.358935185184</v>
      </c>
      <c r="F1830" s="11" t="s">
        <v>2677</v>
      </c>
      <c r="G1830" s="5" t="s">
        <v>35</v>
      </c>
      <c r="H1830" s="5"/>
      <c r="I1830" s="5"/>
      <c r="J18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1" spans="2:11">
      <c r="B1831" t="s">
        <v>2679</v>
      </c>
      <c r="C1831" s="5" t="str">
        <f>_xlfn.XLOOKUP(LEFT(P_alle_prestaties[[#This Row],[Referentie_ID]],91),Tabel9[Form Referentie ID''s],Tabel9[Mederwerker],,0)</f>
        <v>Janssen Alexander</v>
      </c>
      <c r="D1831" s="9" t="str">
        <f>IF(P_alle_prestaties[[#This Row],[Datum]]="","",TEXT(P_alle_prestaties[[#This Row],[Datum]],"dd/mm/yyyy"))</f>
        <v>18/08/2022</v>
      </c>
      <c r="E1831" s="9">
        <v>44791.363796296297</v>
      </c>
      <c r="F1831" s="11">
        <v>470000478874</v>
      </c>
      <c r="G1831" s="5" t="s">
        <v>35</v>
      </c>
      <c r="H1831" s="5"/>
      <c r="I1831" s="5"/>
      <c r="J18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2" spans="2:11">
      <c r="B1832" t="s">
        <v>2680</v>
      </c>
      <c r="C1832" s="5" t="str">
        <f>_xlfn.XLOOKUP(LEFT(P_alle_prestaties[[#This Row],[Referentie_ID]],91),Tabel9[Form Referentie ID''s],Tabel9[Mederwerker],,0)</f>
        <v>Korkmaz1 Muhammed Ali</v>
      </c>
      <c r="D1832" s="9" t="str">
        <f>IF(P_alle_prestaties[[#This Row],[Datum]]="","",TEXT(P_alle_prestaties[[#This Row],[Datum]],"dd/mm/yyyy"))</f>
        <v>18/08/2022</v>
      </c>
      <c r="E1832" s="9">
        <v>44791.366516203707</v>
      </c>
      <c r="F1832" s="11">
        <v>470000478862</v>
      </c>
      <c r="G1832" s="5" t="s">
        <v>23</v>
      </c>
      <c r="H1832" s="5" t="s">
        <v>14</v>
      </c>
      <c r="I1832" s="5"/>
      <c r="J18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8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833" spans="2:11">
      <c r="B1833" t="s">
        <v>2681</v>
      </c>
      <c r="C1833" s="5" t="str">
        <f>_xlfn.XLOOKUP(LEFT(P_alle_prestaties[[#This Row],[Referentie_ID]],91),Tabel9[Form Referentie ID''s],Tabel9[Mederwerker],,0)</f>
        <v>Korkmaz Emre</v>
      </c>
      <c r="D1833" s="9" t="str">
        <f>IF(P_alle_prestaties[[#This Row],[Datum]]="","",TEXT(P_alle_prestaties[[#This Row],[Datum]],"dd/mm/yyyy"))</f>
        <v>18/08/2022</v>
      </c>
      <c r="E1833" s="9">
        <v>44791.372812499998</v>
      </c>
      <c r="F1833" s="11" t="s">
        <v>2682</v>
      </c>
      <c r="G1833" s="5" t="s">
        <v>18</v>
      </c>
      <c r="H1833" s="5" t="s">
        <v>14</v>
      </c>
      <c r="I1833" s="5"/>
      <c r="J18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34" spans="2:11">
      <c r="B1834" t="s">
        <v>2683</v>
      </c>
      <c r="C1834" s="5" t="str">
        <f>_xlfn.XLOOKUP(LEFT(P_alle_prestaties[[#This Row],[Referentie_ID]],91),Tabel9[Form Referentie ID''s],Tabel9[Mederwerker],,0)</f>
        <v>Baki Alican</v>
      </c>
      <c r="D1834" s="9" t="str">
        <f>IF(P_alle_prestaties[[#This Row],[Datum]]="","",TEXT(P_alle_prestaties[[#This Row],[Datum]],"dd/mm/yyyy"))</f>
        <v>18/08/2022</v>
      </c>
      <c r="E1834" s="9">
        <v>44791.379942129628</v>
      </c>
      <c r="F1834" s="11" t="s">
        <v>2684</v>
      </c>
      <c r="G1834" s="5" t="s">
        <v>35</v>
      </c>
      <c r="H1834" s="5"/>
      <c r="I1834" s="5"/>
      <c r="J18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5" spans="2:11">
      <c r="B1835" t="s">
        <v>2685</v>
      </c>
      <c r="C1835" s="5" t="str">
        <f>_xlfn.XLOOKUP(LEFT(P_alle_prestaties[[#This Row],[Referentie_ID]],91),Tabel9[Form Referentie ID''s],Tabel9[Mederwerker],,0)</f>
        <v>Baki Alican</v>
      </c>
      <c r="D1835" s="9" t="str">
        <f>IF(P_alle_prestaties[[#This Row],[Datum]]="","",TEXT(P_alle_prestaties[[#This Row],[Datum]],"dd/mm/yyyy"))</f>
        <v>18/08/2022</v>
      </c>
      <c r="E1835" s="9">
        <v>44791.384074074071</v>
      </c>
      <c r="F1835" s="11" t="s">
        <v>2686</v>
      </c>
      <c r="G1835" s="5" t="s">
        <v>35</v>
      </c>
      <c r="H1835" s="5"/>
      <c r="I1835" s="5"/>
      <c r="J18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6" spans="2:11">
      <c r="B1836" t="s">
        <v>2687</v>
      </c>
      <c r="C1836" s="5" t="str">
        <f>_xlfn.XLOOKUP(LEFT(P_alle_prestaties[[#This Row],[Referentie_ID]],91),Tabel9[Form Referentie ID''s],Tabel9[Mederwerker],,0)</f>
        <v>Janssen Alexander</v>
      </c>
      <c r="D1836" s="9" t="str">
        <f>IF(P_alle_prestaties[[#This Row],[Datum]]="","",TEXT(P_alle_prestaties[[#This Row],[Datum]],"dd/mm/yyyy"))</f>
        <v>18/08/2022</v>
      </c>
      <c r="E1836" s="9">
        <v>44791.384305555555</v>
      </c>
      <c r="F1836" s="11">
        <v>470000478893</v>
      </c>
      <c r="G1836" s="5" t="s">
        <v>35</v>
      </c>
      <c r="H1836" s="5"/>
      <c r="I1836" s="5"/>
      <c r="J18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7" spans="2:11">
      <c r="B1837" t="s">
        <v>2688</v>
      </c>
      <c r="C1837" s="5" t="str">
        <f>_xlfn.XLOOKUP(LEFT(P_alle_prestaties[[#This Row],[Referentie_ID]],91),Tabel9[Form Referentie ID''s],Tabel9[Mederwerker],,0)</f>
        <v>Ceylan ufuk</v>
      </c>
      <c r="D1837" s="9" t="str">
        <f>IF(P_alle_prestaties[[#This Row],[Datum]]="","",TEXT(P_alle_prestaties[[#This Row],[Datum]],"dd/mm/yyyy"))</f>
        <v>18/08/2022</v>
      </c>
      <c r="E1837" s="9">
        <v>44791.392754629633</v>
      </c>
      <c r="F1837" s="11" t="s">
        <v>2689</v>
      </c>
      <c r="G1837" s="5" t="s">
        <v>13</v>
      </c>
      <c r="H1837" s="5"/>
      <c r="I1837" s="5" t="s">
        <v>2442</v>
      </c>
      <c r="J18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8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838" spans="2:11">
      <c r="B1838" t="s">
        <v>2690</v>
      </c>
      <c r="C1838" s="5" t="str">
        <f>_xlfn.XLOOKUP(LEFT(P_alle_prestaties[[#This Row],[Referentie_ID]],91),Tabel9[Form Referentie ID''s],Tabel9[Mederwerker],,0)</f>
        <v>Janssen Alexander</v>
      </c>
      <c r="D1838" s="9" t="str">
        <f>IF(P_alle_prestaties[[#This Row],[Datum]]="","",TEXT(P_alle_prestaties[[#This Row],[Datum]],"dd/mm/yyyy"))</f>
        <v>18/08/2022</v>
      </c>
      <c r="E1838" s="9">
        <v>44791.397013888891</v>
      </c>
      <c r="F1838" s="11" t="s">
        <v>2689</v>
      </c>
      <c r="G1838" s="5" t="s">
        <v>35</v>
      </c>
      <c r="H1838" s="5"/>
      <c r="I1838" s="5"/>
      <c r="J18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39" spans="2:11">
      <c r="B1839" t="s">
        <v>2691</v>
      </c>
      <c r="C1839" s="5" t="str">
        <f>_xlfn.XLOOKUP(LEFT(P_alle_prestaties[[#This Row],[Referentie_ID]],91),Tabel9[Form Referentie ID''s],Tabel9[Mederwerker],,0)</f>
        <v>Janssen Alexander</v>
      </c>
      <c r="D1839" s="9" t="str">
        <f>IF(P_alle_prestaties[[#This Row],[Datum]]="","",TEXT(P_alle_prestaties[[#This Row],[Datum]],"dd/mm/yyyy"))</f>
        <v>18/08/2022</v>
      </c>
      <c r="E1839" s="9">
        <v>44791.400659722225</v>
      </c>
      <c r="F1839" s="11">
        <v>470000478913</v>
      </c>
      <c r="G1839" s="5" t="s">
        <v>35</v>
      </c>
      <c r="H1839" s="5"/>
      <c r="I1839" s="5"/>
      <c r="J18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0" spans="2:11">
      <c r="B1840" t="s">
        <v>2692</v>
      </c>
      <c r="C1840" s="5" t="str">
        <f>_xlfn.XLOOKUP(LEFT(P_alle_prestaties[[#This Row],[Referentie_ID]],91),Tabel9[Form Referentie ID''s],Tabel9[Mederwerker],,0)</f>
        <v>Janssen Alexander</v>
      </c>
      <c r="D1840" s="9" t="str">
        <f>IF(P_alle_prestaties[[#This Row],[Datum]]="","",TEXT(P_alle_prestaties[[#This Row],[Datum]],"dd/mm/yyyy"))</f>
        <v>18/08/2022</v>
      </c>
      <c r="E1840" s="9">
        <v>44791.4065162037</v>
      </c>
      <c r="F1840" s="11" t="s">
        <v>2693</v>
      </c>
      <c r="G1840" s="5" t="s">
        <v>35</v>
      </c>
      <c r="H1840" s="5"/>
      <c r="I1840" s="5"/>
      <c r="J18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1" spans="2:11">
      <c r="B1841" t="s">
        <v>2694</v>
      </c>
      <c r="C1841" s="5" t="str">
        <f>_xlfn.XLOOKUP(LEFT(P_alle_prestaties[[#This Row],[Referentie_ID]],91),Tabel9[Form Referentie ID''s],Tabel9[Mederwerker],,0)</f>
        <v>Janssen Alexander</v>
      </c>
      <c r="D1841" s="9" t="str">
        <f>IF(P_alle_prestaties[[#This Row],[Datum]]="","",TEXT(P_alle_prestaties[[#This Row],[Datum]],"dd/mm/yyyy"))</f>
        <v>18/08/2022</v>
      </c>
      <c r="E1841" s="9">
        <v>44791.431064814817</v>
      </c>
      <c r="F1841" s="11">
        <v>470000478888</v>
      </c>
      <c r="G1841" s="5" t="s">
        <v>35</v>
      </c>
      <c r="H1841" s="5"/>
      <c r="I1841" s="5"/>
      <c r="J18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2" spans="2:11">
      <c r="B1842" t="s">
        <v>2695</v>
      </c>
      <c r="C1842" s="5" t="str">
        <f>_xlfn.XLOOKUP(LEFT(P_alle_prestaties[[#This Row],[Referentie_ID]],91),Tabel9[Form Referentie ID''s],Tabel9[Mederwerker],,0)</f>
        <v>Baki Alican</v>
      </c>
      <c r="D1842" s="9" t="str">
        <f>IF(P_alle_prestaties[[#This Row],[Datum]]="","",TEXT(P_alle_prestaties[[#This Row],[Datum]],"dd/mm/yyyy"))</f>
        <v>18/08/2022</v>
      </c>
      <c r="E1842" s="9">
        <v>44791.438842592594</v>
      </c>
      <c r="F1842" s="11" t="s">
        <v>2668</v>
      </c>
      <c r="G1842" s="5" t="s">
        <v>35</v>
      </c>
      <c r="H1842" s="5"/>
      <c r="I1842" s="5"/>
      <c r="J18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3" spans="2:11">
      <c r="B1843" t="s">
        <v>2696</v>
      </c>
      <c r="C1843" s="5" t="str">
        <f>_xlfn.XLOOKUP(LEFT(P_alle_prestaties[[#This Row],[Referentie_ID]],91),Tabel9[Form Referentie ID''s],Tabel9[Mederwerker],,0)</f>
        <v>Baki Alican</v>
      </c>
      <c r="D1843" s="9" t="str">
        <f>IF(P_alle_prestaties[[#This Row],[Datum]]="","",TEXT(P_alle_prestaties[[#This Row],[Datum]],"dd/mm/yyyy"))</f>
        <v>18/08/2022</v>
      </c>
      <c r="E1843" s="9">
        <v>44791.439270833333</v>
      </c>
      <c r="F1843" s="11" t="s">
        <v>2697</v>
      </c>
      <c r="G1843" s="5" t="s">
        <v>35</v>
      </c>
      <c r="H1843" s="5"/>
      <c r="I1843" s="5"/>
      <c r="J18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4" spans="2:11">
      <c r="B1844" t="s">
        <v>2698</v>
      </c>
      <c r="C1844" s="5" t="str">
        <f>_xlfn.XLOOKUP(LEFT(P_alle_prestaties[[#This Row],[Referentie_ID]],91),Tabel9[Form Referentie ID''s],Tabel9[Mederwerker],,0)</f>
        <v>Baki Alican</v>
      </c>
      <c r="D1844" s="9" t="str">
        <f>IF(P_alle_prestaties[[#This Row],[Datum]]="","",TEXT(P_alle_prestaties[[#This Row],[Datum]],"dd/mm/yyyy"))</f>
        <v>18/08/2022</v>
      </c>
      <c r="E1844" s="9">
        <v>44791.439375000002</v>
      </c>
      <c r="F1844" s="11" t="s">
        <v>2699</v>
      </c>
      <c r="G1844" s="5" t="s">
        <v>35</v>
      </c>
      <c r="H1844" s="5"/>
      <c r="I1844" s="5"/>
      <c r="J18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5" spans="2:11">
      <c r="B1845" t="s">
        <v>2700</v>
      </c>
      <c r="C1845" s="5" t="str">
        <f>_xlfn.XLOOKUP(LEFT(P_alle_prestaties[[#This Row],[Referentie_ID]],91),Tabel9[Form Referentie ID''s],Tabel9[Mederwerker],,0)</f>
        <v>Janssen Alexander</v>
      </c>
      <c r="D1845" s="9" t="str">
        <f>IF(P_alle_prestaties[[#This Row],[Datum]]="","",TEXT(P_alle_prestaties[[#This Row],[Datum]],"dd/mm/yyyy"))</f>
        <v>18/08/2022</v>
      </c>
      <c r="E1845" s="9">
        <v>44791.440659722219</v>
      </c>
      <c r="F1845" s="11" t="s">
        <v>2701</v>
      </c>
      <c r="G1845" s="5" t="s">
        <v>35</v>
      </c>
      <c r="H1845" s="5"/>
      <c r="I1845" s="5"/>
      <c r="J18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6" spans="2:11">
      <c r="B1846" t="s">
        <v>2702</v>
      </c>
      <c r="C1846" s="5" t="str">
        <f>_xlfn.XLOOKUP(LEFT(P_alle_prestaties[[#This Row],[Referentie_ID]],91),Tabel9[Form Referentie ID''s],Tabel9[Mederwerker],,0)</f>
        <v>Janssen Alexander</v>
      </c>
      <c r="D1846" s="9" t="str">
        <f>IF(P_alle_prestaties[[#This Row],[Datum]]="","",TEXT(P_alle_prestaties[[#This Row],[Datum]],"dd/mm/yyyy"))</f>
        <v>18/08/2022</v>
      </c>
      <c r="E1846" s="9">
        <v>44791.445347222223</v>
      </c>
      <c r="F1846" s="11">
        <v>470000478898</v>
      </c>
      <c r="G1846" s="5" t="s">
        <v>35</v>
      </c>
      <c r="H1846" s="5"/>
      <c r="I1846" s="5"/>
      <c r="J18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7" spans="2:11">
      <c r="B1847" t="s">
        <v>2703</v>
      </c>
      <c r="C1847" s="5" t="str">
        <f>_xlfn.XLOOKUP(LEFT(P_alle_prestaties[[#This Row],[Referentie_ID]],91),Tabel9[Form Referentie ID''s],Tabel9[Mederwerker],,0)</f>
        <v>Baki Alican</v>
      </c>
      <c r="D1847" s="9" t="str">
        <f>IF(P_alle_prestaties[[#This Row],[Datum]]="","",TEXT(P_alle_prestaties[[#This Row],[Datum]],"dd/mm/yyyy"))</f>
        <v>18/08/2022</v>
      </c>
      <c r="E1847" s="9">
        <v>44791.446273148147</v>
      </c>
      <c r="F1847" s="11" t="s">
        <v>2704</v>
      </c>
      <c r="G1847" s="5" t="s">
        <v>35</v>
      </c>
      <c r="H1847" s="5"/>
      <c r="I1847" s="5"/>
      <c r="J18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48" spans="2:11">
      <c r="B1848" t="s">
        <v>2705</v>
      </c>
      <c r="C1848" s="5" t="str">
        <f>_xlfn.XLOOKUP(LEFT(P_alle_prestaties[[#This Row],[Referentie_ID]],91),Tabel9[Form Referentie ID''s],Tabel9[Mederwerker],,0)</f>
        <v>Korkmaz1 Muhammed Ali</v>
      </c>
      <c r="D1848" s="9" t="str">
        <f>IF(P_alle_prestaties[[#This Row],[Datum]]="","",TEXT(P_alle_prestaties[[#This Row],[Datum]],"dd/mm/yyyy"))</f>
        <v>18/08/2022</v>
      </c>
      <c r="E1848" s="9">
        <v>44791.448773148149</v>
      </c>
      <c r="F1848" s="11">
        <v>470000478858</v>
      </c>
      <c r="G1848" s="5" t="s">
        <v>23</v>
      </c>
      <c r="H1848" s="5" t="s">
        <v>9</v>
      </c>
      <c r="I1848" s="5"/>
      <c r="J18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8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849" spans="2:11">
      <c r="B1849" t="s">
        <v>2706</v>
      </c>
      <c r="C1849" s="5" t="str">
        <f>_xlfn.XLOOKUP(LEFT(P_alle_prestaties[[#This Row],[Referentie_ID]],91),Tabel9[Form Referentie ID''s],Tabel9[Mederwerker],,0)</f>
        <v>Ceylan ufuk</v>
      </c>
      <c r="D1849" s="9" t="str">
        <f>IF(P_alle_prestaties[[#This Row],[Datum]]="","",TEXT(P_alle_prestaties[[#This Row],[Datum]],"dd/mm/yyyy"))</f>
        <v>18/08/2022</v>
      </c>
      <c r="E1849" s="9">
        <v>44791.454583333332</v>
      </c>
      <c r="F1849" s="11" t="s">
        <v>2707</v>
      </c>
      <c r="G1849" s="5" t="s">
        <v>18</v>
      </c>
      <c r="H1849" s="5" t="s">
        <v>19</v>
      </c>
      <c r="I1849" s="5"/>
      <c r="J18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8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850" spans="2:11">
      <c r="B1850" t="s">
        <v>2708</v>
      </c>
      <c r="C1850" s="5" t="str">
        <f>_xlfn.XLOOKUP(LEFT(P_alle_prestaties[[#This Row],[Referentie_ID]],91),Tabel9[Form Referentie ID''s],Tabel9[Mederwerker],,0)</f>
        <v>Korkmaz Emre</v>
      </c>
      <c r="D1850" s="9" t="str">
        <f>IF(P_alle_prestaties[[#This Row],[Datum]]="","",TEXT(P_alle_prestaties[[#This Row],[Datum]],"dd/mm/yyyy"))</f>
        <v>18/08/2022</v>
      </c>
      <c r="E1850" s="9">
        <v>44791.454976851855</v>
      </c>
      <c r="F1850" s="11" t="s">
        <v>2709</v>
      </c>
      <c r="G1850" s="5" t="s">
        <v>27</v>
      </c>
      <c r="H1850" s="5" t="s">
        <v>9</v>
      </c>
      <c r="I1850" s="5"/>
      <c r="J18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8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851" spans="2:11">
      <c r="B1851" t="s">
        <v>2710</v>
      </c>
      <c r="C1851" s="5" t="str">
        <f>_xlfn.XLOOKUP(LEFT(P_alle_prestaties[[#This Row],[Referentie_ID]],91),Tabel9[Form Referentie ID''s],Tabel9[Mederwerker],,0)</f>
        <v>Baki Alican</v>
      </c>
      <c r="D1851" s="9" t="str">
        <f>IF(P_alle_prestaties[[#This Row],[Datum]]="","",TEXT(P_alle_prestaties[[#This Row],[Datum]],"dd/mm/yyyy"))</f>
        <v>18/08/2022</v>
      </c>
      <c r="E1851" s="9">
        <v>44791.461111111108</v>
      </c>
      <c r="F1851" s="11" t="s">
        <v>2711</v>
      </c>
      <c r="G1851" s="5" t="s">
        <v>35</v>
      </c>
      <c r="H1851" s="5"/>
      <c r="I1851" s="5"/>
      <c r="J18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52" spans="2:11">
      <c r="B1852" t="s">
        <v>2712</v>
      </c>
      <c r="C1852" s="5" t="str">
        <f>_xlfn.XLOOKUP(LEFT(P_alle_prestaties[[#This Row],[Referentie_ID]],91),Tabel9[Form Referentie ID''s],Tabel9[Mederwerker],,0)</f>
        <v>Janssen Alexander</v>
      </c>
      <c r="D1852" s="9" t="str">
        <f>IF(P_alle_prestaties[[#This Row],[Datum]]="","",TEXT(P_alle_prestaties[[#This Row],[Datum]],"dd/mm/yyyy"))</f>
        <v>18/08/2022</v>
      </c>
      <c r="E1852" s="9">
        <v>44791.466180555559</v>
      </c>
      <c r="F1852" s="11" t="s">
        <v>2713</v>
      </c>
      <c r="G1852" s="5" t="s">
        <v>35</v>
      </c>
      <c r="H1852" s="5"/>
      <c r="I1852" s="5"/>
      <c r="J18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53" spans="2:11">
      <c r="B1853" t="s">
        <v>2714</v>
      </c>
      <c r="C1853" s="5" t="str">
        <f>_xlfn.XLOOKUP(LEFT(P_alle_prestaties[[#This Row],[Referentie_ID]],91),Tabel9[Form Referentie ID''s],Tabel9[Mederwerker],,0)</f>
        <v>Baki Alican</v>
      </c>
      <c r="D1853" s="9" t="str">
        <f>IF(P_alle_prestaties[[#This Row],[Datum]]="","",TEXT(P_alle_prestaties[[#This Row],[Datum]],"dd/mm/yyyy"))</f>
        <v>18/08/2022</v>
      </c>
      <c r="E1853" s="9">
        <v>44791.46702546296</v>
      </c>
      <c r="F1853" s="11" t="s">
        <v>2715</v>
      </c>
      <c r="G1853" s="5" t="s">
        <v>35</v>
      </c>
      <c r="H1853" s="5"/>
      <c r="I1853" s="5"/>
      <c r="J18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54" spans="2:11">
      <c r="B1854" t="s">
        <v>2716</v>
      </c>
      <c r="C1854" s="5" t="str">
        <f>_xlfn.XLOOKUP(LEFT(P_alle_prestaties[[#This Row],[Referentie_ID]],91),Tabel9[Form Referentie ID''s],Tabel9[Mederwerker],,0)</f>
        <v>Baki Alican</v>
      </c>
      <c r="D1854" s="9" t="str">
        <f>IF(P_alle_prestaties[[#This Row],[Datum]]="","",TEXT(P_alle_prestaties[[#This Row],[Datum]],"dd/mm/yyyy"))</f>
        <v>18/08/2022</v>
      </c>
      <c r="E1854" s="9">
        <v>44791.467291666668</v>
      </c>
      <c r="F1854" s="11" t="s">
        <v>2711</v>
      </c>
      <c r="G1854" s="5" t="s">
        <v>35</v>
      </c>
      <c r="H1854" s="5"/>
      <c r="I1854" s="5"/>
      <c r="J18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55" spans="2:11">
      <c r="B1855" t="s">
        <v>2717</v>
      </c>
      <c r="C1855" s="5" t="str">
        <f>_xlfn.XLOOKUP(LEFT(P_alle_prestaties[[#This Row],[Referentie_ID]],91),Tabel9[Form Referentie ID''s],Tabel9[Mederwerker],,0)</f>
        <v>Baki Alican</v>
      </c>
      <c r="D1855" s="9" t="str">
        <f>IF(P_alle_prestaties[[#This Row],[Datum]]="","",TEXT(P_alle_prestaties[[#This Row],[Datum]],"dd/mm/yyyy"))</f>
        <v>18/08/2022</v>
      </c>
      <c r="E1855" s="9">
        <v>44791.467430555553</v>
      </c>
      <c r="F1855" s="11" t="s">
        <v>2718</v>
      </c>
      <c r="G1855" s="5" t="s">
        <v>35</v>
      </c>
      <c r="H1855" s="5"/>
      <c r="I1855" s="5"/>
      <c r="J18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56" spans="2:11">
      <c r="B1856" t="s">
        <v>2719</v>
      </c>
      <c r="C1856" s="5" t="str">
        <f>_xlfn.XLOOKUP(LEFT(P_alle_prestaties[[#This Row],[Referentie_ID]],91),Tabel9[Form Referentie ID''s],Tabel9[Mederwerker],,0)</f>
        <v>Baki Alican</v>
      </c>
      <c r="D1856" s="9" t="str">
        <f>IF(P_alle_prestaties[[#This Row],[Datum]]="","",TEXT(P_alle_prestaties[[#This Row],[Datum]],"dd/mm/yyyy"))</f>
        <v>18/08/2022</v>
      </c>
      <c r="E1856" s="9">
        <v>44791.472604166665</v>
      </c>
      <c r="F1856" s="11" t="s">
        <v>2720</v>
      </c>
      <c r="G1856" s="5" t="s">
        <v>35</v>
      </c>
      <c r="H1856" s="5"/>
      <c r="I1856" s="5"/>
      <c r="J18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57" spans="2:11">
      <c r="B1857" t="s">
        <v>2721</v>
      </c>
      <c r="C1857" s="5" t="str">
        <f>_xlfn.XLOOKUP(LEFT(P_alle_prestaties[[#This Row],[Referentie_ID]],91),Tabel9[Form Referentie ID''s],Tabel9[Mederwerker],,0)</f>
        <v>Ceylan ufuk</v>
      </c>
      <c r="D1857" s="9" t="str">
        <f>IF(P_alle_prestaties[[#This Row],[Datum]]="","",TEXT(P_alle_prestaties[[#This Row],[Datum]],"dd/mm/yyyy"))</f>
        <v>18/08/2022</v>
      </c>
      <c r="E1857" s="9">
        <v>44791.474641203706</v>
      </c>
      <c r="F1857" s="11">
        <v>470000478981</v>
      </c>
      <c r="G1857" s="5" t="s">
        <v>31</v>
      </c>
      <c r="H1857" s="5"/>
      <c r="I1857" s="5"/>
      <c r="J18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8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858" spans="2:11">
      <c r="B1858" t="s">
        <v>2722</v>
      </c>
      <c r="C1858" s="5" t="str">
        <f>_xlfn.XLOOKUP(LEFT(P_alle_prestaties[[#This Row],[Referentie_ID]],91),Tabel9[Form Referentie ID''s],Tabel9[Mederwerker],,0)</f>
        <v>Baki Alican</v>
      </c>
      <c r="D1858" s="9" t="str">
        <f>IF(P_alle_prestaties[[#This Row],[Datum]]="","",TEXT(P_alle_prestaties[[#This Row],[Datum]],"dd/mm/yyyy"))</f>
        <v>18/08/2022</v>
      </c>
      <c r="E1858" s="9">
        <v>44791.479826388888</v>
      </c>
      <c r="F1858" s="11" t="s">
        <v>2723</v>
      </c>
      <c r="G1858" s="5" t="s">
        <v>35</v>
      </c>
      <c r="H1858" s="5"/>
      <c r="I1858" s="5"/>
      <c r="J18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59" spans="2:11">
      <c r="B1859" t="s">
        <v>2724</v>
      </c>
      <c r="C1859" s="5" t="str">
        <f>_xlfn.XLOOKUP(LEFT(P_alle_prestaties[[#This Row],[Referentie_ID]],91),Tabel9[Form Referentie ID''s],Tabel9[Mederwerker],,0)</f>
        <v>Korkmaz1 Muhammed Ali</v>
      </c>
      <c r="D1859" s="9" t="str">
        <f>IF(P_alle_prestaties[[#This Row],[Datum]]="","",TEXT(P_alle_prestaties[[#This Row],[Datum]],"dd/mm/yyyy"))</f>
        <v>18/08/2022</v>
      </c>
      <c r="E1859" s="9">
        <v>44791.481574074074</v>
      </c>
      <c r="F1859" s="11">
        <v>470000478853</v>
      </c>
      <c r="G1859" s="5" t="s">
        <v>8</v>
      </c>
      <c r="H1859" s="5" t="s">
        <v>14</v>
      </c>
      <c r="I1859" s="5"/>
      <c r="J18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8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860" spans="2:11">
      <c r="B1860" t="s">
        <v>2725</v>
      </c>
      <c r="C1860" s="5" t="str">
        <f>_xlfn.XLOOKUP(LEFT(P_alle_prestaties[[#This Row],[Referentie_ID]],91),Tabel9[Form Referentie ID''s],Tabel9[Mederwerker],,0)</f>
        <v>Janssen Alexander</v>
      </c>
      <c r="D1860" s="9" t="str">
        <f>IF(P_alle_prestaties[[#This Row],[Datum]]="","",TEXT(P_alle_prestaties[[#This Row],[Datum]],"dd/mm/yyyy"))</f>
        <v>18/08/2022</v>
      </c>
      <c r="E1860" s="9">
        <v>44791.504872685182</v>
      </c>
      <c r="F1860" s="11">
        <v>470000478921</v>
      </c>
      <c r="G1860" s="5" t="s">
        <v>35</v>
      </c>
      <c r="H1860" s="5"/>
      <c r="I1860" s="5"/>
      <c r="J18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1" spans="2:11">
      <c r="B1861" t="s">
        <v>2726</v>
      </c>
      <c r="C1861" s="5" t="str">
        <f>_xlfn.XLOOKUP(LEFT(P_alle_prestaties[[#This Row],[Referentie_ID]],91),Tabel9[Form Referentie ID''s],Tabel9[Mederwerker],,0)</f>
        <v>Janssen Alexander</v>
      </c>
      <c r="D1861" s="9" t="str">
        <f>IF(P_alle_prestaties[[#This Row],[Datum]]="","",TEXT(P_alle_prestaties[[#This Row],[Datum]],"dd/mm/yyyy"))</f>
        <v>18/08/2022</v>
      </c>
      <c r="E1861" s="9">
        <v>44791.505914351852</v>
      </c>
      <c r="F1861" s="11">
        <v>470000478921</v>
      </c>
      <c r="G1861" s="5" t="s">
        <v>35</v>
      </c>
      <c r="H1861" s="5"/>
      <c r="I1861" s="5"/>
      <c r="J18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2" spans="2:11">
      <c r="B1862" t="s">
        <v>2727</v>
      </c>
      <c r="C1862" s="5" t="str">
        <f>_xlfn.XLOOKUP(LEFT(P_alle_prestaties[[#This Row],[Referentie_ID]],91),Tabel9[Form Referentie ID''s],Tabel9[Mederwerker],,0)</f>
        <v>Baki Alican</v>
      </c>
      <c r="D1862" s="9" t="str">
        <f>IF(P_alle_prestaties[[#This Row],[Datum]]="","",TEXT(P_alle_prestaties[[#This Row],[Datum]],"dd/mm/yyyy"))</f>
        <v>18/08/2022</v>
      </c>
      <c r="E1862" s="9">
        <v>44791.511979166666</v>
      </c>
      <c r="F1862" s="11" t="s">
        <v>2728</v>
      </c>
      <c r="G1862" s="5" t="s">
        <v>35</v>
      </c>
      <c r="H1862" s="5"/>
      <c r="I1862" s="5"/>
      <c r="J18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3" spans="2:11">
      <c r="B1863" t="s">
        <v>2729</v>
      </c>
      <c r="C1863" s="5" t="str">
        <f>_xlfn.XLOOKUP(LEFT(P_alle_prestaties[[#This Row],[Referentie_ID]],91),Tabel9[Form Referentie ID''s],Tabel9[Mederwerker],,0)</f>
        <v>Janssen Alexander</v>
      </c>
      <c r="D1863" s="9" t="str">
        <f>IF(P_alle_prestaties[[#This Row],[Datum]]="","",TEXT(P_alle_prestaties[[#This Row],[Datum]],"dd/mm/yyyy"))</f>
        <v>18/08/2022</v>
      </c>
      <c r="E1863" s="9">
        <v>44791.516828703701</v>
      </c>
      <c r="F1863" s="11">
        <v>470000479176</v>
      </c>
      <c r="G1863" s="5" t="s">
        <v>35</v>
      </c>
      <c r="H1863" s="5"/>
      <c r="I1863" s="5"/>
      <c r="J18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4" spans="2:11">
      <c r="B1864" t="s">
        <v>2730</v>
      </c>
      <c r="C1864" s="5" t="str">
        <f>_xlfn.XLOOKUP(LEFT(P_alle_prestaties[[#This Row],[Referentie_ID]],91),Tabel9[Form Referentie ID''s],Tabel9[Mederwerker],,0)</f>
        <v>Korkmaz1 Muhammed Ali</v>
      </c>
      <c r="D1864" s="9" t="str">
        <f>IF(P_alle_prestaties[[#This Row],[Datum]]="","",TEXT(P_alle_prestaties[[#This Row],[Datum]],"dd/mm/yyyy"))</f>
        <v>18/08/2022</v>
      </c>
      <c r="E1864" s="9">
        <v>44791.518634259257</v>
      </c>
      <c r="F1864" s="11" t="s">
        <v>2731</v>
      </c>
      <c r="G1864" s="5" t="s">
        <v>18</v>
      </c>
      <c r="H1864" s="5" t="s">
        <v>14</v>
      </c>
      <c r="I1864" s="5"/>
      <c r="J18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65" spans="2:11">
      <c r="B1865" t="s">
        <v>2732</v>
      </c>
      <c r="C1865" s="5" t="str">
        <f>_xlfn.XLOOKUP(LEFT(P_alle_prestaties[[#This Row],[Referentie_ID]],91),Tabel9[Form Referentie ID''s],Tabel9[Mederwerker],,0)</f>
        <v>Baki Alican</v>
      </c>
      <c r="D1865" s="9" t="str">
        <f>IF(P_alle_prestaties[[#This Row],[Datum]]="","",TEXT(P_alle_prestaties[[#This Row],[Datum]],"dd/mm/yyyy"))</f>
        <v>18/08/2022</v>
      </c>
      <c r="E1865" s="9">
        <v>44791.522002314814</v>
      </c>
      <c r="F1865" s="11" t="s">
        <v>2733</v>
      </c>
      <c r="G1865" s="5" t="s">
        <v>35</v>
      </c>
      <c r="H1865" s="5"/>
      <c r="I1865" s="5"/>
      <c r="J18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6" spans="2:11">
      <c r="B1866" t="s">
        <v>2734</v>
      </c>
      <c r="C1866" s="5" t="str">
        <f>_xlfn.XLOOKUP(LEFT(P_alle_prestaties[[#This Row],[Referentie_ID]],91),Tabel9[Form Referentie ID''s],Tabel9[Mederwerker],,0)</f>
        <v>Baki Alican</v>
      </c>
      <c r="D1866" s="9" t="str">
        <f>IF(P_alle_prestaties[[#This Row],[Datum]]="","",TEXT(P_alle_prestaties[[#This Row],[Datum]],"dd/mm/yyyy"))</f>
        <v>18/08/2022</v>
      </c>
      <c r="E1866" s="9">
        <v>44791.52684027778</v>
      </c>
      <c r="F1866" s="11" t="s">
        <v>2733</v>
      </c>
      <c r="G1866" s="5" t="s">
        <v>35</v>
      </c>
      <c r="H1866" s="5"/>
      <c r="I1866" s="5"/>
      <c r="J18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7" spans="2:11">
      <c r="B1867" t="s">
        <v>2735</v>
      </c>
      <c r="C1867" s="5" t="str">
        <f>_xlfn.XLOOKUP(LEFT(P_alle_prestaties[[#This Row],[Referentie_ID]],91),Tabel9[Form Referentie ID''s],Tabel9[Mederwerker],,0)</f>
        <v>Baki Alican</v>
      </c>
      <c r="D1867" s="9" t="str">
        <f>IF(P_alle_prestaties[[#This Row],[Datum]]="","",TEXT(P_alle_prestaties[[#This Row],[Datum]],"dd/mm/yyyy"))</f>
        <v>18/08/2022</v>
      </c>
      <c r="E1867" s="9">
        <v>44791.527013888888</v>
      </c>
      <c r="F1867" s="11" t="s">
        <v>2728</v>
      </c>
      <c r="G1867" s="5" t="s">
        <v>35</v>
      </c>
      <c r="H1867" s="5"/>
      <c r="I1867" s="5"/>
      <c r="J18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8" spans="2:11">
      <c r="B1868" t="s">
        <v>2736</v>
      </c>
      <c r="C1868" s="5" t="str">
        <f>_xlfn.XLOOKUP(LEFT(P_alle_prestaties[[#This Row],[Referentie_ID]],91),Tabel9[Form Referentie ID''s],Tabel9[Mederwerker],,0)</f>
        <v>Baki Alican</v>
      </c>
      <c r="D1868" s="9" t="str">
        <f>IF(P_alle_prestaties[[#This Row],[Datum]]="","",TEXT(P_alle_prestaties[[#This Row],[Datum]],"dd/mm/yyyy"))</f>
        <v>18/08/2022</v>
      </c>
      <c r="E1868" s="9">
        <v>44791.538576388892</v>
      </c>
      <c r="F1868" s="11" t="s">
        <v>2733</v>
      </c>
      <c r="G1868" s="5" t="s">
        <v>35</v>
      </c>
      <c r="H1868" s="5"/>
      <c r="I1868" s="5"/>
      <c r="J18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69" spans="2:11">
      <c r="B1869" t="s">
        <v>2737</v>
      </c>
      <c r="C1869" s="5" t="str">
        <f>_xlfn.XLOOKUP(LEFT(P_alle_prestaties[[#This Row],[Referentie_ID]],91),Tabel9[Form Referentie ID''s],Tabel9[Mederwerker],,0)</f>
        <v>Ceylan ufuk</v>
      </c>
      <c r="D1869" s="9" t="str">
        <f>IF(P_alle_prestaties[[#This Row],[Datum]]="","",TEXT(P_alle_prestaties[[#This Row],[Datum]],"dd/mm/yyyy"))</f>
        <v>18/08/2022</v>
      </c>
      <c r="E1869" s="9">
        <v>44791.542326388888</v>
      </c>
      <c r="F1869" s="11" t="s">
        <v>2738</v>
      </c>
      <c r="G1869" s="5" t="s">
        <v>18</v>
      </c>
      <c r="H1869" s="5" t="s">
        <v>14</v>
      </c>
      <c r="I1869" s="5"/>
      <c r="J18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8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870" spans="2:11">
      <c r="B1870" t="s">
        <v>2739</v>
      </c>
      <c r="C1870" s="5" t="str">
        <f>_xlfn.XLOOKUP(LEFT(P_alle_prestaties[[#This Row],[Referentie_ID]],91),Tabel9[Form Referentie ID''s],Tabel9[Mederwerker],,0)</f>
        <v>Janssen Alexander</v>
      </c>
      <c r="D1870" s="9" t="str">
        <f>IF(P_alle_prestaties[[#This Row],[Datum]]="","",TEXT(P_alle_prestaties[[#This Row],[Datum]],"dd/mm/yyyy"))</f>
        <v>18/08/2022</v>
      </c>
      <c r="E1870" s="9">
        <v>44791.549722222226</v>
      </c>
      <c r="F1870" s="11">
        <v>470000478939</v>
      </c>
      <c r="G1870" s="5" t="s">
        <v>35</v>
      </c>
      <c r="H1870" s="5"/>
      <c r="I1870" s="5"/>
      <c r="J18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1" spans="2:11">
      <c r="B1871" t="s">
        <v>2740</v>
      </c>
      <c r="C1871" s="5" t="str">
        <f>_xlfn.XLOOKUP(LEFT(P_alle_prestaties[[#This Row],[Referentie_ID]],91),Tabel9[Form Referentie ID''s],Tabel9[Mederwerker],,0)</f>
        <v>Baki Alican</v>
      </c>
      <c r="D1871" s="9" t="str">
        <f>IF(P_alle_prestaties[[#This Row],[Datum]]="","",TEXT(P_alle_prestaties[[#This Row],[Datum]],"dd/mm/yyyy"))</f>
        <v>18/08/2022</v>
      </c>
      <c r="E1871" s="9">
        <v>44791.550717592596</v>
      </c>
      <c r="F1871" s="11" t="s">
        <v>2741</v>
      </c>
      <c r="G1871" s="5" t="s">
        <v>35</v>
      </c>
      <c r="H1871" s="5"/>
      <c r="I1871" s="5"/>
      <c r="J18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2" spans="2:11">
      <c r="B1872" t="s">
        <v>2742</v>
      </c>
      <c r="C1872" s="5" t="str">
        <f>_xlfn.XLOOKUP(LEFT(P_alle_prestaties[[#This Row],[Referentie_ID]],91),Tabel9[Form Referentie ID''s],Tabel9[Mederwerker],,0)</f>
        <v>Kamil Soylu</v>
      </c>
      <c r="D1872" s="9" t="str">
        <f>IF(P_alle_prestaties[[#This Row],[Datum]]="","",TEXT(P_alle_prestaties[[#This Row],[Datum]],"dd/mm/yyyy"))</f>
        <v>18/08/2022</v>
      </c>
      <c r="E1872" s="9">
        <v>44791.62295138889</v>
      </c>
      <c r="F1872" s="11" t="s">
        <v>2743</v>
      </c>
      <c r="G1872" s="5" t="s">
        <v>35</v>
      </c>
      <c r="H1872" s="5"/>
      <c r="I1872" s="5"/>
      <c r="J18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3" spans="2:11">
      <c r="B1873" t="s">
        <v>2744</v>
      </c>
      <c r="C1873" s="5" t="str">
        <f>_xlfn.XLOOKUP(LEFT(P_alle_prestaties[[#This Row],[Referentie_ID]],91),Tabel9[Form Referentie ID''s],Tabel9[Mederwerker],,0)</f>
        <v>Kamil Soylu</v>
      </c>
      <c r="D1873" s="9" t="str">
        <f>IF(P_alle_prestaties[[#This Row],[Datum]]="","",TEXT(P_alle_prestaties[[#This Row],[Datum]],"dd/mm/yyyy"))</f>
        <v>18/08/2022</v>
      </c>
      <c r="E1873" s="9">
        <v>44791.623159722221</v>
      </c>
      <c r="F1873" s="11" t="s">
        <v>2745</v>
      </c>
      <c r="G1873" s="5" t="s">
        <v>35</v>
      </c>
      <c r="H1873" s="5"/>
      <c r="I1873" s="5"/>
      <c r="J18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4" spans="2:11">
      <c r="B1874" t="s">
        <v>2746</v>
      </c>
      <c r="C1874" s="5" t="str">
        <f>_xlfn.XLOOKUP(LEFT(P_alle_prestaties[[#This Row],[Referentie_ID]],91),Tabel9[Form Referentie ID''s],Tabel9[Mederwerker],,0)</f>
        <v>Kamil Soylu</v>
      </c>
      <c r="D1874" s="9" t="str">
        <f>IF(P_alle_prestaties[[#This Row],[Datum]]="","",TEXT(P_alle_prestaties[[#This Row],[Datum]],"dd/mm/yyyy"))</f>
        <v>18/08/2022</v>
      </c>
      <c r="E1874" s="9">
        <v>44791.623530092591</v>
      </c>
      <c r="F1874" s="11" t="s">
        <v>2747</v>
      </c>
      <c r="G1874" s="5" t="s">
        <v>35</v>
      </c>
      <c r="H1874" s="5"/>
      <c r="I1874" s="5"/>
      <c r="J18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5" spans="2:11">
      <c r="B1875" t="s">
        <v>2748</v>
      </c>
      <c r="C1875" s="5" t="str">
        <f>_xlfn.XLOOKUP(LEFT(P_alle_prestaties[[#This Row],[Referentie_ID]],91),Tabel9[Form Referentie ID''s],Tabel9[Mederwerker],,0)</f>
        <v>Kamil Soylu</v>
      </c>
      <c r="D1875" s="9" t="str">
        <f>IF(P_alle_prestaties[[#This Row],[Datum]]="","",TEXT(P_alle_prestaties[[#This Row],[Datum]],"dd/mm/yyyy"))</f>
        <v>18/08/2022</v>
      </c>
      <c r="E1875" s="9">
        <v>44791.623865740738</v>
      </c>
      <c r="F1875" s="11" t="s">
        <v>2749</v>
      </c>
      <c r="G1875" s="5" t="s">
        <v>35</v>
      </c>
      <c r="H1875" s="5"/>
      <c r="I1875" s="5"/>
      <c r="J18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6" spans="2:11">
      <c r="B1876" t="s">
        <v>2750</v>
      </c>
      <c r="C1876" s="5" t="str">
        <f>_xlfn.XLOOKUP(LEFT(P_alle_prestaties[[#This Row],[Referentie_ID]],91),Tabel9[Form Referentie ID''s],Tabel9[Mederwerker],,0)</f>
        <v>Kamil Soylu</v>
      </c>
      <c r="D1876" s="9" t="str">
        <f>IF(P_alle_prestaties[[#This Row],[Datum]]="","",TEXT(P_alle_prestaties[[#This Row],[Datum]],"dd/mm/yyyy"))</f>
        <v>18/08/2022</v>
      </c>
      <c r="E1876" s="9">
        <v>44791.624085648145</v>
      </c>
      <c r="F1876" s="11" t="s">
        <v>2751</v>
      </c>
      <c r="G1876" s="5" t="s">
        <v>35</v>
      </c>
      <c r="H1876" s="5"/>
      <c r="I1876" s="5"/>
      <c r="J18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7" spans="2:11">
      <c r="B1877" t="s">
        <v>2752</v>
      </c>
      <c r="C1877" s="5" t="str">
        <f>_xlfn.XLOOKUP(LEFT(P_alle_prestaties[[#This Row],[Referentie_ID]],91),Tabel9[Form Referentie ID''s],Tabel9[Mederwerker],,0)</f>
        <v>Kamil Soylu</v>
      </c>
      <c r="D1877" s="9" t="str">
        <f>IF(P_alle_prestaties[[#This Row],[Datum]]="","",TEXT(P_alle_prestaties[[#This Row],[Datum]],"dd/mm/yyyy"))</f>
        <v>18/08/2022</v>
      </c>
      <c r="E1877" s="9">
        <v>44791.62431712963</v>
      </c>
      <c r="F1877" s="11" t="s">
        <v>2753</v>
      </c>
      <c r="G1877" s="5" t="s">
        <v>35</v>
      </c>
      <c r="H1877" s="5"/>
      <c r="I1877" s="5"/>
      <c r="J18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8" spans="2:11">
      <c r="B1878" t="s">
        <v>2754</v>
      </c>
      <c r="C1878" s="5" t="str">
        <f>_xlfn.XLOOKUP(LEFT(P_alle_prestaties[[#This Row],[Referentie_ID]],91),Tabel9[Form Referentie ID''s],Tabel9[Mederwerker],,0)</f>
        <v>Kamil Soylu</v>
      </c>
      <c r="D1878" s="9" t="str">
        <f>IF(P_alle_prestaties[[#This Row],[Datum]]="","",TEXT(P_alle_prestaties[[#This Row],[Datum]],"dd/mm/yyyy"))</f>
        <v>18/08/2022</v>
      </c>
      <c r="E1878" s="9">
        <v>44791.624490740738</v>
      </c>
      <c r="F1878" s="11" t="s">
        <v>2755</v>
      </c>
      <c r="G1878" s="5" t="s">
        <v>35</v>
      </c>
      <c r="H1878" s="5"/>
      <c r="I1878" s="5"/>
      <c r="J18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79" spans="2:11">
      <c r="B1879" t="s">
        <v>2756</v>
      </c>
      <c r="C1879" s="5" t="str">
        <f>_xlfn.XLOOKUP(LEFT(P_alle_prestaties[[#This Row],[Referentie_ID]],91),Tabel9[Form Referentie ID''s],Tabel9[Mederwerker],,0)</f>
        <v>Kamil Soylu</v>
      </c>
      <c r="D1879" s="9" t="str">
        <f>IF(P_alle_prestaties[[#This Row],[Datum]]="","",TEXT(P_alle_prestaties[[#This Row],[Datum]],"dd/mm/yyyy"))</f>
        <v>18/08/2022</v>
      </c>
      <c r="E1879" s="9">
        <v>44791.62462962963</v>
      </c>
      <c r="F1879" s="11" t="s">
        <v>2757</v>
      </c>
      <c r="G1879" s="5" t="s">
        <v>35</v>
      </c>
      <c r="H1879" s="5"/>
      <c r="I1879" s="5"/>
      <c r="J18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0" spans="2:11">
      <c r="B1880" t="s">
        <v>2758</v>
      </c>
      <c r="C1880" s="5" t="str">
        <f>_xlfn.XLOOKUP(LEFT(P_alle_prestaties[[#This Row],[Referentie_ID]],91),Tabel9[Form Referentie ID''s],Tabel9[Mederwerker],,0)</f>
        <v>Kamil Soylu</v>
      </c>
      <c r="D1880" s="9" t="str">
        <f>IF(P_alle_prestaties[[#This Row],[Datum]]="","",TEXT(P_alle_prestaties[[#This Row],[Datum]],"dd/mm/yyyy"))</f>
        <v>18/08/2022</v>
      </c>
      <c r="E1880" s="9">
        <v>44791.624849537038</v>
      </c>
      <c r="F1880" s="11" t="s">
        <v>2759</v>
      </c>
      <c r="G1880" s="5" t="s">
        <v>35</v>
      </c>
      <c r="H1880" s="5"/>
      <c r="I1880" s="5"/>
      <c r="J18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1" spans="2:11">
      <c r="B1881" t="s">
        <v>2760</v>
      </c>
      <c r="C1881" s="5" t="str">
        <f>_xlfn.XLOOKUP(LEFT(P_alle_prestaties[[#This Row],[Referentie_ID]],91),Tabel9[Form Referentie ID''s],Tabel9[Mederwerker],,0)</f>
        <v>Kamil Soylu</v>
      </c>
      <c r="D1881" s="9" t="str">
        <f>IF(P_alle_prestaties[[#This Row],[Datum]]="","",TEXT(P_alle_prestaties[[#This Row],[Datum]],"dd/mm/yyyy"))</f>
        <v>18/08/2022</v>
      </c>
      <c r="E1881" s="9">
        <v>44791.6250462963</v>
      </c>
      <c r="F1881" s="11" t="s">
        <v>2761</v>
      </c>
      <c r="G1881" s="5" t="s">
        <v>35</v>
      </c>
      <c r="H1881" s="5"/>
      <c r="I1881" s="5"/>
      <c r="J18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2" spans="2:11">
      <c r="B1882" t="s">
        <v>2762</v>
      </c>
      <c r="C1882" s="5" t="str">
        <f>_xlfn.XLOOKUP(LEFT(P_alle_prestaties[[#This Row],[Referentie_ID]],91),Tabel9[Form Referentie ID''s],Tabel9[Mederwerker],,0)</f>
        <v>Kamil Soylu</v>
      </c>
      <c r="D1882" s="9" t="str">
        <f>IF(P_alle_prestaties[[#This Row],[Datum]]="","",TEXT(P_alle_prestaties[[#This Row],[Datum]],"dd/mm/yyyy"))</f>
        <v>18/08/2022</v>
      </c>
      <c r="E1882" s="9">
        <v>44791.625347222223</v>
      </c>
      <c r="F1882" s="11" t="s">
        <v>2763</v>
      </c>
      <c r="G1882" s="5" t="s">
        <v>35</v>
      </c>
      <c r="H1882" s="5"/>
      <c r="I1882" s="5"/>
      <c r="J18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3" spans="2:11">
      <c r="B1883" t="s">
        <v>2764</v>
      </c>
      <c r="C1883" s="5" t="str">
        <f>_xlfn.XLOOKUP(LEFT(P_alle_prestaties[[#This Row],[Referentie_ID]],91),Tabel9[Form Referentie ID''s],Tabel9[Mederwerker],,0)</f>
        <v>Kamil Soylu</v>
      </c>
      <c r="D1883" s="9" t="str">
        <f>IF(P_alle_prestaties[[#This Row],[Datum]]="","",TEXT(P_alle_prestaties[[#This Row],[Datum]],"dd/mm/yyyy"))</f>
        <v>18/08/2022</v>
      </c>
      <c r="E1883" s="9">
        <v>44791.625196759262</v>
      </c>
      <c r="F1883" s="11" t="s">
        <v>2765</v>
      </c>
      <c r="G1883" s="5" t="s">
        <v>35</v>
      </c>
      <c r="H1883" s="5"/>
      <c r="I1883" s="5"/>
      <c r="J18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4" spans="2:11">
      <c r="B1884" t="s">
        <v>2766</v>
      </c>
      <c r="C1884" s="5" t="str">
        <f>_xlfn.XLOOKUP(LEFT(P_alle_prestaties[[#This Row],[Referentie_ID]],91),Tabel9[Form Referentie ID''s],Tabel9[Mederwerker],,0)</f>
        <v>Ceylan ufuk</v>
      </c>
      <c r="D1884" s="9" t="str">
        <f>IF(P_alle_prestaties[[#This Row],[Datum]]="","",TEXT(P_alle_prestaties[[#This Row],[Datum]],"dd/mm/yyyy"))</f>
        <v>19/08/2022</v>
      </c>
      <c r="E1884" s="9">
        <v>44792.249768518515</v>
      </c>
      <c r="F1884" s="11">
        <v>470000478947</v>
      </c>
      <c r="G1884" s="5" t="s">
        <v>31</v>
      </c>
      <c r="H1884" s="5"/>
      <c r="I1884" s="5"/>
      <c r="J18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8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885" spans="2:11">
      <c r="B1885" t="s">
        <v>2767</v>
      </c>
      <c r="C1885" s="5" t="str">
        <f>_xlfn.XLOOKUP(LEFT(P_alle_prestaties[[#This Row],[Referentie_ID]],91),Tabel9[Form Referentie ID''s],Tabel9[Mederwerker],,0)</f>
        <v>Baki Alican</v>
      </c>
      <c r="D1885" s="9" t="str">
        <f>IF(P_alle_prestaties[[#This Row],[Datum]]="","",TEXT(P_alle_prestaties[[#This Row],[Datum]],"dd/mm/yyyy"))</f>
        <v>19/08/2022</v>
      </c>
      <c r="E1885" s="9">
        <v>44792.289814814816</v>
      </c>
      <c r="F1885" s="11" t="s">
        <v>2768</v>
      </c>
      <c r="G1885" s="5" t="s">
        <v>35</v>
      </c>
      <c r="H1885" s="5"/>
      <c r="I1885" s="5"/>
      <c r="J18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6" spans="2:11">
      <c r="B1886" t="s">
        <v>2769</v>
      </c>
      <c r="C1886" s="5" t="str">
        <f>_xlfn.XLOOKUP(LEFT(P_alle_prestaties[[#This Row],[Referentie_ID]],91),Tabel9[Form Referentie ID''s],Tabel9[Mederwerker],,0)</f>
        <v>Janssen Alexander</v>
      </c>
      <c r="D1886" s="9" t="str">
        <f>IF(P_alle_prestaties[[#This Row],[Datum]]="","",TEXT(P_alle_prestaties[[#This Row],[Datum]],"dd/mm/yyyy"))</f>
        <v>19/08/2022</v>
      </c>
      <c r="E1886" s="9">
        <v>44792.290150462963</v>
      </c>
      <c r="F1886" s="11">
        <v>470000479277</v>
      </c>
      <c r="G1886" s="5" t="s">
        <v>35</v>
      </c>
      <c r="H1886" s="5"/>
      <c r="I1886" s="5"/>
      <c r="J18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7" spans="2:11">
      <c r="B1887" t="s">
        <v>2770</v>
      </c>
      <c r="C1887" s="5" t="str">
        <f>_xlfn.XLOOKUP(LEFT(P_alle_prestaties[[#This Row],[Referentie_ID]],91),Tabel9[Form Referentie ID''s],Tabel9[Mederwerker],,0)</f>
        <v>Korkmaz1 Muhammed Ali</v>
      </c>
      <c r="D1887" s="9" t="str">
        <f>IF(P_alle_prestaties[[#This Row],[Datum]]="","",TEXT(P_alle_prestaties[[#This Row],[Datum]],"dd/mm/yyyy"))</f>
        <v>19/08/2022</v>
      </c>
      <c r="E1887" s="9">
        <v>44792.304363425923</v>
      </c>
      <c r="F1887" s="11">
        <v>470000479007</v>
      </c>
      <c r="G1887" s="5" t="s">
        <v>23</v>
      </c>
      <c r="H1887" s="5" t="s">
        <v>14</v>
      </c>
      <c r="I1887" s="5"/>
      <c r="J18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8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888" spans="2:11">
      <c r="B1888" t="s">
        <v>2771</v>
      </c>
      <c r="C1888" s="5" t="str">
        <f>_xlfn.XLOOKUP(LEFT(P_alle_prestaties[[#This Row],[Referentie_ID]],91),Tabel9[Form Referentie ID''s],Tabel9[Mederwerker],,0)</f>
        <v>Baki Alican</v>
      </c>
      <c r="D1888" s="9" t="str">
        <f>IF(P_alle_prestaties[[#This Row],[Datum]]="","",TEXT(P_alle_prestaties[[#This Row],[Datum]],"dd/mm/yyyy"))</f>
        <v>19/08/2022</v>
      </c>
      <c r="E1888" s="9">
        <v>44792.30740740741</v>
      </c>
      <c r="F1888" s="11" t="s">
        <v>2772</v>
      </c>
      <c r="G1888" s="5" t="s">
        <v>35</v>
      </c>
      <c r="H1888" s="5"/>
      <c r="I1888" s="5"/>
      <c r="J18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89" spans="2:11">
      <c r="B1889" t="s">
        <v>2773</v>
      </c>
      <c r="C1889" s="5" t="str">
        <f>_xlfn.XLOOKUP(LEFT(P_alle_prestaties[[#This Row],[Referentie_ID]],91),Tabel9[Form Referentie ID''s],Tabel9[Mederwerker],,0)</f>
        <v>Baki Alican</v>
      </c>
      <c r="D1889" s="9" t="str">
        <f>IF(P_alle_prestaties[[#This Row],[Datum]]="","",TEXT(P_alle_prestaties[[#This Row],[Datum]],"dd/mm/yyyy"))</f>
        <v>19/08/2022</v>
      </c>
      <c r="E1889" s="9">
        <v>44792.307696759257</v>
      </c>
      <c r="F1889" s="11" t="s">
        <v>2774</v>
      </c>
      <c r="G1889" s="5" t="s">
        <v>35</v>
      </c>
      <c r="H1889" s="5"/>
      <c r="I1889" s="5"/>
      <c r="J18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0" spans="2:11">
      <c r="B1890" t="s">
        <v>2775</v>
      </c>
      <c r="C1890" s="5" t="str">
        <f>_xlfn.XLOOKUP(LEFT(P_alle_prestaties[[#This Row],[Referentie_ID]],91),Tabel9[Form Referentie ID''s],Tabel9[Mederwerker],,0)</f>
        <v>Ceylan ufuk</v>
      </c>
      <c r="D1890" s="9" t="str">
        <f>IF(P_alle_prestaties[[#This Row],[Datum]]="","",TEXT(P_alle_prestaties[[#This Row],[Datum]],"dd/mm/yyyy"))</f>
        <v>19/08/2022</v>
      </c>
      <c r="E1890" s="9">
        <v>44792.309178240743</v>
      </c>
      <c r="F1890" s="11">
        <v>470000478949</v>
      </c>
      <c r="G1890" s="5" t="s">
        <v>23</v>
      </c>
      <c r="H1890" s="5" t="s">
        <v>19</v>
      </c>
      <c r="I1890" s="5"/>
      <c r="J18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8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891" spans="2:11">
      <c r="B1891" t="s">
        <v>2776</v>
      </c>
      <c r="C1891" s="5" t="str">
        <f>_xlfn.XLOOKUP(LEFT(P_alle_prestaties[[#This Row],[Referentie_ID]],91),Tabel9[Form Referentie ID''s],Tabel9[Mederwerker],,0)</f>
        <v>Janssen Alexander</v>
      </c>
      <c r="D1891" s="9" t="str">
        <f>IF(P_alle_prestaties[[#This Row],[Datum]]="","",TEXT(P_alle_prestaties[[#This Row],[Datum]],"dd/mm/yyyy"))</f>
        <v>19/08/2022</v>
      </c>
      <c r="E1891" s="9">
        <v>44792.318495370368</v>
      </c>
      <c r="F1891" s="11">
        <v>470000477667</v>
      </c>
      <c r="G1891" s="5" t="s">
        <v>35</v>
      </c>
      <c r="H1891" s="5"/>
      <c r="I1891" s="5"/>
      <c r="J18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2" spans="2:11">
      <c r="B1892" t="s">
        <v>2777</v>
      </c>
      <c r="C1892" s="5" t="str">
        <f>_xlfn.XLOOKUP(LEFT(P_alle_prestaties[[#This Row],[Referentie_ID]],91),Tabel9[Form Referentie ID''s],Tabel9[Mederwerker],,0)</f>
        <v>Janssen Alexander</v>
      </c>
      <c r="D1892" s="9" t="str">
        <f>IF(P_alle_prestaties[[#This Row],[Datum]]="","",TEXT(P_alle_prestaties[[#This Row],[Datum]],"dd/mm/yyyy"))</f>
        <v>19/08/2022</v>
      </c>
      <c r="E1892" s="9">
        <v>44792.331817129627</v>
      </c>
      <c r="F1892" s="11">
        <v>470000478965</v>
      </c>
      <c r="G1892" s="5" t="s">
        <v>35</v>
      </c>
      <c r="H1892" s="5"/>
      <c r="I1892" s="5"/>
      <c r="J18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3" spans="2:11">
      <c r="B1893" t="s">
        <v>2778</v>
      </c>
      <c r="C1893" s="5" t="str">
        <f>_xlfn.XLOOKUP(LEFT(P_alle_prestaties[[#This Row],[Referentie_ID]],91),Tabel9[Form Referentie ID''s],Tabel9[Mederwerker],,0)</f>
        <v>Baki Alican</v>
      </c>
      <c r="D1893" s="9" t="str">
        <f>IF(P_alle_prestaties[[#This Row],[Datum]]="","",TEXT(P_alle_prestaties[[#This Row],[Datum]],"dd/mm/yyyy"))</f>
        <v>19/08/2022</v>
      </c>
      <c r="E1893" s="9">
        <v>44792.347870370373</v>
      </c>
      <c r="F1893" s="11" t="s">
        <v>2779</v>
      </c>
      <c r="G1893" s="5" t="s">
        <v>35</v>
      </c>
      <c r="H1893" s="5"/>
      <c r="I1893" s="5"/>
      <c r="J18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4" spans="2:11">
      <c r="B1894" t="s">
        <v>2780</v>
      </c>
      <c r="C1894" s="5" t="str">
        <f>_xlfn.XLOOKUP(LEFT(P_alle_prestaties[[#This Row],[Referentie_ID]],91),Tabel9[Form Referentie ID''s],Tabel9[Mederwerker],,0)</f>
        <v>Korkmaz1 Muhammed Ali</v>
      </c>
      <c r="D1894" s="9" t="str">
        <f>IF(P_alle_prestaties[[#This Row],[Datum]]="","",TEXT(P_alle_prestaties[[#This Row],[Datum]],"dd/mm/yyyy"))</f>
        <v>19/08/2022</v>
      </c>
      <c r="E1894" s="9">
        <v>44792.347870370373</v>
      </c>
      <c r="F1894" s="11">
        <v>470000479060</v>
      </c>
      <c r="G1894" s="5" t="s">
        <v>8</v>
      </c>
      <c r="H1894" s="5" t="s">
        <v>14</v>
      </c>
      <c r="I1894" s="5"/>
      <c r="J18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8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895" spans="2:11">
      <c r="B1895" t="s">
        <v>2781</v>
      </c>
      <c r="C1895" s="5" t="str">
        <f>_xlfn.XLOOKUP(LEFT(P_alle_prestaties[[#This Row],[Referentie_ID]],91),Tabel9[Form Referentie ID''s],Tabel9[Mederwerker],,0)</f>
        <v>Baki Alican</v>
      </c>
      <c r="D1895" s="9" t="str">
        <f>IF(P_alle_prestaties[[#This Row],[Datum]]="","",TEXT(P_alle_prestaties[[#This Row],[Datum]],"dd/mm/yyyy"))</f>
        <v>19/08/2022</v>
      </c>
      <c r="E1895" s="9">
        <v>44792.352106481485</v>
      </c>
      <c r="F1895" s="11" t="s">
        <v>2782</v>
      </c>
      <c r="G1895" s="5" t="s">
        <v>35</v>
      </c>
      <c r="H1895" s="5"/>
      <c r="I1895" s="5"/>
      <c r="J18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6" spans="2:11">
      <c r="B1896" t="s">
        <v>2783</v>
      </c>
      <c r="C1896" s="5" t="str">
        <f>_xlfn.XLOOKUP(LEFT(P_alle_prestaties[[#This Row],[Referentie_ID]],91),Tabel9[Form Referentie ID''s],Tabel9[Mederwerker],,0)</f>
        <v>Janssen Alexander</v>
      </c>
      <c r="D1896" s="9" t="str">
        <f>IF(P_alle_prestaties[[#This Row],[Datum]]="","",TEXT(P_alle_prestaties[[#This Row],[Datum]],"dd/mm/yyyy"))</f>
        <v>19/08/2022</v>
      </c>
      <c r="E1896" s="9">
        <v>44792.353344907409</v>
      </c>
      <c r="F1896" s="11">
        <v>470000460967</v>
      </c>
      <c r="G1896" s="5" t="s">
        <v>35</v>
      </c>
      <c r="H1896" s="5"/>
      <c r="I1896" s="5"/>
      <c r="J18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7" spans="2:11">
      <c r="B1897" t="s">
        <v>2784</v>
      </c>
      <c r="C1897" s="5" t="str">
        <f>_xlfn.XLOOKUP(LEFT(P_alle_prestaties[[#This Row],[Referentie_ID]],91),Tabel9[Form Referentie ID''s],Tabel9[Mederwerker],,0)</f>
        <v>Baki Alican</v>
      </c>
      <c r="D1897" s="9" t="str">
        <f>IF(P_alle_prestaties[[#This Row],[Datum]]="","",TEXT(P_alle_prestaties[[#This Row],[Datum]],"dd/mm/yyyy"))</f>
        <v>19/08/2022</v>
      </c>
      <c r="E1897" s="9">
        <v>44792.353379629632</v>
      </c>
      <c r="F1897" s="11" t="s">
        <v>2782</v>
      </c>
      <c r="G1897" s="5" t="s">
        <v>35</v>
      </c>
      <c r="H1897" s="5"/>
      <c r="I1897" s="5"/>
      <c r="J18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8" spans="2:11">
      <c r="B1898" t="s">
        <v>2785</v>
      </c>
      <c r="C1898" s="5" t="str">
        <f>_xlfn.XLOOKUP(LEFT(P_alle_prestaties[[#This Row],[Referentie_ID]],91),Tabel9[Form Referentie ID''s],Tabel9[Mederwerker],,0)</f>
        <v>Janssen Alexander</v>
      </c>
      <c r="D1898" s="9" t="str">
        <f>IF(P_alle_prestaties[[#This Row],[Datum]]="","",TEXT(P_alle_prestaties[[#This Row],[Datum]],"dd/mm/yyyy"))</f>
        <v>19/08/2022</v>
      </c>
      <c r="E1898" s="9">
        <v>44792.358738425923</v>
      </c>
      <c r="F1898" s="11">
        <v>470000479291</v>
      </c>
      <c r="G1898" s="5" t="s">
        <v>35</v>
      </c>
      <c r="H1898" s="5"/>
      <c r="I1898" s="5"/>
      <c r="J18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899" spans="2:11">
      <c r="B1899" t="s">
        <v>2786</v>
      </c>
      <c r="C1899" s="5" t="str">
        <f>_xlfn.XLOOKUP(LEFT(P_alle_prestaties[[#This Row],[Referentie_ID]],91),Tabel9[Form Referentie ID''s],Tabel9[Mederwerker],,0)</f>
        <v>Baki Alican</v>
      </c>
      <c r="D1899" s="9" t="str">
        <f>IF(P_alle_prestaties[[#This Row],[Datum]]="","",TEXT(P_alle_prestaties[[#This Row],[Datum]],"dd/mm/yyyy"))</f>
        <v>19/08/2022</v>
      </c>
      <c r="E1899" s="9">
        <v>44792.383159722223</v>
      </c>
      <c r="F1899" s="11" t="s">
        <v>2787</v>
      </c>
      <c r="G1899" s="5" t="s">
        <v>35</v>
      </c>
      <c r="H1899" s="5"/>
      <c r="I1899" s="5"/>
      <c r="J18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8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0" spans="2:11">
      <c r="B1900" t="s">
        <v>2788</v>
      </c>
      <c r="C1900" s="5" t="str">
        <f>_xlfn.XLOOKUP(LEFT(P_alle_prestaties[[#This Row],[Referentie_ID]],91),Tabel9[Form Referentie ID''s],Tabel9[Mederwerker],,0)</f>
        <v>Kamil Soylu</v>
      </c>
      <c r="D1900" s="9" t="str">
        <f>IF(P_alle_prestaties[[#This Row],[Datum]]="","",TEXT(P_alle_prestaties[[#This Row],[Datum]],"dd/mm/yyyy"))</f>
        <v>19/08/2022</v>
      </c>
      <c r="E1900" s="9">
        <v>44792.392916666664</v>
      </c>
      <c r="F1900" s="11" t="s">
        <v>2789</v>
      </c>
      <c r="G1900" s="5" t="s">
        <v>35</v>
      </c>
      <c r="H1900" s="5"/>
      <c r="I1900" s="5"/>
      <c r="J19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1" spans="2:11">
      <c r="B1901" t="s">
        <v>2790</v>
      </c>
      <c r="C1901" s="5" t="str">
        <f>_xlfn.XLOOKUP(LEFT(P_alle_prestaties[[#This Row],[Referentie_ID]],91),Tabel9[Form Referentie ID''s],Tabel9[Mederwerker],,0)</f>
        <v>Kamil Soylu</v>
      </c>
      <c r="D1901" s="9" t="str">
        <f>IF(P_alle_prestaties[[#This Row],[Datum]]="","",TEXT(P_alle_prestaties[[#This Row],[Datum]],"dd/mm/yyyy"))</f>
        <v>19/08/2022</v>
      </c>
      <c r="E1901" s="9">
        <v>44792.393136574072</v>
      </c>
      <c r="F1901" s="11" t="s">
        <v>2791</v>
      </c>
      <c r="G1901" s="5" t="s">
        <v>35</v>
      </c>
      <c r="H1901" s="5"/>
      <c r="I1901" s="5"/>
      <c r="J19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2" spans="2:11">
      <c r="B1902" t="s">
        <v>2792</v>
      </c>
      <c r="C1902" s="5" t="str">
        <f>_xlfn.XLOOKUP(LEFT(P_alle_prestaties[[#This Row],[Referentie_ID]],91),Tabel9[Form Referentie ID''s],Tabel9[Mederwerker],,0)</f>
        <v>Janssen Alexander</v>
      </c>
      <c r="D1902" s="9" t="str">
        <f>IF(P_alle_prestaties[[#This Row],[Datum]]="","",TEXT(P_alle_prestaties[[#This Row],[Datum]],"dd/mm/yyyy"))</f>
        <v>19/08/2022</v>
      </c>
      <c r="E1902" s="9">
        <v>44792.393738425926</v>
      </c>
      <c r="F1902" s="11" t="s">
        <v>2793</v>
      </c>
      <c r="G1902" s="5" t="s">
        <v>35</v>
      </c>
      <c r="H1902" s="5"/>
      <c r="I1902" s="5"/>
      <c r="J19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3" spans="2:11">
      <c r="B1903" t="s">
        <v>2794</v>
      </c>
      <c r="C1903" s="5" t="str">
        <f>_xlfn.XLOOKUP(LEFT(P_alle_prestaties[[#This Row],[Referentie_ID]],91),Tabel9[Form Referentie ID''s],Tabel9[Mederwerker],,0)</f>
        <v>Janssen Alexander</v>
      </c>
      <c r="D1903" s="9" t="str">
        <f>IF(P_alle_prestaties[[#This Row],[Datum]]="","",TEXT(P_alle_prestaties[[#This Row],[Datum]],"dd/mm/yyyy"))</f>
        <v>19/08/2022</v>
      </c>
      <c r="E1903" s="9">
        <v>44792.397164351853</v>
      </c>
      <c r="F1903" s="11">
        <v>470000478953</v>
      </c>
      <c r="G1903" s="5" t="s">
        <v>35</v>
      </c>
      <c r="H1903" s="5"/>
      <c r="I1903" s="5"/>
      <c r="J19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4" spans="2:11">
      <c r="B1904" t="s">
        <v>2795</v>
      </c>
      <c r="C1904" s="5" t="str">
        <f>_xlfn.XLOOKUP(LEFT(P_alle_prestaties[[#This Row],[Referentie_ID]],91),Tabel9[Form Referentie ID''s],Tabel9[Mederwerker],,0)</f>
        <v>Ceylan ufuk</v>
      </c>
      <c r="D1904" s="9" t="str">
        <f>IF(P_alle_prestaties[[#This Row],[Datum]]="","",TEXT(P_alle_prestaties[[#This Row],[Datum]],"dd/mm/yyyy"))</f>
        <v>19/08/2022</v>
      </c>
      <c r="E1904" s="9">
        <v>44792.399594907409</v>
      </c>
      <c r="F1904" s="11" t="s">
        <v>2793</v>
      </c>
      <c r="G1904" s="5" t="s">
        <v>27</v>
      </c>
      <c r="H1904" s="5" t="s">
        <v>14</v>
      </c>
      <c r="I1904" s="5"/>
      <c r="J19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9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905" spans="2:11">
      <c r="B1905" t="s">
        <v>2796</v>
      </c>
      <c r="C1905" s="5" t="str">
        <f>_xlfn.XLOOKUP(LEFT(P_alle_prestaties[[#This Row],[Referentie_ID]],91),Tabel9[Form Referentie ID''s],Tabel9[Mederwerker],,0)</f>
        <v>Janssen Alexander</v>
      </c>
      <c r="D1905" s="9" t="str">
        <f>IF(P_alle_prestaties[[#This Row],[Datum]]="","",TEXT(P_alle_prestaties[[#This Row],[Datum]],"dd/mm/yyyy"))</f>
        <v>19/08/2022</v>
      </c>
      <c r="E1905" s="9">
        <v>44792.401342592595</v>
      </c>
      <c r="F1905" s="11">
        <v>470000478953</v>
      </c>
      <c r="G1905" s="5" t="s">
        <v>35</v>
      </c>
      <c r="H1905" s="5"/>
      <c r="I1905" s="5"/>
      <c r="J19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6" spans="2:11">
      <c r="B1906" t="s">
        <v>2797</v>
      </c>
      <c r="C1906" s="5" t="str">
        <f>_xlfn.XLOOKUP(LEFT(P_alle_prestaties[[#This Row],[Referentie_ID]],91),Tabel9[Form Referentie ID''s],Tabel9[Mederwerker],,0)</f>
        <v>Korkmaz1 Muhammed Ali</v>
      </c>
      <c r="D1906" s="9" t="str">
        <f>IF(P_alle_prestaties[[#This Row],[Datum]]="","",TEXT(P_alle_prestaties[[#This Row],[Datum]],"dd/mm/yyyy"))</f>
        <v>19/08/2022</v>
      </c>
      <c r="E1906" s="9">
        <v>44792.403043981481</v>
      </c>
      <c r="F1906" s="11" t="s">
        <v>2798</v>
      </c>
      <c r="G1906" s="5" t="s">
        <v>27</v>
      </c>
      <c r="H1906" s="5" t="s">
        <v>19</v>
      </c>
      <c r="I1906" s="5"/>
      <c r="J19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9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907" spans="2:11">
      <c r="B1907" t="s">
        <v>2799</v>
      </c>
      <c r="C1907" s="5" t="str">
        <f>_xlfn.XLOOKUP(LEFT(P_alle_prestaties[[#This Row],[Referentie_ID]],91),Tabel9[Form Referentie ID''s],Tabel9[Mederwerker],,0)</f>
        <v>Janssen Alexander</v>
      </c>
      <c r="D1907" s="9" t="str">
        <f>IF(P_alle_prestaties[[#This Row],[Datum]]="","",TEXT(P_alle_prestaties[[#This Row],[Datum]],"dd/mm/yyyy"))</f>
        <v>19/08/2022</v>
      </c>
      <c r="E1907" s="9">
        <v>44792.415208333332</v>
      </c>
      <c r="F1907" s="11" t="s">
        <v>2798</v>
      </c>
      <c r="G1907" s="5" t="s">
        <v>35</v>
      </c>
      <c r="H1907" s="5"/>
      <c r="I1907" s="5"/>
      <c r="J19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8" spans="2:11">
      <c r="B1908" t="s">
        <v>2800</v>
      </c>
      <c r="C1908" s="5" t="str">
        <f>_xlfn.XLOOKUP(LEFT(P_alle_prestaties[[#This Row],[Referentie_ID]],91),Tabel9[Form Referentie ID''s],Tabel9[Mederwerker],,0)</f>
        <v>Janssen Alexander</v>
      </c>
      <c r="D1908" s="9" t="str">
        <f>IF(P_alle_prestaties[[#This Row],[Datum]]="","",TEXT(P_alle_prestaties[[#This Row],[Datum]],"dd/mm/yyyy"))</f>
        <v>19/08/2022</v>
      </c>
      <c r="E1908" s="9">
        <v>44792.439201388886</v>
      </c>
      <c r="F1908" s="11" t="s">
        <v>2801</v>
      </c>
      <c r="G1908" s="5" t="s">
        <v>35</v>
      </c>
      <c r="H1908" s="5"/>
      <c r="I1908" s="5"/>
      <c r="J19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09" spans="2:11">
      <c r="B1909" t="s">
        <v>2802</v>
      </c>
      <c r="C1909" s="5" t="str">
        <f>_xlfn.XLOOKUP(LEFT(P_alle_prestaties[[#This Row],[Referentie_ID]],91),Tabel9[Form Referentie ID''s],Tabel9[Mederwerker],,0)</f>
        <v>Baki Alican</v>
      </c>
      <c r="D1909" s="9" t="str">
        <f>IF(P_alle_prestaties[[#This Row],[Datum]]="","",TEXT(P_alle_prestaties[[#This Row],[Datum]],"dd/mm/yyyy"))</f>
        <v>19/08/2022</v>
      </c>
      <c r="E1909" s="9">
        <v>44792.457048611112</v>
      </c>
      <c r="F1909" s="11" t="s">
        <v>2803</v>
      </c>
      <c r="G1909" s="5" t="s">
        <v>35</v>
      </c>
      <c r="H1909" s="5"/>
      <c r="I1909" s="5"/>
      <c r="J19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10" spans="2:11">
      <c r="B1910" t="s">
        <v>2804</v>
      </c>
      <c r="C1910" s="5" t="str">
        <f>_xlfn.XLOOKUP(LEFT(P_alle_prestaties[[#This Row],[Referentie_ID]],91),Tabel9[Form Referentie ID''s],Tabel9[Mederwerker],,0)</f>
        <v>Baki Alican</v>
      </c>
      <c r="D1910" s="9" t="str">
        <f>IF(P_alle_prestaties[[#This Row],[Datum]]="","",TEXT(P_alle_prestaties[[#This Row],[Datum]],"dd/mm/yyyy"))</f>
        <v>19/08/2022</v>
      </c>
      <c r="E1910" s="9">
        <v>44792.465983796297</v>
      </c>
      <c r="F1910" s="11" t="s">
        <v>2805</v>
      </c>
      <c r="G1910" s="5" t="s">
        <v>35</v>
      </c>
      <c r="H1910" s="5"/>
      <c r="I1910" s="5"/>
      <c r="J19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11" spans="2:11">
      <c r="B1911" t="s">
        <v>2806</v>
      </c>
      <c r="C1911" s="5" t="str">
        <f>_xlfn.XLOOKUP(LEFT(P_alle_prestaties[[#This Row],[Referentie_ID]],91),Tabel9[Form Referentie ID''s],Tabel9[Mederwerker],,0)</f>
        <v>Baki Alican</v>
      </c>
      <c r="D1911" s="9" t="str">
        <f>IF(P_alle_prestaties[[#This Row],[Datum]]="","",TEXT(P_alle_prestaties[[#This Row],[Datum]],"dd/mm/yyyy"))</f>
        <v>19/08/2022</v>
      </c>
      <c r="E1911" s="9">
        <v>44792.466168981482</v>
      </c>
      <c r="F1911" s="11" t="s">
        <v>2803</v>
      </c>
      <c r="G1911" s="5" t="s">
        <v>35</v>
      </c>
      <c r="H1911" s="5"/>
      <c r="I1911" s="5"/>
      <c r="J19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12" spans="2:11">
      <c r="B1912" t="s">
        <v>2807</v>
      </c>
      <c r="C1912" s="5" t="str">
        <f>_xlfn.XLOOKUP(LEFT(P_alle_prestaties[[#This Row],[Referentie_ID]],91),Tabel9[Form Referentie ID''s],Tabel9[Mederwerker],,0)</f>
        <v>Baki Alican</v>
      </c>
      <c r="D1912" s="9" t="str">
        <f>IF(P_alle_prestaties[[#This Row],[Datum]]="","",TEXT(P_alle_prestaties[[#This Row],[Datum]],"dd/mm/yyyy"))</f>
        <v>19/08/2022</v>
      </c>
      <c r="E1912" s="9">
        <v>44792.471180555556</v>
      </c>
      <c r="F1912" s="11" t="s">
        <v>2808</v>
      </c>
      <c r="G1912" s="5" t="s">
        <v>35</v>
      </c>
      <c r="H1912" s="5"/>
      <c r="I1912" s="5"/>
      <c r="J19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13" spans="2:11">
      <c r="B1913" t="s">
        <v>2809</v>
      </c>
      <c r="C1913" s="5" t="str">
        <f>_xlfn.XLOOKUP(LEFT(P_alle_prestaties[[#This Row],[Referentie_ID]],91),Tabel9[Form Referentie ID''s],Tabel9[Mederwerker],,0)</f>
        <v>Korkmaz1 Muhammed Ali</v>
      </c>
      <c r="D1913" s="9" t="str">
        <f>IF(P_alle_prestaties[[#This Row],[Datum]]="","",TEXT(P_alle_prestaties[[#This Row],[Datum]],"dd/mm/yyyy"))</f>
        <v>19/08/2022</v>
      </c>
      <c r="E1913" s="9">
        <v>44792.471296296295</v>
      </c>
      <c r="F1913" s="11" t="s">
        <v>2810</v>
      </c>
      <c r="G1913" s="5" t="s">
        <v>27</v>
      </c>
      <c r="H1913" s="5" t="s">
        <v>9</v>
      </c>
      <c r="I1913" s="5"/>
      <c r="J19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9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914" spans="2:11">
      <c r="B1914" t="s">
        <v>2811</v>
      </c>
      <c r="C1914" s="5" t="str">
        <f>_xlfn.XLOOKUP(LEFT(P_alle_prestaties[[#This Row],[Referentie_ID]],91),Tabel9[Form Referentie ID''s],Tabel9[Mederwerker],,0)</f>
        <v>Samet Ozdemir</v>
      </c>
      <c r="D1914" s="9" t="str">
        <f>IF(P_alle_prestaties[[#This Row],[Datum]]="","",TEXT(P_alle_prestaties[[#This Row],[Datum]],"dd/mm/yyyy"))</f>
        <v>19/08/2022</v>
      </c>
      <c r="E1914" s="9">
        <v>44792.472037037034</v>
      </c>
      <c r="F1914" s="11">
        <v>470000479111</v>
      </c>
      <c r="G1914" s="5" t="s">
        <v>8</v>
      </c>
      <c r="H1914" s="5" t="s">
        <v>14</v>
      </c>
      <c r="I1914" s="5"/>
      <c r="J19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9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15" spans="2:11">
      <c r="B1915" t="s">
        <v>2812</v>
      </c>
      <c r="C1915" s="5" t="str">
        <f>_xlfn.XLOOKUP(LEFT(P_alle_prestaties[[#This Row],[Referentie_ID]],91),Tabel9[Form Referentie ID''s],Tabel9[Mederwerker],,0)</f>
        <v>Samet Ozdemir</v>
      </c>
      <c r="D1915" s="9" t="str">
        <f>IF(P_alle_prestaties[[#This Row],[Datum]]="","",TEXT(P_alle_prestaties[[#This Row],[Datum]],"dd/mm/yyyy"))</f>
        <v>19/08/2022</v>
      </c>
      <c r="E1915" s="9">
        <v>44792.477430555555</v>
      </c>
      <c r="F1915" s="11">
        <v>470000479027</v>
      </c>
      <c r="G1915" s="5" t="s">
        <v>31</v>
      </c>
      <c r="H1915" s="5"/>
      <c r="I1915" s="5" t="s">
        <v>2813</v>
      </c>
      <c r="J19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16" spans="2:11">
      <c r="B1916" t="s">
        <v>2814</v>
      </c>
      <c r="C1916" s="5" t="str">
        <f>_xlfn.XLOOKUP(LEFT(P_alle_prestaties[[#This Row],[Referentie_ID]],91),Tabel9[Form Referentie ID''s],Tabel9[Mederwerker],,0)</f>
        <v>Baki Alican</v>
      </c>
      <c r="D1916" s="9" t="str">
        <f>IF(P_alle_prestaties[[#This Row],[Datum]]="","",TEXT(P_alle_prestaties[[#This Row],[Datum]],"dd/mm/yyyy"))</f>
        <v>19/08/2022</v>
      </c>
      <c r="E1916" s="9">
        <v>44792.481307870374</v>
      </c>
      <c r="F1916" s="11" t="s">
        <v>2815</v>
      </c>
      <c r="G1916" s="5" t="s">
        <v>35</v>
      </c>
      <c r="H1916" s="5"/>
      <c r="I1916" s="5"/>
      <c r="J19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17" spans="2:11">
      <c r="B1917" t="s">
        <v>2816</v>
      </c>
      <c r="C1917" s="5" t="str">
        <f>_xlfn.XLOOKUP(LEFT(P_alle_prestaties[[#This Row],[Referentie_ID]],91),Tabel9[Form Referentie ID''s],Tabel9[Mederwerker],,0)</f>
        <v>Ceylan ufuk</v>
      </c>
      <c r="D1917" s="9" t="str">
        <f>IF(P_alle_prestaties[[#This Row],[Datum]]="","",TEXT(P_alle_prestaties[[#This Row],[Datum]],"dd/mm/yyyy"))</f>
        <v>19/08/2022</v>
      </c>
      <c r="E1917" s="9">
        <v>44792.483287037037</v>
      </c>
      <c r="F1917" s="11" t="s">
        <v>2817</v>
      </c>
      <c r="G1917" s="5" t="s">
        <v>27</v>
      </c>
      <c r="H1917" s="5" t="s">
        <v>19</v>
      </c>
      <c r="I1917" s="5"/>
      <c r="J19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9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918" spans="2:11">
      <c r="B1918" t="s">
        <v>2818</v>
      </c>
      <c r="C1918" s="5" t="str">
        <f>_xlfn.XLOOKUP(LEFT(P_alle_prestaties[[#This Row],[Referentie_ID]],91),Tabel9[Form Referentie ID''s],Tabel9[Mederwerker],,0)</f>
        <v>Samet Ozdemir</v>
      </c>
      <c r="D1918" s="9" t="str">
        <f>IF(P_alle_prestaties[[#This Row],[Datum]]="","",TEXT(P_alle_prestaties[[#This Row],[Datum]],"dd/mm/yyyy"))</f>
        <v>19/08/2022</v>
      </c>
      <c r="E1918" s="9">
        <v>44792.485196759262</v>
      </c>
      <c r="F1918" s="11">
        <v>470000479029</v>
      </c>
      <c r="G1918" s="5" t="s">
        <v>31</v>
      </c>
      <c r="H1918" s="5"/>
      <c r="I1918" s="5" t="s">
        <v>465</v>
      </c>
      <c r="J19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19" spans="2:11">
      <c r="B1919" t="s">
        <v>2819</v>
      </c>
      <c r="C1919" s="5" t="str">
        <f>_xlfn.XLOOKUP(LEFT(P_alle_prestaties[[#This Row],[Referentie_ID]],91),Tabel9[Form Referentie ID''s],Tabel9[Mederwerker],,0)</f>
        <v>Ceylan ufuk</v>
      </c>
      <c r="D1919" s="9" t="str">
        <f>IF(P_alle_prestaties[[#This Row],[Datum]]="","",TEXT(P_alle_prestaties[[#This Row],[Datum]],"dd/mm/yyyy"))</f>
        <v>19/08/2022</v>
      </c>
      <c r="E1919" s="9">
        <v>44792.490601851852</v>
      </c>
      <c r="F1919" s="11" t="s">
        <v>2817</v>
      </c>
      <c r="G1919" s="5" t="s">
        <v>27</v>
      </c>
      <c r="H1919" s="5" t="s">
        <v>19</v>
      </c>
      <c r="I1919" s="5"/>
      <c r="J19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9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920" spans="2:11">
      <c r="B1920" t="s">
        <v>2820</v>
      </c>
      <c r="C1920" s="5" t="str">
        <f>_xlfn.XLOOKUP(LEFT(P_alle_prestaties[[#This Row],[Referentie_ID]],91),Tabel9[Form Referentie ID''s],Tabel9[Mederwerker],,0)</f>
        <v>Baki Alican</v>
      </c>
      <c r="D1920" s="9" t="str">
        <f>IF(P_alle_prestaties[[#This Row],[Datum]]="","",TEXT(P_alle_prestaties[[#This Row],[Datum]],"dd/mm/yyyy"))</f>
        <v>19/08/2022</v>
      </c>
      <c r="E1920" s="9">
        <v>44792.49291666667</v>
      </c>
      <c r="F1920" s="11" t="s">
        <v>2821</v>
      </c>
      <c r="G1920" s="5" t="s">
        <v>35</v>
      </c>
      <c r="H1920" s="5"/>
      <c r="I1920" s="5"/>
      <c r="J19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21" spans="2:11">
      <c r="B1921" t="s">
        <v>2822</v>
      </c>
      <c r="C1921" s="5" t="str">
        <f>_xlfn.XLOOKUP(LEFT(P_alle_prestaties[[#This Row],[Referentie_ID]],91),Tabel9[Form Referentie ID''s],Tabel9[Mederwerker],,0)</f>
        <v>Baki Alican</v>
      </c>
      <c r="D1921" s="9" t="str">
        <f>IF(P_alle_prestaties[[#This Row],[Datum]]="","",TEXT(P_alle_prestaties[[#This Row],[Datum]],"dd/mm/yyyy"))</f>
        <v>19/08/2022</v>
      </c>
      <c r="E1921" s="9">
        <v>44792.522199074076</v>
      </c>
      <c r="F1921" s="11" t="s">
        <v>2823</v>
      </c>
      <c r="G1921" s="5" t="s">
        <v>35</v>
      </c>
      <c r="H1921" s="5"/>
      <c r="I1921" s="5"/>
      <c r="J19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22" spans="2:11">
      <c r="B1922" t="s">
        <v>2824</v>
      </c>
      <c r="C1922" s="5" t="str">
        <f>_xlfn.XLOOKUP(LEFT(P_alle_prestaties[[#This Row],[Referentie_ID]],91),Tabel9[Form Referentie ID''s],Tabel9[Mederwerker],,0)</f>
        <v>Baki Alican</v>
      </c>
      <c r="D1922" s="9" t="str">
        <f>IF(P_alle_prestaties[[#This Row],[Datum]]="","",TEXT(P_alle_prestaties[[#This Row],[Datum]],"dd/mm/yyyy"))</f>
        <v>19/08/2022</v>
      </c>
      <c r="E1922" s="9">
        <v>44792.522719907407</v>
      </c>
      <c r="F1922" s="11" t="s">
        <v>2823</v>
      </c>
      <c r="G1922" s="5" t="s">
        <v>35</v>
      </c>
      <c r="H1922" s="5"/>
      <c r="I1922" s="5"/>
      <c r="J19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23" spans="2:11">
      <c r="B1923" t="s">
        <v>2825</v>
      </c>
      <c r="C1923" s="5" t="str">
        <f>_xlfn.XLOOKUP(LEFT(P_alle_prestaties[[#This Row],[Referentie_ID]],91),Tabel9[Form Referentie ID''s],Tabel9[Mederwerker],,0)</f>
        <v>Baki Alican</v>
      </c>
      <c r="D1923" s="9" t="str">
        <f>IF(P_alle_prestaties[[#This Row],[Datum]]="","",TEXT(P_alle_prestaties[[#This Row],[Datum]],"dd/mm/yyyy"))</f>
        <v>19/08/2022</v>
      </c>
      <c r="E1923" s="9">
        <v>44792.525196759256</v>
      </c>
      <c r="F1923" s="11" t="s">
        <v>2823</v>
      </c>
      <c r="G1923" s="5" t="s">
        <v>35</v>
      </c>
      <c r="H1923" s="5"/>
      <c r="I1923" s="5"/>
      <c r="J19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24" spans="2:11">
      <c r="B1924" t="s">
        <v>2826</v>
      </c>
      <c r="C1924" s="5" t="str">
        <f>_xlfn.XLOOKUP(LEFT(P_alle_prestaties[[#This Row],[Referentie_ID]],91),Tabel9[Form Referentie ID''s],Tabel9[Mederwerker],,0)</f>
        <v>Ceylan ufuk</v>
      </c>
      <c r="D1924" s="9" t="str">
        <f>IF(P_alle_prestaties[[#This Row],[Datum]]="","",TEXT(P_alle_prestaties[[#This Row],[Datum]],"dd/mm/yyyy"))</f>
        <v>19/08/2022</v>
      </c>
      <c r="E1924" s="9">
        <v>44792.526087962964</v>
      </c>
      <c r="F1924" s="11">
        <v>470000478975</v>
      </c>
      <c r="G1924" s="5" t="s">
        <v>8</v>
      </c>
      <c r="H1924" s="5" t="s">
        <v>14</v>
      </c>
      <c r="I1924" s="5"/>
      <c r="J19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9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25" spans="2:11">
      <c r="B1925" t="s">
        <v>2827</v>
      </c>
      <c r="C1925" s="5" t="str">
        <f>_xlfn.XLOOKUP(LEFT(P_alle_prestaties[[#This Row],[Referentie_ID]],91),Tabel9[Form Referentie ID''s],Tabel9[Mederwerker],,0)</f>
        <v>Korkmaz1 Muhammed Ali</v>
      </c>
      <c r="D1925" s="9" t="str">
        <f>IF(P_alle_prestaties[[#This Row],[Datum]]="","",TEXT(P_alle_prestaties[[#This Row],[Datum]],"dd/mm/yyyy"))</f>
        <v>19/08/2022</v>
      </c>
      <c r="E1925" s="9">
        <v>44792.530381944445</v>
      </c>
      <c r="F1925" s="11">
        <v>470000477087</v>
      </c>
      <c r="G1925" s="5" t="s">
        <v>8</v>
      </c>
      <c r="H1925" s="5" t="s">
        <v>14</v>
      </c>
      <c r="I1925" s="5"/>
      <c r="J19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9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26" spans="2:11">
      <c r="B1926" t="s">
        <v>2828</v>
      </c>
      <c r="C1926" s="5" t="str">
        <f>_xlfn.XLOOKUP(LEFT(P_alle_prestaties[[#This Row],[Referentie_ID]],91),Tabel9[Form Referentie ID''s],Tabel9[Mederwerker],,0)</f>
        <v>Janssen Alexander</v>
      </c>
      <c r="D1926" s="9" t="str">
        <f>IF(P_alle_prestaties[[#This Row],[Datum]]="","",TEXT(P_alle_prestaties[[#This Row],[Datum]],"dd/mm/yyyy"))</f>
        <v>19/08/2022</v>
      </c>
      <c r="E1926" s="9">
        <v>44792.538912037038</v>
      </c>
      <c r="F1926" s="11">
        <v>470000479031</v>
      </c>
      <c r="G1926" s="5" t="s">
        <v>35</v>
      </c>
      <c r="H1926" s="5"/>
      <c r="I1926" s="5"/>
      <c r="J19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27" spans="2:11">
      <c r="B1927" t="s">
        <v>2829</v>
      </c>
      <c r="C1927" s="5" t="str">
        <f>_xlfn.XLOOKUP(LEFT(P_alle_prestaties[[#This Row],[Referentie_ID]],91),Tabel9[Form Referentie ID''s],Tabel9[Mederwerker],,0)</f>
        <v>Baki Alican</v>
      </c>
      <c r="D1927" s="9" t="str">
        <f>IF(P_alle_prestaties[[#This Row],[Datum]]="","",TEXT(P_alle_prestaties[[#This Row],[Datum]],"dd/mm/yyyy"))</f>
        <v>19/08/2022</v>
      </c>
      <c r="E1927" s="9">
        <v>44792.542604166665</v>
      </c>
      <c r="F1927" s="11" t="s">
        <v>2830</v>
      </c>
      <c r="G1927" s="5" t="s">
        <v>35</v>
      </c>
      <c r="H1927" s="5"/>
      <c r="I1927" s="5"/>
      <c r="J19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28" spans="2:11">
      <c r="B1928" t="s">
        <v>2831</v>
      </c>
      <c r="C1928" s="5" t="str">
        <f>_xlfn.XLOOKUP(LEFT(P_alle_prestaties[[#This Row],[Referentie_ID]],91),Tabel9[Form Referentie ID''s],Tabel9[Mederwerker],,0)</f>
        <v>Ceylan ufuk</v>
      </c>
      <c r="D1928" s="9" t="str">
        <f>IF(P_alle_prestaties[[#This Row],[Datum]]="","",TEXT(P_alle_prestaties[[#This Row],[Datum]],"dd/mm/yyyy"))</f>
        <v>19/08/2022</v>
      </c>
      <c r="E1928" s="9">
        <v>44792.547199074077</v>
      </c>
      <c r="F1928" s="11">
        <v>470000472115</v>
      </c>
      <c r="G1928" s="5" t="s">
        <v>31</v>
      </c>
      <c r="H1928" s="5"/>
      <c r="I1928" s="5"/>
      <c r="J19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29" spans="2:11">
      <c r="B1929" t="s">
        <v>2832</v>
      </c>
      <c r="C1929" s="5" t="str">
        <f>_xlfn.XLOOKUP(LEFT(P_alle_prestaties[[#This Row],[Referentie_ID]],91),Tabel9[Form Referentie ID''s],Tabel9[Mederwerker],,0)</f>
        <v>Janssen Alexander</v>
      </c>
      <c r="D1929" s="9" t="str">
        <f>IF(P_alle_prestaties[[#This Row],[Datum]]="","",TEXT(P_alle_prestaties[[#This Row],[Datum]],"dd/mm/yyyy"))</f>
        <v>19/08/2022</v>
      </c>
      <c r="E1929" s="9">
        <v>44792.556192129632</v>
      </c>
      <c r="F1929" s="11">
        <v>470000477048</v>
      </c>
      <c r="G1929" s="5" t="s">
        <v>35</v>
      </c>
      <c r="H1929" s="5"/>
      <c r="I1929" s="5"/>
      <c r="J19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30" spans="2:11">
      <c r="B1930" t="s">
        <v>2833</v>
      </c>
      <c r="C1930" s="5" t="str">
        <f>_xlfn.XLOOKUP(LEFT(P_alle_prestaties[[#This Row],[Referentie_ID]],91),Tabel9[Form Referentie ID''s],Tabel9[Mederwerker],,0)</f>
        <v>Korkmaz1 Muhammed Ali</v>
      </c>
      <c r="D1930" s="9" t="str">
        <f>IF(P_alle_prestaties[[#This Row],[Datum]]="","",TEXT(P_alle_prestaties[[#This Row],[Datum]],"dd/mm/yyyy"))</f>
        <v>19/08/2022</v>
      </c>
      <c r="E1930" s="9">
        <v>44792.55878472222</v>
      </c>
      <c r="F1930" s="11" t="s">
        <v>2834</v>
      </c>
      <c r="G1930" s="5" t="s">
        <v>13</v>
      </c>
      <c r="H1930" s="5"/>
      <c r="I1930" s="5"/>
      <c r="J19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9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931" spans="2:11">
      <c r="B1931" t="s">
        <v>2835</v>
      </c>
      <c r="C1931" s="5" t="str">
        <f>_xlfn.XLOOKUP(LEFT(P_alle_prestaties[[#This Row],[Referentie_ID]],91),Tabel9[Form Referentie ID''s],Tabel9[Mederwerker],,0)</f>
        <v>Baki Alican</v>
      </c>
      <c r="D1931" s="9" t="str">
        <f>IF(P_alle_prestaties[[#This Row],[Datum]]="","",TEXT(P_alle_prestaties[[#This Row],[Datum]],"dd/mm/yyyy"))</f>
        <v>19/08/2022</v>
      </c>
      <c r="E1931" s="9">
        <v>44792.560902777775</v>
      </c>
      <c r="F1931" s="11" t="s">
        <v>2836</v>
      </c>
      <c r="G1931" s="5" t="s">
        <v>35</v>
      </c>
      <c r="H1931" s="5"/>
      <c r="I1931" s="5"/>
      <c r="J19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32" spans="2:11">
      <c r="B1932" t="s">
        <v>2837</v>
      </c>
      <c r="C1932" s="5" t="str">
        <f>_xlfn.XLOOKUP(LEFT(P_alle_prestaties[[#This Row],[Referentie_ID]],91),Tabel9[Form Referentie ID''s],Tabel9[Mederwerker],,0)</f>
        <v>Janssen Alexander</v>
      </c>
      <c r="D1932" s="9" t="str">
        <f>IF(P_alle_prestaties[[#This Row],[Datum]]="","",TEXT(P_alle_prestaties[[#This Row],[Datum]],"dd/mm/yyyy"))</f>
        <v>19/08/2022</v>
      </c>
      <c r="E1932" s="9">
        <v>44792.56689814815</v>
      </c>
      <c r="F1932" s="11">
        <v>470000472444</v>
      </c>
      <c r="G1932" s="5" t="s">
        <v>35</v>
      </c>
      <c r="H1932" s="5"/>
      <c r="I1932" s="5"/>
      <c r="J19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33" spans="2:11">
      <c r="B1933" t="s">
        <v>2838</v>
      </c>
      <c r="C1933" s="5" t="str">
        <f>_xlfn.XLOOKUP(LEFT(P_alle_prestaties[[#This Row],[Referentie_ID]],91),Tabel9[Form Referentie ID''s],Tabel9[Mederwerker],,0)</f>
        <v>Baki Alican</v>
      </c>
      <c r="D1933" s="9" t="str">
        <f>IF(P_alle_prestaties[[#This Row],[Datum]]="","",TEXT(P_alle_prestaties[[#This Row],[Datum]],"dd/mm/yyyy"))</f>
        <v>19/08/2022</v>
      </c>
      <c r="E1933" s="9">
        <v>44792.570740740739</v>
      </c>
      <c r="F1933" s="11" t="s">
        <v>2839</v>
      </c>
      <c r="G1933" s="5" t="s">
        <v>35</v>
      </c>
      <c r="H1933" s="5"/>
      <c r="I1933" s="5"/>
      <c r="J19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34" spans="2:11">
      <c r="B1934" t="s">
        <v>2840</v>
      </c>
      <c r="C1934" s="5" t="str">
        <f>_xlfn.XLOOKUP(LEFT(P_alle_prestaties[[#This Row],[Referentie_ID]],91),Tabel9[Form Referentie ID''s],Tabel9[Mederwerker],,0)</f>
        <v>Korkmaz1 Muhammed Ali</v>
      </c>
      <c r="D1934" s="9" t="str">
        <f>IF(P_alle_prestaties[[#This Row],[Datum]]="","",TEXT(P_alle_prestaties[[#This Row],[Datum]],"dd/mm/yyyy"))</f>
        <v>19/08/2022</v>
      </c>
      <c r="E1934" s="9">
        <v>44792.572858796295</v>
      </c>
      <c r="F1934" s="11">
        <v>470000479022</v>
      </c>
      <c r="G1934" s="5" t="s">
        <v>13</v>
      </c>
      <c r="H1934" s="5"/>
      <c r="I1934" s="5"/>
      <c r="J19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9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935" spans="2:11">
      <c r="B1935" t="s">
        <v>2841</v>
      </c>
      <c r="C1935" s="5" t="str">
        <f>_xlfn.XLOOKUP(LEFT(P_alle_prestaties[[#This Row],[Referentie_ID]],91),Tabel9[Form Referentie ID''s],Tabel9[Mederwerker],,0)</f>
        <v>Samet Ozdemir</v>
      </c>
      <c r="D1935" s="9" t="str">
        <f>IF(P_alle_prestaties[[#This Row],[Datum]]="","",TEXT(P_alle_prestaties[[#This Row],[Datum]],"dd/mm/yyyy"))</f>
        <v>19/08/2022</v>
      </c>
      <c r="E1935" s="9">
        <v>44792.581076388888</v>
      </c>
      <c r="F1935" s="11" t="s">
        <v>2842</v>
      </c>
      <c r="G1935" s="5" t="s">
        <v>27</v>
      </c>
      <c r="H1935" s="5" t="s">
        <v>14</v>
      </c>
      <c r="I1935" s="5"/>
      <c r="J19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9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936" spans="2:11">
      <c r="B1936" t="s">
        <v>2843</v>
      </c>
      <c r="C1936" s="5" t="str">
        <f>_xlfn.XLOOKUP(LEFT(P_alle_prestaties[[#This Row],[Referentie_ID]],91),Tabel9[Form Referentie ID''s],Tabel9[Mederwerker],,0)</f>
        <v>Baki Alican</v>
      </c>
      <c r="D1936" s="9" t="str">
        <f>IF(P_alle_prestaties[[#This Row],[Datum]]="","",TEXT(P_alle_prestaties[[#This Row],[Datum]],"dd/mm/yyyy"))</f>
        <v>19/08/2022</v>
      </c>
      <c r="E1936" s="9">
        <v>44792.585428240738</v>
      </c>
      <c r="F1936" s="11" t="s">
        <v>2844</v>
      </c>
      <c r="G1936" s="5" t="s">
        <v>35</v>
      </c>
      <c r="H1936" s="5"/>
      <c r="I1936" s="5"/>
      <c r="J19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37" spans="2:11">
      <c r="B1937" t="s">
        <v>2845</v>
      </c>
      <c r="C1937" s="5" t="str">
        <f>_xlfn.XLOOKUP(LEFT(P_alle_prestaties[[#This Row],[Referentie_ID]],91),Tabel9[Form Referentie ID''s],Tabel9[Mederwerker],,0)</f>
        <v>Janssen Alexander</v>
      </c>
      <c r="D1937" s="9" t="str">
        <f>IF(P_alle_prestaties[[#This Row],[Datum]]="","",TEXT(P_alle_prestaties[[#This Row],[Datum]],"dd/mm/yyyy"))</f>
        <v>19/08/2022</v>
      </c>
      <c r="E1937" s="9">
        <v>44792.590833333335</v>
      </c>
      <c r="F1937" s="11" t="s">
        <v>2846</v>
      </c>
      <c r="G1937" s="5" t="s">
        <v>35</v>
      </c>
      <c r="H1937" s="5"/>
      <c r="I1937" s="5"/>
      <c r="J19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38" spans="2:11">
      <c r="B1938" t="s">
        <v>2847</v>
      </c>
      <c r="C1938" s="5" t="str">
        <f>_xlfn.XLOOKUP(LEFT(P_alle_prestaties[[#This Row],[Referentie_ID]],91),Tabel9[Form Referentie ID''s],Tabel9[Mederwerker],,0)</f>
        <v>Baki Alican</v>
      </c>
      <c r="D1938" s="9" t="str">
        <f>IF(P_alle_prestaties[[#This Row],[Datum]]="","",TEXT(P_alle_prestaties[[#This Row],[Datum]],"dd/mm/yyyy"))</f>
        <v>19/08/2022</v>
      </c>
      <c r="E1938" s="9">
        <v>44792.59820601852</v>
      </c>
      <c r="F1938" s="11" t="s">
        <v>2848</v>
      </c>
      <c r="G1938" s="5" t="s">
        <v>35</v>
      </c>
      <c r="H1938" s="5"/>
      <c r="I1938" s="5"/>
      <c r="J19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39" spans="2:11">
      <c r="B1939" t="s">
        <v>2849</v>
      </c>
      <c r="C1939" s="5" t="str">
        <f>_xlfn.XLOOKUP(LEFT(P_alle_prestaties[[#This Row],[Referentie_ID]],91),Tabel9[Form Referentie ID''s],Tabel9[Mederwerker],,0)</f>
        <v>Baki Alican</v>
      </c>
      <c r="D1939" s="9" t="str">
        <f>IF(P_alle_prestaties[[#This Row],[Datum]]="","",TEXT(P_alle_prestaties[[#This Row],[Datum]],"dd/mm/yyyy"))</f>
        <v>19/08/2022</v>
      </c>
      <c r="E1939" s="9">
        <v>44792.598344907405</v>
      </c>
      <c r="F1939" s="11" t="s">
        <v>2844</v>
      </c>
      <c r="G1939" s="5" t="s">
        <v>35</v>
      </c>
      <c r="H1939" s="5"/>
      <c r="I1939" s="5"/>
      <c r="J19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40" spans="2:11">
      <c r="B1940" t="s">
        <v>2850</v>
      </c>
      <c r="C1940" s="5" t="str">
        <f>_xlfn.XLOOKUP(LEFT(P_alle_prestaties[[#This Row],[Referentie_ID]],91),Tabel9[Form Referentie ID''s],Tabel9[Mederwerker],,0)</f>
        <v>Baki Alican</v>
      </c>
      <c r="D1940" s="9" t="str">
        <f>IF(P_alle_prestaties[[#This Row],[Datum]]="","",TEXT(P_alle_prestaties[[#This Row],[Datum]],"dd/mm/yyyy"))</f>
        <v>19/08/2022</v>
      </c>
      <c r="E1940" s="9">
        <v>44792.607314814813</v>
      </c>
      <c r="F1940" s="11" t="s">
        <v>2851</v>
      </c>
      <c r="G1940" s="5" t="s">
        <v>35</v>
      </c>
      <c r="H1940" s="5"/>
      <c r="I1940" s="5"/>
      <c r="J19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41" spans="2:11">
      <c r="B1941" t="s">
        <v>2852</v>
      </c>
      <c r="C1941" s="5" t="str">
        <f>_xlfn.XLOOKUP(LEFT(P_alle_prestaties[[#This Row],[Referentie_ID]],91),Tabel9[Form Referentie ID''s],Tabel9[Mederwerker],,0)</f>
        <v>Ceylan ufuk</v>
      </c>
      <c r="D1941" s="9" t="str">
        <f>IF(P_alle_prestaties[[#This Row],[Datum]]="","",TEXT(P_alle_prestaties[[#This Row],[Datum]],"dd/mm/yyyy"))</f>
        <v>19/08/2022</v>
      </c>
      <c r="E1941" s="9">
        <v>44792.609236111108</v>
      </c>
      <c r="F1941" s="11">
        <v>470000477099</v>
      </c>
      <c r="G1941" s="5" t="s">
        <v>23</v>
      </c>
      <c r="H1941" s="5" t="s">
        <v>14</v>
      </c>
      <c r="I1941" s="5"/>
      <c r="J19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9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942" spans="2:11">
      <c r="B1942" t="s">
        <v>2853</v>
      </c>
      <c r="C1942" s="5" t="str">
        <f>_xlfn.XLOOKUP(LEFT(P_alle_prestaties[[#This Row],[Referentie_ID]],91),Tabel9[Form Referentie ID''s],Tabel9[Mederwerker],,0)</f>
        <v>Baki Alican</v>
      </c>
      <c r="D1942" s="9" t="str">
        <f>IF(P_alle_prestaties[[#This Row],[Datum]]="","",TEXT(P_alle_prestaties[[#This Row],[Datum]],"dd/mm/yyyy"))</f>
        <v>19/08/2022</v>
      </c>
      <c r="E1942" s="9">
        <v>44792.610138888886</v>
      </c>
      <c r="F1942" s="11" t="s">
        <v>2854</v>
      </c>
      <c r="G1942" s="5" t="s">
        <v>35</v>
      </c>
      <c r="H1942" s="5"/>
      <c r="I1942" s="5"/>
      <c r="J19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43" spans="2:11">
      <c r="B1943" t="s">
        <v>2855</v>
      </c>
      <c r="C1943" s="5" t="str">
        <f>_xlfn.XLOOKUP(LEFT(P_alle_prestaties[[#This Row],[Referentie_ID]],91),Tabel9[Form Referentie ID''s],Tabel9[Mederwerker],,0)</f>
        <v>Baki Alican</v>
      </c>
      <c r="D1943" s="9" t="str">
        <f>IF(P_alle_prestaties[[#This Row],[Datum]]="","",TEXT(P_alle_prestaties[[#This Row],[Datum]],"dd/mm/yyyy"))</f>
        <v>19/08/2022</v>
      </c>
      <c r="E1943" s="9">
        <v>44792.610914351855</v>
      </c>
      <c r="F1943" s="11" t="s">
        <v>2854</v>
      </c>
      <c r="G1943" s="5" t="s">
        <v>35</v>
      </c>
      <c r="H1943" s="5"/>
      <c r="I1943" s="5"/>
      <c r="J19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44" spans="2:11">
      <c r="B1944" t="s">
        <v>2856</v>
      </c>
      <c r="C1944" s="5" t="str">
        <f>_xlfn.XLOOKUP(LEFT(P_alle_prestaties[[#This Row],[Referentie_ID]],91),Tabel9[Form Referentie ID''s],Tabel9[Mederwerker],,0)</f>
        <v>Baki Alican</v>
      </c>
      <c r="D1944" s="9" t="str">
        <f>IF(P_alle_prestaties[[#This Row],[Datum]]="","",TEXT(P_alle_prestaties[[#This Row],[Datum]],"dd/mm/yyyy"))</f>
        <v>19/08/2022</v>
      </c>
      <c r="E1944" s="9">
        <v>44792.611030092594</v>
      </c>
      <c r="F1944" s="11" t="s">
        <v>2857</v>
      </c>
      <c r="G1944" s="5" t="s">
        <v>35</v>
      </c>
      <c r="H1944" s="5"/>
      <c r="I1944" s="5"/>
      <c r="J19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45" spans="2:11">
      <c r="B1945" t="s">
        <v>2858</v>
      </c>
      <c r="C1945" s="5" t="str">
        <f>_xlfn.XLOOKUP(LEFT(P_alle_prestaties[[#This Row],[Referentie_ID]],91),Tabel9[Form Referentie ID''s],Tabel9[Mederwerker],,0)</f>
        <v>Samet Ozdemir</v>
      </c>
      <c r="D1945" s="9" t="str">
        <f>IF(P_alle_prestaties[[#This Row],[Datum]]="","",TEXT(P_alle_prestaties[[#This Row],[Datum]],"dd/mm/yyyy"))</f>
        <v>19/08/2022</v>
      </c>
      <c r="E1945" s="9">
        <v>44792.653587962966</v>
      </c>
      <c r="F1945" s="11" t="s">
        <v>2859</v>
      </c>
      <c r="G1945" s="5" t="s">
        <v>27</v>
      </c>
      <c r="H1945" s="5" t="s">
        <v>9</v>
      </c>
      <c r="I1945" s="5"/>
      <c r="J19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9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946" spans="2:11">
      <c r="B1946" t="s">
        <v>2860</v>
      </c>
      <c r="C1946" s="5" t="str">
        <f>_xlfn.XLOOKUP(LEFT(P_alle_prestaties[[#This Row],[Referentie_ID]],91),Tabel9[Form Referentie ID''s],Tabel9[Mederwerker],,0)</f>
        <v>Samet Ozdemir</v>
      </c>
      <c r="D1946" s="9" t="str">
        <f>IF(P_alle_prestaties[[#This Row],[Datum]]="","",TEXT(P_alle_prestaties[[#This Row],[Datum]],"dd/mm/yyyy"))</f>
        <v>19/08/2022</v>
      </c>
      <c r="E1946" s="9">
        <v>44792.714016203703</v>
      </c>
      <c r="F1946" s="11">
        <v>470000477275</v>
      </c>
      <c r="G1946" s="5" t="s">
        <v>23</v>
      </c>
      <c r="H1946" s="5" t="s">
        <v>14</v>
      </c>
      <c r="I1946" s="5"/>
      <c r="J19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9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947" spans="2:11">
      <c r="B1947" t="s">
        <v>2861</v>
      </c>
      <c r="C1947" s="5" t="str">
        <f>_xlfn.XLOOKUP(LEFT(P_alle_prestaties[[#This Row],[Referentie_ID]],91),Tabel9[Form Referentie ID''s],Tabel9[Mederwerker],,0)</f>
        <v>Korkmaz1 Muhammed Ali</v>
      </c>
      <c r="D1947" s="9" t="str">
        <f>IF(P_alle_prestaties[[#This Row],[Datum]]="","",TEXT(P_alle_prestaties[[#This Row],[Datum]],"dd/mm/yyyy"))</f>
        <v>22/08/2022</v>
      </c>
      <c r="E1947" s="9">
        <v>44795.256423611114</v>
      </c>
      <c r="F1947" s="11">
        <v>470000461263</v>
      </c>
      <c r="G1947" s="5" t="s">
        <v>31</v>
      </c>
      <c r="H1947" s="5"/>
      <c r="I1947" s="5"/>
      <c r="J19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48" spans="2:11">
      <c r="B1948" t="s">
        <v>2862</v>
      </c>
      <c r="C1948" s="5" t="str">
        <f>_xlfn.XLOOKUP(LEFT(P_alle_prestaties[[#This Row],[Referentie_ID]],91),Tabel9[Form Referentie ID''s],Tabel9[Mederwerker],,0)</f>
        <v>Korkmaz1 Muhammed Ali</v>
      </c>
      <c r="D1948" s="9" t="str">
        <f>IF(P_alle_prestaties[[#This Row],[Datum]]="","",TEXT(P_alle_prestaties[[#This Row],[Datum]],"dd/mm/yyyy"))</f>
        <v>22/08/2022</v>
      </c>
      <c r="E1948" s="9">
        <v>44795.266400462962</v>
      </c>
      <c r="F1948" s="11">
        <v>470000461265</v>
      </c>
      <c r="G1948" s="5" t="s">
        <v>31</v>
      </c>
      <c r="H1948" s="5"/>
      <c r="I1948" s="5"/>
      <c r="J19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49" spans="2:11">
      <c r="B1949" t="s">
        <v>2863</v>
      </c>
      <c r="C1949" s="5" t="str">
        <f>_xlfn.XLOOKUP(LEFT(P_alle_prestaties[[#This Row],[Referentie_ID]],91),Tabel9[Form Referentie ID''s],Tabel9[Mederwerker],,0)</f>
        <v>Baki Alican</v>
      </c>
      <c r="D1949" s="9" t="str">
        <f>IF(P_alle_prestaties[[#This Row],[Datum]]="","",TEXT(P_alle_prestaties[[#This Row],[Datum]],"dd/mm/yyyy"))</f>
        <v>22/08/2022</v>
      </c>
      <c r="E1949" s="9">
        <v>44795.272083333337</v>
      </c>
      <c r="F1949" s="11" t="s">
        <v>2864</v>
      </c>
      <c r="G1949" s="5" t="s">
        <v>35</v>
      </c>
      <c r="H1949" s="5"/>
      <c r="I1949" s="5"/>
      <c r="J19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50" spans="2:11">
      <c r="B1950" t="s">
        <v>2865</v>
      </c>
      <c r="C1950" s="5" t="str">
        <f>_xlfn.XLOOKUP(LEFT(P_alle_prestaties[[#This Row],[Referentie_ID]],91),Tabel9[Form Referentie ID''s],Tabel9[Mederwerker],,0)</f>
        <v>Korkmaz1 Muhammed Ali</v>
      </c>
      <c r="D1950" s="9" t="str">
        <f>IF(P_alle_prestaties[[#This Row],[Datum]]="","",TEXT(P_alle_prestaties[[#This Row],[Datum]],"dd/mm/yyyy"))</f>
        <v>22/08/2022</v>
      </c>
      <c r="E1950" s="9">
        <v>44795.290567129632</v>
      </c>
      <c r="F1950" s="11" t="s">
        <v>2866</v>
      </c>
      <c r="G1950" s="5" t="s">
        <v>18</v>
      </c>
      <c r="H1950" s="5" t="s">
        <v>9</v>
      </c>
      <c r="I1950" s="5"/>
      <c r="J19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19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1951" spans="2:11">
      <c r="B1951" t="s">
        <v>2867</v>
      </c>
      <c r="C1951" s="5" t="str">
        <f>_xlfn.XLOOKUP(LEFT(P_alle_prestaties[[#This Row],[Referentie_ID]],91),Tabel9[Form Referentie ID''s],Tabel9[Mederwerker],,0)</f>
        <v>Baki Alican</v>
      </c>
      <c r="D1951" s="9" t="str">
        <f>IF(P_alle_prestaties[[#This Row],[Datum]]="","",TEXT(P_alle_prestaties[[#This Row],[Datum]],"dd/mm/yyyy"))</f>
        <v>22/08/2022</v>
      </c>
      <c r="E1951" s="9">
        <v>44795.301990740743</v>
      </c>
      <c r="F1951" s="11" t="s">
        <v>2868</v>
      </c>
      <c r="G1951" s="5" t="s">
        <v>35</v>
      </c>
      <c r="H1951" s="5"/>
      <c r="I1951" s="5"/>
      <c r="J19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52" spans="2:11">
      <c r="B1952" t="s">
        <v>2869</v>
      </c>
      <c r="C1952" s="5" t="str">
        <f>_xlfn.XLOOKUP(LEFT(P_alle_prestaties[[#This Row],[Referentie_ID]],91),Tabel9[Form Referentie ID''s],Tabel9[Mederwerker],,0)</f>
        <v>Baki Alican</v>
      </c>
      <c r="D1952" s="9" t="str">
        <f>IF(P_alle_prestaties[[#This Row],[Datum]]="","",TEXT(P_alle_prestaties[[#This Row],[Datum]],"dd/mm/yyyy"))</f>
        <v>22/08/2022</v>
      </c>
      <c r="E1952" s="9">
        <v>44795.31113425926</v>
      </c>
      <c r="F1952" s="11" t="s">
        <v>2870</v>
      </c>
      <c r="G1952" s="5" t="s">
        <v>35</v>
      </c>
      <c r="H1952" s="5"/>
      <c r="I1952" s="5"/>
      <c r="J19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53" spans="2:11">
      <c r="B1953" t="s">
        <v>2871</v>
      </c>
      <c r="C1953" s="5" t="str">
        <f>_xlfn.XLOOKUP(LEFT(P_alle_prestaties[[#This Row],[Referentie_ID]],91),Tabel9[Form Referentie ID''s],Tabel9[Mederwerker],,0)</f>
        <v>Korkmaz Emre</v>
      </c>
      <c r="D1953" s="9" t="str">
        <f>IF(P_alle_prestaties[[#This Row],[Datum]]="","",TEXT(P_alle_prestaties[[#This Row],[Datum]],"dd/mm/yyyy"))</f>
        <v>22/08/2022</v>
      </c>
      <c r="E1953" s="9">
        <v>44795.332268518519</v>
      </c>
      <c r="F1953" s="11">
        <v>470000426883</v>
      </c>
      <c r="G1953" s="5" t="s">
        <v>23</v>
      </c>
      <c r="H1953" s="5" t="s">
        <v>9</v>
      </c>
      <c r="I1953" s="5"/>
      <c r="J19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9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954" spans="2:11">
      <c r="B1954" t="s">
        <v>2872</v>
      </c>
      <c r="C1954" s="5" t="str">
        <f>_xlfn.XLOOKUP(LEFT(P_alle_prestaties[[#This Row],[Referentie_ID]],91),Tabel9[Form Referentie ID''s],Tabel9[Mederwerker],,0)</f>
        <v>Baki Alican</v>
      </c>
      <c r="D1954" s="9" t="str">
        <f>IF(P_alle_prestaties[[#This Row],[Datum]]="","",TEXT(P_alle_prestaties[[#This Row],[Datum]],"dd/mm/yyyy"))</f>
        <v>22/08/2022</v>
      </c>
      <c r="E1954" s="9">
        <v>44795.337604166663</v>
      </c>
      <c r="F1954" s="11" t="s">
        <v>2873</v>
      </c>
      <c r="G1954" s="5" t="s">
        <v>35</v>
      </c>
      <c r="H1954" s="5"/>
      <c r="I1954" s="5"/>
      <c r="J19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55" spans="2:11">
      <c r="B1955" t="s">
        <v>2874</v>
      </c>
      <c r="C1955" s="5" t="str">
        <f>_xlfn.XLOOKUP(LEFT(P_alle_prestaties[[#This Row],[Referentie_ID]],91),Tabel9[Form Referentie ID''s],Tabel9[Mederwerker],,0)</f>
        <v>Baki Alican</v>
      </c>
      <c r="D1955" s="9" t="str">
        <f>IF(P_alle_prestaties[[#This Row],[Datum]]="","",TEXT(P_alle_prestaties[[#This Row],[Datum]],"dd/mm/yyyy"))</f>
        <v>22/08/2022</v>
      </c>
      <c r="E1955" s="9">
        <v>44795.347511574073</v>
      </c>
      <c r="F1955" s="11" t="s">
        <v>2875</v>
      </c>
      <c r="G1955" s="5" t="s">
        <v>35</v>
      </c>
      <c r="H1955" s="5"/>
      <c r="I1955" s="5"/>
      <c r="J19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56" spans="2:11">
      <c r="B1956" t="s">
        <v>2876</v>
      </c>
      <c r="C1956" s="5" t="str">
        <f>_xlfn.XLOOKUP(LEFT(P_alle_prestaties[[#This Row],[Referentie_ID]],91),Tabel9[Form Referentie ID''s],Tabel9[Mederwerker],,0)</f>
        <v>Baki Alican</v>
      </c>
      <c r="D1956" s="9" t="str">
        <f>IF(P_alle_prestaties[[#This Row],[Datum]]="","",TEXT(P_alle_prestaties[[#This Row],[Datum]],"dd/mm/yyyy"))</f>
        <v>22/08/2022</v>
      </c>
      <c r="E1956" s="9">
        <v>44795.35564814815</v>
      </c>
      <c r="F1956" s="11" t="s">
        <v>2877</v>
      </c>
      <c r="G1956" s="5" t="s">
        <v>35</v>
      </c>
      <c r="H1956" s="5"/>
      <c r="I1956" s="5"/>
      <c r="J19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57" spans="2:11">
      <c r="B1957" t="s">
        <v>2878</v>
      </c>
      <c r="C1957" s="5" t="str">
        <f>_xlfn.XLOOKUP(LEFT(P_alle_prestaties[[#This Row],[Referentie_ID]],91),Tabel9[Form Referentie ID''s],Tabel9[Mederwerker],,0)</f>
        <v>Ceylan ufuk</v>
      </c>
      <c r="D1957" s="9" t="str">
        <f>IF(P_alle_prestaties[[#This Row],[Datum]]="","",TEXT(P_alle_prestaties[[#This Row],[Datum]],"dd/mm/yyyy"))</f>
        <v>22/08/2022</v>
      </c>
      <c r="E1957" s="9">
        <v>44795.356168981481</v>
      </c>
      <c r="F1957" s="11" t="s">
        <v>2879</v>
      </c>
      <c r="G1957" s="5" t="s">
        <v>18</v>
      </c>
      <c r="H1957" s="5" t="s">
        <v>14</v>
      </c>
      <c r="I1957" s="5"/>
      <c r="J19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9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958" spans="2:11">
      <c r="B1958" t="s">
        <v>2880</v>
      </c>
      <c r="C1958" s="5" t="str">
        <f>_xlfn.XLOOKUP(LEFT(P_alle_prestaties[[#This Row],[Referentie_ID]],91),Tabel9[Form Referentie ID''s],Tabel9[Mederwerker],,0)</f>
        <v>Ceylan ufuk</v>
      </c>
      <c r="D1958" s="9" t="str">
        <f>IF(P_alle_prestaties[[#This Row],[Datum]]="","",TEXT(P_alle_prestaties[[#This Row],[Datum]],"dd/mm/yyyy"))</f>
        <v>22/08/2022</v>
      </c>
      <c r="E1958" s="9">
        <v>44795.356550925928</v>
      </c>
      <c r="F1958" s="11">
        <v>470000443259</v>
      </c>
      <c r="G1958" s="5" t="s">
        <v>31</v>
      </c>
      <c r="H1958" s="5"/>
      <c r="I1958" s="5"/>
      <c r="J19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59" spans="2:11">
      <c r="B1959" t="s">
        <v>2881</v>
      </c>
      <c r="C1959" s="5" t="str">
        <f>_xlfn.XLOOKUP(LEFT(P_alle_prestaties[[#This Row],[Referentie_ID]],91),Tabel9[Form Referentie ID''s],Tabel9[Mederwerker],,0)</f>
        <v>Korkmaz1 Muhammed Ali</v>
      </c>
      <c r="D1959" s="9" t="str">
        <f>IF(P_alle_prestaties[[#This Row],[Datum]]="","",TEXT(P_alle_prestaties[[#This Row],[Datum]],"dd/mm/yyyy"))</f>
        <v>22/08/2022</v>
      </c>
      <c r="E1959" s="9">
        <v>44795.356759259259</v>
      </c>
      <c r="F1959" s="11" t="s">
        <v>2882</v>
      </c>
      <c r="G1959" s="5" t="s">
        <v>27</v>
      </c>
      <c r="H1959" s="5" t="s">
        <v>19</v>
      </c>
      <c r="I1959" s="5"/>
      <c r="J19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9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960" spans="2:11">
      <c r="B1960" t="s">
        <v>2883</v>
      </c>
      <c r="C1960" s="5" t="str">
        <f>_xlfn.XLOOKUP(LEFT(P_alle_prestaties[[#This Row],[Referentie_ID]],91),Tabel9[Form Referentie ID''s],Tabel9[Mederwerker],,0)</f>
        <v>Baki Alican</v>
      </c>
      <c r="D1960" s="9" t="str">
        <f>IF(P_alle_prestaties[[#This Row],[Datum]]="","",TEXT(P_alle_prestaties[[#This Row],[Datum]],"dd/mm/yyyy"))</f>
        <v>22/08/2022</v>
      </c>
      <c r="E1960" s="9">
        <v>44795.364745370367</v>
      </c>
      <c r="F1960" s="11" t="s">
        <v>2877</v>
      </c>
      <c r="G1960" s="5" t="s">
        <v>35</v>
      </c>
      <c r="H1960" s="5"/>
      <c r="I1960" s="5"/>
      <c r="J19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61" spans="2:11">
      <c r="B1961" t="s">
        <v>2884</v>
      </c>
      <c r="C1961" s="5" t="str">
        <f>_xlfn.XLOOKUP(LEFT(P_alle_prestaties[[#This Row],[Referentie_ID]],91),Tabel9[Form Referentie ID''s],Tabel9[Mederwerker],,0)</f>
        <v>Baki Alican</v>
      </c>
      <c r="D1961" s="9" t="str">
        <f>IF(P_alle_prestaties[[#This Row],[Datum]]="","",TEXT(P_alle_prestaties[[#This Row],[Datum]],"dd/mm/yyyy"))</f>
        <v>22/08/2022</v>
      </c>
      <c r="E1961" s="9">
        <v>44795.365868055553</v>
      </c>
      <c r="F1961" s="11" t="s">
        <v>2885</v>
      </c>
      <c r="G1961" s="5" t="s">
        <v>35</v>
      </c>
      <c r="H1961" s="5"/>
      <c r="I1961" s="5"/>
      <c r="J19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62" spans="2:11">
      <c r="B1962" t="s">
        <v>2886</v>
      </c>
      <c r="C1962" s="5" t="str">
        <f>_xlfn.XLOOKUP(LEFT(P_alle_prestaties[[#This Row],[Referentie_ID]],91),Tabel9[Form Referentie ID''s],Tabel9[Mederwerker],,0)</f>
        <v>Baki Alican</v>
      </c>
      <c r="D1962" s="9" t="str">
        <f>IF(P_alle_prestaties[[#This Row],[Datum]]="","",TEXT(P_alle_prestaties[[#This Row],[Datum]],"dd/mm/yyyy"))</f>
        <v>22/08/2022</v>
      </c>
      <c r="E1962" s="9">
        <v>44795.387060185189</v>
      </c>
      <c r="F1962" s="11" t="s">
        <v>2887</v>
      </c>
      <c r="G1962" s="5" t="s">
        <v>35</v>
      </c>
      <c r="H1962" s="5"/>
      <c r="I1962" s="5"/>
      <c r="J19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63" spans="2:11">
      <c r="B1963" t="s">
        <v>2888</v>
      </c>
      <c r="C1963" s="5" t="str">
        <f>_xlfn.XLOOKUP(LEFT(P_alle_prestaties[[#This Row],[Referentie_ID]],91),Tabel9[Form Referentie ID''s],Tabel9[Mederwerker],,0)</f>
        <v>Korkmaz1 Muhammed Ali</v>
      </c>
      <c r="D1963" s="9" t="str">
        <f>IF(P_alle_prestaties[[#This Row],[Datum]]="","",TEXT(P_alle_prestaties[[#This Row],[Datum]],"dd/mm/yyyy"))</f>
        <v>22/08/2022</v>
      </c>
      <c r="E1963" s="9">
        <v>44795.3983912037</v>
      </c>
      <c r="F1963" s="11">
        <v>470000477345</v>
      </c>
      <c r="G1963" s="5" t="s">
        <v>8</v>
      </c>
      <c r="H1963" s="5" t="s">
        <v>14</v>
      </c>
      <c r="I1963" s="5"/>
      <c r="J19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9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64" spans="2:11">
      <c r="B1964" t="s">
        <v>2889</v>
      </c>
      <c r="C1964" s="5" t="str">
        <f>_xlfn.XLOOKUP(LEFT(P_alle_prestaties[[#This Row],[Referentie_ID]],91),Tabel9[Form Referentie ID''s],Tabel9[Mederwerker],,0)</f>
        <v>Baki Alican</v>
      </c>
      <c r="D1964" s="9" t="str">
        <f>IF(P_alle_prestaties[[#This Row],[Datum]]="","",TEXT(P_alle_prestaties[[#This Row],[Datum]],"dd/mm/yyyy"))</f>
        <v>22/08/2022</v>
      </c>
      <c r="E1964" s="9">
        <v>44795.414722222224</v>
      </c>
      <c r="F1964" s="11" t="s">
        <v>2890</v>
      </c>
      <c r="G1964" s="5" t="s">
        <v>35</v>
      </c>
      <c r="H1964" s="5"/>
      <c r="I1964" s="5"/>
      <c r="J19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65" spans="2:11">
      <c r="B1965" t="s">
        <v>2891</v>
      </c>
      <c r="C1965" s="5" t="str">
        <f>_xlfn.XLOOKUP(LEFT(P_alle_prestaties[[#This Row],[Referentie_ID]],91),Tabel9[Form Referentie ID''s],Tabel9[Mederwerker],,0)</f>
        <v>Baki Alican</v>
      </c>
      <c r="D1965" s="9" t="str">
        <f>IF(P_alle_prestaties[[#This Row],[Datum]]="","",TEXT(P_alle_prestaties[[#This Row],[Datum]],"dd/mm/yyyy"))</f>
        <v>22/08/2022</v>
      </c>
      <c r="E1965" s="9">
        <v>44795.422523148147</v>
      </c>
      <c r="F1965" s="11" t="s">
        <v>2892</v>
      </c>
      <c r="G1965" s="5" t="s">
        <v>35</v>
      </c>
      <c r="H1965" s="5"/>
      <c r="I1965" s="5"/>
      <c r="J19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66" spans="2:11">
      <c r="B1966" t="s">
        <v>2893</v>
      </c>
      <c r="C1966" s="5" t="str">
        <f>_xlfn.XLOOKUP(LEFT(P_alle_prestaties[[#This Row],[Referentie_ID]],91),Tabel9[Form Referentie ID''s],Tabel9[Mederwerker],,0)</f>
        <v>Baki Alican</v>
      </c>
      <c r="D1966" s="9" t="str">
        <f>IF(P_alle_prestaties[[#This Row],[Datum]]="","",TEXT(P_alle_prestaties[[#This Row],[Datum]],"dd/mm/yyyy"))</f>
        <v>22/08/2022</v>
      </c>
      <c r="E1966" s="9">
        <v>44795.430821759262</v>
      </c>
      <c r="F1966" s="11" t="s">
        <v>2892</v>
      </c>
      <c r="G1966" s="5" t="s">
        <v>35</v>
      </c>
      <c r="H1966" s="5"/>
      <c r="I1966" s="5"/>
      <c r="J19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67" spans="2:11">
      <c r="B1967" t="s">
        <v>2894</v>
      </c>
      <c r="C1967" s="5" t="str">
        <f>_xlfn.XLOOKUP(LEFT(P_alle_prestaties[[#This Row],[Referentie_ID]],91),Tabel9[Form Referentie ID''s],Tabel9[Mederwerker],,0)</f>
        <v>Korkmaz Emre</v>
      </c>
      <c r="D1967" s="9" t="str">
        <f>IF(P_alle_prestaties[[#This Row],[Datum]]="","",TEXT(P_alle_prestaties[[#This Row],[Datum]],"dd/mm/yyyy"))</f>
        <v>22/08/2022</v>
      </c>
      <c r="E1967" s="9">
        <v>44795.449328703704</v>
      </c>
      <c r="F1967" s="11">
        <v>470000281007</v>
      </c>
      <c r="G1967" s="5" t="s">
        <v>23</v>
      </c>
      <c r="H1967" s="5" t="s">
        <v>9</v>
      </c>
      <c r="I1967" s="5"/>
      <c r="J19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9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968" spans="2:11">
      <c r="B1968" t="s">
        <v>2895</v>
      </c>
      <c r="C1968" s="5" t="str">
        <f>_xlfn.XLOOKUP(LEFT(P_alle_prestaties[[#This Row],[Referentie_ID]],91),Tabel9[Form Referentie ID''s],Tabel9[Mederwerker],,0)</f>
        <v>Korkmaz Emre</v>
      </c>
      <c r="D1968" s="9" t="str">
        <f>IF(P_alle_prestaties[[#This Row],[Datum]]="","",TEXT(P_alle_prestaties[[#This Row],[Datum]],"dd/mm/yyyy"))</f>
        <v>22/08/2022</v>
      </c>
      <c r="E1968" s="9">
        <v>44795.449490740742</v>
      </c>
      <c r="F1968" s="11">
        <v>470000280662</v>
      </c>
      <c r="G1968" s="5" t="s">
        <v>31</v>
      </c>
      <c r="H1968" s="5"/>
      <c r="I1968" s="5"/>
      <c r="J19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69" spans="2:11">
      <c r="B1969" t="s">
        <v>2896</v>
      </c>
      <c r="C1969" s="5" t="str">
        <f>_xlfn.XLOOKUP(LEFT(P_alle_prestaties[[#This Row],[Referentie_ID]],91),Tabel9[Form Referentie ID''s],Tabel9[Mederwerker],,0)</f>
        <v>Ceylan ufuk</v>
      </c>
      <c r="D1969" s="9" t="str">
        <f>IF(P_alle_prestaties[[#This Row],[Datum]]="","",TEXT(P_alle_prestaties[[#This Row],[Datum]],"dd/mm/yyyy"))</f>
        <v>22/08/2022</v>
      </c>
      <c r="E1969" s="9">
        <v>44795.457187499997</v>
      </c>
      <c r="F1969" s="11" t="s">
        <v>2897</v>
      </c>
      <c r="G1969" s="5" t="s">
        <v>27</v>
      </c>
      <c r="H1969" s="5" t="s">
        <v>14</v>
      </c>
      <c r="I1969" s="5"/>
      <c r="J19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19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1970" spans="2:11">
      <c r="B1970" t="s">
        <v>2898</v>
      </c>
      <c r="C1970" s="5" t="str">
        <f>_xlfn.XLOOKUP(LEFT(P_alle_prestaties[[#This Row],[Referentie_ID]],91),Tabel9[Form Referentie ID''s],Tabel9[Mederwerker],,0)</f>
        <v>Baki Alican</v>
      </c>
      <c r="D1970" s="9" t="str">
        <f>IF(P_alle_prestaties[[#This Row],[Datum]]="","",TEXT(P_alle_prestaties[[#This Row],[Datum]],"dd/mm/yyyy"))</f>
        <v>22/08/2022</v>
      </c>
      <c r="E1970" s="9">
        <v>44795.461030092592</v>
      </c>
      <c r="F1970" s="11" t="s">
        <v>2899</v>
      </c>
      <c r="G1970" s="5" t="s">
        <v>35</v>
      </c>
      <c r="H1970" s="5"/>
      <c r="I1970" s="5"/>
      <c r="J19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71" spans="2:11">
      <c r="B1971" t="s">
        <v>2900</v>
      </c>
      <c r="C1971" s="5" t="str">
        <f>_xlfn.XLOOKUP(LEFT(P_alle_prestaties[[#This Row],[Referentie_ID]],91),Tabel9[Form Referentie ID''s],Tabel9[Mederwerker],,0)</f>
        <v>Samet Ozdemir</v>
      </c>
      <c r="D1971" s="9" t="str">
        <f>IF(P_alle_prestaties[[#This Row],[Datum]]="","",TEXT(P_alle_prestaties[[#This Row],[Datum]],"dd/mm/yyyy"))</f>
        <v>22/08/2022</v>
      </c>
      <c r="E1971" s="9">
        <v>44795.467939814815</v>
      </c>
      <c r="F1971" s="11">
        <v>470000507784</v>
      </c>
      <c r="G1971" s="5" t="s">
        <v>8</v>
      </c>
      <c r="H1971" s="5" t="s">
        <v>9</v>
      </c>
      <c r="I1971" s="5"/>
      <c r="J19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9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972" spans="2:11">
      <c r="B1972" t="s">
        <v>2901</v>
      </c>
      <c r="C1972" s="5" t="str">
        <f>_xlfn.XLOOKUP(LEFT(P_alle_prestaties[[#This Row],[Referentie_ID]],91),Tabel9[Form Referentie ID''s],Tabel9[Mederwerker],,0)</f>
        <v>Baki Alican</v>
      </c>
      <c r="D1972" s="9" t="str">
        <f>IF(P_alle_prestaties[[#This Row],[Datum]]="","",TEXT(P_alle_prestaties[[#This Row],[Datum]],"dd/mm/yyyy"))</f>
        <v>22/08/2022</v>
      </c>
      <c r="E1972" s="9">
        <v>44795.469456018516</v>
      </c>
      <c r="F1972" s="11" t="s">
        <v>2899</v>
      </c>
      <c r="G1972" s="5" t="s">
        <v>35</v>
      </c>
      <c r="H1972" s="5"/>
      <c r="I1972" s="5"/>
      <c r="J19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73" spans="2:11">
      <c r="B1973" t="s">
        <v>2902</v>
      </c>
      <c r="C1973" s="5" t="str">
        <f>_xlfn.XLOOKUP(LEFT(P_alle_prestaties[[#This Row],[Referentie_ID]],91),Tabel9[Form Referentie ID''s],Tabel9[Mederwerker],,0)</f>
        <v>Samet Ozdemir</v>
      </c>
      <c r="D1973" s="9" t="str">
        <f>IF(P_alle_prestaties[[#This Row],[Datum]]="","",TEXT(P_alle_prestaties[[#This Row],[Datum]],"dd/mm/yyyy"))</f>
        <v>22/08/2022</v>
      </c>
      <c r="E1973" s="9">
        <v>44795.470023148147</v>
      </c>
      <c r="F1973" s="11">
        <v>470000507786</v>
      </c>
      <c r="G1973" s="5" t="s">
        <v>31</v>
      </c>
      <c r="H1973" s="5"/>
      <c r="I1973" s="5" t="s">
        <v>465</v>
      </c>
      <c r="J19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74" spans="2:11">
      <c r="B1974" t="s">
        <v>2903</v>
      </c>
      <c r="C1974" s="5" t="str">
        <f>_xlfn.XLOOKUP(LEFT(P_alle_prestaties[[#This Row],[Referentie_ID]],91),Tabel9[Form Referentie ID''s],Tabel9[Mederwerker],,0)</f>
        <v>Korkmaz1 Muhammed Ali</v>
      </c>
      <c r="D1974" s="9" t="str">
        <f>IF(P_alle_prestaties[[#This Row],[Datum]]="","",TEXT(P_alle_prestaties[[#This Row],[Datum]],"dd/mm/yyyy"))</f>
        <v>22/08/2022</v>
      </c>
      <c r="E1974" s="9">
        <v>44795.471724537034</v>
      </c>
      <c r="F1974" s="11" t="s">
        <v>2904</v>
      </c>
      <c r="G1974" s="5" t="s">
        <v>18</v>
      </c>
      <c r="H1974" s="5" t="s">
        <v>14</v>
      </c>
      <c r="I1974" s="5"/>
      <c r="J19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9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975" spans="2:11">
      <c r="B1975" t="s">
        <v>2905</v>
      </c>
      <c r="C1975" s="5" t="str">
        <f>_xlfn.XLOOKUP(LEFT(P_alle_prestaties[[#This Row],[Referentie_ID]],91),Tabel9[Form Referentie ID''s],Tabel9[Mederwerker],,0)</f>
        <v>Samet Ozdemir</v>
      </c>
      <c r="D1975" s="9" t="str">
        <f>IF(P_alle_prestaties[[#This Row],[Datum]]="","",TEXT(P_alle_prestaties[[#This Row],[Datum]],"dd/mm/yyyy"))</f>
        <v>22/08/2022</v>
      </c>
      <c r="E1975" s="9">
        <v>44795.487060185187</v>
      </c>
      <c r="F1975" s="11">
        <v>470000507802</v>
      </c>
      <c r="G1975" s="5" t="s">
        <v>31</v>
      </c>
      <c r="H1975" s="5"/>
      <c r="I1975" s="5" t="s">
        <v>2906</v>
      </c>
      <c r="J19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76" spans="2:11">
      <c r="B1976" t="s">
        <v>2907</v>
      </c>
      <c r="C1976" s="5" t="str">
        <f>_xlfn.XLOOKUP(LEFT(P_alle_prestaties[[#This Row],[Referentie_ID]],91),Tabel9[Form Referentie ID''s],Tabel9[Mederwerker],,0)</f>
        <v>Baki Alican</v>
      </c>
      <c r="D1976" s="9" t="str">
        <f>IF(P_alle_prestaties[[#This Row],[Datum]]="","",TEXT(P_alle_prestaties[[#This Row],[Datum]],"dd/mm/yyyy"))</f>
        <v>22/08/2022</v>
      </c>
      <c r="E1976" s="9">
        <v>44795.488379629627</v>
      </c>
      <c r="F1976" s="11" t="s">
        <v>2908</v>
      </c>
      <c r="G1976" s="5" t="s">
        <v>35</v>
      </c>
      <c r="H1976" s="5"/>
      <c r="I1976" s="5"/>
      <c r="J19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77" spans="2:11">
      <c r="B1977" t="s">
        <v>2909</v>
      </c>
      <c r="C1977" s="5" t="str">
        <f>_xlfn.XLOOKUP(LEFT(P_alle_prestaties[[#This Row],[Referentie_ID]],91),Tabel9[Form Referentie ID''s],Tabel9[Mederwerker],,0)</f>
        <v>Baki Alican</v>
      </c>
      <c r="D1977" s="9" t="str">
        <f>IF(P_alle_prestaties[[#This Row],[Datum]]="","",TEXT(P_alle_prestaties[[#This Row],[Datum]],"dd/mm/yyyy"))</f>
        <v>22/08/2022</v>
      </c>
      <c r="E1977" s="9">
        <v>44795.491759259261</v>
      </c>
      <c r="F1977" s="11" t="s">
        <v>2908</v>
      </c>
      <c r="G1977" s="5" t="s">
        <v>35</v>
      </c>
      <c r="H1977" s="5"/>
      <c r="I1977" s="5"/>
      <c r="J19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78" spans="2:11">
      <c r="B1978" t="s">
        <v>2910</v>
      </c>
      <c r="C1978" s="5" t="str">
        <f>_xlfn.XLOOKUP(LEFT(P_alle_prestaties[[#This Row],[Referentie_ID]],91),Tabel9[Form Referentie ID''s],Tabel9[Mederwerker],,0)</f>
        <v>Korkmaz Emre</v>
      </c>
      <c r="D1978" s="9" t="str">
        <f>IF(P_alle_prestaties[[#This Row],[Datum]]="","",TEXT(P_alle_prestaties[[#This Row],[Datum]],"dd/mm/yyyy"))</f>
        <v>22/08/2022</v>
      </c>
      <c r="E1978" s="9">
        <v>44795.515208333331</v>
      </c>
      <c r="F1978" s="11" t="s">
        <v>2911</v>
      </c>
      <c r="G1978" s="5" t="s">
        <v>18</v>
      </c>
      <c r="H1978" s="5" t="s">
        <v>14</v>
      </c>
      <c r="I1978" s="5"/>
      <c r="J19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9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979" spans="2:11">
      <c r="B1979" t="s">
        <v>2912</v>
      </c>
      <c r="C1979" s="5" t="str">
        <f>_xlfn.XLOOKUP(LEFT(P_alle_prestaties[[#This Row],[Referentie_ID]],91),Tabel9[Form Referentie ID''s],Tabel9[Mederwerker],,0)</f>
        <v>Baki Alican</v>
      </c>
      <c r="D1979" s="9" t="str">
        <f>IF(P_alle_prestaties[[#This Row],[Datum]]="","",TEXT(P_alle_prestaties[[#This Row],[Datum]],"dd/mm/yyyy"))</f>
        <v>22/08/2022</v>
      </c>
      <c r="E1979" s="9">
        <v>44795.516643518517</v>
      </c>
      <c r="F1979" s="11" t="s">
        <v>2913</v>
      </c>
      <c r="G1979" s="5" t="s">
        <v>35</v>
      </c>
      <c r="H1979" s="5"/>
      <c r="I1979" s="5"/>
      <c r="J19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80" spans="2:11">
      <c r="B1980" t="s">
        <v>2914</v>
      </c>
      <c r="C1980" s="5" t="str">
        <f>_xlfn.XLOOKUP(LEFT(P_alle_prestaties[[#This Row],[Referentie_ID]],91),Tabel9[Form Referentie ID''s],Tabel9[Mederwerker],,0)</f>
        <v>Baki Alican</v>
      </c>
      <c r="D1980" s="9" t="str">
        <f>IF(P_alle_prestaties[[#This Row],[Datum]]="","",TEXT(P_alle_prestaties[[#This Row],[Datum]],"dd/mm/yyyy"))</f>
        <v>22/08/2022</v>
      </c>
      <c r="E1980" s="9">
        <v>44795.517071759263</v>
      </c>
      <c r="F1980" s="11" t="s">
        <v>2913</v>
      </c>
      <c r="G1980" s="5" t="s">
        <v>35</v>
      </c>
      <c r="H1980" s="5"/>
      <c r="I1980" s="5"/>
      <c r="J19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81" spans="2:11">
      <c r="B1981" t="s">
        <v>2915</v>
      </c>
      <c r="C1981" s="5" t="str">
        <f>_xlfn.XLOOKUP(LEFT(P_alle_prestaties[[#This Row],[Referentie_ID]],91),Tabel9[Form Referentie ID''s],Tabel9[Mederwerker],,0)</f>
        <v>Korkmaz1 Muhammed Ali</v>
      </c>
      <c r="D1981" s="9" t="str">
        <f>IF(P_alle_prestaties[[#This Row],[Datum]]="","",TEXT(P_alle_prestaties[[#This Row],[Datum]],"dd/mm/yyyy"))</f>
        <v>22/08/2022</v>
      </c>
      <c r="E1981" s="9">
        <v>44795.527199074073</v>
      </c>
      <c r="F1981" s="11">
        <v>470000443313</v>
      </c>
      <c r="G1981" s="5" t="s">
        <v>8</v>
      </c>
      <c r="H1981" s="5" t="s">
        <v>9</v>
      </c>
      <c r="I1981" s="5"/>
      <c r="J19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19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1982" spans="2:11">
      <c r="B1982" t="s">
        <v>2916</v>
      </c>
      <c r="C1982" s="5" t="str">
        <f>_xlfn.XLOOKUP(LEFT(P_alle_prestaties[[#This Row],[Referentie_ID]],91),Tabel9[Form Referentie ID''s],Tabel9[Mederwerker],,0)</f>
        <v>Ceylan ufuk</v>
      </c>
      <c r="D1982" s="9" t="str">
        <f>IF(P_alle_prestaties[[#This Row],[Datum]]="","",TEXT(P_alle_prestaties[[#This Row],[Datum]],"dd/mm/yyyy"))</f>
        <v>22/08/2022</v>
      </c>
      <c r="E1982" s="9">
        <v>44795.528437499997</v>
      </c>
      <c r="F1982" s="11" t="s">
        <v>2917</v>
      </c>
      <c r="G1982" s="5" t="s">
        <v>18</v>
      </c>
      <c r="H1982" s="5" t="s">
        <v>14</v>
      </c>
      <c r="I1982" s="5"/>
      <c r="J19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9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983" spans="2:11">
      <c r="B1983" t="s">
        <v>2918</v>
      </c>
      <c r="C1983" s="5" t="str">
        <f>_xlfn.XLOOKUP(LEFT(P_alle_prestaties[[#This Row],[Referentie_ID]],91),Tabel9[Form Referentie ID''s],Tabel9[Mederwerker],,0)</f>
        <v>Baki Alican</v>
      </c>
      <c r="D1983" s="9" t="str">
        <f>IF(P_alle_prestaties[[#This Row],[Datum]]="","",TEXT(P_alle_prestaties[[#This Row],[Datum]],"dd/mm/yyyy"))</f>
        <v>22/08/2022</v>
      </c>
      <c r="E1983" s="9">
        <v>44795.536793981482</v>
      </c>
      <c r="F1983" s="11" t="s">
        <v>2919</v>
      </c>
      <c r="G1983" s="5" t="s">
        <v>35</v>
      </c>
      <c r="H1983" s="5"/>
      <c r="I1983" s="5"/>
      <c r="J19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84" spans="2:11">
      <c r="B1984" t="s">
        <v>2920</v>
      </c>
      <c r="C1984" s="5" t="str">
        <f>_xlfn.XLOOKUP(LEFT(P_alle_prestaties[[#This Row],[Referentie_ID]],91),Tabel9[Form Referentie ID''s],Tabel9[Mederwerker],,0)</f>
        <v>Samet Ozdemir</v>
      </c>
      <c r="D1984" s="9" t="str">
        <f>IF(P_alle_prestaties[[#This Row],[Datum]]="","",TEXT(P_alle_prestaties[[#This Row],[Datum]],"dd/mm/yyyy"))</f>
        <v>22/08/2022</v>
      </c>
      <c r="E1984" s="9">
        <v>44795.545902777776</v>
      </c>
      <c r="F1984" s="11">
        <v>470000507772</v>
      </c>
      <c r="G1984" s="5" t="s">
        <v>23</v>
      </c>
      <c r="H1984" s="5" t="s">
        <v>14</v>
      </c>
      <c r="I1984" s="5"/>
      <c r="J19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9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985" spans="2:11">
      <c r="B1985" t="s">
        <v>2921</v>
      </c>
      <c r="C1985" s="5" t="str">
        <f>_xlfn.XLOOKUP(LEFT(P_alle_prestaties[[#This Row],[Referentie_ID]],91),Tabel9[Form Referentie ID''s],Tabel9[Mederwerker],,0)</f>
        <v>Samet Ozdemir</v>
      </c>
      <c r="D1985" s="9" t="str">
        <f>IF(P_alle_prestaties[[#This Row],[Datum]]="","",TEXT(P_alle_prestaties[[#This Row],[Datum]],"dd/mm/yyyy"))</f>
        <v>22/08/2022</v>
      </c>
      <c r="E1985" s="9">
        <v>44795.562013888892</v>
      </c>
      <c r="F1985" s="11">
        <v>470000507772</v>
      </c>
      <c r="G1985" s="5" t="s">
        <v>23</v>
      </c>
      <c r="H1985" s="5" t="s">
        <v>14</v>
      </c>
      <c r="I1985" s="5"/>
      <c r="J19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9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1986" spans="2:11">
      <c r="B1986" t="s">
        <v>2922</v>
      </c>
      <c r="C1986" s="5" t="str">
        <f>_xlfn.XLOOKUP(LEFT(P_alle_prestaties[[#This Row],[Referentie_ID]],91),Tabel9[Form Referentie ID''s],Tabel9[Mederwerker],,0)</f>
        <v>Baki Alican</v>
      </c>
      <c r="D1986" s="9" t="str">
        <f>IF(P_alle_prestaties[[#This Row],[Datum]]="","",TEXT(P_alle_prestaties[[#This Row],[Datum]],"dd/mm/yyyy"))</f>
        <v>22/08/2022</v>
      </c>
      <c r="E1986" s="9">
        <v>44795.595185185186</v>
      </c>
      <c r="F1986" s="11" t="s">
        <v>2923</v>
      </c>
      <c r="G1986" s="5" t="s">
        <v>35</v>
      </c>
      <c r="H1986" s="5"/>
      <c r="I1986" s="5"/>
      <c r="J19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87" spans="2:11">
      <c r="B1987" t="s">
        <v>2924</v>
      </c>
      <c r="C1987" s="5" t="str">
        <f>_xlfn.XLOOKUP(LEFT(P_alle_prestaties[[#This Row],[Referentie_ID]],91),Tabel9[Form Referentie ID''s],Tabel9[Mederwerker],,0)</f>
        <v>Korkmaz Emre</v>
      </c>
      <c r="D1987" s="9" t="str">
        <f>IF(P_alle_prestaties[[#This Row],[Datum]]="","",TEXT(P_alle_prestaties[[#This Row],[Datum]],"dd/mm/yyyy"))</f>
        <v>22/08/2022</v>
      </c>
      <c r="E1987" s="9">
        <v>44795.598217592589</v>
      </c>
      <c r="F1987" s="11" t="s">
        <v>2925</v>
      </c>
      <c r="G1987" s="5" t="s">
        <v>23</v>
      </c>
      <c r="H1987" s="5" t="s">
        <v>9</v>
      </c>
      <c r="I1987" s="5"/>
      <c r="J19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19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1988" spans="2:11">
      <c r="B1988" t="s">
        <v>2926</v>
      </c>
      <c r="C1988" s="5" t="str">
        <f>_xlfn.XLOOKUP(LEFT(P_alle_prestaties[[#This Row],[Referentie_ID]],91),Tabel9[Form Referentie ID''s],Tabel9[Mederwerker],,0)</f>
        <v>Samet Ozdemir</v>
      </c>
      <c r="D1988" s="9" t="str">
        <f>IF(P_alle_prestaties[[#This Row],[Datum]]="","",TEXT(P_alle_prestaties[[#This Row],[Datum]],"dd/mm/yyyy"))</f>
        <v>22/08/2022</v>
      </c>
      <c r="E1988" s="9">
        <v>44795.600335648145</v>
      </c>
      <c r="F1988" s="11">
        <v>470000509943</v>
      </c>
      <c r="G1988" s="5" t="s">
        <v>8</v>
      </c>
      <c r="H1988" s="5" t="s">
        <v>14</v>
      </c>
      <c r="I1988" s="5"/>
      <c r="J19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19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1989" spans="2:11">
      <c r="B1989" t="s">
        <v>2927</v>
      </c>
      <c r="C1989" s="5" t="str">
        <f>_xlfn.XLOOKUP(LEFT(P_alle_prestaties[[#This Row],[Referentie_ID]],91),Tabel9[Form Referentie ID''s],Tabel9[Mederwerker],,0)</f>
        <v>Baki Alican</v>
      </c>
      <c r="D1989" s="9" t="str">
        <f>IF(P_alle_prestaties[[#This Row],[Datum]]="","",TEXT(P_alle_prestaties[[#This Row],[Datum]],"dd/mm/yyyy"))</f>
        <v>22/08/2022</v>
      </c>
      <c r="E1989" s="9">
        <v>44795.611770833333</v>
      </c>
      <c r="F1989" s="11" t="s">
        <v>2928</v>
      </c>
      <c r="G1989" s="5" t="s">
        <v>35</v>
      </c>
      <c r="H1989" s="5"/>
      <c r="I1989" s="5"/>
      <c r="J19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90" spans="2:11">
      <c r="B1990" t="s">
        <v>2929</v>
      </c>
      <c r="C1990" s="5" t="str">
        <f>_xlfn.XLOOKUP(LEFT(P_alle_prestaties[[#This Row],[Referentie_ID]],91),Tabel9[Form Referentie ID''s],Tabel9[Mederwerker],,0)</f>
        <v>Baki Alican</v>
      </c>
      <c r="D1990" s="9" t="str">
        <f>IF(P_alle_prestaties[[#This Row],[Datum]]="","",TEXT(P_alle_prestaties[[#This Row],[Datum]],"dd/mm/yyyy"))</f>
        <v>22/08/2022</v>
      </c>
      <c r="E1990" s="9">
        <v>44795.616712962961</v>
      </c>
      <c r="F1990" s="11" t="s">
        <v>2928</v>
      </c>
      <c r="G1990" s="5" t="s">
        <v>35</v>
      </c>
      <c r="H1990" s="5"/>
      <c r="I1990" s="5"/>
      <c r="J19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91" spans="2:11">
      <c r="B1991" t="s">
        <v>2930</v>
      </c>
      <c r="C1991" s="5" t="str">
        <f>_xlfn.XLOOKUP(LEFT(P_alle_prestaties[[#This Row],[Referentie_ID]],91),Tabel9[Form Referentie ID''s],Tabel9[Mederwerker],,0)</f>
        <v>Korkmaz1 Muhammed Ali</v>
      </c>
      <c r="D1991" s="9" t="str">
        <f>IF(P_alle_prestaties[[#This Row],[Datum]]="","",TEXT(P_alle_prestaties[[#This Row],[Datum]],"dd/mm/yyyy"))</f>
        <v>23/08/2022</v>
      </c>
      <c r="E1991" s="9">
        <v>44796.260428240741</v>
      </c>
      <c r="F1991" s="11">
        <v>470000478550</v>
      </c>
      <c r="G1991" s="5" t="s">
        <v>31</v>
      </c>
      <c r="H1991" s="5"/>
      <c r="I1991" s="5"/>
      <c r="J19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92" spans="2:11">
      <c r="B1992" t="s">
        <v>2931</v>
      </c>
      <c r="C1992" s="5" t="str">
        <f>_xlfn.XLOOKUP(LEFT(P_alle_prestaties[[#This Row],[Referentie_ID]],91),Tabel9[Form Referentie ID''s],Tabel9[Mederwerker],,0)</f>
        <v>Janssen Alexander</v>
      </c>
      <c r="D1992" s="9" t="str">
        <f>IF(P_alle_prestaties[[#This Row],[Datum]]="","",TEXT(P_alle_prestaties[[#This Row],[Datum]],"dd/mm/yyyy"))</f>
        <v>23/08/2022</v>
      </c>
      <c r="E1992" s="9">
        <v>44796.277881944443</v>
      </c>
      <c r="F1992" s="11">
        <v>470000458101</v>
      </c>
      <c r="G1992" s="5" t="s">
        <v>35</v>
      </c>
      <c r="H1992" s="5"/>
      <c r="I1992" s="5"/>
      <c r="J19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93" spans="2:11">
      <c r="B1993" t="s">
        <v>2932</v>
      </c>
      <c r="C1993" s="5" t="str">
        <f>_xlfn.XLOOKUP(LEFT(P_alle_prestaties[[#This Row],[Referentie_ID]],91),Tabel9[Form Referentie ID''s],Tabel9[Mederwerker],,0)</f>
        <v>Ceylan ufuk</v>
      </c>
      <c r="D1993" s="9" t="str">
        <f>IF(P_alle_prestaties[[#This Row],[Datum]]="","",TEXT(P_alle_prestaties[[#This Row],[Datum]],"dd/mm/yyyy"))</f>
        <v>23/08/2022</v>
      </c>
      <c r="E1993" s="9">
        <v>44796.283449074072</v>
      </c>
      <c r="F1993" s="11" t="s">
        <v>2933</v>
      </c>
      <c r="G1993" s="5" t="s">
        <v>18</v>
      </c>
      <c r="H1993" s="5" t="s">
        <v>14</v>
      </c>
      <c r="I1993" s="5"/>
      <c r="J19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19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1994" spans="2:11">
      <c r="B1994" t="s">
        <v>2934</v>
      </c>
      <c r="C1994" s="5" t="str">
        <f>_xlfn.XLOOKUP(LEFT(P_alle_prestaties[[#This Row],[Referentie_ID]],91),Tabel9[Form Referentie ID''s],Tabel9[Mederwerker],,0)</f>
        <v>Ceylan ufuk</v>
      </c>
      <c r="D1994" s="9" t="str">
        <f>IF(P_alle_prestaties[[#This Row],[Datum]]="","",TEXT(P_alle_prestaties[[#This Row],[Datum]],"dd/mm/yyyy"))</f>
        <v>23/08/2022</v>
      </c>
      <c r="E1994" s="9">
        <v>44796.305509259262</v>
      </c>
      <c r="F1994" s="11">
        <v>470000507829</v>
      </c>
      <c r="G1994" s="5" t="s">
        <v>31</v>
      </c>
      <c r="H1994" s="5"/>
      <c r="I1994" s="5"/>
      <c r="J19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19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1995" spans="2:11">
      <c r="B1995" t="s">
        <v>2935</v>
      </c>
      <c r="C1995" s="5" t="str">
        <f>_xlfn.XLOOKUP(LEFT(P_alle_prestaties[[#This Row],[Referentie_ID]],91),Tabel9[Form Referentie ID''s],Tabel9[Mederwerker],,0)</f>
        <v>Baki Alican</v>
      </c>
      <c r="D1995" s="9" t="str">
        <f>IF(P_alle_prestaties[[#This Row],[Datum]]="","",TEXT(P_alle_prestaties[[#This Row],[Datum]],"dd/mm/yyyy"))</f>
        <v>23/08/2022</v>
      </c>
      <c r="E1995" s="9">
        <v>44796.312037037038</v>
      </c>
      <c r="F1995" s="11" t="s">
        <v>2936</v>
      </c>
      <c r="G1995" s="5" t="s">
        <v>35</v>
      </c>
      <c r="H1995" s="5"/>
      <c r="I1995" s="5"/>
      <c r="J19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96" spans="2:11">
      <c r="B1996" t="s">
        <v>2937</v>
      </c>
      <c r="C1996" s="5" t="str">
        <f>_xlfn.XLOOKUP(LEFT(P_alle_prestaties[[#This Row],[Referentie_ID]],91),Tabel9[Form Referentie ID''s],Tabel9[Mederwerker],,0)</f>
        <v>Janssen Alexander</v>
      </c>
      <c r="D1996" s="9" t="str">
        <f>IF(P_alle_prestaties[[#This Row],[Datum]]="","",TEXT(P_alle_prestaties[[#This Row],[Datum]],"dd/mm/yyyy"))</f>
        <v>23/08/2022</v>
      </c>
      <c r="E1996" s="9">
        <v>44796.322500000002</v>
      </c>
      <c r="F1996" s="11">
        <v>470000427417</v>
      </c>
      <c r="G1996" s="5" t="s">
        <v>35</v>
      </c>
      <c r="H1996" s="5"/>
      <c r="I1996" s="5"/>
      <c r="J19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97" spans="2:11">
      <c r="B1997" t="s">
        <v>2938</v>
      </c>
      <c r="C1997" s="5" t="str">
        <f>_xlfn.XLOOKUP(LEFT(P_alle_prestaties[[#This Row],[Referentie_ID]],91),Tabel9[Form Referentie ID''s],Tabel9[Mederwerker],,0)</f>
        <v>Korkmaz1 Muhammed Ali</v>
      </c>
      <c r="D1997" s="9" t="str">
        <f>IF(P_alle_prestaties[[#This Row],[Datum]]="","",TEXT(P_alle_prestaties[[#This Row],[Datum]],"dd/mm/yyyy"))</f>
        <v>23/08/2022</v>
      </c>
      <c r="E1997" s="9">
        <v>44796.326944444445</v>
      </c>
      <c r="F1997" s="11" t="s">
        <v>2939</v>
      </c>
      <c r="G1997" s="5" t="s">
        <v>27</v>
      </c>
      <c r="H1997" s="5" t="s">
        <v>19</v>
      </c>
      <c r="I1997" s="5" t="s">
        <v>2940</v>
      </c>
      <c r="J19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19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1998" spans="2:11">
      <c r="B1998" t="s">
        <v>2941</v>
      </c>
      <c r="C1998" s="5" t="str">
        <f>_xlfn.XLOOKUP(LEFT(P_alle_prestaties[[#This Row],[Referentie_ID]],91),Tabel9[Form Referentie ID''s],Tabel9[Mederwerker],,0)</f>
        <v>Janssen Alexander</v>
      </c>
      <c r="D1998" s="9" t="str">
        <f>IF(P_alle_prestaties[[#This Row],[Datum]]="","",TEXT(P_alle_prestaties[[#This Row],[Datum]],"dd/mm/yyyy"))</f>
        <v>23/08/2022</v>
      </c>
      <c r="E1998" s="9">
        <v>44796.335879629631</v>
      </c>
      <c r="F1998" s="11" t="s">
        <v>2942</v>
      </c>
      <c r="G1998" s="5" t="s">
        <v>35</v>
      </c>
      <c r="H1998" s="5"/>
      <c r="I1998" s="5"/>
      <c r="J19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19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1999" spans="2:11">
      <c r="B1999" t="s">
        <v>2943</v>
      </c>
      <c r="C1999" s="5" t="str">
        <f>_xlfn.XLOOKUP(LEFT(P_alle_prestaties[[#This Row],[Referentie_ID]],91),Tabel9[Form Referentie ID''s],Tabel9[Mederwerker],,0)</f>
        <v>Korkmaz Emre</v>
      </c>
      <c r="D1999" s="9" t="str">
        <f>IF(P_alle_prestaties[[#This Row],[Datum]]="","",TEXT(P_alle_prestaties[[#This Row],[Datum]],"dd/mm/yyyy"))</f>
        <v>23/08/2022</v>
      </c>
      <c r="E1999" s="9">
        <v>44796.336909722224</v>
      </c>
      <c r="F1999" s="11">
        <v>470000427417</v>
      </c>
      <c r="G1999" s="5" t="s">
        <v>23</v>
      </c>
      <c r="H1999" s="5" t="s">
        <v>14</v>
      </c>
      <c r="I1999" s="5"/>
      <c r="J19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19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000" spans="2:11">
      <c r="B2000" t="s">
        <v>2944</v>
      </c>
      <c r="C2000" s="5" t="str">
        <f>_xlfn.XLOOKUP(LEFT(P_alle_prestaties[[#This Row],[Referentie_ID]],91),Tabel9[Form Referentie ID''s],Tabel9[Mederwerker],,0)</f>
        <v>Janssen Alexander</v>
      </c>
      <c r="D2000" s="9" t="str">
        <f>IF(P_alle_prestaties[[#This Row],[Datum]]="","",TEXT(P_alle_prestaties[[#This Row],[Datum]],"dd/mm/yyyy"))</f>
        <v>23/08/2022</v>
      </c>
      <c r="E2000" s="9">
        <v>44796.343599537038</v>
      </c>
      <c r="F2000" s="11">
        <v>470000477388</v>
      </c>
      <c r="G2000" s="5" t="s">
        <v>35</v>
      </c>
      <c r="H2000" s="5"/>
      <c r="I2000" s="5"/>
      <c r="J20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1" spans="2:11">
      <c r="B2001" t="s">
        <v>2945</v>
      </c>
      <c r="C2001" s="5" t="str">
        <f>_xlfn.XLOOKUP(LEFT(P_alle_prestaties[[#This Row],[Referentie_ID]],91),Tabel9[Form Referentie ID''s],Tabel9[Mederwerker],,0)</f>
        <v>Baki Alican</v>
      </c>
      <c r="D2001" s="9" t="str">
        <f>IF(P_alle_prestaties[[#This Row],[Datum]]="","",TEXT(P_alle_prestaties[[#This Row],[Datum]],"dd/mm/yyyy"))</f>
        <v>23/08/2022</v>
      </c>
      <c r="E2001" s="9">
        <v>44796.355856481481</v>
      </c>
      <c r="F2001" s="11" t="s">
        <v>2946</v>
      </c>
      <c r="G2001" s="5" t="s">
        <v>35</v>
      </c>
      <c r="H2001" s="5"/>
      <c r="I2001" s="5"/>
      <c r="J20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2" spans="2:11">
      <c r="B2002" t="s">
        <v>2947</v>
      </c>
      <c r="C2002" s="5" t="str">
        <f>_xlfn.XLOOKUP(LEFT(P_alle_prestaties[[#This Row],[Referentie_ID]],91),Tabel9[Form Referentie ID''s],Tabel9[Mederwerker],,0)</f>
        <v>Janssen Alexander</v>
      </c>
      <c r="D2002" s="9" t="str">
        <f>IF(P_alle_prestaties[[#This Row],[Datum]]="","",TEXT(P_alle_prestaties[[#This Row],[Datum]],"dd/mm/yyyy"))</f>
        <v>23/08/2022</v>
      </c>
      <c r="E2002" s="9">
        <v>44796.356608796297</v>
      </c>
      <c r="F2002" s="11" t="s">
        <v>2948</v>
      </c>
      <c r="G2002" s="5" t="s">
        <v>35</v>
      </c>
      <c r="H2002" s="5"/>
      <c r="I2002" s="5"/>
      <c r="J20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3" spans="2:11">
      <c r="B2003" t="s">
        <v>2949</v>
      </c>
      <c r="C2003" s="5" t="str">
        <f>_xlfn.XLOOKUP(LEFT(P_alle_prestaties[[#This Row],[Referentie_ID]],91),Tabel9[Form Referentie ID''s],Tabel9[Mederwerker],,0)</f>
        <v>Baki Alican</v>
      </c>
      <c r="D2003" s="9" t="str">
        <f>IF(P_alle_prestaties[[#This Row],[Datum]]="","",TEXT(P_alle_prestaties[[#This Row],[Datum]],"dd/mm/yyyy"))</f>
        <v>23/08/2022</v>
      </c>
      <c r="E2003" s="9">
        <v>44796.363958333335</v>
      </c>
      <c r="F2003" s="11" t="s">
        <v>2950</v>
      </c>
      <c r="G2003" s="5" t="s">
        <v>35</v>
      </c>
      <c r="H2003" s="5"/>
      <c r="I2003" s="5"/>
      <c r="J20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4" spans="2:11">
      <c r="B2004" t="s">
        <v>2951</v>
      </c>
      <c r="C2004" s="5" t="str">
        <f>_xlfn.XLOOKUP(LEFT(P_alle_prestaties[[#This Row],[Referentie_ID]],91),Tabel9[Form Referentie ID''s],Tabel9[Mederwerker],,0)</f>
        <v>Janssen Alexander</v>
      </c>
      <c r="D2004" s="9" t="str">
        <f>IF(P_alle_prestaties[[#This Row],[Datum]]="","",TEXT(P_alle_prestaties[[#This Row],[Datum]],"dd/mm/yyyy"))</f>
        <v>23/08/2022</v>
      </c>
      <c r="E2004" s="9">
        <v>44796.367094907408</v>
      </c>
      <c r="F2004" s="11" t="s">
        <v>2952</v>
      </c>
      <c r="G2004" s="5" t="s">
        <v>35</v>
      </c>
      <c r="H2004" s="5"/>
      <c r="I2004" s="5"/>
      <c r="J20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5" spans="2:11">
      <c r="B2005" t="s">
        <v>2953</v>
      </c>
      <c r="C2005" s="5" t="str">
        <f>_xlfn.XLOOKUP(LEFT(P_alle_prestaties[[#This Row],[Referentie_ID]],91),Tabel9[Form Referentie ID''s],Tabel9[Mederwerker],,0)</f>
        <v>Janssen Alexander</v>
      </c>
      <c r="D2005" s="9" t="str">
        <f>IF(P_alle_prestaties[[#This Row],[Datum]]="","",TEXT(P_alle_prestaties[[#This Row],[Datum]],"dd/mm/yyyy"))</f>
        <v>23/08/2022</v>
      </c>
      <c r="E2005" s="9">
        <v>44796.372916666667</v>
      </c>
      <c r="F2005" s="11">
        <v>470000443912</v>
      </c>
      <c r="G2005" s="5" t="s">
        <v>35</v>
      </c>
      <c r="H2005" s="5"/>
      <c r="I2005" s="5"/>
      <c r="J20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6" spans="2:11">
      <c r="B2006" t="s">
        <v>2954</v>
      </c>
      <c r="C2006" s="5" t="str">
        <f>_xlfn.XLOOKUP(LEFT(P_alle_prestaties[[#This Row],[Referentie_ID]],91),Tabel9[Form Referentie ID''s],Tabel9[Mederwerker],,0)</f>
        <v>Ceylan ufuk</v>
      </c>
      <c r="D2006" s="9" t="str">
        <f>IF(P_alle_prestaties[[#This Row],[Datum]]="","",TEXT(P_alle_prestaties[[#This Row],[Datum]],"dd/mm/yyyy"))</f>
        <v>23/08/2022</v>
      </c>
      <c r="E2006" s="9">
        <v>44796.373356481483</v>
      </c>
      <c r="F2006" s="11">
        <v>470000451212</v>
      </c>
      <c r="G2006" s="5" t="s">
        <v>8</v>
      </c>
      <c r="H2006" s="5" t="s">
        <v>14</v>
      </c>
      <c r="I2006" s="5"/>
      <c r="J20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0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007" spans="2:11">
      <c r="B2007" t="s">
        <v>2955</v>
      </c>
      <c r="C2007" s="5" t="str">
        <f>_xlfn.XLOOKUP(LEFT(P_alle_prestaties[[#This Row],[Referentie_ID]],91),Tabel9[Form Referentie ID''s],Tabel9[Mederwerker],,0)</f>
        <v>Korkmaz1 Muhammed Ali</v>
      </c>
      <c r="D2007" s="9" t="str">
        <f>IF(P_alle_prestaties[[#This Row],[Datum]]="","",TEXT(P_alle_prestaties[[#This Row],[Datum]],"dd/mm/yyyy"))</f>
        <v>23/08/2022</v>
      </c>
      <c r="E2007" s="9">
        <v>44796.376203703701</v>
      </c>
      <c r="F2007" s="11" t="s">
        <v>2956</v>
      </c>
      <c r="G2007" s="5" t="s">
        <v>13</v>
      </c>
      <c r="H2007" s="5"/>
      <c r="I2007" s="5"/>
      <c r="J20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0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008" spans="2:11">
      <c r="B2008" t="s">
        <v>2957</v>
      </c>
      <c r="C2008" s="5" t="str">
        <f>_xlfn.XLOOKUP(LEFT(P_alle_prestaties[[#This Row],[Referentie_ID]],91),Tabel9[Form Referentie ID''s],Tabel9[Mederwerker],,0)</f>
        <v>Baki Alican</v>
      </c>
      <c r="D2008" s="9" t="str">
        <f>IF(P_alle_prestaties[[#This Row],[Datum]]="","",TEXT(P_alle_prestaties[[#This Row],[Datum]],"dd/mm/yyyy"))</f>
        <v>23/08/2022</v>
      </c>
      <c r="E2008" s="9">
        <v>44796.38385416667</v>
      </c>
      <c r="F2008" s="11" t="s">
        <v>2958</v>
      </c>
      <c r="G2008" s="5" t="s">
        <v>35</v>
      </c>
      <c r="H2008" s="5"/>
      <c r="I2008" s="5"/>
      <c r="J20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09" spans="2:11">
      <c r="B2009" t="s">
        <v>2959</v>
      </c>
      <c r="C2009" s="5" t="str">
        <f>_xlfn.XLOOKUP(LEFT(P_alle_prestaties[[#This Row],[Referentie_ID]],91),Tabel9[Form Referentie ID''s],Tabel9[Mederwerker],,0)</f>
        <v>Janssen Alexander</v>
      </c>
      <c r="D2009" s="9" t="str">
        <f>IF(P_alle_prestaties[[#This Row],[Datum]]="","",TEXT(P_alle_prestaties[[#This Row],[Datum]],"dd/mm/yyyy"))</f>
        <v>23/08/2022</v>
      </c>
      <c r="E2009" s="9">
        <v>44796.385023148148</v>
      </c>
      <c r="F2009" s="11" t="s">
        <v>2956</v>
      </c>
      <c r="G2009" s="5" t="s">
        <v>35</v>
      </c>
      <c r="H2009" s="5"/>
      <c r="I2009" s="5"/>
      <c r="J20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0" spans="2:11">
      <c r="B2010" t="s">
        <v>2960</v>
      </c>
      <c r="C2010" s="5" t="str">
        <f>_xlfn.XLOOKUP(LEFT(P_alle_prestaties[[#This Row],[Referentie_ID]],91),Tabel9[Form Referentie ID''s],Tabel9[Mederwerker],,0)</f>
        <v>Baki Alican</v>
      </c>
      <c r="D2010" s="9" t="str">
        <f>IF(P_alle_prestaties[[#This Row],[Datum]]="","",TEXT(P_alle_prestaties[[#This Row],[Datum]],"dd/mm/yyyy"))</f>
        <v>23/08/2022</v>
      </c>
      <c r="E2010" s="9">
        <v>44796.390451388892</v>
      </c>
      <c r="F2010" s="11" t="s">
        <v>2961</v>
      </c>
      <c r="G2010" s="5" t="s">
        <v>35</v>
      </c>
      <c r="H2010" s="5"/>
      <c r="I2010" s="5"/>
      <c r="J20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1" spans="2:11">
      <c r="B2011" t="s">
        <v>2962</v>
      </c>
      <c r="C2011" s="5" t="str">
        <f>_xlfn.XLOOKUP(LEFT(P_alle_prestaties[[#This Row],[Referentie_ID]],91),Tabel9[Form Referentie ID''s],Tabel9[Mederwerker],,0)</f>
        <v>Korkmaz Emre</v>
      </c>
      <c r="D2011" s="9" t="str">
        <f>IF(P_alle_prestaties[[#This Row],[Datum]]="","",TEXT(P_alle_prestaties[[#This Row],[Datum]],"dd/mm/yyyy"))</f>
        <v>23/08/2022</v>
      </c>
      <c r="E2011" s="9">
        <v>44796.394837962966</v>
      </c>
      <c r="F2011" s="11" t="s">
        <v>2963</v>
      </c>
      <c r="G2011" s="5" t="s">
        <v>18</v>
      </c>
      <c r="H2011" s="5" t="s">
        <v>14</v>
      </c>
      <c r="I2011" s="5"/>
      <c r="J20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0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012" spans="2:11">
      <c r="B2012" t="s">
        <v>2964</v>
      </c>
      <c r="C2012" s="5" t="str">
        <f>_xlfn.XLOOKUP(LEFT(P_alle_prestaties[[#This Row],[Referentie_ID]],91),Tabel9[Form Referentie ID''s],Tabel9[Mederwerker],,0)</f>
        <v>Baki Alican</v>
      </c>
      <c r="D2012" s="9" t="str">
        <f>IF(P_alle_prestaties[[#This Row],[Datum]]="","",TEXT(P_alle_prestaties[[#This Row],[Datum]],"dd/mm/yyyy"))</f>
        <v>23/08/2022</v>
      </c>
      <c r="E2012" s="9">
        <v>44796.433136574073</v>
      </c>
      <c r="F2012" s="11" t="s">
        <v>2965</v>
      </c>
      <c r="G2012" s="5" t="s">
        <v>35</v>
      </c>
      <c r="H2012" s="5"/>
      <c r="I2012" s="5"/>
      <c r="J20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3" spans="2:11">
      <c r="B2013" t="s">
        <v>2966</v>
      </c>
      <c r="C2013" s="5" t="str">
        <f>_xlfn.XLOOKUP(LEFT(P_alle_prestaties[[#This Row],[Referentie_ID]],91),Tabel9[Form Referentie ID''s],Tabel9[Mederwerker],,0)</f>
        <v>Baki Alican</v>
      </c>
      <c r="D2013" s="9" t="str">
        <f>IF(P_alle_prestaties[[#This Row],[Datum]]="","",TEXT(P_alle_prestaties[[#This Row],[Datum]],"dd/mm/yyyy"))</f>
        <v>23/08/2022</v>
      </c>
      <c r="E2013" s="9">
        <v>44796.433240740742</v>
      </c>
      <c r="F2013" s="11" t="s">
        <v>2967</v>
      </c>
      <c r="G2013" s="5" t="s">
        <v>35</v>
      </c>
      <c r="H2013" s="5"/>
      <c r="I2013" s="5"/>
      <c r="J20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4" spans="2:11">
      <c r="B2014" t="s">
        <v>2968</v>
      </c>
      <c r="C2014" s="5" t="str">
        <f>_xlfn.XLOOKUP(LEFT(P_alle_prestaties[[#This Row],[Referentie_ID]],91),Tabel9[Form Referentie ID''s],Tabel9[Mederwerker],,0)</f>
        <v>Baki Alican</v>
      </c>
      <c r="D2014" s="9" t="str">
        <f>IF(P_alle_prestaties[[#This Row],[Datum]]="","",TEXT(P_alle_prestaties[[#This Row],[Datum]],"dd/mm/yyyy"))</f>
        <v>23/08/2022</v>
      </c>
      <c r="E2014" s="9">
        <v>44796.433356481481</v>
      </c>
      <c r="F2014" s="11" t="s">
        <v>2961</v>
      </c>
      <c r="G2014" s="5" t="s">
        <v>35</v>
      </c>
      <c r="H2014" s="5"/>
      <c r="I2014" s="5"/>
      <c r="J20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5" spans="2:11">
      <c r="B2015" t="s">
        <v>2969</v>
      </c>
      <c r="C2015" s="5" t="str">
        <f>_xlfn.XLOOKUP(LEFT(P_alle_prestaties[[#This Row],[Referentie_ID]],91),Tabel9[Form Referentie ID''s],Tabel9[Mederwerker],,0)</f>
        <v>Baki Alican</v>
      </c>
      <c r="D2015" s="9" t="str">
        <f>IF(P_alle_prestaties[[#This Row],[Datum]]="","",TEXT(P_alle_prestaties[[#This Row],[Datum]],"dd/mm/yyyy"))</f>
        <v>23/08/2022</v>
      </c>
      <c r="E2015" s="9">
        <v>44796.435937499999</v>
      </c>
      <c r="F2015" s="11" t="s">
        <v>2970</v>
      </c>
      <c r="G2015" s="5" t="s">
        <v>35</v>
      </c>
      <c r="H2015" s="5"/>
      <c r="I2015" s="5"/>
      <c r="J20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6" spans="2:11">
      <c r="B2016" t="s">
        <v>2971</v>
      </c>
      <c r="C2016" s="5" t="str">
        <f>_xlfn.XLOOKUP(LEFT(P_alle_prestaties[[#This Row],[Referentie_ID]],91),Tabel9[Form Referentie ID''s],Tabel9[Mederwerker],,0)</f>
        <v>Baki Alican</v>
      </c>
      <c r="D2016" s="9" t="str">
        <f>IF(P_alle_prestaties[[#This Row],[Datum]]="","",TEXT(P_alle_prestaties[[#This Row],[Datum]],"dd/mm/yyyy"))</f>
        <v>23/08/2022</v>
      </c>
      <c r="E2016" s="9">
        <v>44796.436041666668</v>
      </c>
      <c r="F2016" s="11" t="s">
        <v>2970</v>
      </c>
      <c r="G2016" s="5" t="s">
        <v>35</v>
      </c>
      <c r="H2016" s="5"/>
      <c r="I2016" s="5"/>
      <c r="J20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7" spans="2:11">
      <c r="B2017" t="s">
        <v>2972</v>
      </c>
      <c r="C2017" s="5" t="str">
        <f>_xlfn.XLOOKUP(LEFT(P_alle_prestaties[[#This Row],[Referentie_ID]],91),Tabel9[Form Referentie ID''s],Tabel9[Mederwerker],,0)</f>
        <v>Baki Alican</v>
      </c>
      <c r="D2017" s="9" t="str">
        <f>IF(P_alle_prestaties[[#This Row],[Datum]]="","",TEXT(P_alle_prestaties[[#This Row],[Datum]],"dd/mm/yyyy"))</f>
        <v>23/08/2022</v>
      </c>
      <c r="E2017" s="9">
        <v>44796.436168981483</v>
      </c>
      <c r="F2017" s="11" t="s">
        <v>2973</v>
      </c>
      <c r="G2017" s="5" t="s">
        <v>35</v>
      </c>
      <c r="H2017" s="5"/>
      <c r="I2017" s="5"/>
      <c r="J20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8" spans="2:11">
      <c r="B2018" t="s">
        <v>2974</v>
      </c>
      <c r="C2018" s="5" t="str">
        <f>_xlfn.XLOOKUP(LEFT(P_alle_prestaties[[#This Row],[Referentie_ID]],91),Tabel9[Form Referentie ID''s],Tabel9[Mederwerker],,0)</f>
        <v>Janssen Alexander</v>
      </c>
      <c r="D2018" s="9" t="str">
        <f>IF(P_alle_prestaties[[#This Row],[Datum]]="","",TEXT(P_alle_prestaties[[#This Row],[Datum]],"dd/mm/yyyy"))</f>
        <v>23/08/2022</v>
      </c>
      <c r="E2018" s="9">
        <v>44796.436423611114</v>
      </c>
      <c r="F2018" s="11">
        <v>470000507833</v>
      </c>
      <c r="G2018" s="5" t="s">
        <v>35</v>
      </c>
      <c r="H2018" s="5"/>
      <c r="I2018" s="5"/>
      <c r="J20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19" spans="2:11">
      <c r="B2019" t="s">
        <v>2975</v>
      </c>
      <c r="C2019" s="5" t="str">
        <f>_xlfn.XLOOKUP(LEFT(P_alle_prestaties[[#This Row],[Referentie_ID]],91),Tabel9[Form Referentie ID''s],Tabel9[Mederwerker],,0)</f>
        <v>Baki Alican</v>
      </c>
      <c r="D2019" s="9" t="str">
        <f>IF(P_alle_prestaties[[#This Row],[Datum]]="","",TEXT(P_alle_prestaties[[#This Row],[Datum]],"dd/mm/yyyy"))</f>
        <v>23/08/2022</v>
      </c>
      <c r="E2019" s="9">
        <v>44796.460740740738</v>
      </c>
      <c r="F2019" s="11" t="s">
        <v>2976</v>
      </c>
      <c r="G2019" s="5" t="s">
        <v>35</v>
      </c>
      <c r="H2019" s="5"/>
      <c r="I2019" s="5"/>
      <c r="J20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0" spans="2:11">
      <c r="B2020" t="s">
        <v>2977</v>
      </c>
      <c r="C2020" s="5" t="str">
        <f>_xlfn.XLOOKUP(LEFT(P_alle_prestaties[[#This Row],[Referentie_ID]],91),Tabel9[Form Referentie ID''s],Tabel9[Mederwerker],,0)</f>
        <v>Ceylan ufuk</v>
      </c>
      <c r="D2020" s="9" t="str">
        <f>IF(P_alle_prestaties[[#This Row],[Datum]]="","",TEXT(P_alle_prestaties[[#This Row],[Datum]],"dd/mm/yyyy"))</f>
        <v>23/08/2022</v>
      </c>
      <c r="E2020" s="9">
        <v>44796.461041666669</v>
      </c>
      <c r="F2020" s="11" t="s">
        <v>2978</v>
      </c>
      <c r="G2020" s="5" t="s">
        <v>27</v>
      </c>
      <c r="H2020" s="5" t="s">
        <v>14</v>
      </c>
      <c r="I2020" s="5"/>
      <c r="J20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0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021" spans="2:11">
      <c r="B2021" t="s">
        <v>2979</v>
      </c>
      <c r="C2021" s="5" t="str">
        <f>_xlfn.XLOOKUP(LEFT(P_alle_prestaties[[#This Row],[Referentie_ID]],91),Tabel9[Form Referentie ID''s],Tabel9[Mederwerker],,0)</f>
        <v>Korkmaz1 Muhammed Ali</v>
      </c>
      <c r="D2021" s="9" t="str">
        <f>IF(P_alle_prestaties[[#This Row],[Datum]]="","",TEXT(P_alle_prestaties[[#This Row],[Datum]],"dd/mm/yyyy"))</f>
        <v>23/08/2022</v>
      </c>
      <c r="E2021" s="9">
        <v>44796.46162037037</v>
      </c>
      <c r="F2021" s="11" t="s">
        <v>2980</v>
      </c>
      <c r="G2021" s="5" t="s">
        <v>18</v>
      </c>
      <c r="H2021" s="5" t="s">
        <v>14</v>
      </c>
      <c r="I2021" s="5"/>
      <c r="J20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0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022" spans="2:11">
      <c r="B2022" t="s">
        <v>2981</v>
      </c>
      <c r="C2022" s="5" t="str">
        <f>_xlfn.XLOOKUP(LEFT(P_alle_prestaties[[#This Row],[Referentie_ID]],91),Tabel9[Form Referentie ID''s],Tabel9[Mederwerker],,0)</f>
        <v>Baki Alican</v>
      </c>
      <c r="D2022" s="9" t="str">
        <f>IF(P_alle_prestaties[[#This Row],[Datum]]="","",TEXT(P_alle_prestaties[[#This Row],[Datum]],"dd/mm/yyyy"))</f>
        <v>23/08/2022</v>
      </c>
      <c r="E2022" s="9">
        <v>44796.463275462964</v>
      </c>
      <c r="F2022" s="11" t="s">
        <v>2982</v>
      </c>
      <c r="G2022" s="5" t="s">
        <v>35</v>
      </c>
      <c r="H2022" s="5"/>
      <c r="I2022" s="5"/>
      <c r="J20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3" spans="2:11">
      <c r="B2023" t="s">
        <v>2983</v>
      </c>
      <c r="C2023" s="5" t="str">
        <f>_xlfn.XLOOKUP(LEFT(P_alle_prestaties[[#This Row],[Referentie_ID]],91),Tabel9[Form Referentie ID''s],Tabel9[Mederwerker],,0)</f>
        <v>Baki Alican</v>
      </c>
      <c r="D2023" s="9" t="str">
        <f>IF(P_alle_prestaties[[#This Row],[Datum]]="","",TEXT(P_alle_prestaties[[#This Row],[Datum]],"dd/mm/yyyy"))</f>
        <v>23/08/2022</v>
      </c>
      <c r="E2023" s="9">
        <v>44796.463402777779</v>
      </c>
      <c r="F2023" s="11" t="s">
        <v>2984</v>
      </c>
      <c r="G2023" s="5" t="s">
        <v>35</v>
      </c>
      <c r="H2023" s="5"/>
      <c r="I2023" s="5"/>
      <c r="J20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4" spans="2:11">
      <c r="B2024" t="s">
        <v>2985</v>
      </c>
      <c r="C2024" s="5" t="str">
        <f>_xlfn.XLOOKUP(LEFT(P_alle_prestaties[[#This Row],[Referentie_ID]],91),Tabel9[Form Referentie ID''s],Tabel9[Mederwerker],,0)</f>
        <v>Baki Alican</v>
      </c>
      <c r="D2024" s="9" t="str">
        <f>IF(P_alle_prestaties[[#This Row],[Datum]]="","",TEXT(P_alle_prestaties[[#This Row],[Datum]],"dd/mm/yyyy"))</f>
        <v>23/08/2022</v>
      </c>
      <c r="E2024" s="9">
        <v>44796.463530092595</v>
      </c>
      <c r="F2024" s="11" t="s">
        <v>2986</v>
      </c>
      <c r="G2024" s="5" t="s">
        <v>35</v>
      </c>
      <c r="H2024" s="5"/>
      <c r="I2024" s="5"/>
      <c r="J20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5" spans="2:11">
      <c r="B2025" t="s">
        <v>2987</v>
      </c>
      <c r="C2025" s="5" t="str">
        <f>_xlfn.XLOOKUP(LEFT(P_alle_prestaties[[#This Row],[Referentie_ID]],91),Tabel9[Form Referentie ID''s],Tabel9[Mederwerker],,0)</f>
        <v>Janssen Alexander</v>
      </c>
      <c r="D2025" s="9" t="str">
        <f>IF(P_alle_prestaties[[#This Row],[Datum]]="","",TEXT(P_alle_prestaties[[#This Row],[Datum]],"dd/mm/yyyy"))</f>
        <v>23/08/2022</v>
      </c>
      <c r="E2025" s="9">
        <v>44796.463854166665</v>
      </c>
      <c r="F2025" s="11" t="s">
        <v>2988</v>
      </c>
      <c r="G2025" s="5" t="s">
        <v>35</v>
      </c>
      <c r="H2025" s="5"/>
      <c r="I2025" s="5"/>
      <c r="J20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6" spans="2:11">
      <c r="B2026" t="s">
        <v>2989</v>
      </c>
      <c r="C2026" s="5" t="str">
        <f>_xlfn.XLOOKUP(LEFT(P_alle_prestaties[[#This Row],[Referentie_ID]],91),Tabel9[Form Referentie ID''s],Tabel9[Mederwerker],,0)</f>
        <v>Janssen Alexander</v>
      </c>
      <c r="D2026" s="9" t="str">
        <f>IF(P_alle_prestaties[[#This Row],[Datum]]="","",TEXT(P_alle_prestaties[[#This Row],[Datum]],"dd/mm/yyyy"))</f>
        <v>23/08/2022</v>
      </c>
      <c r="E2026" s="9">
        <v>44796.472094907411</v>
      </c>
      <c r="F2026" s="11">
        <v>470000510543</v>
      </c>
      <c r="G2026" s="5" t="s">
        <v>35</v>
      </c>
      <c r="H2026" s="5"/>
      <c r="I2026" s="5"/>
      <c r="J20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7" spans="2:11">
      <c r="B2027" t="s">
        <v>2990</v>
      </c>
      <c r="C2027" s="5" t="str">
        <f>_xlfn.XLOOKUP(LEFT(P_alle_prestaties[[#This Row],[Referentie_ID]],91),Tabel9[Form Referentie ID''s],Tabel9[Mederwerker],,0)</f>
        <v>Janssen Alexander</v>
      </c>
      <c r="D2027" s="9" t="str">
        <f>IF(P_alle_prestaties[[#This Row],[Datum]]="","",TEXT(P_alle_prestaties[[#This Row],[Datum]],"dd/mm/yyyy"))</f>
        <v>23/08/2022</v>
      </c>
      <c r="E2027" s="9">
        <v>44796.47351851852</v>
      </c>
      <c r="F2027" s="11" t="s">
        <v>2991</v>
      </c>
      <c r="G2027" s="5" t="s">
        <v>35</v>
      </c>
      <c r="H2027" s="5"/>
      <c r="I2027" s="5"/>
      <c r="J20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8" spans="2:11">
      <c r="B2028" t="s">
        <v>2992</v>
      </c>
      <c r="C2028" s="5" t="str">
        <f>_xlfn.XLOOKUP(LEFT(P_alle_prestaties[[#This Row],[Referentie_ID]],91),Tabel9[Form Referentie ID''s],Tabel9[Mederwerker],,0)</f>
        <v>Janssen Alexander</v>
      </c>
      <c r="D2028" s="9" t="str">
        <f>IF(P_alle_prestaties[[#This Row],[Datum]]="","",TEXT(P_alle_prestaties[[#This Row],[Datum]],"dd/mm/yyyy"))</f>
        <v>23/08/2022</v>
      </c>
      <c r="E2028" s="9">
        <v>44796.474641203706</v>
      </c>
      <c r="F2028" s="11" t="s">
        <v>2993</v>
      </c>
      <c r="G2028" s="5" t="s">
        <v>35</v>
      </c>
      <c r="H2028" s="5"/>
      <c r="I2028" s="5"/>
      <c r="J20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29" spans="2:11">
      <c r="B2029" t="s">
        <v>2994</v>
      </c>
      <c r="C2029" s="5" t="str">
        <f>_xlfn.XLOOKUP(LEFT(P_alle_prestaties[[#This Row],[Referentie_ID]],91),Tabel9[Form Referentie ID''s],Tabel9[Mederwerker],,0)</f>
        <v>Baki Alican</v>
      </c>
      <c r="D2029" s="9" t="str">
        <f>IF(P_alle_prestaties[[#This Row],[Datum]]="","",TEXT(P_alle_prestaties[[#This Row],[Datum]],"dd/mm/yyyy"))</f>
        <v>23/08/2022</v>
      </c>
      <c r="E2029" s="9">
        <v>44796.480324074073</v>
      </c>
      <c r="F2029" s="11" t="s">
        <v>2995</v>
      </c>
      <c r="G2029" s="5" t="s">
        <v>35</v>
      </c>
      <c r="H2029" s="5"/>
      <c r="I2029" s="5"/>
      <c r="J20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0" spans="2:11">
      <c r="B2030" t="s">
        <v>2996</v>
      </c>
      <c r="C2030" s="5" t="str">
        <f>_xlfn.XLOOKUP(LEFT(P_alle_prestaties[[#This Row],[Referentie_ID]],91),Tabel9[Form Referentie ID''s],Tabel9[Mederwerker],,0)</f>
        <v>Baki Alican</v>
      </c>
      <c r="D2030" s="9" t="str">
        <f>IF(P_alle_prestaties[[#This Row],[Datum]]="","",TEXT(P_alle_prestaties[[#This Row],[Datum]],"dd/mm/yyyy"))</f>
        <v>23/08/2022</v>
      </c>
      <c r="E2030" s="9">
        <v>44796.489004629628</v>
      </c>
      <c r="F2030" s="11" t="s">
        <v>2997</v>
      </c>
      <c r="G2030" s="5" t="s">
        <v>35</v>
      </c>
      <c r="H2030" s="5"/>
      <c r="I2030" s="5"/>
      <c r="J20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1" spans="2:11">
      <c r="B2031" t="s">
        <v>2998</v>
      </c>
      <c r="C2031" s="5" t="str">
        <f>_xlfn.XLOOKUP(LEFT(P_alle_prestaties[[#This Row],[Referentie_ID]],91),Tabel9[Form Referentie ID''s],Tabel9[Mederwerker],,0)</f>
        <v>Korkmaz Emre</v>
      </c>
      <c r="D2031" s="9" t="str">
        <f>IF(P_alle_prestaties[[#This Row],[Datum]]="","",TEXT(P_alle_prestaties[[#This Row],[Datum]],"dd/mm/yyyy"))</f>
        <v>23/08/2022</v>
      </c>
      <c r="E2031" s="9">
        <v>44796.489386574074</v>
      </c>
      <c r="F2031" s="11" t="s">
        <v>2999</v>
      </c>
      <c r="G2031" s="5" t="s">
        <v>27</v>
      </c>
      <c r="H2031" s="5" t="s">
        <v>9</v>
      </c>
      <c r="I2031" s="5"/>
      <c r="J20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0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032" spans="2:11">
      <c r="B2032" t="s">
        <v>3000</v>
      </c>
      <c r="C2032" s="5" t="str">
        <f>_xlfn.XLOOKUP(LEFT(P_alle_prestaties[[#This Row],[Referentie_ID]],91),Tabel9[Form Referentie ID''s],Tabel9[Mederwerker],,0)</f>
        <v>Janssen Alexander</v>
      </c>
      <c r="D2032" s="9" t="str">
        <f>IF(P_alle_prestaties[[#This Row],[Datum]]="","",TEXT(P_alle_prestaties[[#This Row],[Datum]],"dd/mm/yyyy"))</f>
        <v>23/08/2022</v>
      </c>
      <c r="E2032" s="9">
        <v>44796.499409722222</v>
      </c>
      <c r="F2032" s="11">
        <v>470000507838</v>
      </c>
      <c r="G2032" s="5" t="s">
        <v>35</v>
      </c>
      <c r="H2032" s="5"/>
      <c r="I2032" s="5"/>
      <c r="J20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3" spans="2:11">
      <c r="B2033" t="s">
        <v>3001</v>
      </c>
      <c r="C2033" s="5" t="str">
        <f>_xlfn.XLOOKUP(LEFT(P_alle_prestaties[[#This Row],[Referentie_ID]],91),Tabel9[Form Referentie ID''s],Tabel9[Mederwerker],,0)</f>
        <v>Korkmaz1 Muhammed Ali</v>
      </c>
      <c r="D2033" s="9" t="str">
        <f>IF(P_alle_prestaties[[#This Row],[Datum]]="","",TEXT(P_alle_prestaties[[#This Row],[Datum]],"dd/mm/yyyy"))</f>
        <v>23/08/2022</v>
      </c>
      <c r="E2033" s="9">
        <v>44796.503113425926</v>
      </c>
      <c r="F2033" s="11">
        <v>470000461252</v>
      </c>
      <c r="G2033" s="5" t="s">
        <v>23</v>
      </c>
      <c r="H2033" s="5" t="s">
        <v>14</v>
      </c>
      <c r="I2033" s="5"/>
      <c r="J20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0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034" spans="2:11">
      <c r="B2034" t="s">
        <v>3002</v>
      </c>
      <c r="C2034" s="5" t="str">
        <f>_xlfn.XLOOKUP(LEFT(P_alle_prestaties[[#This Row],[Referentie_ID]],91),Tabel9[Form Referentie ID''s],Tabel9[Mederwerker],,0)</f>
        <v>Baki Alican</v>
      </c>
      <c r="D2034" s="9" t="str">
        <f>IF(P_alle_prestaties[[#This Row],[Datum]]="","",TEXT(P_alle_prestaties[[#This Row],[Datum]],"dd/mm/yyyy"))</f>
        <v>23/08/2022</v>
      </c>
      <c r="E2034" s="9">
        <v>44796.508379629631</v>
      </c>
      <c r="F2034" s="11" t="s">
        <v>3003</v>
      </c>
      <c r="G2034" s="5" t="s">
        <v>35</v>
      </c>
      <c r="H2034" s="5"/>
      <c r="I2034" s="5"/>
      <c r="J20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5" spans="2:11">
      <c r="B2035" t="s">
        <v>3004</v>
      </c>
      <c r="C2035" s="5" t="str">
        <f>_xlfn.XLOOKUP(LEFT(P_alle_prestaties[[#This Row],[Referentie_ID]],91),Tabel9[Form Referentie ID''s],Tabel9[Mederwerker],,0)</f>
        <v>Janssen Alexander</v>
      </c>
      <c r="D2035" s="9" t="str">
        <f>IF(P_alle_prestaties[[#This Row],[Datum]]="","",TEXT(P_alle_prestaties[[#This Row],[Datum]],"dd/mm/yyyy"))</f>
        <v>23/08/2022</v>
      </c>
      <c r="E2035" s="9">
        <v>44796.515219907407</v>
      </c>
      <c r="F2035" s="11" t="s">
        <v>3005</v>
      </c>
      <c r="G2035" s="5" t="s">
        <v>35</v>
      </c>
      <c r="H2035" s="5"/>
      <c r="I2035" s="5"/>
      <c r="J20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6" spans="2:11">
      <c r="B2036" t="s">
        <v>3006</v>
      </c>
      <c r="C2036" s="5" t="str">
        <f>_xlfn.XLOOKUP(LEFT(P_alle_prestaties[[#This Row],[Referentie_ID]],91),Tabel9[Form Referentie ID''s],Tabel9[Mederwerker],,0)</f>
        <v>Janssen Alexander</v>
      </c>
      <c r="D2036" s="9" t="str">
        <f>IF(P_alle_prestaties[[#This Row],[Datum]]="","",TEXT(P_alle_prestaties[[#This Row],[Datum]],"dd/mm/yyyy"))</f>
        <v>23/08/2022</v>
      </c>
      <c r="E2036" s="9">
        <v>44796.523263888892</v>
      </c>
      <c r="F2036" s="11">
        <v>470000457605</v>
      </c>
      <c r="G2036" s="5" t="s">
        <v>35</v>
      </c>
      <c r="H2036" s="5"/>
      <c r="I2036" s="5"/>
      <c r="J20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7" spans="2:11">
      <c r="B2037" t="s">
        <v>3007</v>
      </c>
      <c r="C2037" s="5" t="str">
        <f>_xlfn.XLOOKUP(LEFT(P_alle_prestaties[[#This Row],[Referentie_ID]],91),Tabel9[Form Referentie ID''s],Tabel9[Mederwerker],,0)</f>
        <v>Baki Alican</v>
      </c>
      <c r="D2037" s="9" t="str">
        <f>IF(P_alle_prestaties[[#This Row],[Datum]]="","",TEXT(P_alle_prestaties[[#This Row],[Datum]],"dd/mm/yyyy"))</f>
        <v>23/08/2022</v>
      </c>
      <c r="E2037" s="9">
        <v>44796.524768518517</v>
      </c>
      <c r="F2037" s="11" t="s">
        <v>3008</v>
      </c>
      <c r="G2037" s="5" t="s">
        <v>35</v>
      </c>
      <c r="H2037" s="5"/>
      <c r="I2037" s="5"/>
      <c r="J20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8" spans="2:11">
      <c r="B2038" t="s">
        <v>3009</v>
      </c>
      <c r="C2038" s="5" t="str">
        <f>_xlfn.XLOOKUP(LEFT(P_alle_prestaties[[#This Row],[Referentie_ID]],91),Tabel9[Form Referentie ID''s],Tabel9[Mederwerker],,0)</f>
        <v>Baki Alican</v>
      </c>
      <c r="D2038" s="9" t="str">
        <f>IF(P_alle_prestaties[[#This Row],[Datum]]="","",TEXT(P_alle_prestaties[[#This Row],[Datum]],"dd/mm/yyyy"))</f>
        <v>23/08/2022</v>
      </c>
      <c r="E2038" s="9">
        <v>44796.542800925927</v>
      </c>
      <c r="F2038" s="11" t="s">
        <v>3010</v>
      </c>
      <c r="G2038" s="5" t="s">
        <v>35</v>
      </c>
      <c r="H2038" s="5"/>
      <c r="I2038" s="5"/>
      <c r="J20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39" spans="2:11">
      <c r="B2039" t="s">
        <v>3011</v>
      </c>
      <c r="C2039" s="5" t="str">
        <f>_xlfn.XLOOKUP(LEFT(P_alle_prestaties[[#This Row],[Referentie_ID]],91),Tabel9[Form Referentie ID''s],Tabel9[Mederwerker],,0)</f>
        <v>Janssen Alexander</v>
      </c>
      <c r="D2039" s="9" t="str">
        <f>IF(P_alle_prestaties[[#This Row],[Datum]]="","",TEXT(P_alle_prestaties[[#This Row],[Datum]],"dd/mm/yyyy"))</f>
        <v>23/08/2022</v>
      </c>
      <c r="E2039" s="9">
        <v>44796.544791666667</v>
      </c>
      <c r="F2039" s="11">
        <v>470000421964</v>
      </c>
      <c r="G2039" s="5" t="s">
        <v>35</v>
      </c>
      <c r="H2039" s="5"/>
      <c r="I2039" s="5"/>
      <c r="J20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0" spans="2:11">
      <c r="B2040" t="s">
        <v>3012</v>
      </c>
      <c r="C2040" s="5" t="str">
        <f>_xlfn.XLOOKUP(LEFT(P_alle_prestaties[[#This Row],[Referentie_ID]],91),Tabel9[Form Referentie ID''s],Tabel9[Mederwerker],,0)</f>
        <v>Baki Alican</v>
      </c>
      <c r="D2040" s="9" t="str">
        <f>IF(P_alle_prestaties[[#This Row],[Datum]]="","",TEXT(P_alle_prestaties[[#This Row],[Datum]],"dd/mm/yyyy"))</f>
        <v>23/08/2022</v>
      </c>
      <c r="E2040" s="9">
        <v>44796.546076388891</v>
      </c>
      <c r="F2040" s="11" t="s">
        <v>3013</v>
      </c>
      <c r="G2040" s="5" t="s">
        <v>35</v>
      </c>
      <c r="H2040" s="5"/>
      <c r="I2040" s="5"/>
      <c r="J20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1" spans="2:11">
      <c r="B2041" t="s">
        <v>3014</v>
      </c>
      <c r="C2041" s="5" t="str">
        <f>_xlfn.XLOOKUP(LEFT(P_alle_prestaties[[#This Row],[Referentie_ID]],91),Tabel9[Form Referentie ID''s],Tabel9[Mederwerker],,0)</f>
        <v>Baki Alican</v>
      </c>
      <c r="D2041" s="9" t="str">
        <f>IF(P_alle_prestaties[[#This Row],[Datum]]="","",TEXT(P_alle_prestaties[[#This Row],[Datum]],"dd/mm/yyyy"))</f>
        <v>23/08/2022</v>
      </c>
      <c r="E2041" s="9">
        <v>44796.547743055555</v>
      </c>
      <c r="F2041" s="11" t="s">
        <v>3015</v>
      </c>
      <c r="G2041" s="5" t="s">
        <v>35</v>
      </c>
      <c r="H2041" s="5"/>
      <c r="I2041" s="5"/>
      <c r="J20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2" spans="2:11">
      <c r="B2042" t="s">
        <v>3016</v>
      </c>
      <c r="C2042" s="5" t="str">
        <f>_xlfn.XLOOKUP(LEFT(P_alle_prestaties[[#This Row],[Referentie_ID]],91),Tabel9[Form Referentie ID''s],Tabel9[Mederwerker],,0)</f>
        <v>Baki Alican</v>
      </c>
      <c r="D2042" s="9" t="str">
        <f>IF(P_alle_prestaties[[#This Row],[Datum]]="","",TEXT(P_alle_prestaties[[#This Row],[Datum]],"dd/mm/yyyy"))</f>
        <v>23/08/2022</v>
      </c>
      <c r="E2042" s="9">
        <v>44796.547951388886</v>
      </c>
      <c r="F2042" s="11" t="s">
        <v>3017</v>
      </c>
      <c r="G2042" s="5" t="s">
        <v>35</v>
      </c>
      <c r="H2042" s="5"/>
      <c r="I2042" s="5"/>
      <c r="J20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3" spans="2:11">
      <c r="B2043" t="s">
        <v>3018</v>
      </c>
      <c r="C2043" s="5" t="str">
        <f>_xlfn.XLOOKUP(LEFT(P_alle_prestaties[[#This Row],[Referentie_ID]],91),Tabel9[Form Referentie ID''s],Tabel9[Mederwerker],,0)</f>
        <v>Baki Alican</v>
      </c>
      <c r="D2043" s="9" t="str">
        <f>IF(P_alle_prestaties[[#This Row],[Datum]]="","",TEXT(P_alle_prestaties[[#This Row],[Datum]],"dd/mm/yyyy"))</f>
        <v>23/08/2022</v>
      </c>
      <c r="E2043" s="9">
        <v>44796.548125000001</v>
      </c>
      <c r="F2043" s="11" t="s">
        <v>3013</v>
      </c>
      <c r="G2043" s="5" t="s">
        <v>35</v>
      </c>
      <c r="H2043" s="5"/>
      <c r="I2043" s="5"/>
      <c r="J20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4" spans="2:11">
      <c r="B2044" t="s">
        <v>3019</v>
      </c>
      <c r="C2044" s="5" t="str">
        <f>_xlfn.XLOOKUP(LEFT(P_alle_prestaties[[#This Row],[Referentie_ID]],91),Tabel9[Form Referentie ID''s],Tabel9[Mederwerker],,0)</f>
        <v>Baki Alican</v>
      </c>
      <c r="D2044" s="9" t="str">
        <f>IF(P_alle_prestaties[[#This Row],[Datum]]="","",TEXT(P_alle_prestaties[[#This Row],[Datum]],"dd/mm/yyyy"))</f>
        <v>23/08/2022</v>
      </c>
      <c r="E2044" s="9">
        <v>44796.548275462963</v>
      </c>
      <c r="F2044" s="11" t="s">
        <v>3010</v>
      </c>
      <c r="G2044" s="5" t="s">
        <v>35</v>
      </c>
      <c r="H2044" s="5"/>
      <c r="I2044" s="5"/>
      <c r="J20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5" spans="2:11">
      <c r="B2045" t="s">
        <v>3020</v>
      </c>
      <c r="C2045" s="5" t="str">
        <f>_xlfn.XLOOKUP(LEFT(P_alle_prestaties[[#This Row],[Referentie_ID]],91),Tabel9[Form Referentie ID''s],Tabel9[Mederwerker],,0)</f>
        <v>Janssen Alexander</v>
      </c>
      <c r="D2045" s="9" t="str">
        <f>IF(P_alle_prestaties[[#This Row],[Datum]]="","",TEXT(P_alle_prestaties[[#This Row],[Datum]],"dd/mm/yyyy"))</f>
        <v>23/08/2022</v>
      </c>
      <c r="E2045" s="9">
        <v>44796.559050925927</v>
      </c>
      <c r="F2045" s="11">
        <v>470000457721</v>
      </c>
      <c r="G2045" s="5" t="s">
        <v>35</v>
      </c>
      <c r="H2045" s="5"/>
      <c r="I2045" s="5"/>
      <c r="J20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6" spans="2:11">
      <c r="B2046" t="s">
        <v>3021</v>
      </c>
      <c r="C2046" s="5" t="str">
        <f>_xlfn.XLOOKUP(LEFT(P_alle_prestaties[[#This Row],[Referentie_ID]],91),Tabel9[Form Referentie ID''s],Tabel9[Mederwerker],,0)</f>
        <v>Baki Alican</v>
      </c>
      <c r="D2046" s="9" t="str">
        <f>IF(P_alle_prestaties[[#This Row],[Datum]]="","",TEXT(P_alle_prestaties[[#This Row],[Datum]],"dd/mm/yyyy"))</f>
        <v>23/08/2022</v>
      </c>
      <c r="E2046" s="9">
        <v>44796.559687499997</v>
      </c>
      <c r="F2046" s="11" t="s">
        <v>3022</v>
      </c>
      <c r="G2046" s="5" t="s">
        <v>35</v>
      </c>
      <c r="H2046" s="5"/>
      <c r="I2046" s="5"/>
      <c r="J20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7" spans="2:11">
      <c r="B2047" t="s">
        <v>3023</v>
      </c>
      <c r="C2047" s="5" t="str">
        <f>_xlfn.XLOOKUP(LEFT(P_alle_prestaties[[#This Row],[Referentie_ID]],91),Tabel9[Form Referentie ID''s],Tabel9[Mederwerker],,0)</f>
        <v>Baki Alican</v>
      </c>
      <c r="D2047" s="9" t="str">
        <f>IF(P_alle_prestaties[[#This Row],[Datum]]="","",TEXT(P_alle_prestaties[[#This Row],[Datum]],"dd/mm/yyyy"))</f>
        <v>23/08/2022</v>
      </c>
      <c r="E2047" s="9">
        <v>44796.566527777781</v>
      </c>
      <c r="F2047" s="11" t="s">
        <v>3024</v>
      </c>
      <c r="G2047" s="5" t="s">
        <v>35</v>
      </c>
      <c r="H2047" s="5"/>
      <c r="I2047" s="5"/>
      <c r="J20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48" spans="2:11">
      <c r="B2048" t="s">
        <v>3025</v>
      </c>
      <c r="C2048" s="5" t="str">
        <f>_xlfn.XLOOKUP(LEFT(P_alle_prestaties[[#This Row],[Referentie_ID]],91),Tabel9[Form Referentie ID''s],Tabel9[Mederwerker],,0)</f>
        <v>Korkmaz Emre</v>
      </c>
      <c r="D2048" s="9" t="str">
        <f>IF(P_alle_prestaties[[#This Row],[Datum]]="","",TEXT(P_alle_prestaties[[#This Row],[Datum]],"dd/mm/yyyy"))</f>
        <v>23/08/2022</v>
      </c>
      <c r="E2048" s="9">
        <v>44796.580543981479</v>
      </c>
      <c r="F2048" s="11" t="s">
        <v>3026</v>
      </c>
      <c r="G2048" s="5" t="s">
        <v>27</v>
      </c>
      <c r="H2048" s="5" t="s">
        <v>19</v>
      </c>
      <c r="I2048" s="5"/>
      <c r="J20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0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049" spans="2:11">
      <c r="B2049" t="s">
        <v>3027</v>
      </c>
      <c r="C2049" s="5" t="str">
        <f>_xlfn.XLOOKUP(LEFT(P_alle_prestaties[[#This Row],[Referentie_ID]],91),Tabel9[Form Referentie ID''s],Tabel9[Mederwerker],,0)</f>
        <v>Janssen Alexander</v>
      </c>
      <c r="D2049" s="9" t="str">
        <f>IF(P_alle_prestaties[[#This Row],[Datum]]="","",TEXT(P_alle_prestaties[[#This Row],[Datum]],"dd/mm/yyyy"))</f>
        <v>23/08/2022</v>
      </c>
      <c r="E2049" s="9">
        <v>44796.582835648151</v>
      </c>
      <c r="F2049" s="11" t="s">
        <v>3028</v>
      </c>
      <c r="G2049" s="5" t="s">
        <v>35</v>
      </c>
      <c r="H2049" s="5"/>
      <c r="I2049" s="5"/>
      <c r="J20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0" spans="2:11">
      <c r="B2050" t="s">
        <v>3029</v>
      </c>
      <c r="C2050" s="5" t="str">
        <f>_xlfn.XLOOKUP(LEFT(P_alle_prestaties[[#This Row],[Referentie_ID]],91),Tabel9[Form Referentie ID''s],Tabel9[Mederwerker],,0)</f>
        <v>Baki Alican</v>
      </c>
      <c r="D2050" s="9" t="str">
        <f>IF(P_alle_prestaties[[#This Row],[Datum]]="","",TEXT(P_alle_prestaties[[#This Row],[Datum]],"dd/mm/yyyy"))</f>
        <v>23/08/2022</v>
      </c>
      <c r="E2050" s="9">
        <v>44796.586319444446</v>
      </c>
      <c r="F2050" s="11" t="s">
        <v>3030</v>
      </c>
      <c r="G2050" s="5" t="s">
        <v>35</v>
      </c>
      <c r="H2050" s="5"/>
      <c r="I2050" s="5"/>
      <c r="J20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1" spans="2:11">
      <c r="B2051" t="s">
        <v>3031</v>
      </c>
      <c r="C2051" s="5" t="str">
        <f>_xlfn.XLOOKUP(LEFT(P_alle_prestaties[[#This Row],[Referentie_ID]],91),Tabel9[Form Referentie ID''s],Tabel9[Mederwerker],,0)</f>
        <v>Janssen Alexander</v>
      </c>
      <c r="D2051" s="9" t="str">
        <f>IF(P_alle_prestaties[[#This Row],[Datum]]="","",TEXT(P_alle_prestaties[[#This Row],[Datum]],"dd/mm/yyyy"))</f>
        <v>23/08/2022</v>
      </c>
      <c r="E2051" s="9">
        <v>44796.59138888889</v>
      </c>
      <c r="F2051" s="11">
        <v>470000478593</v>
      </c>
      <c r="G2051" s="5" t="s">
        <v>35</v>
      </c>
      <c r="H2051" s="5"/>
      <c r="I2051" s="5"/>
      <c r="J20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2" spans="2:11">
      <c r="B2052" t="s">
        <v>3032</v>
      </c>
      <c r="C2052" s="5" t="str">
        <f>_xlfn.XLOOKUP(LEFT(P_alle_prestaties[[#This Row],[Referentie_ID]],91),Tabel9[Form Referentie ID''s],Tabel9[Mederwerker],,0)</f>
        <v>Baki Alican</v>
      </c>
      <c r="D2052" s="9" t="str">
        <f>IF(P_alle_prestaties[[#This Row],[Datum]]="","",TEXT(P_alle_prestaties[[#This Row],[Datum]],"dd/mm/yyyy"))</f>
        <v>23/08/2022</v>
      </c>
      <c r="E2052" s="9">
        <v>44796.624571759261</v>
      </c>
      <c r="F2052" s="11" t="s">
        <v>3033</v>
      </c>
      <c r="G2052" s="5" t="s">
        <v>35</v>
      </c>
      <c r="H2052" s="5"/>
      <c r="I2052" s="5"/>
      <c r="J20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3" spans="2:11">
      <c r="B2053" t="s">
        <v>3034</v>
      </c>
      <c r="C2053" s="5" t="str">
        <f>_xlfn.XLOOKUP(LEFT(P_alle_prestaties[[#This Row],[Referentie_ID]],91),Tabel9[Form Referentie ID''s],Tabel9[Mederwerker],,0)</f>
        <v>Baki Alican</v>
      </c>
      <c r="D2053" s="9" t="str">
        <f>IF(P_alle_prestaties[[#This Row],[Datum]]="","",TEXT(P_alle_prestaties[[#This Row],[Datum]],"dd/mm/yyyy"))</f>
        <v>23/08/2022</v>
      </c>
      <c r="E2053" s="9">
        <v>44796.624768518515</v>
      </c>
      <c r="F2053" s="11" t="s">
        <v>3035</v>
      </c>
      <c r="G2053" s="5" t="s">
        <v>35</v>
      </c>
      <c r="H2053" s="5"/>
      <c r="I2053" s="5"/>
      <c r="J20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4" spans="2:11">
      <c r="B2054" t="s">
        <v>3036</v>
      </c>
      <c r="C2054" s="5" t="str">
        <f>_xlfn.XLOOKUP(LEFT(P_alle_prestaties[[#This Row],[Referentie_ID]],91),Tabel9[Form Referentie ID''s],Tabel9[Mederwerker],,0)</f>
        <v>Baki Alican</v>
      </c>
      <c r="D2054" s="9" t="str">
        <f>IF(P_alle_prestaties[[#This Row],[Datum]]="","",TEXT(P_alle_prestaties[[#This Row],[Datum]],"dd/mm/yyyy"))</f>
        <v>23/08/2022</v>
      </c>
      <c r="E2054" s="9">
        <v>44796.624965277777</v>
      </c>
      <c r="F2054" s="11" t="s">
        <v>3037</v>
      </c>
      <c r="G2054" s="5" t="s">
        <v>35</v>
      </c>
      <c r="H2054" s="5"/>
      <c r="I2054" s="5"/>
      <c r="J20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5" spans="2:11">
      <c r="B2055" t="s">
        <v>3038</v>
      </c>
      <c r="C2055" s="5" t="str">
        <f>_xlfn.XLOOKUP(LEFT(P_alle_prestaties[[#This Row],[Referentie_ID]],91),Tabel9[Form Referentie ID''s],Tabel9[Mederwerker],,0)</f>
        <v>Baki Alican</v>
      </c>
      <c r="D2055" s="9" t="str">
        <f>IF(P_alle_prestaties[[#This Row],[Datum]]="","",TEXT(P_alle_prestaties[[#This Row],[Datum]],"dd/mm/yyyy"))</f>
        <v>23/08/2022</v>
      </c>
      <c r="E2055" s="9">
        <v>44796.625115740739</v>
      </c>
      <c r="F2055" s="11" t="s">
        <v>3039</v>
      </c>
      <c r="G2055" s="5" t="s">
        <v>35</v>
      </c>
      <c r="H2055" s="5"/>
      <c r="I2055" s="5"/>
      <c r="J20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6" spans="2:11">
      <c r="B2056" t="s">
        <v>3040</v>
      </c>
      <c r="C2056" s="5" t="str">
        <f>_xlfn.XLOOKUP(LEFT(P_alle_prestaties[[#This Row],[Referentie_ID]],91),Tabel9[Form Referentie ID''s],Tabel9[Mederwerker],,0)</f>
        <v>Janssen Alexander</v>
      </c>
      <c r="D2056" s="9" t="str">
        <f>IF(P_alle_prestaties[[#This Row],[Datum]]="","",TEXT(P_alle_prestaties[[#This Row],[Datum]],"dd/mm/yyyy"))</f>
        <v>24/08/2022</v>
      </c>
      <c r="E2056" s="9">
        <v>44797.283946759257</v>
      </c>
      <c r="F2056" s="11">
        <v>470000510291</v>
      </c>
      <c r="G2056" s="5" t="s">
        <v>35</v>
      </c>
      <c r="H2056" s="5"/>
      <c r="I2056" s="5"/>
      <c r="J20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7" spans="2:11">
      <c r="B2057" t="s">
        <v>3041</v>
      </c>
      <c r="C2057" s="5" t="str">
        <f>_xlfn.XLOOKUP(LEFT(P_alle_prestaties[[#This Row],[Referentie_ID]],91),Tabel9[Form Referentie ID''s],Tabel9[Mederwerker],,0)</f>
        <v>Baki Alican</v>
      </c>
      <c r="D2057" s="9" t="str">
        <f>IF(P_alle_prestaties[[#This Row],[Datum]]="","",TEXT(P_alle_prestaties[[#This Row],[Datum]],"dd/mm/yyyy"))</f>
        <v>24/08/2022</v>
      </c>
      <c r="E2057" s="9">
        <v>44797.284641203703</v>
      </c>
      <c r="F2057" s="11" t="s">
        <v>3042</v>
      </c>
      <c r="G2057" s="5" t="s">
        <v>35</v>
      </c>
      <c r="H2057" s="5"/>
      <c r="I2057" s="5"/>
      <c r="J20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58" spans="2:11">
      <c r="B2058" t="s">
        <v>3043</v>
      </c>
      <c r="C2058" s="5" t="str">
        <f>_xlfn.XLOOKUP(LEFT(P_alle_prestaties[[#This Row],[Referentie_ID]],91),Tabel9[Form Referentie ID''s],Tabel9[Mederwerker],,0)</f>
        <v>Ceylan ufuk</v>
      </c>
      <c r="D2058" s="9" t="str">
        <f>IF(P_alle_prestaties[[#This Row],[Datum]]="","",TEXT(P_alle_prestaties[[#This Row],[Datum]],"dd/mm/yyyy"))</f>
        <v>24/08/2022</v>
      </c>
      <c r="E2058" s="9">
        <v>44797.288599537038</v>
      </c>
      <c r="F2058" s="11" t="s">
        <v>3044</v>
      </c>
      <c r="G2058" s="5" t="s">
        <v>18</v>
      </c>
      <c r="H2058" s="5" t="s">
        <v>9</v>
      </c>
      <c r="I2058" s="5"/>
      <c r="J20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0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059" spans="2:11">
      <c r="B2059" t="s">
        <v>3045</v>
      </c>
      <c r="C2059" s="5" t="str">
        <f>_xlfn.XLOOKUP(LEFT(P_alle_prestaties[[#This Row],[Referentie_ID]],91),Tabel9[Form Referentie ID''s],Tabel9[Mederwerker],,0)</f>
        <v>Baki Alican</v>
      </c>
      <c r="D2059" s="9" t="str">
        <f>IF(P_alle_prestaties[[#This Row],[Datum]]="","",TEXT(P_alle_prestaties[[#This Row],[Datum]],"dd/mm/yyyy"))</f>
        <v>24/08/2022</v>
      </c>
      <c r="E2059" s="9">
        <v>44797.291493055556</v>
      </c>
      <c r="F2059" s="11" t="s">
        <v>3046</v>
      </c>
      <c r="G2059" s="5" t="s">
        <v>35</v>
      </c>
      <c r="H2059" s="5"/>
      <c r="I2059" s="5"/>
      <c r="J20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0" spans="2:11">
      <c r="B2060" t="s">
        <v>3047</v>
      </c>
      <c r="C2060" s="5" t="str">
        <f>_xlfn.XLOOKUP(LEFT(P_alle_prestaties[[#This Row],[Referentie_ID]],91),Tabel9[Form Referentie ID''s],Tabel9[Mederwerker],,0)</f>
        <v>Baki Alican</v>
      </c>
      <c r="D2060" s="9" t="str">
        <f>IF(P_alle_prestaties[[#This Row],[Datum]]="","",TEXT(P_alle_prestaties[[#This Row],[Datum]],"dd/mm/yyyy"))</f>
        <v>24/08/2022</v>
      </c>
      <c r="E2060" s="9">
        <v>44797.295752314814</v>
      </c>
      <c r="F2060" s="11" t="s">
        <v>3048</v>
      </c>
      <c r="G2060" s="5" t="s">
        <v>35</v>
      </c>
      <c r="H2060" s="5"/>
      <c r="I2060" s="5"/>
      <c r="J20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1" spans="2:11">
      <c r="B2061" t="s">
        <v>3049</v>
      </c>
      <c r="C2061" s="5" t="str">
        <f>_xlfn.XLOOKUP(LEFT(P_alle_prestaties[[#This Row],[Referentie_ID]],91),Tabel9[Form Referentie ID''s],Tabel9[Mederwerker],,0)</f>
        <v>Janssen Alexander</v>
      </c>
      <c r="D2061" s="9" t="str">
        <f>IF(P_alle_prestaties[[#This Row],[Datum]]="","",TEXT(P_alle_prestaties[[#This Row],[Datum]],"dd/mm/yyyy"))</f>
        <v>24/08/2022</v>
      </c>
      <c r="E2061" s="9">
        <v>44797.298136574071</v>
      </c>
      <c r="F2061" s="11">
        <v>470000460955</v>
      </c>
      <c r="G2061" s="5" t="s">
        <v>35</v>
      </c>
      <c r="H2061" s="5"/>
      <c r="I2061" s="5"/>
      <c r="J20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2" spans="2:11">
      <c r="B2062" t="s">
        <v>3050</v>
      </c>
      <c r="C2062" s="5" t="str">
        <f>_xlfn.XLOOKUP(LEFT(P_alle_prestaties[[#This Row],[Referentie_ID]],91),Tabel9[Form Referentie ID''s],Tabel9[Mederwerker],,0)</f>
        <v>Baki Alican</v>
      </c>
      <c r="D2062" s="9" t="str">
        <f>IF(P_alle_prestaties[[#This Row],[Datum]]="","",TEXT(P_alle_prestaties[[#This Row],[Datum]],"dd/mm/yyyy"))</f>
        <v>24/08/2022</v>
      </c>
      <c r="E2062" s="9">
        <v>44797.308391203704</v>
      </c>
      <c r="F2062" s="11" t="s">
        <v>3048</v>
      </c>
      <c r="G2062" s="5" t="s">
        <v>35</v>
      </c>
      <c r="H2062" s="5"/>
      <c r="I2062" s="5"/>
      <c r="J20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3" spans="2:11">
      <c r="B2063" t="s">
        <v>3051</v>
      </c>
      <c r="C2063" s="5" t="str">
        <f>_xlfn.XLOOKUP(LEFT(P_alle_prestaties[[#This Row],[Referentie_ID]],91),Tabel9[Form Referentie ID''s],Tabel9[Mederwerker],,0)</f>
        <v>Ceylan ufuk</v>
      </c>
      <c r="D2063" s="9" t="str">
        <f>IF(P_alle_prestaties[[#This Row],[Datum]]="","",TEXT(P_alle_prestaties[[#This Row],[Datum]],"dd/mm/yyyy"))</f>
        <v>24/08/2022</v>
      </c>
      <c r="E2063" s="9">
        <v>44797.309108796297</v>
      </c>
      <c r="F2063" s="11" t="s">
        <v>3052</v>
      </c>
      <c r="G2063" s="5" t="s">
        <v>18</v>
      </c>
      <c r="H2063" s="5" t="s">
        <v>9</v>
      </c>
      <c r="I2063" s="5"/>
      <c r="J20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0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064" spans="2:11">
      <c r="B2064" t="s">
        <v>3053</v>
      </c>
      <c r="C2064" s="5" t="str">
        <f>_xlfn.XLOOKUP(LEFT(P_alle_prestaties[[#This Row],[Referentie_ID]],91),Tabel9[Form Referentie ID''s],Tabel9[Mederwerker],,0)</f>
        <v>Baki Alican</v>
      </c>
      <c r="D2064" s="9" t="str">
        <f>IF(P_alle_prestaties[[#This Row],[Datum]]="","",TEXT(P_alle_prestaties[[#This Row],[Datum]],"dd/mm/yyyy"))</f>
        <v>24/08/2022</v>
      </c>
      <c r="E2064" s="9">
        <v>44797.310960648145</v>
      </c>
      <c r="F2064" s="11" t="s">
        <v>3054</v>
      </c>
      <c r="G2064" s="5" t="s">
        <v>35</v>
      </c>
      <c r="H2064" s="5"/>
      <c r="I2064" s="5"/>
      <c r="J20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5" spans="2:11">
      <c r="B2065" t="s">
        <v>3055</v>
      </c>
      <c r="C2065" s="5" t="str">
        <f>_xlfn.XLOOKUP(LEFT(P_alle_prestaties[[#This Row],[Referentie_ID]],91),Tabel9[Form Referentie ID''s],Tabel9[Mederwerker],,0)</f>
        <v>Janssen Alexander</v>
      </c>
      <c r="D2065" s="9" t="str">
        <f>IF(P_alle_prestaties[[#This Row],[Datum]]="","",TEXT(P_alle_prestaties[[#This Row],[Datum]],"dd/mm/yyyy"))</f>
        <v>24/08/2022</v>
      </c>
      <c r="E2065" s="9">
        <v>44797.311400462961</v>
      </c>
      <c r="F2065" s="11">
        <v>470000460952</v>
      </c>
      <c r="G2065" s="5" t="s">
        <v>35</v>
      </c>
      <c r="H2065" s="5"/>
      <c r="I2065" s="5"/>
      <c r="J20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6" spans="2:11">
      <c r="B2066" t="s">
        <v>3056</v>
      </c>
      <c r="C2066" s="5" t="str">
        <f>_xlfn.XLOOKUP(LEFT(P_alle_prestaties[[#This Row],[Referentie_ID]],91),Tabel9[Form Referentie ID''s],Tabel9[Mederwerker],,0)</f>
        <v>Korkmaz1 Muhammed Ali</v>
      </c>
      <c r="D2066" s="9" t="str">
        <f>IF(P_alle_prestaties[[#This Row],[Datum]]="","",TEXT(P_alle_prestaties[[#This Row],[Datum]],"dd/mm/yyyy"))</f>
        <v>24/08/2022</v>
      </c>
      <c r="E2066" s="9">
        <v>44797.317685185182</v>
      </c>
      <c r="F2066" s="11" t="s">
        <v>3057</v>
      </c>
      <c r="G2066" s="5" t="s">
        <v>18</v>
      </c>
      <c r="H2066" s="5" t="s">
        <v>14</v>
      </c>
      <c r="I2066" s="5"/>
      <c r="J20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0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067" spans="2:11">
      <c r="B2067" t="s">
        <v>3058</v>
      </c>
      <c r="C2067" s="5" t="str">
        <f>_xlfn.XLOOKUP(LEFT(P_alle_prestaties[[#This Row],[Referentie_ID]],91),Tabel9[Form Referentie ID''s],Tabel9[Mederwerker],,0)</f>
        <v>Baki Alican</v>
      </c>
      <c r="D2067" s="9" t="str">
        <f>IF(P_alle_prestaties[[#This Row],[Datum]]="","",TEXT(P_alle_prestaties[[#This Row],[Datum]],"dd/mm/yyyy"))</f>
        <v>24/08/2022</v>
      </c>
      <c r="E2067" s="9">
        <v>44797.319687499999</v>
      </c>
      <c r="F2067" s="11" t="s">
        <v>3059</v>
      </c>
      <c r="G2067" s="5" t="s">
        <v>35</v>
      </c>
      <c r="H2067" s="5"/>
      <c r="I2067" s="5"/>
      <c r="J20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68" spans="2:11">
      <c r="B2068" t="s">
        <v>3060</v>
      </c>
      <c r="C2068" s="5" t="str">
        <f>_xlfn.XLOOKUP(LEFT(P_alle_prestaties[[#This Row],[Referentie_ID]],91),Tabel9[Form Referentie ID''s],Tabel9[Mederwerker],,0)</f>
        <v>Ceylan ufuk</v>
      </c>
      <c r="D2068" s="9" t="str">
        <f>IF(P_alle_prestaties[[#This Row],[Datum]]="","",TEXT(P_alle_prestaties[[#This Row],[Datum]],"dd/mm/yyyy"))</f>
        <v>24/08/2022</v>
      </c>
      <c r="E2068" s="9">
        <v>44797.339861111112</v>
      </c>
      <c r="F2068" s="11" t="s">
        <v>3061</v>
      </c>
      <c r="G2068" s="5" t="s">
        <v>18</v>
      </c>
      <c r="H2068" s="5" t="s">
        <v>9</v>
      </c>
      <c r="I2068" s="5"/>
      <c r="J20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0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069" spans="2:11">
      <c r="B2069" t="s">
        <v>3062</v>
      </c>
      <c r="C2069" s="5" t="str">
        <f>_xlfn.XLOOKUP(LEFT(P_alle_prestaties[[#This Row],[Referentie_ID]],91),Tabel9[Form Referentie ID''s],Tabel9[Mederwerker],,0)</f>
        <v>Janssen Alexander</v>
      </c>
      <c r="D2069" s="9" t="str">
        <f>IF(P_alle_prestaties[[#This Row],[Datum]]="","",TEXT(P_alle_prestaties[[#This Row],[Datum]],"dd/mm/yyyy"))</f>
        <v>24/08/2022</v>
      </c>
      <c r="E2069" s="9">
        <v>44797.340995370374</v>
      </c>
      <c r="F2069" s="11">
        <v>470000507862</v>
      </c>
      <c r="G2069" s="5" t="s">
        <v>35</v>
      </c>
      <c r="H2069" s="5"/>
      <c r="I2069" s="5"/>
      <c r="J20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70" spans="2:11">
      <c r="B2070" t="s">
        <v>3063</v>
      </c>
      <c r="C2070" s="5" t="str">
        <f>_xlfn.XLOOKUP(LEFT(P_alle_prestaties[[#This Row],[Referentie_ID]],91),Tabel9[Form Referentie ID''s],Tabel9[Mederwerker],,0)</f>
        <v>Janssen Alexander</v>
      </c>
      <c r="D2070" s="9" t="str">
        <f>IF(P_alle_prestaties[[#This Row],[Datum]]="","",TEXT(P_alle_prestaties[[#This Row],[Datum]],"dd/mm/yyyy"))</f>
        <v>24/08/2022</v>
      </c>
      <c r="E2070" s="9">
        <v>44797.348368055558</v>
      </c>
      <c r="F2070" s="11">
        <v>470000510523</v>
      </c>
      <c r="G2070" s="5" t="s">
        <v>35</v>
      </c>
      <c r="H2070" s="5"/>
      <c r="I2070" s="5"/>
      <c r="J20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71" spans="2:11">
      <c r="B2071" t="s">
        <v>3064</v>
      </c>
      <c r="C2071" s="5" t="str">
        <f>_xlfn.XLOOKUP(LEFT(P_alle_prestaties[[#This Row],[Referentie_ID]],91),Tabel9[Form Referentie ID''s],Tabel9[Mederwerker],,0)</f>
        <v>Ceylan ufuk</v>
      </c>
      <c r="D2071" s="9" t="str">
        <f>IF(P_alle_prestaties[[#This Row],[Datum]]="","",TEXT(P_alle_prestaties[[#This Row],[Datum]],"dd/mm/yyyy"))</f>
        <v>24/08/2022</v>
      </c>
      <c r="E2071" s="9">
        <v>44797.35119212963</v>
      </c>
      <c r="F2071" s="11" t="s">
        <v>3061</v>
      </c>
      <c r="G2071" s="5" t="s">
        <v>18</v>
      </c>
      <c r="H2071" s="5" t="s">
        <v>9</v>
      </c>
      <c r="I2071" s="5"/>
      <c r="J20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0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072" spans="2:11">
      <c r="B2072" t="s">
        <v>3065</v>
      </c>
      <c r="C2072" s="5" t="str">
        <f>_xlfn.XLOOKUP(LEFT(P_alle_prestaties[[#This Row],[Referentie_ID]],91),Tabel9[Form Referentie ID''s],Tabel9[Mederwerker],,0)</f>
        <v>Baki Alican</v>
      </c>
      <c r="D2072" s="9" t="str">
        <f>IF(P_alle_prestaties[[#This Row],[Datum]]="","",TEXT(P_alle_prestaties[[#This Row],[Datum]],"dd/mm/yyyy"))</f>
        <v>24/08/2022</v>
      </c>
      <c r="E2072" s="9">
        <v>44797.351921296293</v>
      </c>
      <c r="F2072" s="11" t="s">
        <v>3066</v>
      </c>
      <c r="G2072" s="5" t="s">
        <v>35</v>
      </c>
      <c r="H2072" s="5"/>
      <c r="I2072" s="5"/>
      <c r="J20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73" spans="2:11">
      <c r="B2073" t="s">
        <v>3067</v>
      </c>
      <c r="C2073" s="5" t="str">
        <f>_xlfn.XLOOKUP(LEFT(P_alle_prestaties[[#This Row],[Referentie_ID]],91),Tabel9[Form Referentie ID''s],Tabel9[Mederwerker],,0)</f>
        <v>Baki Alican</v>
      </c>
      <c r="D2073" s="9" t="str">
        <f>IF(P_alle_prestaties[[#This Row],[Datum]]="","",TEXT(P_alle_prestaties[[#This Row],[Datum]],"dd/mm/yyyy"))</f>
        <v>24/08/2022</v>
      </c>
      <c r="E2073" s="9">
        <v>44797.360509259262</v>
      </c>
      <c r="F2073" s="11" t="s">
        <v>3068</v>
      </c>
      <c r="G2073" s="5" t="s">
        <v>35</v>
      </c>
      <c r="H2073" s="5"/>
      <c r="I2073" s="5"/>
      <c r="J20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74" spans="2:11">
      <c r="B2074" t="s">
        <v>3069</v>
      </c>
      <c r="C2074" s="5" t="str">
        <f>_xlfn.XLOOKUP(LEFT(P_alle_prestaties[[#This Row],[Referentie_ID]],91),Tabel9[Form Referentie ID''s],Tabel9[Mederwerker],,0)</f>
        <v>Ceylan ufuk</v>
      </c>
      <c r="D2074" s="9" t="str">
        <f>IF(P_alle_prestaties[[#This Row],[Datum]]="","",TEXT(P_alle_prestaties[[#This Row],[Datum]],"dd/mm/yyyy"))</f>
        <v>24/08/2022</v>
      </c>
      <c r="E2074" s="9">
        <v>44797.374942129631</v>
      </c>
      <c r="F2074" s="11">
        <v>470000510259</v>
      </c>
      <c r="G2074" s="5" t="s">
        <v>31</v>
      </c>
      <c r="H2074" s="5"/>
      <c r="I2074" s="5"/>
      <c r="J20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0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075" spans="2:11">
      <c r="B2075" t="s">
        <v>3070</v>
      </c>
      <c r="C2075" s="5" t="str">
        <f>_xlfn.XLOOKUP(LEFT(P_alle_prestaties[[#This Row],[Referentie_ID]],91),Tabel9[Form Referentie ID''s],Tabel9[Mederwerker],,0)</f>
        <v>Ceylan ufuk</v>
      </c>
      <c r="D2075" s="9" t="str">
        <f>IF(P_alle_prestaties[[#This Row],[Datum]]="","",TEXT(P_alle_prestaties[[#This Row],[Datum]],"dd/mm/yyyy"))</f>
        <v>24/08/2022</v>
      </c>
      <c r="E2075" s="9">
        <v>44797.382905092592</v>
      </c>
      <c r="F2075" s="11">
        <v>470000510257</v>
      </c>
      <c r="G2075" s="5" t="s">
        <v>31</v>
      </c>
      <c r="H2075" s="5"/>
      <c r="I2075" s="5"/>
      <c r="J20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0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076" spans="2:11">
      <c r="B2076" t="s">
        <v>3071</v>
      </c>
      <c r="C2076" s="5" t="str">
        <f>_xlfn.XLOOKUP(LEFT(P_alle_prestaties[[#This Row],[Referentie_ID]],91),Tabel9[Form Referentie ID''s],Tabel9[Mederwerker],,0)</f>
        <v>Baki Alican</v>
      </c>
      <c r="D2076" s="9" t="str">
        <f>IF(P_alle_prestaties[[#This Row],[Datum]]="","",TEXT(P_alle_prestaties[[#This Row],[Datum]],"dd/mm/yyyy"))</f>
        <v>24/08/2022</v>
      </c>
      <c r="E2076" s="9">
        <v>44797.406782407408</v>
      </c>
      <c r="F2076" s="11" t="s">
        <v>3072</v>
      </c>
      <c r="G2076" s="5" t="s">
        <v>35</v>
      </c>
      <c r="H2076" s="5"/>
      <c r="I2076" s="5"/>
      <c r="J20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77" spans="2:11">
      <c r="B2077" t="s">
        <v>3073</v>
      </c>
      <c r="C2077" s="5" t="str">
        <f>_xlfn.XLOOKUP(LEFT(P_alle_prestaties[[#This Row],[Referentie_ID]],91),Tabel9[Form Referentie ID''s],Tabel9[Mederwerker],,0)</f>
        <v>Korkmaz1 Muhammed Ali</v>
      </c>
      <c r="D2077" s="9" t="str">
        <f>IF(P_alle_prestaties[[#This Row],[Datum]]="","",TEXT(P_alle_prestaties[[#This Row],[Datum]],"dd/mm/yyyy"))</f>
        <v>24/08/2022</v>
      </c>
      <c r="E2077" s="9">
        <v>44797.410405092596</v>
      </c>
      <c r="F2077" s="11">
        <v>470000507918</v>
      </c>
      <c r="G2077" s="5" t="s">
        <v>23</v>
      </c>
      <c r="H2077" s="5" t="s">
        <v>9</v>
      </c>
      <c r="I2077" s="5"/>
      <c r="J20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0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078" spans="2:11">
      <c r="B2078" t="s">
        <v>3074</v>
      </c>
      <c r="C2078" s="5" t="str">
        <f>_xlfn.XLOOKUP(LEFT(P_alle_prestaties[[#This Row],[Referentie_ID]],91),Tabel9[Form Referentie ID''s],Tabel9[Mederwerker],,0)</f>
        <v>Baki Alican</v>
      </c>
      <c r="D2078" s="9" t="str">
        <f>IF(P_alle_prestaties[[#This Row],[Datum]]="","",TEXT(P_alle_prestaties[[#This Row],[Datum]],"dd/mm/yyyy"))</f>
        <v>24/08/2022</v>
      </c>
      <c r="E2078" s="9">
        <v>44797.41300925926</v>
      </c>
      <c r="F2078" s="11" t="s">
        <v>3075</v>
      </c>
      <c r="G2078" s="5" t="s">
        <v>35</v>
      </c>
      <c r="H2078" s="5"/>
      <c r="I2078" s="5"/>
      <c r="J20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79" spans="2:11">
      <c r="B2079" t="s">
        <v>3076</v>
      </c>
      <c r="C2079" s="5" t="str">
        <f>_xlfn.XLOOKUP(LEFT(P_alle_prestaties[[#This Row],[Referentie_ID]],91),Tabel9[Form Referentie ID''s],Tabel9[Mederwerker],,0)</f>
        <v>Baki Alican</v>
      </c>
      <c r="D2079" s="9" t="str">
        <f>IF(P_alle_prestaties[[#This Row],[Datum]]="","",TEXT(P_alle_prestaties[[#This Row],[Datum]],"dd/mm/yyyy"))</f>
        <v>24/08/2022</v>
      </c>
      <c r="E2079" s="9">
        <v>44797.426608796297</v>
      </c>
      <c r="F2079" s="11" t="s">
        <v>3077</v>
      </c>
      <c r="G2079" s="5" t="s">
        <v>35</v>
      </c>
      <c r="H2079" s="5"/>
      <c r="I2079" s="5"/>
      <c r="J20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0" spans="2:11">
      <c r="B2080" t="s">
        <v>3078</v>
      </c>
      <c r="C2080" s="5" t="str">
        <f>_xlfn.XLOOKUP(LEFT(P_alle_prestaties[[#This Row],[Referentie_ID]],91),Tabel9[Form Referentie ID''s],Tabel9[Mederwerker],,0)</f>
        <v>Ceylan ufuk</v>
      </c>
      <c r="D2080" s="9" t="str">
        <f>IF(P_alle_prestaties[[#This Row],[Datum]]="","",TEXT(P_alle_prestaties[[#This Row],[Datum]],"dd/mm/yyyy"))</f>
        <v>24/08/2022</v>
      </c>
      <c r="E2080" s="9">
        <v>44797.45517361111</v>
      </c>
      <c r="F2080" s="11">
        <v>470000507954</v>
      </c>
      <c r="G2080" s="5" t="s">
        <v>23</v>
      </c>
      <c r="H2080" s="5" t="s">
        <v>9</v>
      </c>
      <c r="I2080" s="5"/>
      <c r="J20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0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081" spans="2:11">
      <c r="B2081" t="s">
        <v>3079</v>
      </c>
      <c r="C2081" s="5" t="str">
        <f>_xlfn.XLOOKUP(LEFT(P_alle_prestaties[[#This Row],[Referentie_ID]],91),Tabel9[Form Referentie ID''s],Tabel9[Mederwerker],,0)</f>
        <v>Korkmaz1 Muhammed Ali</v>
      </c>
      <c r="D2081" s="9" t="str">
        <f>IF(P_alle_prestaties[[#This Row],[Datum]]="","",TEXT(P_alle_prestaties[[#This Row],[Datum]],"dd/mm/yyyy"))</f>
        <v>24/08/2022</v>
      </c>
      <c r="E2081" s="9">
        <v>44797.458113425928</v>
      </c>
      <c r="F2081" s="11">
        <v>470000507926</v>
      </c>
      <c r="G2081" s="5" t="s">
        <v>23</v>
      </c>
      <c r="H2081" s="5" t="s">
        <v>14</v>
      </c>
      <c r="I2081" s="5"/>
      <c r="J20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0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082" spans="2:11">
      <c r="B2082" t="s">
        <v>3080</v>
      </c>
      <c r="C2082" s="5" t="str">
        <f>_xlfn.XLOOKUP(LEFT(P_alle_prestaties[[#This Row],[Referentie_ID]],91),Tabel9[Form Referentie ID''s],Tabel9[Mederwerker],,0)</f>
        <v>Baki Alican</v>
      </c>
      <c r="D2082" s="9" t="str">
        <f>IF(P_alle_prestaties[[#This Row],[Datum]]="","",TEXT(P_alle_prestaties[[#This Row],[Datum]],"dd/mm/yyyy"))</f>
        <v>24/08/2022</v>
      </c>
      <c r="E2082" s="9">
        <v>44797.459131944444</v>
      </c>
      <c r="F2082" s="11" t="s">
        <v>3081</v>
      </c>
      <c r="G2082" s="5" t="s">
        <v>35</v>
      </c>
      <c r="H2082" s="5"/>
      <c r="I2082" s="5"/>
      <c r="J20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3" spans="2:11">
      <c r="B2083" t="s">
        <v>3082</v>
      </c>
      <c r="C2083" s="5" t="str">
        <f>_xlfn.XLOOKUP(LEFT(P_alle_prestaties[[#This Row],[Referentie_ID]],91),Tabel9[Form Referentie ID''s],Tabel9[Mederwerker],,0)</f>
        <v>Baki Alican</v>
      </c>
      <c r="D2083" s="9" t="str">
        <f>IF(P_alle_prestaties[[#This Row],[Datum]]="","",TEXT(P_alle_prestaties[[#This Row],[Datum]],"dd/mm/yyyy"))</f>
        <v>24/08/2022</v>
      </c>
      <c r="E2083" s="9">
        <v>44797.45994212963</v>
      </c>
      <c r="F2083" s="11" t="s">
        <v>3083</v>
      </c>
      <c r="G2083" s="5" t="s">
        <v>35</v>
      </c>
      <c r="H2083" s="5"/>
      <c r="I2083" s="5"/>
      <c r="J20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4" spans="2:11">
      <c r="B2084" t="s">
        <v>3084</v>
      </c>
      <c r="C2084" s="5" t="str">
        <f>_xlfn.XLOOKUP(LEFT(P_alle_prestaties[[#This Row],[Referentie_ID]],91),Tabel9[Form Referentie ID''s],Tabel9[Mederwerker],,0)</f>
        <v>Baki Alican</v>
      </c>
      <c r="D2084" s="9" t="str">
        <f>IF(P_alle_prestaties[[#This Row],[Datum]]="","",TEXT(P_alle_prestaties[[#This Row],[Datum]],"dd/mm/yyyy"))</f>
        <v>24/08/2022</v>
      </c>
      <c r="E2084" s="9">
        <v>44797.478900462964</v>
      </c>
      <c r="F2084" s="11" t="s">
        <v>3085</v>
      </c>
      <c r="G2084" s="5" t="s">
        <v>35</v>
      </c>
      <c r="H2084" s="5"/>
      <c r="I2084" s="5"/>
      <c r="J20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5" spans="2:11">
      <c r="B2085" t="s">
        <v>3086</v>
      </c>
      <c r="C2085" s="5" t="str">
        <f>_xlfn.XLOOKUP(LEFT(P_alle_prestaties[[#This Row],[Referentie_ID]],91),Tabel9[Form Referentie ID''s],Tabel9[Mederwerker],,0)</f>
        <v>Baki Alican</v>
      </c>
      <c r="D2085" s="9" t="str">
        <f>IF(P_alle_prestaties[[#This Row],[Datum]]="","",TEXT(P_alle_prestaties[[#This Row],[Datum]],"dd/mm/yyyy"))</f>
        <v>24/08/2022</v>
      </c>
      <c r="E2085" s="9">
        <v>44797.479062500002</v>
      </c>
      <c r="F2085" s="11" t="s">
        <v>3087</v>
      </c>
      <c r="G2085" s="5" t="s">
        <v>35</v>
      </c>
      <c r="H2085" s="5"/>
      <c r="I2085" s="5"/>
      <c r="J20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6" spans="2:11">
      <c r="B2086" t="s">
        <v>3088</v>
      </c>
      <c r="C2086" s="5" t="str">
        <f>_xlfn.XLOOKUP(LEFT(P_alle_prestaties[[#This Row],[Referentie_ID]],91),Tabel9[Form Referentie ID''s],Tabel9[Mederwerker],,0)</f>
        <v>Baki Alican</v>
      </c>
      <c r="D2086" s="9" t="str">
        <f>IF(P_alle_prestaties[[#This Row],[Datum]]="","",TEXT(P_alle_prestaties[[#This Row],[Datum]],"dd/mm/yyyy"))</f>
        <v>24/08/2022</v>
      </c>
      <c r="E2086" s="9">
        <v>44797.492581018516</v>
      </c>
      <c r="F2086" s="11" t="s">
        <v>3085</v>
      </c>
      <c r="G2086" s="5" t="s">
        <v>35</v>
      </c>
      <c r="H2086" s="5"/>
      <c r="I2086" s="5"/>
      <c r="J20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7" spans="2:11">
      <c r="B2087" t="s">
        <v>3089</v>
      </c>
      <c r="C2087" s="5" t="str">
        <f>_xlfn.XLOOKUP(LEFT(P_alle_prestaties[[#This Row],[Referentie_ID]],91),Tabel9[Form Referentie ID''s],Tabel9[Mederwerker],,0)</f>
        <v>Baki Alican</v>
      </c>
      <c r="D2087" s="9" t="str">
        <f>IF(P_alle_prestaties[[#This Row],[Datum]]="","",TEXT(P_alle_prestaties[[#This Row],[Datum]],"dd/mm/yyyy"))</f>
        <v>24/08/2022</v>
      </c>
      <c r="E2087" s="9">
        <v>44797.492743055554</v>
      </c>
      <c r="F2087" s="11" t="s">
        <v>3087</v>
      </c>
      <c r="G2087" s="5" t="s">
        <v>35</v>
      </c>
      <c r="H2087" s="5"/>
      <c r="I2087" s="5"/>
      <c r="J20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88" spans="2:11">
      <c r="B2088" t="s">
        <v>3090</v>
      </c>
      <c r="C2088" s="5" t="str">
        <f>_xlfn.XLOOKUP(LEFT(P_alle_prestaties[[#This Row],[Referentie_ID]],91),Tabel9[Form Referentie ID''s],Tabel9[Mederwerker],,0)</f>
        <v>Korkmaz1 Muhammed Ali</v>
      </c>
      <c r="D2088" s="9" t="str">
        <f>IF(P_alle_prestaties[[#This Row],[Datum]]="","",TEXT(P_alle_prestaties[[#This Row],[Datum]],"dd/mm/yyyy"))</f>
        <v>24/08/2022</v>
      </c>
      <c r="E2088" s="9">
        <v>44797.497870370367</v>
      </c>
      <c r="F2088" s="11">
        <v>470000507928</v>
      </c>
      <c r="G2088" s="5" t="s">
        <v>8</v>
      </c>
      <c r="H2088" s="5" t="s">
        <v>14</v>
      </c>
      <c r="I2088" s="5"/>
      <c r="J20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0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089" spans="2:11">
      <c r="B2089" t="s">
        <v>3091</v>
      </c>
      <c r="C2089" s="5" t="str">
        <f>_xlfn.XLOOKUP(LEFT(P_alle_prestaties[[#This Row],[Referentie_ID]],91),Tabel9[Form Referentie ID''s],Tabel9[Mederwerker],,0)</f>
        <v>Baki Alican</v>
      </c>
      <c r="D2089" s="9" t="str">
        <f>IF(P_alle_prestaties[[#This Row],[Datum]]="","",TEXT(P_alle_prestaties[[#This Row],[Datum]],"dd/mm/yyyy"))</f>
        <v>24/08/2022</v>
      </c>
      <c r="E2089" s="9">
        <v>44797.512812499997</v>
      </c>
      <c r="F2089" s="11" t="s">
        <v>3092</v>
      </c>
      <c r="G2089" s="5" t="s">
        <v>35</v>
      </c>
      <c r="H2089" s="5"/>
      <c r="I2089" s="5"/>
      <c r="J20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0" spans="2:11">
      <c r="B2090" t="s">
        <v>3093</v>
      </c>
      <c r="C2090" s="5" t="str">
        <f>_xlfn.XLOOKUP(LEFT(P_alle_prestaties[[#This Row],[Referentie_ID]],91),Tabel9[Form Referentie ID''s],Tabel9[Mederwerker],,0)</f>
        <v>Ceylan ufuk</v>
      </c>
      <c r="D2090" s="9" t="str">
        <f>IF(P_alle_prestaties[[#This Row],[Datum]]="","",TEXT(P_alle_prestaties[[#This Row],[Datum]],"dd/mm/yyyy"))</f>
        <v>24/08/2022</v>
      </c>
      <c r="E2090" s="9">
        <v>44797.513819444444</v>
      </c>
      <c r="F2090" s="11">
        <v>470000507376</v>
      </c>
      <c r="G2090" s="5" t="s">
        <v>13</v>
      </c>
      <c r="H2090" s="5"/>
      <c r="I2090" s="5"/>
      <c r="J20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0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091" spans="2:11">
      <c r="B2091" t="s">
        <v>3094</v>
      </c>
      <c r="C2091" s="5" t="str">
        <f>_xlfn.XLOOKUP(LEFT(P_alle_prestaties[[#This Row],[Referentie_ID]],91),Tabel9[Form Referentie ID''s],Tabel9[Mederwerker],,0)</f>
        <v>Baki Alican</v>
      </c>
      <c r="D2091" s="9" t="str">
        <f>IF(P_alle_prestaties[[#This Row],[Datum]]="","",TEXT(P_alle_prestaties[[#This Row],[Datum]],"dd/mm/yyyy"))</f>
        <v>24/08/2022</v>
      </c>
      <c r="E2091" s="9">
        <v>44797.521493055552</v>
      </c>
      <c r="F2091" s="11" t="s">
        <v>3095</v>
      </c>
      <c r="G2091" s="5" t="s">
        <v>35</v>
      </c>
      <c r="H2091" s="5"/>
      <c r="I2091" s="5"/>
      <c r="J20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2" spans="2:11">
      <c r="B2092" t="s">
        <v>3096</v>
      </c>
      <c r="C2092" s="5" t="str">
        <f>_xlfn.XLOOKUP(LEFT(P_alle_prestaties[[#This Row],[Referentie_ID]],91),Tabel9[Form Referentie ID''s],Tabel9[Mederwerker],,0)</f>
        <v>Baki Alican</v>
      </c>
      <c r="D2092" s="9" t="str">
        <f>IF(P_alle_prestaties[[#This Row],[Datum]]="","",TEXT(P_alle_prestaties[[#This Row],[Datum]],"dd/mm/yyyy"))</f>
        <v>24/08/2022</v>
      </c>
      <c r="E2092" s="9">
        <v>44797.521643518521</v>
      </c>
      <c r="F2092" s="11" t="s">
        <v>3097</v>
      </c>
      <c r="G2092" s="5" t="s">
        <v>35</v>
      </c>
      <c r="H2092" s="5"/>
      <c r="I2092" s="5"/>
      <c r="J20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3" spans="2:11">
      <c r="B2093" t="s">
        <v>3098</v>
      </c>
      <c r="C2093" s="5" t="str">
        <f>_xlfn.XLOOKUP(LEFT(P_alle_prestaties[[#This Row],[Referentie_ID]],91),Tabel9[Form Referentie ID''s],Tabel9[Mederwerker],,0)</f>
        <v>Baki Alican</v>
      </c>
      <c r="D2093" s="9" t="str">
        <f>IF(P_alle_prestaties[[#This Row],[Datum]]="","",TEXT(P_alle_prestaties[[#This Row],[Datum]],"dd/mm/yyyy"))</f>
        <v>24/08/2022</v>
      </c>
      <c r="E2093" s="9">
        <v>44797.521782407406</v>
      </c>
      <c r="F2093" s="11" t="s">
        <v>3099</v>
      </c>
      <c r="G2093" s="5" t="s">
        <v>35</v>
      </c>
      <c r="H2093" s="5"/>
      <c r="I2093" s="5"/>
      <c r="J20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4" spans="2:11">
      <c r="B2094" t="s">
        <v>3100</v>
      </c>
      <c r="C2094" s="5" t="str">
        <f>_xlfn.XLOOKUP(LEFT(P_alle_prestaties[[#This Row],[Referentie_ID]],91),Tabel9[Form Referentie ID''s],Tabel9[Mederwerker],,0)</f>
        <v>Baki Alican</v>
      </c>
      <c r="D2094" s="9" t="str">
        <f>IF(P_alle_prestaties[[#This Row],[Datum]]="","",TEXT(P_alle_prestaties[[#This Row],[Datum]],"dd/mm/yyyy"))</f>
        <v>24/08/2022</v>
      </c>
      <c r="E2094" s="9">
        <v>44797.521932870368</v>
      </c>
      <c r="F2094" s="11" t="s">
        <v>3101</v>
      </c>
      <c r="G2094" s="5" t="s">
        <v>35</v>
      </c>
      <c r="H2094" s="5"/>
      <c r="I2094" s="5"/>
      <c r="J20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5" spans="2:11">
      <c r="B2095" t="s">
        <v>3102</v>
      </c>
      <c r="C2095" s="5" t="str">
        <f>_xlfn.XLOOKUP(LEFT(P_alle_prestaties[[#This Row],[Referentie_ID]],91),Tabel9[Form Referentie ID''s],Tabel9[Mederwerker],,0)</f>
        <v>Baki Alican</v>
      </c>
      <c r="D2095" s="9" t="str">
        <f>IF(P_alle_prestaties[[#This Row],[Datum]]="","",TEXT(P_alle_prestaties[[#This Row],[Datum]],"dd/mm/yyyy"))</f>
        <v>24/08/2022</v>
      </c>
      <c r="E2095" s="9">
        <v>44797.522083333337</v>
      </c>
      <c r="F2095" s="11" t="s">
        <v>3103</v>
      </c>
      <c r="G2095" s="5" t="s">
        <v>35</v>
      </c>
      <c r="H2095" s="5"/>
      <c r="I2095" s="5"/>
      <c r="J20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6" spans="2:11">
      <c r="B2096" t="s">
        <v>3104</v>
      </c>
      <c r="C2096" s="5" t="str">
        <f>_xlfn.XLOOKUP(LEFT(P_alle_prestaties[[#This Row],[Referentie_ID]],91),Tabel9[Form Referentie ID''s],Tabel9[Mederwerker],,0)</f>
        <v>Baki Alican</v>
      </c>
      <c r="D2096" s="9" t="str">
        <f>IF(P_alle_prestaties[[#This Row],[Datum]]="","",TEXT(P_alle_prestaties[[#This Row],[Datum]],"dd/mm/yyyy"))</f>
        <v>24/08/2022</v>
      </c>
      <c r="E2096" s="9">
        <v>44797.522245370368</v>
      </c>
      <c r="F2096" s="11" t="s">
        <v>3105</v>
      </c>
      <c r="G2096" s="5" t="s">
        <v>35</v>
      </c>
      <c r="H2096" s="5"/>
      <c r="I2096" s="5"/>
      <c r="J20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7" spans="2:11">
      <c r="B2097" t="s">
        <v>3106</v>
      </c>
      <c r="C2097" s="5" t="str">
        <f>_xlfn.XLOOKUP(LEFT(P_alle_prestaties[[#This Row],[Referentie_ID]],91),Tabel9[Form Referentie ID''s],Tabel9[Mederwerker],,0)</f>
        <v>Baki Alican</v>
      </c>
      <c r="D2097" s="9" t="str">
        <f>IF(P_alle_prestaties[[#This Row],[Datum]]="","",TEXT(P_alle_prestaties[[#This Row],[Datum]],"dd/mm/yyyy"))</f>
        <v>24/08/2022</v>
      </c>
      <c r="E2097" s="9">
        <v>44797.522499999999</v>
      </c>
      <c r="F2097" s="11" t="s">
        <v>3107</v>
      </c>
      <c r="G2097" s="5" t="s">
        <v>35</v>
      </c>
      <c r="H2097" s="5"/>
      <c r="I2097" s="5"/>
      <c r="J20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098" spans="2:11">
      <c r="B2098" t="s">
        <v>3108</v>
      </c>
      <c r="C2098" s="5" t="str">
        <f>_xlfn.XLOOKUP(LEFT(P_alle_prestaties[[#This Row],[Referentie_ID]],91),Tabel9[Form Referentie ID''s],Tabel9[Mederwerker],,0)</f>
        <v>Korkmaz1 Muhammed Ali</v>
      </c>
      <c r="D2098" s="9" t="str">
        <f>IF(P_alle_prestaties[[#This Row],[Datum]]="","",TEXT(P_alle_prestaties[[#This Row],[Datum]],"dd/mm/yyyy"))</f>
        <v>24/08/2022</v>
      </c>
      <c r="E2098" s="9">
        <v>44797.526956018519</v>
      </c>
      <c r="F2098" s="11" t="s">
        <v>3109</v>
      </c>
      <c r="G2098" s="5" t="s">
        <v>18</v>
      </c>
      <c r="H2098" s="5" t="s">
        <v>14</v>
      </c>
      <c r="I2098" s="5"/>
      <c r="J20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0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099" spans="2:11">
      <c r="B2099" t="s">
        <v>3110</v>
      </c>
      <c r="C2099" s="5" t="str">
        <f>_xlfn.XLOOKUP(LEFT(P_alle_prestaties[[#This Row],[Referentie_ID]],91),Tabel9[Form Referentie ID''s],Tabel9[Mederwerker],,0)</f>
        <v>Baki Alican</v>
      </c>
      <c r="D2099" s="9" t="str">
        <f>IF(P_alle_prestaties[[#This Row],[Datum]]="","",TEXT(P_alle_prestaties[[#This Row],[Datum]],"dd/mm/yyyy"))</f>
        <v>24/08/2022</v>
      </c>
      <c r="E2099" s="9">
        <v>44797.542118055557</v>
      </c>
      <c r="F2099" s="11" t="s">
        <v>3111</v>
      </c>
      <c r="G2099" s="5" t="s">
        <v>35</v>
      </c>
      <c r="H2099" s="5"/>
      <c r="I2099" s="5"/>
      <c r="J20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0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0" spans="2:11">
      <c r="B2100" t="s">
        <v>3112</v>
      </c>
      <c r="C2100" s="5" t="str">
        <f>_xlfn.XLOOKUP(LEFT(P_alle_prestaties[[#This Row],[Referentie_ID]],91),Tabel9[Form Referentie ID''s],Tabel9[Mederwerker],,0)</f>
        <v>Baki Alican</v>
      </c>
      <c r="D2100" s="9" t="str">
        <f>IF(P_alle_prestaties[[#This Row],[Datum]]="","",TEXT(P_alle_prestaties[[#This Row],[Datum]],"dd/mm/yyyy"))</f>
        <v>24/08/2022</v>
      </c>
      <c r="E2100" s="9">
        <v>44797.555717592593</v>
      </c>
      <c r="F2100" s="11" t="s">
        <v>3113</v>
      </c>
      <c r="G2100" s="5" t="s">
        <v>35</v>
      </c>
      <c r="H2100" s="5"/>
      <c r="I2100" s="5"/>
      <c r="J21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1" spans="2:11">
      <c r="B2101" t="s">
        <v>3114</v>
      </c>
      <c r="C2101" s="5" t="str">
        <f>_xlfn.XLOOKUP(LEFT(P_alle_prestaties[[#This Row],[Referentie_ID]],91),Tabel9[Form Referentie ID''s],Tabel9[Mederwerker],,0)</f>
        <v>Ceylan ufuk</v>
      </c>
      <c r="D2101" s="9" t="str">
        <f>IF(P_alle_prestaties[[#This Row],[Datum]]="","",TEXT(P_alle_prestaties[[#This Row],[Datum]],"dd/mm/yyyy"))</f>
        <v>24/08/2022</v>
      </c>
      <c r="E2101" s="9">
        <v>44797.569108796299</v>
      </c>
      <c r="F2101" s="11" t="s">
        <v>3115</v>
      </c>
      <c r="G2101" s="5" t="s">
        <v>18</v>
      </c>
      <c r="H2101" s="5" t="s">
        <v>14</v>
      </c>
      <c r="I2101" s="5"/>
      <c r="J21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1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102" spans="2:11">
      <c r="B2102" t="s">
        <v>3116</v>
      </c>
      <c r="C2102" s="5" t="str">
        <f>_xlfn.XLOOKUP(LEFT(P_alle_prestaties[[#This Row],[Referentie_ID]],91),Tabel9[Form Referentie ID''s],Tabel9[Mederwerker],,0)</f>
        <v>Baki Alican</v>
      </c>
      <c r="D2102" s="9" t="str">
        <f>IF(P_alle_prestaties[[#This Row],[Datum]]="","",TEXT(P_alle_prestaties[[#This Row],[Datum]],"dd/mm/yyyy"))</f>
        <v>24/08/2022</v>
      </c>
      <c r="E2102" s="9">
        <v>44797.569155092591</v>
      </c>
      <c r="F2102" s="11" t="s">
        <v>3117</v>
      </c>
      <c r="G2102" s="5" t="s">
        <v>35</v>
      </c>
      <c r="H2102" s="5"/>
      <c r="I2102" s="5"/>
      <c r="J21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3" spans="2:11">
      <c r="B2103" t="s">
        <v>3118</v>
      </c>
      <c r="C2103" s="5" t="str">
        <f>_xlfn.XLOOKUP(LEFT(P_alle_prestaties[[#This Row],[Referentie_ID]],91),Tabel9[Form Referentie ID''s],Tabel9[Mederwerker],,0)</f>
        <v>Baki Alican</v>
      </c>
      <c r="D2103" s="9" t="str">
        <f>IF(P_alle_prestaties[[#This Row],[Datum]]="","",TEXT(P_alle_prestaties[[#This Row],[Datum]],"dd/mm/yyyy"))</f>
        <v>24/08/2022</v>
      </c>
      <c r="E2103" s="9">
        <v>44797.580601851849</v>
      </c>
      <c r="F2103" s="11" t="s">
        <v>3117</v>
      </c>
      <c r="G2103" s="5" t="s">
        <v>35</v>
      </c>
      <c r="H2103" s="5"/>
      <c r="I2103" s="5"/>
      <c r="J21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4" spans="2:11">
      <c r="B2104" t="s">
        <v>3119</v>
      </c>
      <c r="C2104" s="5" t="str">
        <f>_xlfn.XLOOKUP(LEFT(P_alle_prestaties[[#This Row],[Referentie_ID]],91),Tabel9[Form Referentie ID''s],Tabel9[Mederwerker],,0)</f>
        <v>Baki Alican</v>
      </c>
      <c r="D2104" s="9" t="str">
        <f>IF(P_alle_prestaties[[#This Row],[Datum]]="","",TEXT(P_alle_prestaties[[#This Row],[Datum]],"dd/mm/yyyy"))</f>
        <v>24/08/2022</v>
      </c>
      <c r="E2104" s="9">
        <v>44797.580752314818</v>
      </c>
      <c r="F2104" s="11" t="s">
        <v>3120</v>
      </c>
      <c r="G2104" s="5" t="s">
        <v>35</v>
      </c>
      <c r="H2104" s="5"/>
      <c r="I2104" s="5"/>
      <c r="J21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5" spans="2:11">
      <c r="B2105" t="s">
        <v>3121</v>
      </c>
      <c r="C2105" s="5" t="str">
        <f>_xlfn.XLOOKUP(LEFT(P_alle_prestaties[[#This Row],[Referentie_ID]],91),Tabel9[Form Referentie ID''s],Tabel9[Mederwerker],,0)</f>
        <v>Ceylan ufuk</v>
      </c>
      <c r="D2105" s="9" t="str">
        <f>IF(P_alle_prestaties[[#This Row],[Datum]]="","",TEXT(P_alle_prestaties[[#This Row],[Datum]],"dd/mm/yyyy"))</f>
        <v>25/08/2022</v>
      </c>
      <c r="E2105" s="9">
        <v>44798.254583333335</v>
      </c>
      <c r="F2105" s="11">
        <v>470000508083</v>
      </c>
      <c r="G2105" s="5" t="s">
        <v>31</v>
      </c>
      <c r="H2105" s="5"/>
      <c r="I2105" s="5"/>
      <c r="J21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1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106" spans="2:11">
      <c r="B2106" t="s">
        <v>3122</v>
      </c>
      <c r="C2106" s="5" t="str">
        <f>_xlfn.XLOOKUP(LEFT(P_alle_prestaties[[#This Row],[Referentie_ID]],91),Tabel9[Form Referentie ID''s],Tabel9[Mederwerker],,0)</f>
        <v>Baki Alican</v>
      </c>
      <c r="D2106" s="9" t="str">
        <f>IF(P_alle_prestaties[[#This Row],[Datum]]="","",TEXT(P_alle_prestaties[[#This Row],[Datum]],"dd/mm/yyyy"))</f>
        <v>25/08/2022</v>
      </c>
      <c r="E2106" s="9">
        <v>44798.271423611113</v>
      </c>
      <c r="F2106" s="11" t="s">
        <v>3123</v>
      </c>
      <c r="G2106" s="5" t="s">
        <v>35</v>
      </c>
      <c r="H2106" s="5"/>
      <c r="I2106" s="5"/>
      <c r="J21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7" spans="2:11">
      <c r="B2107" t="s">
        <v>3124</v>
      </c>
      <c r="C2107" s="5" t="str">
        <f>_xlfn.XLOOKUP(LEFT(P_alle_prestaties[[#This Row],[Referentie_ID]],91),Tabel9[Form Referentie ID''s],Tabel9[Mederwerker],,0)</f>
        <v>Janssen Alexander</v>
      </c>
      <c r="D2107" s="9" t="str">
        <f>IF(P_alle_prestaties[[#This Row],[Datum]]="","",TEXT(P_alle_prestaties[[#This Row],[Datum]],"dd/mm/yyyy"))</f>
        <v>25/08/2022</v>
      </c>
      <c r="E2107" s="9">
        <v>44798.273252314815</v>
      </c>
      <c r="F2107" s="11">
        <v>470000510330</v>
      </c>
      <c r="G2107" s="5" t="s">
        <v>35</v>
      </c>
      <c r="H2107" s="5"/>
      <c r="I2107" s="5"/>
      <c r="J21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8" spans="2:11">
      <c r="B2108" t="s">
        <v>3125</v>
      </c>
      <c r="C2108" s="5" t="str">
        <f>_xlfn.XLOOKUP(LEFT(P_alle_prestaties[[#This Row],[Referentie_ID]],91),Tabel9[Form Referentie ID''s],Tabel9[Mederwerker],,0)</f>
        <v>Janssen Alexander</v>
      </c>
      <c r="D2108" s="9" t="str">
        <f>IF(P_alle_prestaties[[#This Row],[Datum]]="","",TEXT(P_alle_prestaties[[#This Row],[Datum]],"dd/mm/yyyy"))</f>
        <v>25/08/2022</v>
      </c>
      <c r="E2108" s="9">
        <v>44798.27915509259</v>
      </c>
      <c r="F2108" s="11" t="s">
        <v>3126</v>
      </c>
      <c r="G2108" s="5" t="s">
        <v>35</v>
      </c>
      <c r="H2108" s="5"/>
      <c r="I2108" s="5"/>
      <c r="J21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09" spans="2:11">
      <c r="B2109" t="s">
        <v>3127</v>
      </c>
      <c r="C2109" s="5" t="str">
        <f>_xlfn.XLOOKUP(LEFT(P_alle_prestaties[[#This Row],[Referentie_ID]],91),Tabel9[Form Referentie ID''s],Tabel9[Mederwerker],,0)</f>
        <v>Baki Alican</v>
      </c>
      <c r="D2109" s="9" t="str">
        <f>IF(P_alle_prestaties[[#This Row],[Datum]]="","",TEXT(P_alle_prestaties[[#This Row],[Datum]],"dd/mm/yyyy"))</f>
        <v>25/08/2022</v>
      </c>
      <c r="E2109" s="9">
        <v>44798.289942129632</v>
      </c>
      <c r="F2109" s="11" t="s">
        <v>3128</v>
      </c>
      <c r="G2109" s="5" t="s">
        <v>35</v>
      </c>
      <c r="H2109" s="5"/>
      <c r="I2109" s="5"/>
      <c r="J21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0" spans="2:11">
      <c r="B2110" t="s">
        <v>3129</v>
      </c>
      <c r="C2110" s="5" t="str">
        <f>_xlfn.XLOOKUP(LEFT(P_alle_prestaties[[#This Row],[Referentie_ID]],91),Tabel9[Form Referentie ID''s],Tabel9[Mederwerker],,0)</f>
        <v>Korkmaz1 Muhammed Ali</v>
      </c>
      <c r="D2110" s="9" t="str">
        <f>IF(P_alle_prestaties[[#This Row],[Datum]]="","",TEXT(P_alle_prestaties[[#This Row],[Datum]],"dd/mm/yyyy"))</f>
        <v>25/08/2022</v>
      </c>
      <c r="E2110" s="9">
        <v>44798.290335648147</v>
      </c>
      <c r="F2110" s="11" t="s">
        <v>3130</v>
      </c>
      <c r="G2110" s="5" t="s">
        <v>18</v>
      </c>
      <c r="H2110" s="5" t="s">
        <v>9</v>
      </c>
      <c r="I2110" s="5"/>
      <c r="J21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1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111" spans="2:11">
      <c r="B2111" t="s">
        <v>3131</v>
      </c>
      <c r="C2111" s="5" t="str">
        <f>_xlfn.XLOOKUP(LEFT(P_alle_prestaties[[#This Row],[Referentie_ID]],91),Tabel9[Form Referentie ID''s],Tabel9[Mederwerker],,0)</f>
        <v>Ceylan ufuk</v>
      </c>
      <c r="D2111" s="9" t="str">
        <f>IF(P_alle_prestaties[[#This Row],[Datum]]="","",TEXT(P_alle_prestaties[[#This Row],[Datum]],"dd/mm/yyyy"))</f>
        <v>25/08/2022</v>
      </c>
      <c r="E2111" s="9">
        <v>44798.294108796297</v>
      </c>
      <c r="F2111" s="11">
        <v>470000510330</v>
      </c>
      <c r="G2111" s="5" t="s">
        <v>8</v>
      </c>
      <c r="H2111" s="5" t="s">
        <v>14</v>
      </c>
      <c r="I2111" s="5"/>
      <c r="J21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1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112" spans="2:11">
      <c r="B2112" t="s">
        <v>3132</v>
      </c>
      <c r="C2112" s="5" t="str">
        <f>_xlfn.XLOOKUP(LEFT(P_alle_prestaties[[#This Row],[Referentie_ID]],91),Tabel9[Form Referentie ID''s],Tabel9[Mederwerker],,0)</f>
        <v>Baki Alican</v>
      </c>
      <c r="D2112" s="9" t="str">
        <f>IF(P_alle_prestaties[[#This Row],[Datum]]="","",TEXT(P_alle_prestaties[[#This Row],[Datum]],"dd/mm/yyyy"))</f>
        <v>25/08/2022</v>
      </c>
      <c r="E2112" s="9">
        <v>44798.295104166667</v>
      </c>
      <c r="F2112" s="11" t="s">
        <v>3133</v>
      </c>
      <c r="G2112" s="5" t="s">
        <v>35</v>
      </c>
      <c r="H2112" s="5"/>
      <c r="I2112" s="5"/>
      <c r="J21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3" spans="2:11">
      <c r="B2113" t="s">
        <v>3134</v>
      </c>
      <c r="C2113" s="5" t="str">
        <f>_xlfn.XLOOKUP(LEFT(P_alle_prestaties[[#This Row],[Referentie_ID]],91),Tabel9[Form Referentie ID''s],Tabel9[Mederwerker],,0)</f>
        <v>Janssen Alexander</v>
      </c>
      <c r="D2113" s="9" t="str">
        <f>IF(P_alle_prestaties[[#This Row],[Datum]]="","",TEXT(P_alle_prestaties[[#This Row],[Datum]],"dd/mm/yyyy"))</f>
        <v>25/08/2022</v>
      </c>
      <c r="E2113" s="9">
        <v>44798.305</v>
      </c>
      <c r="F2113" s="11">
        <v>470000507956</v>
      </c>
      <c r="G2113" s="5" t="s">
        <v>35</v>
      </c>
      <c r="H2113" s="5"/>
      <c r="I2113" s="5"/>
      <c r="J21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4" spans="2:11">
      <c r="B2114" t="s">
        <v>3135</v>
      </c>
      <c r="C2114" s="5" t="str">
        <f>_xlfn.XLOOKUP(LEFT(P_alle_prestaties[[#This Row],[Referentie_ID]],91),Tabel9[Form Referentie ID''s],Tabel9[Mederwerker],,0)</f>
        <v>Janssen Alexander</v>
      </c>
      <c r="D2114" s="9" t="str">
        <f>IF(P_alle_prestaties[[#This Row],[Datum]]="","",TEXT(P_alle_prestaties[[#This Row],[Datum]],"dd/mm/yyyy"))</f>
        <v>25/08/2022</v>
      </c>
      <c r="E2114" s="9">
        <v>44798.316793981481</v>
      </c>
      <c r="F2114" s="11">
        <v>470000472392</v>
      </c>
      <c r="G2114" s="5" t="s">
        <v>35</v>
      </c>
      <c r="H2114" s="5"/>
      <c r="I2114" s="5"/>
      <c r="J21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5" spans="2:11">
      <c r="B2115" t="s">
        <v>3136</v>
      </c>
      <c r="C2115" s="5" t="str">
        <f>_xlfn.XLOOKUP(LEFT(P_alle_prestaties[[#This Row],[Referentie_ID]],91),Tabel9[Form Referentie ID''s],Tabel9[Mederwerker],,0)</f>
        <v>Baki Alican</v>
      </c>
      <c r="D2115" s="9" t="str">
        <f>IF(P_alle_prestaties[[#This Row],[Datum]]="","",TEXT(P_alle_prestaties[[#This Row],[Datum]],"dd/mm/yyyy"))</f>
        <v>25/08/2022</v>
      </c>
      <c r="E2115" s="9">
        <v>44798.320659722223</v>
      </c>
      <c r="F2115" s="11" t="s">
        <v>3137</v>
      </c>
      <c r="G2115" s="5" t="s">
        <v>35</v>
      </c>
      <c r="H2115" s="5"/>
      <c r="I2115" s="5"/>
      <c r="J21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6" spans="2:11">
      <c r="B2116" t="s">
        <v>3138</v>
      </c>
      <c r="C2116" s="5" t="str">
        <f>_xlfn.XLOOKUP(LEFT(P_alle_prestaties[[#This Row],[Referentie_ID]],91),Tabel9[Form Referentie ID''s],Tabel9[Mederwerker],,0)</f>
        <v>Korkmaz1 Muhammed Ali</v>
      </c>
      <c r="D2116" s="9" t="str">
        <f>IF(P_alle_prestaties[[#This Row],[Datum]]="","",TEXT(P_alle_prestaties[[#This Row],[Datum]],"dd/mm/yyyy"))</f>
        <v>25/08/2022</v>
      </c>
      <c r="E2116" s="9">
        <v>44798.327789351853</v>
      </c>
      <c r="F2116" s="11">
        <v>470000510719</v>
      </c>
      <c r="G2116" s="5" t="s">
        <v>18</v>
      </c>
      <c r="H2116" s="5" t="s">
        <v>9</v>
      </c>
      <c r="I2116" s="5"/>
      <c r="J21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1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117" spans="2:11">
      <c r="B2117" t="s">
        <v>3139</v>
      </c>
      <c r="C2117" s="5" t="str">
        <f>_xlfn.XLOOKUP(LEFT(P_alle_prestaties[[#This Row],[Referentie_ID]],91),Tabel9[Form Referentie ID''s],Tabel9[Mederwerker],,0)</f>
        <v>Baki Alican</v>
      </c>
      <c r="D2117" s="9" t="str">
        <f>IF(P_alle_prestaties[[#This Row],[Datum]]="","",TEXT(P_alle_prestaties[[#This Row],[Datum]],"dd/mm/yyyy"))</f>
        <v>25/08/2022</v>
      </c>
      <c r="E2117" s="9">
        <v>44798.334421296298</v>
      </c>
      <c r="F2117" s="11" t="s">
        <v>3140</v>
      </c>
      <c r="G2117" s="5" t="s">
        <v>35</v>
      </c>
      <c r="H2117" s="5"/>
      <c r="I2117" s="5"/>
      <c r="J21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8" spans="2:11">
      <c r="B2118" t="s">
        <v>3141</v>
      </c>
      <c r="C2118" s="5" t="str">
        <f>_xlfn.XLOOKUP(LEFT(P_alle_prestaties[[#This Row],[Referentie_ID]],91),Tabel9[Form Referentie ID''s],Tabel9[Mederwerker],,0)</f>
        <v>Baki Alican</v>
      </c>
      <c r="D2118" s="9" t="str">
        <f>IF(P_alle_prestaties[[#This Row],[Datum]]="","",TEXT(P_alle_prestaties[[#This Row],[Datum]],"dd/mm/yyyy"))</f>
        <v>25/08/2022</v>
      </c>
      <c r="E2118" s="9">
        <v>44798.335706018515</v>
      </c>
      <c r="F2118" s="11" t="s">
        <v>3142</v>
      </c>
      <c r="G2118" s="5" t="s">
        <v>35</v>
      </c>
      <c r="H2118" s="5"/>
      <c r="I2118" s="5"/>
      <c r="J21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19" spans="2:11">
      <c r="B2119" t="s">
        <v>3143</v>
      </c>
      <c r="C2119" s="5" t="str">
        <f>_xlfn.XLOOKUP(LEFT(P_alle_prestaties[[#This Row],[Referentie_ID]],91),Tabel9[Form Referentie ID''s],Tabel9[Mederwerker],,0)</f>
        <v>Baki Alican</v>
      </c>
      <c r="D2119" s="9" t="str">
        <f>IF(P_alle_prestaties[[#This Row],[Datum]]="","",TEXT(P_alle_prestaties[[#This Row],[Datum]],"dd/mm/yyyy"))</f>
        <v>25/08/2022</v>
      </c>
      <c r="E2119" s="9">
        <v>44798.340902777774</v>
      </c>
      <c r="F2119" s="11" t="s">
        <v>3140</v>
      </c>
      <c r="G2119" s="5" t="s">
        <v>35</v>
      </c>
      <c r="H2119" s="5"/>
      <c r="I2119" s="5"/>
      <c r="J21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0" spans="2:11">
      <c r="B2120" t="s">
        <v>3144</v>
      </c>
      <c r="C2120" s="5" t="str">
        <f>_xlfn.XLOOKUP(LEFT(P_alle_prestaties[[#This Row],[Referentie_ID]],91),Tabel9[Form Referentie ID''s],Tabel9[Mederwerker],,0)</f>
        <v>Baki Alican</v>
      </c>
      <c r="D2120" s="9" t="str">
        <f>IF(P_alle_prestaties[[#This Row],[Datum]]="","",TEXT(P_alle_prestaties[[#This Row],[Datum]],"dd/mm/yyyy"))</f>
        <v>25/08/2022</v>
      </c>
      <c r="E2120" s="9">
        <v>44798.34101851852</v>
      </c>
      <c r="F2120" s="11" t="s">
        <v>3142</v>
      </c>
      <c r="G2120" s="5" t="s">
        <v>35</v>
      </c>
      <c r="H2120" s="5"/>
      <c r="I2120" s="5"/>
      <c r="J21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1" spans="2:11">
      <c r="B2121" t="s">
        <v>3145</v>
      </c>
      <c r="C2121" s="5" t="str">
        <f>_xlfn.XLOOKUP(LEFT(P_alle_prestaties[[#This Row],[Referentie_ID]],91),Tabel9[Form Referentie ID''s],Tabel9[Mederwerker],,0)</f>
        <v>Baki Alican</v>
      </c>
      <c r="D2121" s="9" t="str">
        <f>IF(P_alle_prestaties[[#This Row],[Datum]]="","",TEXT(P_alle_prestaties[[#This Row],[Datum]],"dd/mm/yyyy"))</f>
        <v>25/08/2022</v>
      </c>
      <c r="E2121" s="9">
        <v>44798.341134259259</v>
      </c>
      <c r="F2121" s="11" t="s">
        <v>3146</v>
      </c>
      <c r="G2121" s="5" t="s">
        <v>35</v>
      </c>
      <c r="H2121" s="5"/>
      <c r="I2121" s="5"/>
      <c r="J21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2" spans="2:11">
      <c r="B2122" t="s">
        <v>3147</v>
      </c>
      <c r="C2122" s="5" t="str">
        <f>_xlfn.XLOOKUP(LEFT(P_alle_prestaties[[#This Row],[Referentie_ID]],91),Tabel9[Form Referentie ID''s],Tabel9[Mederwerker],,0)</f>
        <v>Baki Alican</v>
      </c>
      <c r="D2122" s="9" t="str">
        <f>IF(P_alle_prestaties[[#This Row],[Datum]]="","",TEXT(P_alle_prestaties[[#This Row],[Datum]],"dd/mm/yyyy"))</f>
        <v>25/08/2022</v>
      </c>
      <c r="E2122" s="9">
        <v>44798.341261574074</v>
      </c>
      <c r="F2122" s="11" t="s">
        <v>3148</v>
      </c>
      <c r="G2122" s="5" t="s">
        <v>35</v>
      </c>
      <c r="H2122" s="5"/>
      <c r="I2122" s="5"/>
      <c r="J21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3" spans="2:11">
      <c r="B2123" t="s">
        <v>3149</v>
      </c>
      <c r="C2123" s="5" t="str">
        <f>_xlfn.XLOOKUP(LEFT(P_alle_prestaties[[#This Row],[Referentie_ID]],91),Tabel9[Form Referentie ID''s],Tabel9[Mederwerker],,0)</f>
        <v>Janssen Alexander</v>
      </c>
      <c r="D2123" s="9" t="str">
        <f>IF(P_alle_prestaties[[#This Row],[Datum]]="","",TEXT(P_alle_prestaties[[#This Row],[Datum]],"dd/mm/yyyy"))</f>
        <v>25/08/2022</v>
      </c>
      <c r="E2123" s="9">
        <v>44798.343321759261</v>
      </c>
      <c r="F2123" s="11">
        <v>470000507949</v>
      </c>
      <c r="G2123" s="5" t="s">
        <v>35</v>
      </c>
      <c r="H2123" s="5"/>
      <c r="I2123" s="5"/>
      <c r="J21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4" spans="2:11">
      <c r="B2124" t="s">
        <v>3150</v>
      </c>
      <c r="C2124" s="5" t="str">
        <f>_xlfn.XLOOKUP(LEFT(P_alle_prestaties[[#This Row],[Referentie_ID]],91),Tabel9[Form Referentie ID''s],Tabel9[Mederwerker],,0)</f>
        <v>Janssen Alexander</v>
      </c>
      <c r="D2124" s="9" t="str">
        <f>IF(P_alle_prestaties[[#This Row],[Datum]]="","",TEXT(P_alle_prestaties[[#This Row],[Datum]],"dd/mm/yyyy"))</f>
        <v>25/08/2022</v>
      </c>
      <c r="E2124" s="9">
        <v>44798.36310185185</v>
      </c>
      <c r="F2124" s="11" t="s">
        <v>3151</v>
      </c>
      <c r="G2124" s="5" t="s">
        <v>35</v>
      </c>
      <c r="H2124" s="5"/>
      <c r="I2124" s="5"/>
      <c r="J21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5" spans="2:11">
      <c r="B2125" t="s">
        <v>3152</v>
      </c>
      <c r="C2125" s="5" t="str">
        <f>_xlfn.XLOOKUP(LEFT(P_alle_prestaties[[#This Row],[Referentie_ID]],91),Tabel9[Form Referentie ID''s],Tabel9[Mederwerker],,0)</f>
        <v>Janssen Alexander</v>
      </c>
      <c r="D2125" s="9" t="str">
        <f>IF(P_alle_prestaties[[#This Row],[Datum]]="","",TEXT(P_alle_prestaties[[#This Row],[Datum]],"dd/mm/yyyy"))</f>
        <v>25/08/2022</v>
      </c>
      <c r="E2125" s="9">
        <v>44798.371365740742</v>
      </c>
      <c r="F2125" s="11">
        <v>470000509346</v>
      </c>
      <c r="G2125" s="5" t="s">
        <v>35</v>
      </c>
      <c r="H2125" s="5"/>
      <c r="I2125" s="5"/>
      <c r="J21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6" spans="2:11">
      <c r="B2126" t="s">
        <v>3153</v>
      </c>
      <c r="C2126" s="5" t="str">
        <f>_xlfn.XLOOKUP(LEFT(P_alle_prestaties[[#This Row],[Referentie_ID]],91),Tabel9[Form Referentie ID''s],Tabel9[Mederwerker],,0)</f>
        <v>Korkmaz1 Muhammed Ali</v>
      </c>
      <c r="D2126" s="9" t="str">
        <f>IF(P_alle_prestaties[[#This Row],[Datum]]="","",TEXT(P_alle_prestaties[[#This Row],[Datum]],"dd/mm/yyyy"))</f>
        <v>25/08/2022</v>
      </c>
      <c r="E2126" s="9">
        <v>44798.377800925926</v>
      </c>
      <c r="F2126" s="11">
        <v>470000508052</v>
      </c>
      <c r="G2126" s="5" t="s">
        <v>8</v>
      </c>
      <c r="H2126" s="5" t="s">
        <v>14</v>
      </c>
      <c r="I2126" s="5"/>
      <c r="J21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1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127" spans="2:11">
      <c r="B2127" t="s">
        <v>3154</v>
      </c>
      <c r="C2127" s="5" t="str">
        <f>_xlfn.XLOOKUP(LEFT(P_alle_prestaties[[#This Row],[Referentie_ID]],91),Tabel9[Form Referentie ID''s],Tabel9[Mederwerker],,0)</f>
        <v>Ceylan ufuk</v>
      </c>
      <c r="D2127" s="9" t="str">
        <f>IF(P_alle_prestaties[[#This Row],[Datum]]="","",TEXT(P_alle_prestaties[[#This Row],[Datum]],"dd/mm/yyyy"))</f>
        <v>25/08/2022</v>
      </c>
      <c r="E2127" s="9">
        <v>44798.377824074072</v>
      </c>
      <c r="F2127" s="11">
        <v>470000507961</v>
      </c>
      <c r="G2127" s="5" t="s">
        <v>23</v>
      </c>
      <c r="H2127" s="5" t="s">
        <v>14</v>
      </c>
      <c r="I2127" s="5"/>
      <c r="J21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1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128" spans="2:11">
      <c r="B2128" t="s">
        <v>3155</v>
      </c>
      <c r="C2128" s="5" t="str">
        <f>_xlfn.XLOOKUP(LEFT(P_alle_prestaties[[#This Row],[Referentie_ID]],91),Tabel9[Form Referentie ID''s],Tabel9[Mederwerker],,0)</f>
        <v>Baki Alican</v>
      </c>
      <c r="D2128" s="9" t="str">
        <f>IF(P_alle_prestaties[[#This Row],[Datum]]="","",TEXT(P_alle_prestaties[[#This Row],[Datum]],"dd/mm/yyyy"))</f>
        <v>25/08/2022</v>
      </c>
      <c r="E2128" s="9">
        <v>44798.380196759259</v>
      </c>
      <c r="F2128" s="11" t="s">
        <v>3156</v>
      </c>
      <c r="G2128" s="5" t="s">
        <v>35</v>
      </c>
      <c r="H2128" s="5"/>
      <c r="I2128" s="5"/>
      <c r="J21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29" spans="2:11">
      <c r="B2129" t="s">
        <v>3157</v>
      </c>
      <c r="C2129" s="5" t="str">
        <f>_xlfn.XLOOKUP(LEFT(P_alle_prestaties[[#This Row],[Referentie_ID]],91),Tabel9[Form Referentie ID''s],Tabel9[Mederwerker],,0)</f>
        <v>Baki Alican</v>
      </c>
      <c r="D2129" s="9" t="str">
        <f>IF(P_alle_prestaties[[#This Row],[Datum]]="","",TEXT(P_alle_prestaties[[#This Row],[Datum]],"dd/mm/yyyy"))</f>
        <v>25/08/2022</v>
      </c>
      <c r="E2129" s="9">
        <v>44798.380324074074</v>
      </c>
      <c r="F2129" s="11" t="s">
        <v>3158</v>
      </c>
      <c r="G2129" s="5" t="s">
        <v>35</v>
      </c>
      <c r="H2129" s="5"/>
      <c r="I2129" s="5"/>
      <c r="J21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0" spans="2:11">
      <c r="B2130" t="s">
        <v>3159</v>
      </c>
      <c r="C2130" s="5" t="str">
        <f>_xlfn.XLOOKUP(LEFT(P_alle_prestaties[[#This Row],[Referentie_ID]],91),Tabel9[Form Referentie ID''s],Tabel9[Mederwerker],,0)</f>
        <v>Korkmaz1 Muhammed Ali</v>
      </c>
      <c r="D2130" s="9" t="str">
        <f>IF(P_alle_prestaties[[#This Row],[Datum]]="","",TEXT(P_alle_prestaties[[#This Row],[Datum]],"dd/mm/yyyy"))</f>
        <v>25/08/2022</v>
      </c>
      <c r="E2130" s="9">
        <v>44798.388425925928</v>
      </c>
      <c r="F2130" s="11">
        <v>470000508052</v>
      </c>
      <c r="G2130" s="5" t="s">
        <v>8</v>
      </c>
      <c r="H2130" s="5" t="s">
        <v>14</v>
      </c>
      <c r="I2130" s="5"/>
      <c r="J21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1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131" spans="2:11">
      <c r="B2131" t="s">
        <v>3160</v>
      </c>
      <c r="C2131" s="5" t="str">
        <f>_xlfn.XLOOKUP(LEFT(P_alle_prestaties[[#This Row],[Referentie_ID]],91),Tabel9[Form Referentie ID''s],Tabel9[Mederwerker],,0)</f>
        <v>Baki Alican</v>
      </c>
      <c r="D2131" s="9" t="str">
        <f>IF(P_alle_prestaties[[#This Row],[Datum]]="","",TEXT(P_alle_prestaties[[#This Row],[Datum]],"dd/mm/yyyy"))</f>
        <v>25/08/2022</v>
      </c>
      <c r="E2131" s="9">
        <v>44798.388807870368</v>
      </c>
      <c r="F2131" s="11" t="s">
        <v>3161</v>
      </c>
      <c r="G2131" s="5" t="s">
        <v>35</v>
      </c>
      <c r="H2131" s="5"/>
      <c r="I2131" s="5"/>
      <c r="J21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2" spans="2:11">
      <c r="B2132" t="s">
        <v>3162</v>
      </c>
      <c r="C2132" s="5" t="str">
        <f>_xlfn.XLOOKUP(LEFT(P_alle_prestaties[[#This Row],[Referentie_ID]],91),Tabel9[Form Referentie ID''s],Tabel9[Mederwerker],,0)</f>
        <v>Janssen Alexander</v>
      </c>
      <c r="D2132" s="9" t="str">
        <f>IF(P_alle_prestaties[[#This Row],[Datum]]="","",TEXT(P_alle_prestaties[[#This Row],[Datum]],"dd/mm/yyyy"))</f>
        <v>25/08/2022</v>
      </c>
      <c r="E2132" s="9">
        <v>44798.389432870368</v>
      </c>
      <c r="F2132" s="11" t="s">
        <v>3163</v>
      </c>
      <c r="G2132" s="5" t="s">
        <v>35</v>
      </c>
      <c r="H2132" s="5"/>
      <c r="I2132" s="5"/>
      <c r="J21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3" spans="2:11">
      <c r="B2133" t="s">
        <v>3164</v>
      </c>
      <c r="C2133" s="5" t="str">
        <f>_xlfn.XLOOKUP(LEFT(P_alle_prestaties[[#This Row],[Referentie_ID]],91),Tabel9[Form Referentie ID''s],Tabel9[Mederwerker],,0)</f>
        <v>Korkmaz1 Muhammed Ali</v>
      </c>
      <c r="D2133" s="9" t="str">
        <f>IF(P_alle_prestaties[[#This Row],[Datum]]="","",TEXT(P_alle_prestaties[[#This Row],[Datum]],"dd/mm/yyyy"))</f>
        <v>25/08/2022</v>
      </c>
      <c r="E2133" s="9">
        <v>44798.409282407411</v>
      </c>
      <c r="F2133" s="11">
        <v>470000508056</v>
      </c>
      <c r="G2133" s="5" t="s">
        <v>8</v>
      </c>
      <c r="H2133" s="5" t="s">
        <v>14</v>
      </c>
      <c r="I2133" s="5"/>
      <c r="J21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1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134" spans="2:11">
      <c r="B2134" t="s">
        <v>3165</v>
      </c>
      <c r="C2134" s="5" t="str">
        <f>_xlfn.XLOOKUP(LEFT(P_alle_prestaties[[#This Row],[Referentie_ID]],91),Tabel9[Form Referentie ID''s],Tabel9[Mederwerker],,0)</f>
        <v>Baki Alican</v>
      </c>
      <c r="D2134" s="9" t="str">
        <f>IF(P_alle_prestaties[[#This Row],[Datum]]="","",TEXT(P_alle_prestaties[[#This Row],[Datum]],"dd/mm/yyyy"))</f>
        <v>25/08/2022</v>
      </c>
      <c r="E2134" s="9">
        <v>44798.413368055553</v>
      </c>
      <c r="F2134" s="11" t="s">
        <v>3166</v>
      </c>
      <c r="G2134" s="5" t="s">
        <v>35</v>
      </c>
      <c r="H2134" s="5"/>
      <c r="I2134" s="5"/>
      <c r="J21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5" spans="2:11">
      <c r="B2135" t="s">
        <v>3167</v>
      </c>
      <c r="C2135" s="5" t="str">
        <f>_xlfn.XLOOKUP(LEFT(P_alle_prestaties[[#This Row],[Referentie_ID]],91),Tabel9[Form Referentie ID''s],Tabel9[Mederwerker],,0)</f>
        <v>Janssen Alexander</v>
      </c>
      <c r="D2135" s="9" t="str">
        <f>IF(P_alle_prestaties[[#This Row],[Datum]]="","",TEXT(P_alle_prestaties[[#This Row],[Datum]],"dd/mm/yyyy"))</f>
        <v>25/08/2022</v>
      </c>
      <c r="E2135" s="9">
        <v>44798.414722222224</v>
      </c>
      <c r="F2135" s="11" t="s">
        <v>3168</v>
      </c>
      <c r="G2135" s="5" t="s">
        <v>35</v>
      </c>
      <c r="H2135" s="5"/>
      <c r="I2135" s="5"/>
      <c r="J21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6" spans="2:11">
      <c r="B2136" t="s">
        <v>3169</v>
      </c>
      <c r="C2136" s="5" t="str">
        <f>_xlfn.XLOOKUP(LEFT(P_alle_prestaties[[#This Row],[Referentie_ID]],91),Tabel9[Form Referentie ID''s],Tabel9[Mederwerker],,0)</f>
        <v>Janssen Alexander</v>
      </c>
      <c r="D2136" s="9" t="str">
        <f>IF(P_alle_prestaties[[#This Row],[Datum]]="","",TEXT(P_alle_prestaties[[#This Row],[Datum]],"dd/mm/yyyy"))</f>
        <v>25/08/2022</v>
      </c>
      <c r="E2136" s="9">
        <v>44798.416550925926</v>
      </c>
      <c r="F2136" s="11" t="s">
        <v>3168</v>
      </c>
      <c r="G2136" s="5" t="s">
        <v>35</v>
      </c>
      <c r="H2136" s="5"/>
      <c r="I2136" s="5"/>
      <c r="J21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7" spans="2:11">
      <c r="B2137" t="s">
        <v>3170</v>
      </c>
      <c r="C2137" s="5" t="str">
        <f>_xlfn.XLOOKUP(LEFT(P_alle_prestaties[[#This Row],[Referentie_ID]],91),Tabel9[Form Referentie ID''s],Tabel9[Mederwerker],,0)</f>
        <v>Janssen Alexander</v>
      </c>
      <c r="D2137" s="9" t="str">
        <f>IF(P_alle_prestaties[[#This Row],[Datum]]="","",TEXT(P_alle_prestaties[[#This Row],[Datum]],"dd/mm/yyyy"))</f>
        <v>25/08/2022</v>
      </c>
      <c r="E2137" s="9">
        <v>44798.423518518517</v>
      </c>
      <c r="F2137" s="11">
        <v>470000509596</v>
      </c>
      <c r="G2137" s="5" t="s">
        <v>35</v>
      </c>
      <c r="H2137" s="5"/>
      <c r="I2137" s="5"/>
      <c r="J21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8" spans="2:11">
      <c r="B2138" t="s">
        <v>3171</v>
      </c>
      <c r="C2138" s="5" t="str">
        <f>_xlfn.XLOOKUP(LEFT(P_alle_prestaties[[#This Row],[Referentie_ID]],91),Tabel9[Form Referentie ID''s],Tabel9[Mederwerker],,0)</f>
        <v>Janssen Alexander</v>
      </c>
      <c r="D2138" s="9" t="str">
        <f>IF(P_alle_prestaties[[#This Row],[Datum]]="","",TEXT(P_alle_prestaties[[#This Row],[Datum]],"dd/mm/yyyy"))</f>
        <v>25/08/2022</v>
      </c>
      <c r="E2138" s="9">
        <v>44798.438055555554</v>
      </c>
      <c r="F2138" s="11">
        <v>470000508035</v>
      </c>
      <c r="G2138" s="5" t="s">
        <v>35</v>
      </c>
      <c r="H2138" s="5"/>
      <c r="I2138" s="5"/>
      <c r="J21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39" spans="2:11">
      <c r="B2139" t="s">
        <v>3172</v>
      </c>
      <c r="C2139" s="5" t="str">
        <f>_xlfn.XLOOKUP(LEFT(P_alle_prestaties[[#This Row],[Referentie_ID]],91),Tabel9[Form Referentie ID''s],Tabel9[Mederwerker],,0)</f>
        <v>Baki Alican</v>
      </c>
      <c r="D2139" s="9" t="str">
        <f>IF(P_alle_prestaties[[#This Row],[Datum]]="","",TEXT(P_alle_prestaties[[#This Row],[Datum]],"dd/mm/yyyy"))</f>
        <v>25/08/2022</v>
      </c>
      <c r="E2139" s="9">
        <v>44798.438194444447</v>
      </c>
      <c r="F2139" s="11" t="s">
        <v>3173</v>
      </c>
      <c r="G2139" s="5" t="s">
        <v>35</v>
      </c>
      <c r="H2139" s="5"/>
      <c r="I2139" s="5"/>
      <c r="J21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0" spans="2:11">
      <c r="B2140" t="s">
        <v>3174</v>
      </c>
      <c r="C2140" s="5" t="str">
        <f>_xlfn.XLOOKUP(LEFT(P_alle_prestaties[[#This Row],[Referentie_ID]],91),Tabel9[Form Referentie ID''s],Tabel9[Mederwerker],,0)</f>
        <v>Ceylan ufuk</v>
      </c>
      <c r="D2140" s="9" t="str">
        <f>IF(P_alle_prestaties[[#This Row],[Datum]]="","",TEXT(P_alle_prestaties[[#This Row],[Datum]],"dd/mm/yyyy"))</f>
        <v>25/08/2022</v>
      </c>
      <c r="E2140" s="9">
        <v>44798.448645833334</v>
      </c>
      <c r="F2140" s="11">
        <v>470000507983</v>
      </c>
      <c r="G2140" s="5" t="s">
        <v>23</v>
      </c>
      <c r="H2140" s="5" t="s">
        <v>14</v>
      </c>
      <c r="I2140" s="5"/>
      <c r="J21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1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141" spans="2:11">
      <c r="B2141" t="s">
        <v>3175</v>
      </c>
      <c r="C2141" s="5" t="str">
        <f>_xlfn.XLOOKUP(LEFT(P_alle_prestaties[[#This Row],[Referentie_ID]],91),Tabel9[Form Referentie ID''s],Tabel9[Mederwerker],,0)</f>
        <v>Janssen Alexander</v>
      </c>
      <c r="D2141" s="9" t="str">
        <f>IF(P_alle_prestaties[[#This Row],[Datum]]="","",TEXT(P_alle_prestaties[[#This Row],[Datum]],"dd/mm/yyyy"))</f>
        <v>25/08/2022</v>
      </c>
      <c r="E2141" s="9">
        <v>44798.459178240744</v>
      </c>
      <c r="F2141" s="11" t="s">
        <v>3176</v>
      </c>
      <c r="G2141" s="5" t="s">
        <v>35</v>
      </c>
      <c r="H2141" s="5"/>
      <c r="I2141" s="5"/>
      <c r="J21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2" spans="2:11">
      <c r="B2142" t="s">
        <v>3177</v>
      </c>
      <c r="C2142" s="5" t="str">
        <f>_xlfn.XLOOKUP(LEFT(P_alle_prestaties[[#This Row],[Referentie_ID]],91),Tabel9[Form Referentie ID''s],Tabel9[Mederwerker],,0)</f>
        <v>Baki Alican</v>
      </c>
      <c r="D2142" s="9" t="str">
        <f>IF(P_alle_prestaties[[#This Row],[Datum]]="","",TEXT(P_alle_prestaties[[#This Row],[Datum]],"dd/mm/yyyy"))</f>
        <v>25/08/2022</v>
      </c>
      <c r="E2142" s="9">
        <v>44798.459664351853</v>
      </c>
      <c r="F2142" s="11" t="s">
        <v>3178</v>
      </c>
      <c r="G2142" s="5" t="s">
        <v>35</v>
      </c>
      <c r="H2142" s="5"/>
      <c r="I2142" s="5"/>
      <c r="J21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3" spans="2:11">
      <c r="B2143" t="s">
        <v>3179</v>
      </c>
      <c r="C2143" s="5" t="str">
        <f>_xlfn.XLOOKUP(LEFT(P_alle_prestaties[[#This Row],[Referentie_ID]],91),Tabel9[Form Referentie ID''s],Tabel9[Mederwerker],,0)</f>
        <v>Janssen Alexander</v>
      </c>
      <c r="D2143" s="9" t="str">
        <f>IF(P_alle_prestaties[[#This Row],[Datum]]="","",TEXT(P_alle_prestaties[[#This Row],[Datum]],"dd/mm/yyyy"))</f>
        <v>25/08/2022</v>
      </c>
      <c r="E2143" s="9">
        <v>44798.480937499997</v>
      </c>
      <c r="F2143" s="11">
        <v>470000508041</v>
      </c>
      <c r="G2143" s="5" t="s">
        <v>35</v>
      </c>
      <c r="H2143" s="5"/>
      <c r="I2143" s="5"/>
      <c r="J21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4" spans="2:11">
      <c r="B2144" t="s">
        <v>3180</v>
      </c>
      <c r="C2144" s="5" t="str">
        <f>_xlfn.XLOOKUP(LEFT(P_alle_prestaties[[#This Row],[Referentie_ID]],91),Tabel9[Form Referentie ID''s],Tabel9[Mederwerker],,0)</f>
        <v>Janssen Alexander</v>
      </c>
      <c r="D2144" s="9" t="str">
        <f>IF(P_alle_prestaties[[#This Row],[Datum]]="","",TEXT(P_alle_prestaties[[#This Row],[Datum]],"dd/mm/yyyy"))</f>
        <v>25/08/2022</v>
      </c>
      <c r="E2144" s="9">
        <v>44798.489884259259</v>
      </c>
      <c r="F2144" s="11" t="s">
        <v>3181</v>
      </c>
      <c r="G2144" s="5" t="s">
        <v>35</v>
      </c>
      <c r="H2144" s="5"/>
      <c r="I2144" s="5"/>
      <c r="J21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5" spans="2:11">
      <c r="B2145" t="s">
        <v>3182</v>
      </c>
      <c r="C2145" s="5" t="str">
        <f>_xlfn.XLOOKUP(LEFT(P_alle_prestaties[[#This Row],[Referentie_ID]],91),Tabel9[Form Referentie ID''s],Tabel9[Mederwerker],,0)</f>
        <v>Baki Alican</v>
      </c>
      <c r="D2145" s="9" t="str">
        <f>IF(P_alle_prestaties[[#This Row],[Datum]]="","",TEXT(P_alle_prestaties[[#This Row],[Datum]],"dd/mm/yyyy"))</f>
        <v>25/08/2022</v>
      </c>
      <c r="E2145" s="9">
        <v>44798.492627314816</v>
      </c>
      <c r="F2145" s="11" t="s">
        <v>3183</v>
      </c>
      <c r="G2145" s="5" t="s">
        <v>35</v>
      </c>
      <c r="H2145" s="5"/>
      <c r="I2145" s="5"/>
      <c r="J21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6" spans="2:11">
      <c r="B2146" t="s">
        <v>3184</v>
      </c>
      <c r="C2146" s="5" t="str">
        <f>_xlfn.XLOOKUP(LEFT(P_alle_prestaties[[#This Row],[Referentie_ID]],91),Tabel9[Form Referentie ID''s],Tabel9[Mederwerker],,0)</f>
        <v>Baki Alican</v>
      </c>
      <c r="D2146" s="9" t="str">
        <f>IF(P_alle_prestaties[[#This Row],[Datum]]="","",TEXT(P_alle_prestaties[[#This Row],[Datum]],"dd/mm/yyyy"))</f>
        <v>25/08/2022</v>
      </c>
      <c r="E2146" s="9">
        <v>44798.492743055554</v>
      </c>
      <c r="F2146" s="11" t="s">
        <v>3185</v>
      </c>
      <c r="G2146" s="5" t="s">
        <v>35</v>
      </c>
      <c r="H2146" s="5"/>
      <c r="I2146" s="5"/>
      <c r="J21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7" spans="2:11">
      <c r="B2147" t="s">
        <v>3186</v>
      </c>
      <c r="C2147" s="5" t="str">
        <f>_xlfn.XLOOKUP(LEFT(P_alle_prestaties[[#This Row],[Referentie_ID]],91),Tabel9[Form Referentie ID''s],Tabel9[Mederwerker],,0)</f>
        <v>Baki Alican</v>
      </c>
      <c r="D2147" s="9" t="str">
        <f>IF(P_alle_prestaties[[#This Row],[Datum]]="","",TEXT(P_alle_prestaties[[#This Row],[Datum]],"dd/mm/yyyy"))</f>
        <v>25/08/2022</v>
      </c>
      <c r="E2147" s="9">
        <v>44798.492905092593</v>
      </c>
      <c r="F2147" s="11" t="s">
        <v>3187</v>
      </c>
      <c r="G2147" s="5" t="s">
        <v>35</v>
      </c>
      <c r="H2147" s="5"/>
      <c r="I2147" s="5"/>
      <c r="J21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8" spans="2:11">
      <c r="B2148" t="s">
        <v>3188</v>
      </c>
      <c r="C2148" s="5" t="str">
        <f>_xlfn.XLOOKUP(LEFT(P_alle_prestaties[[#This Row],[Referentie_ID]],91),Tabel9[Form Referentie ID''s],Tabel9[Mederwerker],,0)</f>
        <v>Baki Alican</v>
      </c>
      <c r="D2148" s="9" t="str">
        <f>IF(P_alle_prestaties[[#This Row],[Datum]]="","",TEXT(P_alle_prestaties[[#This Row],[Datum]],"dd/mm/yyyy"))</f>
        <v>25/08/2022</v>
      </c>
      <c r="E2148" s="9">
        <v>44798.493043981478</v>
      </c>
      <c r="F2148" s="11" t="s">
        <v>3189</v>
      </c>
      <c r="G2148" s="5" t="s">
        <v>35</v>
      </c>
      <c r="H2148" s="5"/>
      <c r="I2148" s="5"/>
      <c r="J21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49" spans="2:11">
      <c r="B2149" t="s">
        <v>3190</v>
      </c>
      <c r="C2149" s="5" t="str">
        <f>_xlfn.XLOOKUP(LEFT(P_alle_prestaties[[#This Row],[Referentie_ID]],91),Tabel9[Form Referentie ID''s],Tabel9[Mederwerker],,0)</f>
        <v>Baki Alican</v>
      </c>
      <c r="D2149" s="9" t="str">
        <f>IF(P_alle_prestaties[[#This Row],[Datum]]="","",TEXT(P_alle_prestaties[[#This Row],[Datum]],"dd/mm/yyyy"))</f>
        <v>25/08/2022</v>
      </c>
      <c r="E2149" s="9">
        <v>44798.493194444447</v>
      </c>
      <c r="F2149" s="11" t="s">
        <v>3191</v>
      </c>
      <c r="G2149" s="5" t="s">
        <v>35</v>
      </c>
      <c r="H2149" s="5"/>
      <c r="I2149" s="5"/>
      <c r="J21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0" spans="2:11">
      <c r="B2150" t="s">
        <v>3192</v>
      </c>
      <c r="C2150" s="5" t="str">
        <f>_xlfn.XLOOKUP(LEFT(P_alle_prestaties[[#This Row],[Referentie_ID]],91),Tabel9[Form Referentie ID''s],Tabel9[Mederwerker],,0)</f>
        <v>Baki Alican</v>
      </c>
      <c r="D2150" s="9" t="str">
        <f>IF(P_alle_prestaties[[#This Row],[Datum]]="","",TEXT(P_alle_prestaties[[#This Row],[Datum]],"dd/mm/yyyy"))</f>
        <v>25/08/2022</v>
      </c>
      <c r="E2150" s="9">
        <v>44798.493333333332</v>
      </c>
      <c r="F2150" s="11" t="s">
        <v>3193</v>
      </c>
      <c r="G2150" s="5" t="s">
        <v>35</v>
      </c>
      <c r="H2150" s="5"/>
      <c r="I2150" s="5"/>
      <c r="J21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1" spans="2:11">
      <c r="B2151" t="s">
        <v>3194</v>
      </c>
      <c r="C2151" s="5" t="str">
        <f>_xlfn.XLOOKUP(LEFT(P_alle_prestaties[[#This Row],[Referentie_ID]],91),Tabel9[Form Referentie ID''s],Tabel9[Mederwerker],,0)</f>
        <v>Baki Alican</v>
      </c>
      <c r="D2151" s="9" t="str">
        <f>IF(P_alle_prestaties[[#This Row],[Datum]]="","",TEXT(P_alle_prestaties[[#This Row],[Datum]],"dd/mm/yyyy"))</f>
        <v>25/08/2022</v>
      </c>
      <c r="E2151" s="9">
        <v>44798.493460648147</v>
      </c>
      <c r="F2151" s="11" t="s">
        <v>3195</v>
      </c>
      <c r="G2151" s="5" t="s">
        <v>35</v>
      </c>
      <c r="H2151" s="5"/>
      <c r="I2151" s="5"/>
      <c r="J21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2" spans="2:11">
      <c r="B2152" t="s">
        <v>3196</v>
      </c>
      <c r="C2152" s="5" t="str">
        <f>_xlfn.XLOOKUP(LEFT(P_alle_prestaties[[#This Row],[Referentie_ID]],91),Tabel9[Form Referentie ID''s],Tabel9[Mederwerker],,0)</f>
        <v>Baki Alican</v>
      </c>
      <c r="D2152" s="9" t="str">
        <f>IF(P_alle_prestaties[[#This Row],[Datum]]="","",TEXT(P_alle_prestaties[[#This Row],[Datum]],"dd/mm/yyyy"))</f>
        <v>25/08/2022</v>
      </c>
      <c r="E2152" s="9">
        <v>44798.493645833332</v>
      </c>
      <c r="F2152" s="11" t="s">
        <v>3197</v>
      </c>
      <c r="G2152" s="5" t="s">
        <v>35</v>
      </c>
      <c r="H2152" s="5"/>
      <c r="I2152" s="5"/>
      <c r="J21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3" spans="2:11">
      <c r="B2153" t="s">
        <v>3198</v>
      </c>
      <c r="C2153" s="5" t="str">
        <f>_xlfn.XLOOKUP(LEFT(P_alle_prestaties[[#This Row],[Referentie_ID]],91),Tabel9[Form Referentie ID''s],Tabel9[Mederwerker],,0)</f>
        <v>Baki Alican</v>
      </c>
      <c r="D2153" s="9" t="str">
        <f>IF(P_alle_prestaties[[#This Row],[Datum]]="","",TEXT(P_alle_prestaties[[#This Row],[Datum]],"dd/mm/yyyy"))</f>
        <v>25/08/2022</v>
      </c>
      <c r="E2153" s="9">
        <v>44798.493831018517</v>
      </c>
      <c r="F2153" s="11" t="s">
        <v>3199</v>
      </c>
      <c r="G2153" s="5" t="s">
        <v>35</v>
      </c>
      <c r="H2153" s="5"/>
      <c r="I2153" s="5"/>
      <c r="J21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4" spans="2:11">
      <c r="B2154" t="s">
        <v>3200</v>
      </c>
      <c r="C2154" s="5" t="str">
        <f>_xlfn.XLOOKUP(LEFT(P_alle_prestaties[[#This Row],[Referentie_ID]],91),Tabel9[Form Referentie ID''s],Tabel9[Mederwerker],,0)</f>
        <v>Janssen Alexander</v>
      </c>
      <c r="D2154" s="9" t="str">
        <f>IF(P_alle_prestaties[[#This Row],[Datum]]="","",TEXT(P_alle_prestaties[[#This Row],[Datum]],"dd/mm/yyyy"))</f>
        <v>25/08/2022</v>
      </c>
      <c r="E2154" s="9">
        <v>44798.51</v>
      </c>
      <c r="F2154" s="11">
        <v>470000479514</v>
      </c>
      <c r="G2154" s="5" t="s">
        <v>35</v>
      </c>
      <c r="H2154" s="5"/>
      <c r="I2154" s="5"/>
      <c r="J21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5" spans="2:11">
      <c r="B2155" t="s">
        <v>3201</v>
      </c>
      <c r="C2155" s="5" t="str">
        <f>_xlfn.XLOOKUP(LEFT(P_alle_prestaties[[#This Row],[Referentie_ID]],91),Tabel9[Form Referentie ID''s],Tabel9[Mederwerker],,0)</f>
        <v>Janssen Alexander</v>
      </c>
      <c r="D2155" s="9" t="str">
        <f>IF(P_alle_prestaties[[#This Row],[Datum]]="","",TEXT(P_alle_prestaties[[#This Row],[Datum]],"dd/mm/yyyy"))</f>
        <v>25/08/2022</v>
      </c>
      <c r="E2155" s="9">
        <v>44798.521192129629</v>
      </c>
      <c r="F2155" s="11" t="s">
        <v>3202</v>
      </c>
      <c r="G2155" s="5" t="s">
        <v>35</v>
      </c>
      <c r="H2155" s="5"/>
      <c r="I2155" s="5"/>
      <c r="J21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6" spans="2:11">
      <c r="B2156" t="s">
        <v>3203</v>
      </c>
      <c r="C2156" s="5" t="str">
        <f>_xlfn.XLOOKUP(LEFT(P_alle_prestaties[[#This Row],[Referentie_ID]],91),Tabel9[Form Referentie ID''s],Tabel9[Mederwerker],,0)</f>
        <v>Korkmaz1 Muhammed Ali</v>
      </c>
      <c r="D2156" s="9" t="str">
        <f>IF(P_alle_prestaties[[#This Row],[Datum]]="","",TEXT(P_alle_prestaties[[#This Row],[Datum]],"dd/mm/yyyy"))</f>
        <v>25/08/2022</v>
      </c>
      <c r="E2156" s="9">
        <v>44798.524247685185</v>
      </c>
      <c r="F2156" s="11" t="s">
        <v>3176</v>
      </c>
      <c r="G2156" s="5" t="s">
        <v>8</v>
      </c>
      <c r="H2156" s="5" t="s">
        <v>14</v>
      </c>
      <c r="I2156" s="5"/>
      <c r="J21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1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157" spans="2:11">
      <c r="B2157" t="s">
        <v>3204</v>
      </c>
      <c r="C2157" s="5" t="str">
        <f>_xlfn.XLOOKUP(LEFT(P_alle_prestaties[[#This Row],[Referentie_ID]],91),Tabel9[Form Referentie ID''s],Tabel9[Mederwerker],,0)</f>
        <v>Janssen Alexander</v>
      </c>
      <c r="D2157" s="9" t="str">
        <f>IF(P_alle_prestaties[[#This Row],[Datum]]="","",TEXT(P_alle_prestaties[[#This Row],[Datum]],"dd/mm/yyyy"))</f>
        <v>25/08/2022</v>
      </c>
      <c r="E2157" s="9">
        <v>44798.538645833331</v>
      </c>
      <c r="F2157" s="11">
        <v>470000507845</v>
      </c>
      <c r="G2157" s="5" t="s">
        <v>35</v>
      </c>
      <c r="H2157" s="5"/>
      <c r="I2157" s="5"/>
      <c r="J21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58" spans="2:11">
      <c r="B2158" t="s">
        <v>3205</v>
      </c>
      <c r="C2158" s="5" t="str">
        <f>_xlfn.XLOOKUP(LEFT(P_alle_prestaties[[#This Row],[Referentie_ID]],91),Tabel9[Form Referentie ID''s],Tabel9[Mederwerker],,0)</f>
        <v>Ceylan ufuk</v>
      </c>
      <c r="D2158" s="9" t="str">
        <f>IF(P_alle_prestaties[[#This Row],[Datum]]="","",TEXT(P_alle_prestaties[[#This Row],[Datum]],"dd/mm/yyyy"))</f>
        <v>25/08/2022</v>
      </c>
      <c r="E2158" s="9">
        <v>44798.540023148147</v>
      </c>
      <c r="F2158" s="11">
        <v>470000460961</v>
      </c>
      <c r="G2158" s="5" t="s">
        <v>23</v>
      </c>
      <c r="H2158" s="5" t="s">
        <v>14</v>
      </c>
      <c r="I2158" s="5"/>
      <c r="J21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1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159" spans="2:11">
      <c r="B2159" t="s">
        <v>3206</v>
      </c>
      <c r="C2159" s="5" t="str">
        <f>_xlfn.XLOOKUP(LEFT(P_alle_prestaties[[#This Row],[Referentie_ID]],91),Tabel9[Form Referentie ID''s],Tabel9[Mederwerker],,0)</f>
        <v>Baki Alican</v>
      </c>
      <c r="D2159" s="9" t="str">
        <f>IF(P_alle_prestaties[[#This Row],[Datum]]="","",TEXT(P_alle_prestaties[[#This Row],[Datum]],"dd/mm/yyyy"))</f>
        <v>25/08/2022</v>
      </c>
      <c r="E2159" s="9">
        <v>44798.54</v>
      </c>
      <c r="F2159" s="11" t="s">
        <v>3207</v>
      </c>
      <c r="G2159" s="5" t="s">
        <v>35</v>
      </c>
      <c r="H2159" s="5"/>
      <c r="I2159" s="5"/>
      <c r="J21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0" spans="2:11">
      <c r="B2160" t="s">
        <v>3208</v>
      </c>
      <c r="C2160" s="5" t="str">
        <f>_xlfn.XLOOKUP(LEFT(P_alle_prestaties[[#This Row],[Referentie_ID]],91),Tabel9[Form Referentie ID''s],Tabel9[Mederwerker],,0)</f>
        <v>Baki Alican</v>
      </c>
      <c r="D2160" s="9" t="str">
        <f>IF(P_alle_prestaties[[#This Row],[Datum]]="","",TEXT(P_alle_prestaties[[#This Row],[Datum]],"dd/mm/yyyy"))</f>
        <v>25/08/2022</v>
      </c>
      <c r="E2160" s="9">
        <v>44798.552256944444</v>
      </c>
      <c r="F2160" s="11" t="s">
        <v>3209</v>
      </c>
      <c r="G2160" s="5" t="s">
        <v>35</v>
      </c>
      <c r="H2160" s="5"/>
      <c r="I2160" s="5"/>
      <c r="J21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1" spans="2:11">
      <c r="B2161" t="s">
        <v>3210</v>
      </c>
      <c r="C2161" s="5" t="str">
        <f>_xlfn.XLOOKUP(LEFT(P_alle_prestaties[[#This Row],[Referentie_ID]],91),Tabel9[Form Referentie ID''s],Tabel9[Mederwerker],,0)</f>
        <v>Baki Alican</v>
      </c>
      <c r="D2161" s="9" t="str">
        <f>IF(P_alle_prestaties[[#This Row],[Datum]]="","",TEXT(P_alle_prestaties[[#This Row],[Datum]],"dd/mm/yyyy"))</f>
        <v>25/08/2022</v>
      </c>
      <c r="E2161" s="9">
        <v>44798.552523148152</v>
      </c>
      <c r="F2161" s="11" t="s">
        <v>3207</v>
      </c>
      <c r="G2161" s="5" t="s">
        <v>35</v>
      </c>
      <c r="H2161" s="5"/>
      <c r="I2161" s="5"/>
      <c r="J21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2" spans="2:11">
      <c r="B2162" t="s">
        <v>3211</v>
      </c>
      <c r="C2162" s="5" t="str">
        <f>_xlfn.XLOOKUP(LEFT(P_alle_prestaties[[#This Row],[Referentie_ID]],91),Tabel9[Form Referentie ID''s],Tabel9[Mederwerker],,0)</f>
        <v>Janssen Alexander</v>
      </c>
      <c r="D2162" s="9" t="str">
        <f>IF(P_alle_prestaties[[#This Row],[Datum]]="","",TEXT(P_alle_prestaties[[#This Row],[Datum]],"dd/mm/yyyy"))</f>
        <v>25/08/2022</v>
      </c>
      <c r="E2162" s="9">
        <v>44798.553587962961</v>
      </c>
      <c r="F2162" s="11">
        <v>470000508054</v>
      </c>
      <c r="G2162" s="5" t="s">
        <v>35</v>
      </c>
      <c r="H2162" s="5"/>
      <c r="I2162" s="5"/>
      <c r="J21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3" spans="2:11">
      <c r="B2163" t="s">
        <v>3212</v>
      </c>
      <c r="C2163" s="5" t="str">
        <f>_xlfn.XLOOKUP(LEFT(P_alle_prestaties[[#This Row],[Referentie_ID]],91),Tabel9[Form Referentie ID''s],Tabel9[Mederwerker],,0)</f>
        <v>Korkmaz1 Muhammed Ali</v>
      </c>
      <c r="D2163" s="9" t="str">
        <f>IF(P_alle_prestaties[[#This Row],[Datum]]="","",TEXT(P_alle_prestaties[[#This Row],[Datum]],"dd/mm/yyyy"))</f>
        <v>25/08/2022</v>
      </c>
      <c r="E2163" s="9">
        <v>44798.555636574078</v>
      </c>
      <c r="F2163" s="11">
        <v>470000508054</v>
      </c>
      <c r="G2163" s="5" t="s">
        <v>8</v>
      </c>
      <c r="H2163" s="5" t="s">
        <v>14</v>
      </c>
      <c r="I2163" s="5"/>
      <c r="J21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1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164" spans="2:11">
      <c r="B2164" t="s">
        <v>3213</v>
      </c>
      <c r="C2164" s="5" t="str">
        <f>_xlfn.XLOOKUP(LEFT(P_alle_prestaties[[#This Row],[Referentie_ID]],91),Tabel9[Form Referentie ID''s],Tabel9[Mederwerker],,0)</f>
        <v>Korkmaz Emre</v>
      </c>
      <c r="D2164" s="9" t="str">
        <f>IF(P_alle_prestaties[[#This Row],[Datum]]="","",TEXT(P_alle_prestaties[[#This Row],[Datum]],"dd/mm/yyyy"))</f>
        <v>26/08/2022</v>
      </c>
      <c r="E2164" s="9">
        <v>44799.25209490741</v>
      </c>
      <c r="F2164" s="11">
        <v>470000472398</v>
      </c>
      <c r="G2164" s="5" t="s">
        <v>31</v>
      </c>
      <c r="H2164" s="5"/>
      <c r="I2164" s="5"/>
      <c r="J21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1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165" spans="2:11">
      <c r="B2165" t="s">
        <v>3214</v>
      </c>
      <c r="C2165" s="5" t="str">
        <f>_xlfn.XLOOKUP(LEFT(P_alle_prestaties[[#This Row],[Referentie_ID]],91),Tabel9[Form Referentie ID''s],Tabel9[Mederwerker],,0)</f>
        <v>Ceylan ufuk</v>
      </c>
      <c r="D2165" s="9" t="str">
        <f>IF(P_alle_prestaties[[#This Row],[Datum]]="","",TEXT(P_alle_prestaties[[#This Row],[Datum]],"dd/mm/yyyy"))</f>
        <v>26/08/2022</v>
      </c>
      <c r="E2165" s="9">
        <v>44799.266539351855</v>
      </c>
      <c r="F2165" s="11">
        <v>470000508087</v>
      </c>
      <c r="G2165" s="5" t="s">
        <v>31</v>
      </c>
      <c r="H2165" s="5"/>
      <c r="I2165" s="5"/>
      <c r="J21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1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166" spans="2:11">
      <c r="B2166" t="s">
        <v>3215</v>
      </c>
      <c r="C2166" s="5" t="str">
        <f>_xlfn.XLOOKUP(LEFT(P_alle_prestaties[[#This Row],[Referentie_ID]],91),Tabel9[Form Referentie ID''s],Tabel9[Mederwerker],,0)</f>
        <v>Baki Alican</v>
      </c>
      <c r="D2166" s="9" t="str">
        <f>IF(P_alle_prestaties[[#This Row],[Datum]]="","",TEXT(P_alle_prestaties[[#This Row],[Datum]],"dd/mm/yyyy"))</f>
        <v>26/08/2022</v>
      </c>
      <c r="E2166" s="9">
        <v>44799.284803240742</v>
      </c>
      <c r="F2166" s="11" t="s">
        <v>3216</v>
      </c>
      <c r="G2166" s="5" t="s">
        <v>35</v>
      </c>
      <c r="H2166" s="5"/>
      <c r="I2166" s="5"/>
      <c r="J21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7" spans="2:11">
      <c r="B2167" t="s">
        <v>3217</v>
      </c>
      <c r="C2167" s="5" t="str">
        <f>_xlfn.XLOOKUP(LEFT(P_alle_prestaties[[#This Row],[Referentie_ID]],91),Tabel9[Form Referentie ID''s],Tabel9[Mederwerker],,0)</f>
        <v>Baki Alican</v>
      </c>
      <c r="D2167" s="9" t="str">
        <f>IF(P_alle_prestaties[[#This Row],[Datum]]="","",TEXT(P_alle_prestaties[[#This Row],[Datum]],"dd/mm/yyyy"))</f>
        <v>26/08/2022</v>
      </c>
      <c r="E2167" s="9">
        <v>44799.284942129627</v>
      </c>
      <c r="F2167" s="11" t="s">
        <v>3218</v>
      </c>
      <c r="G2167" s="5" t="s">
        <v>35</v>
      </c>
      <c r="H2167" s="5"/>
      <c r="I2167" s="5"/>
      <c r="J21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8" spans="2:11">
      <c r="B2168" t="s">
        <v>3219</v>
      </c>
      <c r="C2168" s="5" t="str">
        <f>_xlfn.XLOOKUP(LEFT(P_alle_prestaties[[#This Row],[Referentie_ID]],91),Tabel9[Form Referentie ID''s],Tabel9[Mederwerker],,0)</f>
        <v>Baki Alican</v>
      </c>
      <c r="D2168" s="9" t="str">
        <f>IF(P_alle_prestaties[[#This Row],[Datum]]="","",TEXT(P_alle_prestaties[[#This Row],[Datum]],"dd/mm/yyyy"))</f>
        <v>26/08/2022</v>
      </c>
      <c r="E2168" s="9">
        <v>44799.285081018519</v>
      </c>
      <c r="F2168" s="11" t="s">
        <v>3220</v>
      </c>
      <c r="G2168" s="5" t="s">
        <v>35</v>
      </c>
      <c r="H2168" s="5"/>
      <c r="I2168" s="5"/>
      <c r="J21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69" spans="2:11">
      <c r="B2169" t="s">
        <v>3221</v>
      </c>
      <c r="C2169" s="5" t="str">
        <f>_xlfn.XLOOKUP(LEFT(P_alle_prestaties[[#This Row],[Referentie_ID]],91),Tabel9[Form Referentie ID''s],Tabel9[Mederwerker],,0)</f>
        <v>Baki Alican</v>
      </c>
      <c r="D2169" s="9" t="str">
        <f>IF(P_alle_prestaties[[#This Row],[Datum]]="","",TEXT(P_alle_prestaties[[#This Row],[Datum]],"dd/mm/yyyy"))</f>
        <v>26/08/2022</v>
      </c>
      <c r="E2169" s="9">
        <v>44799.299224537041</v>
      </c>
      <c r="F2169" s="11" t="s">
        <v>3222</v>
      </c>
      <c r="G2169" s="5" t="s">
        <v>35</v>
      </c>
      <c r="H2169" s="5"/>
      <c r="I2169" s="5"/>
      <c r="J21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0" spans="2:11">
      <c r="B2170" t="s">
        <v>3223</v>
      </c>
      <c r="C2170" s="5" t="str">
        <f>_xlfn.XLOOKUP(LEFT(P_alle_prestaties[[#This Row],[Referentie_ID]],91),Tabel9[Form Referentie ID''s],Tabel9[Mederwerker],,0)</f>
        <v>Korkmaz1 Muhammed Ali</v>
      </c>
      <c r="D2170" s="9" t="str">
        <f>IF(P_alle_prestaties[[#This Row],[Datum]]="","",TEXT(P_alle_prestaties[[#This Row],[Datum]],"dd/mm/yyyy"))</f>
        <v>26/08/2022</v>
      </c>
      <c r="E2170" s="9">
        <v>44799.29991898148</v>
      </c>
      <c r="F2170" s="11" t="s">
        <v>3224</v>
      </c>
      <c r="G2170" s="5" t="s">
        <v>27</v>
      </c>
      <c r="H2170" s="5" t="s">
        <v>14</v>
      </c>
      <c r="I2170" s="5"/>
      <c r="J21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1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171" spans="2:11">
      <c r="B2171" t="s">
        <v>3225</v>
      </c>
      <c r="C2171" s="5" t="str">
        <f>_xlfn.XLOOKUP(LEFT(P_alle_prestaties[[#This Row],[Referentie_ID]],91),Tabel9[Form Referentie ID''s],Tabel9[Mederwerker],,0)</f>
        <v>Janssen Alexander</v>
      </c>
      <c r="D2171" s="9" t="str">
        <f>IF(P_alle_prestaties[[#This Row],[Datum]]="","",TEXT(P_alle_prestaties[[#This Row],[Datum]],"dd/mm/yyyy"))</f>
        <v>26/08/2022</v>
      </c>
      <c r="E2171" s="9">
        <v>44799.304849537039</v>
      </c>
      <c r="F2171" s="11" t="s">
        <v>3224</v>
      </c>
      <c r="G2171" s="5" t="s">
        <v>35</v>
      </c>
      <c r="H2171" s="5"/>
      <c r="I2171" s="5"/>
      <c r="J21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2" spans="2:11">
      <c r="B2172" t="s">
        <v>3226</v>
      </c>
      <c r="C2172" s="5" t="str">
        <f>_xlfn.XLOOKUP(LEFT(P_alle_prestaties[[#This Row],[Referentie_ID]],91),Tabel9[Form Referentie ID''s],Tabel9[Mederwerker],,0)</f>
        <v>Baki Alican</v>
      </c>
      <c r="D2172" s="9" t="str">
        <f>IF(P_alle_prestaties[[#This Row],[Datum]]="","",TEXT(P_alle_prestaties[[#This Row],[Datum]],"dd/mm/yyyy"))</f>
        <v>26/08/2022</v>
      </c>
      <c r="E2172" s="9">
        <v>44799.309988425928</v>
      </c>
      <c r="F2172" s="11" t="s">
        <v>3227</v>
      </c>
      <c r="G2172" s="5" t="s">
        <v>35</v>
      </c>
      <c r="H2172" s="5"/>
      <c r="I2172" s="5"/>
      <c r="J21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3" spans="2:11">
      <c r="B2173" t="s">
        <v>3228</v>
      </c>
      <c r="C2173" s="5" t="str">
        <f>_xlfn.XLOOKUP(LEFT(P_alle_prestaties[[#This Row],[Referentie_ID]],91),Tabel9[Form Referentie ID''s],Tabel9[Mederwerker],,0)</f>
        <v>Korkmaz Emre</v>
      </c>
      <c r="D2173" s="9" t="str">
        <f>IF(P_alle_prestaties[[#This Row],[Datum]]="","",TEXT(P_alle_prestaties[[#This Row],[Datum]],"dd/mm/yyyy"))</f>
        <v>26/08/2022</v>
      </c>
      <c r="E2173" s="9">
        <v>44799.315405092595</v>
      </c>
      <c r="F2173" s="11" t="s">
        <v>3229</v>
      </c>
      <c r="G2173" s="5" t="s">
        <v>18</v>
      </c>
      <c r="H2173" s="5" t="s">
        <v>14</v>
      </c>
      <c r="I2173" s="5"/>
      <c r="J21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1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174" spans="2:11">
      <c r="B2174" t="s">
        <v>3230</v>
      </c>
      <c r="C2174" s="5" t="str">
        <f>_xlfn.XLOOKUP(LEFT(P_alle_prestaties[[#This Row],[Referentie_ID]],91),Tabel9[Form Referentie ID''s],Tabel9[Mederwerker],,0)</f>
        <v>Baki Alican</v>
      </c>
      <c r="D2174" s="9" t="str">
        <f>IF(P_alle_prestaties[[#This Row],[Datum]]="","",TEXT(P_alle_prestaties[[#This Row],[Datum]],"dd/mm/yyyy"))</f>
        <v>26/08/2022</v>
      </c>
      <c r="E2174" s="9">
        <v>44799.318831018521</v>
      </c>
      <c r="F2174" s="11" t="s">
        <v>3231</v>
      </c>
      <c r="G2174" s="5" t="s">
        <v>35</v>
      </c>
      <c r="H2174" s="5"/>
      <c r="I2174" s="5"/>
      <c r="J21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5" spans="2:11">
      <c r="B2175" t="s">
        <v>3232</v>
      </c>
      <c r="C2175" s="5" t="str">
        <f>_xlfn.XLOOKUP(LEFT(P_alle_prestaties[[#This Row],[Referentie_ID]],91),Tabel9[Form Referentie ID''s],Tabel9[Mederwerker],,0)</f>
        <v>Janssen Alexander</v>
      </c>
      <c r="D2175" s="9" t="str">
        <f>IF(P_alle_prestaties[[#This Row],[Datum]]="","",TEXT(P_alle_prestaties[[#This Row],[Datum]],"dd/mm/yyyy"))</f>
        <v>26/08/2022</v>
      </c>
      <c r="E2175" s="9">
        <v>44799.323738425926</v>
      </c>
      <c r="F2175" s="11">
        <v>470000507922</v>
      </c>
      <c r="G2175" s="5" t="s">
        <v>35</v>
      </c>
      <c r="H2175" s="5"/>
      <c r="I2175" s="5"/>
      <c r="J21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6" spans="2:11">
      <c r="B2176" t="s">
        <v>3233</v>
      </c>
      <c r="C2176" s="5" t="str">
        <f>_xlfn.XLOOKUP(LEFT(P_alle_prestaties[[#This Row],[Referentie_ID]],91),Tabel9[Form Referentie ID''s],Tabel9[Mederwerker],,0)</f>
        <v>Baki Alican</v>
      </c>
      <c r="D2176" s="9" t="str">
        <f>IF(P_alle_prestaties[[#This Row],[Datum]]="","",TEXT(P_alle_prestaties[[#This Row],[Datum]],"dd/mm/yyyy"))</f>
        <v>26/08/2022</v>
      </c>
      <c r="E2176" s="9">
        <v>44799.324131944442</v>
      </c>
      <c r="F2176" s="11" t="s">
        <v>3234</v>
      </c>
      <c r="G2176" s="5" t="s">
        <v>35</v>
      </c>
      <c r="H2176" s="5"/>
      <c r="I2176" s="5"/>
      <c r="J21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7" spans="2:11">
      <c r="B2177" t="s">
        <v>3235</v>
      </c>
      <c r="C2177" s="5" t="str">
        <f>_xlfn.XLOOKUP(LEFT(P_alle_prestaties[[#This Row],[Referentie_ID]],91),Tabel9[Form Referentie ID''s],Tabel9[Mederwerker],,0)</f>
        <v>Baki Alican</v>
      </c>
      <c r="D2177" s="9" t="str">
        <f>IF(P_alle_prestaties[[#This Row],[Datum]]="","",TEXT(P_alle_prestaties[[#This Row],[Datum]],"dd/mm/yyyy"))</f>
        <v>26/08/2022</v>
      </c>
      <c r="E2177" s="9">
        <v>44799.32439814815</v>
      </c>
      <c r="F2177" s="11" t="s">
        <v>3236</v>
      </c>
      <c r="G2177" s="5" t="s">
        <v>35</v>
      </c>
      <c r="H2177" s="5"/>
      <c r="I2177" s="5"/>
      <c r="J21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78" spans="2:11">
      <c r="B2178" t="s">
        <v>3237</v>
      </c>
      <c r="C2178" s="5" t="str">
        <f>_xlfn.XLOOKUP(LEFT(P_alle_prestaties[[#This Row],[Referentie_ID]],91),Tabel9[Form Referentie ID''s],Tabel9[Mederwerker],,0)</f>
        <v>Ceylan ufuk</v>
      </c>
      <c r="D2178" s="9" t="str">
        <f>IF(P_alle_prestaties[[#This Row],[Datum]]="","",TEXT(P_alle_prestaties[[#This Row],[Datum]],"dd/mm/yyyy"))</f>
        <v>26/08/2022</v>
      </c>
      <c r="E2178" s="9">
        <v>44799.329710648148</v>
      </c>
      <c r="F2178" s="11">
        <v>470000508085</v>
      </c>
      <c r="G2178" s="5" t="s">
        <v>23</v>
      </c>
      <c r="H2178" s="5" t="s">
        <v>9</v>
      </c>
      <c r="I2178" s="5"/>
      <c r="J21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1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179" spans="2:11">
      <c r="B2179" t="s">
        <v>3238</v>
      </c>
      <c r="C2179" s="5" t="str">
        <f>_xlfn.XLOOKUP(LEFT(P_alle_prestaties[[#This Row],[Referentie_ID]],91),Tabel9[Form Referentie ID''s],Tabel9[Mederwerker],,0)</f>
        <v>Janssen Alexander</v>
      </c>
      <c r="D2179" s="9" t="str">
        <f>IF(P_alle_prestaties[[#This Row],[Datum]]="","",TEXT(P_alle_prestaties[[#This Row],[Datum]],"dd/mm/yyyy"))</f>
        <v>26/08/2022</v>
      </c>
      <c r="E2179" s="9">
        <v>44799.329768518517</v>
      </c>
      <c r="F2179" s="11" t="s">
        <v>3239</v>
      </c>
      <c r="G2179" s="5" t="s">
        <v>35</v>
      </c>
      <c r="H2179" s="5"/>
      <c r="I2179" s="5"/>
      <c r="J21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0" spans="2:11">
      <c r="B2180" t="s">
        <v>3240</v>
      </c>
      <c r="C2180" s="5" t="str">
        <f>_xlfn.XLOOKUP(LEFT(P_alle_prestaties[[#This Row],[Referentie_ID]],91),Tabel9[Form Referentie ID''s],Tabel9[Mederwerker],,0)</f>
        <v>Baki Alican</v>
      </c>
      <c r="D2180" s="9" t="str">
        <f>IF(P_alle_prestaties[[#This Row],[Datum]]="","",TEXT(P_alle_prestaties[[#This Row],[Datum]],"dd/mm/yyyy"))</f>
        <v>26/08/2022</v>
      </c>
      <c r="E2180" s="9">
        <v>44799.332291666666</v>
      </c>
      <c r="F2180" s="11" t="s">
        <v>3241</v>
      </c>
      <c r="G2180" s="5" t="s">
        <v>35</v>
      </c>
      <c r="H2180" s="5"/>
      <c r="I2180" s="5"/>
      <c r="J21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1" spans="2:11">
      <c r="B2181" t="s">
        <v>3242</v>
      </c>
      <c r="C2181" s="5" t="str">
        <f>_xlfn.XLOOKUP(LEFT(P_alle_prestaties[[#This Row],[Referentie_ID]],91),Tabel9[Form Referentie ID''s],Tabel9[Mederwerker],,0)</f>
        <v>Janssen Alexander</v>
      </c>
      <c r="D2181" s="9" t="str">
        <f>IF(P_alle_prestaties[[#This Row],[Datum]]="","",TEXT(P_alle_prestaties[[#This Row],[Datum]],"dd/mm/yyyy"))</f>
        <v>26/08/2022</v>
      </c>
      <c r="E2181" s="9">
        <v>44799.339629629627</v>
      </c>
      <c r="F2181" s="11">
        <v>470000507920</v>
      </c>
      <c r="G2181" s="5" t="s">
        <v>35</v>
      </c>
      <c r="H2181" s="5"/>
      <c r="I2181" s="5"/>
      <c r="J21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2" spans="2:11">
      <c r="B2182" t="s">
        <v>3243</v>
      </c>
      <c r="C2182" s="5" t="str">
        <f>_xlfn.XLOOKUP(LEFT(P_alle_prestaties[[#This Row],[Referentie_ID]],91),Tabel9[Form Referentie ID''s],Tabel9[Mederwerker],,0)</f>
        <v>Janssen Alexander</v>
      </c>
      <c r="D2182" s="9" t="str">
        <f>IF(P_alle_prestaties[[#This Row],[Datum]]="","",TEXT(P_alle_prestaties[[#This Row],[Datum]],"dd/mm/yyyy"))</f>
        <v>26/08/2022</v>
      </c>
      <c r="E2182" s="9">
        <v>44799.351458333331</v>
      </c>
      <c r="F2182" s="11">
        <v>470000478712</v>
      </c>
      <c r="G2182" s="5" t="s">
        <v>35</v>
      </c>
      <c r="H2182" s="5"/>
      <c r="I2182" s="5"/>
      <c r="J21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3" spans="2:11">
      <c r="B2183" t="s">
        <v>3244</v>
      </c>
      <c r="C2183" s="5" t="str">
        <f>_xlfn.XLOOKUP(LEFT(P_alle_prestaties[[#This Row],[Referentie_ID]],91),Tabel9[Form Referentie ID''s],Tabel9[Mederwerker],,0)</f>
        <v>Janssen Alexander</v>
      </c>
      <c r="D2183" s="9" t="str">
        <f>IF(P_alle_prestaties[[#This Row],[Datum]]="","",TEXT(P_alle_prestaties[[#This Row],[Datum]],"dd/mm/yyyy"))</f>
        <v>26/08/2022</v>
      </c>
      <c r="E2183" s="9">
        <v>44799.361238425925</v>
      </c>
      <c r="F2183" s="11" t="s">
        <v>3245</v>
      </c>
      <c r="G2183" s="5" t="s">
        <v>35</v>
      </c>
      <c r="H2183" s="5"/>
      <c r="I2183" s="5"/>
      <c r="J21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4" spans="2:11">
      <c r="B2184" t="s">
        <v>3246</v>
      </c>
      <c r="C2184" s="5" t="str">
        <f>_xlfn.XLOOKUP(LEFT(P_alle_prestaties[[#This Row],[Referentie_ID]],91),Tabel9[Form Referentie ID''s],Tabel9[Mederwerker],,0)</f>
        <v>Janssen Alexander</v>
      </c>
      <c r="D2184" s="9" t="str">
        <f>IF(P_alle_prestaties[[#This Row],[Datum]]="","",TEXT(P_alle_prestaties[[#This Row],[Datum]],"dd/mm/yyyy"))</f>
        <v>26/08/2022</v>
      </c>
      <c r="E2184" s="9">
        <v>44799.362407407411</v>
      </c>
      <c r="F2184" s="11" t="s">
        <v>3245</v>
      </c>
      <c r="G2184" s="5" t="s">
        <v>35</v>
      </c>
      <c r="H2184" s="5"/>
      <c r="I2184" s="5"/>
      <c r="J21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5" spans="2:11">
      <c r="B2185" t="s">
        <v>3247</v>
      </c>
      <c r="C2185" s="5" t="str">
        <f>_xlfn.XLOOKUP(LEFT(P_alle_prestaties[[#This Row],[Referentie_ID]],91),Tabel9[Form Referentie ID''s],Tabel9[Mederwerker],,0)</f>
        <v>Janssen Alexander</v>
      </c>
      <c r="D2185" s="9" t="str">
        <f>IF(P_alle_prestaties[[#This Row],[Datum]]="","",TEXT(P_alle_prestaties[[#This Row],[Datum]],"dd/mm/yyyy"))</f>
        <v>26/08/2022</v>
      </c>
      <c r="E2185" s="9">
        <v>44799.366678240738</v>
      </c>
      <c r="F2185" s="11">
        <v>470000508089</v>
      </c>
      <c r="G2185" s="5" t="s">
        <v>35</v>
      </c>
      <c r="H2185" s="5"/>
      <c r="I2185" s="5"/>
      <c r="J21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6" spans="2:11">
      <c r="B2186" t="s">
        <v>3248</v>
      </c>
      <c r="C2186" s="5" t="str">
        <f>_xlfn.XLOOKUP(LEFT(P_alle_prestaties[[#This Row],[Referentie_ID]],91),Tabel9[Form Referentie ID''s],Tabel9[Mederwerker],,0)</f>
        <v>Baki Alican</v>
      </c>
      <c r="D2186" s="9" t="str">
        <f>IF(P_alle_prestaties[[#This Row],[Datum]]="","",TEXT(P_alle_prestaties[[#This Row],[Datum]],"dd/mm/yyyy"))</f>
        <v>26/08/2022</v>
      </c>
      <c r="E2186" s="9">
        <v>44799.376400462963</v>
      </c>
      <c r="F2186" s="11" t="s">
        <v>3249</v>
      </c>
      <c r="G2186" s="5" t="s">
        <v>35</v>
      </c>
      <c r="H2186" s="5"/>
      <c r="I2186" s="5"/>
      <c r="J21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7" spans="2:11">
      <c r="B2187" t="s">
        <v>3250</v>
      </c>
      <c r="C2187" s="5" t="str">
        <f>_xlfn.XLOOKUP(LEFT(P_alle_prestaties[[#This Row],[Referentie_ID]],91),Tabel9[Form Referentie ID''s],Tabel9[Mederwerker],,0)</f>
        <v>Baki Alican</v>
      </c>
      <c r="D2187" s="9" t="str">
        <f>IF(P_alle_prestaties[[#This Row],[Datum]]="","",TEXT(P_alle_prestaties[[#This Row],[Datum]],"dd/mm/yyyy"))</f>
        <v>26/08/2022</v>
      </c>
      <c r="E2187" s="9">
        <v>44799.383923611109</v>
      </c>
      <c r="F2187" s="11" t="s">
        <v>3251</v>
      </c>
      <c r="G2187" s="5" t="s">
        <v>35</v>
      </c>
      <c r="H2187" s="5"/>
      <c r="I2187" s="5"/>
      <c r="J21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88" spans="2:11">
      <c r="B2188" t="s">
        <v>3252</v>
      </c>
      <c r="C2188" s="5" t="str">
        <f>_xlfn.XLOOKUP(LEFT(P_alle_prestaties[[#This Row],[Referentie_ID]],91),Tabel9[Form Referentie ID''s],Tabel9[Mederwerker],,0)</f>
        <v>Ceylan ufuk</v>
      </c>
      <c r="D2188" s="9" t="str">
        <f>IF(P_alle_prestaties[[#This Row],[Datum]]="","",TEXT(P_alle_prestaties[[#This Row],[Datum]],"dd/mm/yyyy"))</f>
        <v>26/08/2022</v>
      </c>
      <c r="E2188" s="9">
        <v>44799.388310185182</v>
      </c>
      <c r="F2188" s="11" t="s">
        <v>3253</v>
      </c>
      <c r="G2188" s="5" t="s">
        <v>18</v>
      </c>
      <c r="H2188" s="5" t="s">
        <v>14</v>
      </c>
      <c r="I2188" s="5"/>
      <c r="J21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1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189" spans="2:11">
      <c r="B2189" t="s">
        <v>3254</v>
      </c>
      <c r="C2189" s="5" t="str">
        <f>_xlfn.XLOOKUP(LEFT(P_alle_prestaties[[#This Row],[Referentie_ID]],91),Tabel9[Form Referentie ID''s],Tabel9[Mederwerker],,0)</f>
        <v>Baki Alican</v>
      </c>
      <c r="D2189" s="9" t="str">
        <f>IF(P_alle_prestaties[[#This Row],[Datum]]="","",TEXT(P_alle_prestaties[[#This Row],[Datum]],"dd/mm/yyyy"))</f>
        <v>26/08/2022</v>
      </c>
      <c r="E2189" s="9">
        <v>44799.390833333331</v>
      </c>
      <c r="F2189" s="11" t="s">
        <v>3255</v>
      </c>
      <c r="G2189" s="5" t="s">
        <v>35</v>
      </c>
      <c r="H2189" s="5"/>
      <c r="I2189" s="5"/>
      <c r="J21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0" spans="2:11">
      <c r="B2190" t="s">
        <v>3256</v>
      </c>
      <c r="C2190" s="5" t="str">
        <f>_xlfn.XLOOKUP(LEFT(P_alle_prestaties[[#This Row],[Referentie_ID]],91),Tabel9[Form Referentie ID''s],Tabel9[Mederwerker],,0)</f>
        <v>Baki Alican</v>
      </c>
      <c r="D2190" s="9" t="str">
        <f>IF(P_alle_prestaties[[#This Row],[Datum]]="","",TEXT(P_alle_prestaties[[#This Row],[Datum]],"dd/mm/yyyy"))</f>
        <v>26/08/2022</v>
      </c>
      <c r="E2190" s="9">
        <v>44799.390960648147</v>
      </c>
      <c r="F2190" s="11" t="s">
        <v>3251</v>
      </c>
      <c r="G2190" s="5" t="s">
        <v>35</v>
      </c>
      <c r="H2190" s="5"/>
      <c r="I2190" s="5"/>
      <c r="J21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1" spans="2:11">
      <c r="B2191" t="s">
        <v>3257</v>
      </c>
      <c r="C2191" s="5" t="str">
        <f>_xlfn.XLOOKUP(LEFT(P_alle_prestaties[[#This Row],[Referentie_ID]],91),Tabel9[Form Referentie ID''s],Tabel9[Mederwerker],,0)</f>
        <v>Baki Alican</v>
      </c>
      <c r="D2191" s="9" t="str">
        <f>IF(P_alle_prestaties[[#This Row],[Datum]]="","",TEXT(P_alle_prestaties[[#This Row],[Datum]],"dd/mm/yyyy"))</f>
        <v>26/08/2022</v>
      </c>
      <c r="E2191" s="9">
        <v>44799.394803240742</v>
      </c>
      <c r="F2191" s="11" t="s">
        <v>3258</v>
      </c>
      <c r="G2191" s="5" t="s">
        <v>35</v>
      </c>
      <c r="H2191" s="5"/>
      <c r="I2191" s="5"/>
      <c r="J21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2" spans="2:11">
      <c r="B2192" t="s">
        <v>3259</v>
      </c>
      <c r="C2192" s="5" t="str">
        <f>_xlfn.XLOOKUP(LEFT(P_alle_prestaties[[#This Row],[Referentie_ID]],91),Tabel9[Form Referentie ID''s],Tabel9[Mederwerker],,0)</f>
        <v>Janssen Alexander</v>
      </c>
      <c r="D2192" s="9" t="str">
        <f>IF(P_alle_prestaties[[#This Row],[Datum]]="","",TEXT(P_alle_prestaties[[#This Row],[Datum]],"dd/mm/yyyy"))</f>
        <v>26/08/2022</v>
      </c>
      <c r="E2192" s="9">
        <v>44799.397951388892</v>
      </c>
      <c r="F2192" s="11">
        <v>470000479487</v>
      </c>
      <c r="G2192" s="5" t="s">
        <v>35</v>
      </c>
      <c r="H2192" s="5"/>
      <c r="I2192" s="5"/>
      <c r="J21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3" spans="2:11">
      <c r="B2193" t="s">
        <v>3260</v>
      </c>
      <c r="C2193" s="5" t="str">
        <f>_xlfn.XLOOKUP(LEFT(P_alle_prestaties[[#This Row],[Referentie_ID]],91),Tabel9[Form Referentie ID''s],Tabel9[Mederwerker],,0)</f>
        <v>Janssen Alexander</v>
      </c>
      <c r="D2193" s="9" t="str">
        <f>IF(P_alle_prestaties[[#This Row],[Datum]]="","",TEXT(P_alle_prestaties[[#This Row],[Datum]],"dd/mm/yyyy"))</f>
        <v>26/08/2022</v>
      </c>
      <c r="E2193" s="9">
        <v>44799.402951388889</v>
      </c>
      <c r="F2193" s="11" t="s">
        <v>3261</v>
      </c>
      <c r="G2193" s="5" t="s">
        <v>35</v>
      </c>
      <c r="H2193" s="5"/>
      <c r="I2193" s="5"/>
      <c r="J21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4" spans="2:11">
      <c r="B2194" t="s">
        <v>3262</v>
      </c>
      <c r="C2194" s="5" t="str">
        <f>_xlfn.XLOOKUP(LEFT(P_alle_prestaties[[#This Row],[Referentie_ID]],91),Tabel9[Form Referentie ID''s],Tabel9[Mederwerker],,0)</f>
        <v>Baki Alican</v>
      </c>
      <c r="D2194" s="9" t="str">
        <f>IF(P_alle_prestaties[[#This Row],[Datum]]="","",TEXT(P_alle_prestaties[[#This Row],[Datum]],"dd/mm/yyyy"))</f>
        <v>26/08/2022</v>
      </c>
      <c r="E2194" s="9">
        <v>44799.416064814817</v>
      </c>
      <c r="F2194" s="11" t="s">
        <v>3263</v>
      </c>
      <c r="G2194" s="5" t="s">
        <v>35</v>
      </c>
      <c r="H2194" s="5"/>
      <c r="I2194" s="5"/>
      <c r="J21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5" spans="2:11">
      <c r="B2195" t="s">
        <v>3264</v>
      </c>
      <c r="C2195" s="5" t="str">
        <f>_xlfn.XLOOKUP(LEFT(P_alle_prestaties[[#This Row],[Referentie_ID]],91),Tabel9[Form Referentie ID''s],Tabel9[Mederwerker],,0)</f>
        <v>Korkmaz Emre</v>
      </c>
      <c r="D2195" s="9" t="str">
        <f>IF(P_alle_prestaties[[#This Row],[Datum]]="","",TEXT(P_alle_prestaties[[#This Row],[Datum]],"dd/mm/yyyy"))</f>
        <v>26/08/2022</v>
      </c>
      <c r="E2195" s="9">
        <v>44799.417743055557</v>
      </c>
      <c r="F2195" s="11" t="s">
        <v>3261</v>
      </c>
      <c r="G2195" s="5" t="s">
        <v>18</v>
      </c>
      <c r="H2195" s="5" t="s">
        <v>14</v>
      </c>
      <c r="I2195" s="5"/>
      <c r="J21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1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196" spans="2:11">
      <c r="B2196" t="s">
        <v>3265</v>
      </c>
      <c r="C2196" s="5" t="str">
        <f>_xlfn.XLOOKUP(LEFT(P_alle_prestaties[[#This Row],[Referentie_ID]],91),Tabel9[Form Referentie ID''s],Tabel9[Mederwerker],,0)</f>
        <v>Janssen Alexander</v>
      </c>
      <c r="D2196" s="9" t="str">
        <f>IF(P_alle_prestaties[[#This Row],[Datum]]="","",TEXT(P_alle_prestaties[[#This Row],[Datum]],"dd/mm/yyyy"))</f>
        <v>26/08/2022</v>
      </c>
      <c r="E2196" s="9">
        <v>44799.429328703707</v>
      </c>
      <c r="F2196" s="11">
        <v>470000507733</v>
      </c>
      <c r="G2196" s="5" t="s">
        <v>35</v>
      </c>
      <c r="H2196" s="5"/>
      <c r="I2196" s="5"/>
      <c r="J21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7" spans="2:11">
      <c r="B2197" t="s">
        <v>3266</v>
      </c>
      <c r="C2197" s="5" t="str">
        <f>_xlfn.XLOOKUP(LEFT(P_alle_prestaties[[#This Row],[Referentie_ID]],91),Tabel9[Form Referentie ID''s],Tabel9[Mederwerker],,0)</f>
        <v>Baki Alican</v>
      </c>
      <c r="D2197" s="9" t="str">
        <f>IF(P_alle_prestaties[[#This Row],[Datum]]="","",TEXT(P_alle_prestaties[[#This Row],[Datum]],"dd/mm/yyyy"))</f>
        <v>26/08/2022</v>
      </c>
      <c r="E2197" s="9">
        <v>44799.430648148147</v>
      </c>
      <c r="F2197" s="11" t="s">
        <v>3267</v>
      </c>
      <c r="G2197" s="5" t="s">
        <v>35</v>
      </c>
      <c r="H2197" s="5"/>
      <c r="I2197" s="5"/>
      <c r="J21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8" spans="2:11">
      <c r="B2198" t="s">
        <v>3268</v>
      </c>
      <c r="C2198" s="5" t="str">
        <f>_xlfn.XLOOKUP(LEFT(P_alle_prestaties[[#This Row],[Referentie_ID]],91),Tabel9[Form Referentie ID''s],Tabel9[Mederwerker],,0)</f>
        <v>Janssen Alexander</v>
      </c>
      <c r="D2198" s="9" t="str">
        <f>IF(P_alle_prestaties[[#This Row],[Datum]]="","",TEXT(P_alle_prestaties[[#This Row],[Datum]],"dd/mm/yyyy"))</f>
        <v>26/08/2022</v>
      </c>
      <c r="E2198" s="9">
        <v>44799.439201388886</v>
      </c>
      <c r="F2198" s="11">
        <v>470000478051</v>
      </c>
      <c r="G2198" s="5" t="s">
        <v>35</v>
      </c>
      <c r="H2198" s="5"/>
      <c r="I2198" s="5"/>
      <c r="J21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199" spans="2:11">
      <c r="B2199" t="s">
        <v>3269</v>
      </c>
      <c r="C2199" s="5" t="str">
        <f>_xlfn.XLOOKUP(LEFT(P_alle_prestaties[[#This Row],[Referentie_ID]],91),Tabel9[Form Referentie ID''s],Tabel9[Mederwerker],,0)</f>
        <v>Baki Alican</v>
      </c>
      <c r="D2199" s="9" t="str">
        <f>IF(P_alle_prestaties[[#This Row],[Datum]]="","",TEXT(P_alle_prestaties[[#This Row],[Datum]],"dd/mm/yyyy"))</f>
        <v>26/08/2022</v>
      </c>
      <c r="E2199" s="9">
        <v>44799.440196759257</v>
      </c>
      <c r="F2199" s="11" t="s">
        <v>3270</v>
      </c>
      <c r="G2199" s="5" t="s">
        <v>35</v>
      </c>
      <c r="H2199" s="5"/>
      <c r="I2199" s="5"/>
      <c r="J21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1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0" spans="2:11">
      <c r="B2200" t="s">
        <v>3271</v>
      </c>
      <c r="C2200" s="5" t="str">
        <f>_xlfn.XLOOKUP(LEFT(P_alle_prestaties[[#This Row],[Referentie_ID]],91),Tabel9[Form Referentie ID''s],Tabel9[Mederwerker],,0)</f>
        <v>Baki Alican</v>
      </c>
      <c r="D2200" s="9" t="str">
        <f>IF(P_alle_prestaties[[#This Row],[Datum]]="","",TEXT(P_alle_prestaties[[#This Row],[Datum]],"dd/mm/yyyy"))</f>
        <v>26/08/2022</v>
      </c>
      <c r="E2200" s="9">
        <v>44799.440324074072</v>
      </c>
      <c r="F2200" s="11" t="s">
        <v>3272</v>
      </c>
      <c r="G2200" s="5" t="s">
        <v>35</v>
      </c>
      <c r="H2200" s="5"/>
      <c r="I2200" s="5"/>
      <c r="J22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1" spans="2:11">
      <c r="B2201" t="s">
        <v>3273</v>
      </c>
      <c r="C2201" s="5" t="str">
        <f>_xlfn.XLOOKUP(LEFT(P_alle_prestaties[[#This Row],[Referentie_ID]],91),Tabel9[Form Referentie ID''s],Tabel9[Mederwerker],,0)</f>
        <v>Baki Alican</v>
      </c>
      <c r="D2201" s="9" t="str">
        <f>IF(P_alle_prestaties[[#This Row],[Datum]]="","",TEXT(P_alle_prestaties[[#This Row],[Datum]],"dd/mm/yyyy"))</f>
        <v>26/08/2022</v>
      </c>
      <c r="E2201" s="9">
        <v>44799.440439814818</v>
      </c>
      <c r="F2201" s="11" t="s">
        <v>3274</v>
      </c>
      <c r="G2201" s="5" t="s">
        <v>35</v>
      </c>
      <c r="H2201" s="5"/>
      <c r="I2201" s="5"/>
      <c r="J22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2" spans="2:11">
      <c r="B2202" t="s">
        <v>3275</v>
      </c>
      <c r="C2202" s="5" t="str">
        <f>_xlfn.XLOOKUP(LEFT(P_alle_prestaties[[#This Row],[Referentie_ID]],91),Tabel9[Form Referentie ID''s],Tabel9[Mederwerker],,0)</f>
        <v>Baki Alican</v>
      </c>
      <c r="D2202" s="9" t="str">
        <f>IF(P_alle_prestaties[[#This Row],[Datum]]="","",TEXT(P_alle_prestaties[[#This Row],[Datum]],"dd/mm/yyyy"))</f>
        <v>26/08/2022</v>
      </c>
      <c r="E2202" s="9">
        <v>44799.440555555557</v>
      </c>
      <c r="F2202" s="11" t="s">
        <v>3276</v>
      </c>
      <c r="G2202" s="5" t="s">
        <v>35</v>
      </c>
      <c r="H2202" s="5"/>
      <c r="I2202" s="5"/>
      <c r="J22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3" spans="2:11">
      <c r="B2203" t="s">
        <v>3277</v>
      </c>
      <c r="C2203" s="5" t="str">
        <f>_xlfn.XLOOKUP(LEFT(P_alle_prestaties[[#This Row],[Referentie_ID]],91),Tabel9[Form Referentie ID''s],Tabel9[Mederwerker],,0)</f>
        <v>Baki Alican</v>
      </c>
      <c r="D2203" s="9" t="str">
        <f>IF(P_alle_prestaties[[#This Row],[Datum]]="","",TEXT(P_alle_prestaties[[#This Row],[Datum]],"dd/mm/yyyy"))</f>
        <v>26/08/2022</v>
      </c>
      <c r="E2203" s="9">
        <v>44799.440706018519</v>
      </c>
      <c r="F2203" s="11" t="s">
        <v>3267</v>
      </c>
      <c r="G2203" s="5" t="s">
        <v>35</v>
      </c>
      <c r="H2203" s="5"/>
      <c r="I2203" s="5"/>
      <c r="J22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4" spans="2:11">
      <c r="B2204" t="s">
        <v>3278</v>
      </c>
      <c r="C2204" s="5" t="str">
        <f>_xlfn.XLOOKUP(LEFT(P_alle_prestaties[[#This Row],[Referentie_ID]],91),Tabel9[Form Referentie ID''s],Tabel9[Mederwerker],,0)</f>
        <v>Janssen Alexander</v>
      </c>
      <c r="D2204" s="9" t="str">
        <f>IF(P_alle_prestaties[[#This Row],[Datum]]="","",TEXT(P_alle_prestaties[[#This Row],[Datum]],"dd/mm/yyyy"))</f>
        <v>26/08/2022</v>
      </c>
      <c r="E2204" s="9">
        <v>44799.449432870373</v>
      </c>
      <c r="F2204" s="11">
        <v>470000507731</v>
      </c>
      <c r="G2204" s="5" t="s">
        <v>35</v>
      </c>
      <c r="H2204" s="5"/>
      <c r="I2204" s="5"/>
      <c r="J22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5" spans="2:11">
      <c r="B2205" t="s">
        <v>3279</v>
      </c>
      <c r="C2205" s="5" t="str">
        <f>_xlfn.XLOOKUP(LEFT(P_alle_prestaties[[#This Row],[Referentie_ID]],91),Tabel9[Form Referentie ID''s],Tabel9[Mederwerker],,0)</f>
        <v>Baki Alican</v>
      </c>
      <c r="D2205" s="9" t="str">
        <f>IF(P_alle_prestaties[[#This Row],[Datum]]="","",TEXT(P_alle_prestaties[[#This Row],[Datum]],"dd/mm/yyyy"))</f>
        <v>26/08/2022</v>
      </c>
      <c r="E2205" s="9">
        <v>44799.452777777777</v>
      </c>
      <c r="F2205" s="11" t="s">
        <v>3280</v>
      </c>
      <c r="G2205" s="5" t="s">
        <v>35</v>
      </c>
      <c r="H2205" s="5"/>
      <c r="I2205" s="5"/>
      <c r="J22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6" spans="2:11">
      <c r="B2206" t="s">
        <v>3281</v>
      </c>
      <c r="C2206" s="5" t="str">
        <f>_xlfn.XLOOKUP(LEFT(P_alle_prestaties[[#This Row],[Referentie_ID]],91),Tabel9[Form Referentie ID''s],Tabel9[Mederwerker],,0)</f>
        <v>Baki Alican</v>
      </c>
      <c r="D2206" s="9" t="str">
        <f>IF(P_alle_prestaties[[#This Row],[Datum]]="","",TEXT(P_alle_prestaties[[#This Row],[Datum]],"dd/mm/yyyy"))</f>
        <v>26/08/2022</v>
      </c>
      <c r="E2206" s="9">
        <v>44799.46292824074</v>
      </c>
      <c r="F2206" s="11" t="s">
        <v>3282</v>
      </c>
      <c r="G2206" s="5" t="s">
        <v>35</v>
      </c>
      <c r="H2206" s="5"/>
      <c r="I2206" s="5"/>
      <c r="J22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7" spans="2:11">
      <c r="B2207" t="s">
        <v>3283</v>
      </c>
      <c r="C2207" s="5" t="str">
        <f>_xlfn.XLOOKUP(LEFT(P_alle_prestaties[[#This Row],[Referentie_ID]],91),Tabel9[Form Referentie ID''s],Tabel9[Mederwerker],,0)</f>
        <v>Baki Alican</v>
      </c>
      <c r="D2207" s="9" t="str">
        <f>IF(P_alle_prestaties[[#This Row],[Datum]]="","",TEXT(P_alle_prestaties[[#This Row],[Datum]],"dd/mm/yyyy"))</f>
        <v>26/08/2022</v>
      </c>
      <c r="E2207" s="9">
        <v>44799.466493055559</v>
      </c>
      <c r="F2207" s="11" t="s">
        <v>3282</v>
      </c>
      <c r="G2207" s="5" t="s">
        <v>35</v>
      </c>
      <c r="H2207" s="5"/>
      <c r="I2207" s="5"/>
      <c r="J22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08" spans="2:11">
      <c r="B2208" t="s">
        <v>3284</v>
      </c>
      <c r="C2208" s="5" t="str">
        <f>_xlfn.XLOOKUP(LEFT(P_alle_prestaties[[#This Row],[Referentie_ID]],91),Tabel9[Form Referentie ID''s],Tabel9[Mederwerker],,0)</f>
        <v>Korkmaz1 Muhammed Ali</v>
      </c>
      <c r="D2208" s="9" t="str">
        <f>IF(P_alle_prestaties[[#This Row],[Datum]]="","",TEXT(P_alle_prestaties[[#This Row],[Datum]],"dd/mm/yyyy"))</f>
        <v>26/08/2022</v>
      </c>
      <c r="E2208" s="9">
        <v>44799.467789351853</v>
      </c>
      <c r="F2208" s="11" t="s">
        <v>3285</v>
      </c>
      <c r="G2208" s="5" t="s">
        <v>27</v>
      </c>
      <c r="H2208" s="5" t="s">
        <v>14</v>
      </c>
      <c r="I2208" s="5"/>
      <c r="J22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2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209" spans="2:11">
      <c r="B2209" t="s">
        <v>3286</v>
      </c>
      <c r="C2209" s="5" t="str">
        <f>_xlfn.XLOOKUP(LEFT(P_alle_prestaties[[#This Row],[Referentie_ID]],91),Tabel9[Form Referentie ID''s],Tabel9[Mederwerker],,0)</f>
        <v>Korkmaz Emre</v>
      </c>
      <c r="D2209" s="9" t="str">
        <f>IF(P_alle_prestaties[[#This Row],[Datum]]="","",TEXT(P_alle_prestaties[[#This Row],[Datum]],"dd/mm/yyyy"))</f>
        <v>26/08/2022</v>
      </c>
      <c r="E2209" s="9">
        <v>44799.472060185188</v>
      </c>
      <c r="F2209" s="11" t="s">
        <v>3287</v>
      </c>
      <c r="G2209" s="5" t="s">
        <v>18</v>
      </c>
      <c r="H2209" s="5" t="s">
        <v>14</v>
      </c>
      <c r="I2209" s="5"/>
      <c r="J22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2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210" spans="2:11">
      <c r="B2210" t="s">
        <v>3288</v>
      </c>
      <c r="C2210" s="5" t="str">
        <f>_xlfn.XLOOKUP(LEFT(P_alle_prestaties[[#This Row],[Referentie_ID]],91),Tabel9[Form Referentie ID''s],Tabel9[Mederwerker],,0)</f>
        <v>Baki Alican</v>
      </c>
      <c r="D2210" s="9" t="str">
        <f>IF(P_alle_prestaties[[#This Row],[Datum]]="","",TEXT(P_alle_prestaties[[#This Row],[Datum]],"dd/mm/yyyy"))</f>
        <v>26/08/2022</v>
      </c>
      <c r="E2210" s="9">
        <v>44799.474710648145</v>
      </c>
      <c r="F2210" s="11" t="s">
        <v>3289</v>
      </c>
      <c r="G2210" s="5" t="s">
        <v>35</v>
      </c>
      <c r="H2210" s="5"/>
      <c r="I2210" s="5"/>
      <c r="J22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11" spans="2:11">
      <c r="B2211" t="s">
        <v>3290</v>
      </c>
      <c r="C2211" s="5" t="str">
        <f>_xlfn.XLOOKUP(LEFT(P_alle_prestaties[[#This Row],[Referentie_ID]],91),Tabel9[Form Referentie ID''s],Tabel9[Mederwerker],,0)</f>
        <v>Ceylan ufuk</v>
      </c>
      <c r="D2211" s="9" t="str">
        <f>IF(P_alle_prestaties[[#This Row],[Datum]]="","",TEXT(P_alle_prestaties[[#This Row],[Datum]],"dd/mm/yyyy"))</f>
        <v>26/08/2022</v>
      </c>
      <c r="E2211" s="9">
        <v>44799.481574074074</v>
      </c>
      <c r="F2211" s="11">
        <v>470000507807</v>
      </c>
      <c r="G2211" s="5" t="s">
        <v>23</v>
      </c>
      <c r="H2211" s="5" t="s">
        <v>14</v>
      </c>
      <c r="I2211" s="5"/>
      <c r="J22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12" spans="2:11">
      <c r="B2212" t="s">
        <v>3291</v>
      </c>
      <c r="C2212" s="5" t="str">
        <f>_xlfn.XLOOKUP(LEFT(P_alle_prestaties[[#This Row],[Referentie_ID]],91),Tabel9[Form Referentie ID''s],Tabel9[Mederwerker],,0)</f>
        <v>Janssen Alexander</v>
      </c>
      <c r="D2212" s="9" t="str">
        <f>IF(P_alle_prestaties[[#This Row],[Datum]]="","",TEXT(P_alle_prestaties[[#This Row],[Datum]],"dd/mm/yyyy"))</f>
        <v>26/08/2022</v>
      </c>
      <c r="E2212" s="9">
        <v>44799.483472222222</v>
      </c>
      <c r="F2212" s="11">
        <v>470000510246</v>
      </c>
      <c r="G2212" s="5" t="s">
        <v>35</v>
      </c>
      <c r="H2212" s="5"/>
      <c r="I2212" s="5"/>
      <c r="J22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13" spans="2:11">
      <c r="B2213" t="s">
        <v>3292</v>
      </c>
      <c r="C2213" s="5" t="str">
        <f>_xlfn.XLOOKUP(LEFT(P_alle_prestaties[[#This Row],[Referentie_ID]],91),Tabel9[Form Referentie ID''s],Tabel9[Mederwerker],,0)</f>
        <v>Baki Alican</v>
      </c>
      <c r="D2213" s="9" t="str">
        <f>IF(P_alle_prestaties[[#This Row],[Datum]]="","",TEXT(P_alle_prestaties[[#This Row],[Datum]],"dd/mm/yyyy"))</f>
        <v>26/08/2022</v>
      </c>
      <c r="E2213" s="9">
        <v>44799.486898148149</v>
      </c>
      <c r="F2213" s="11" t="s">
        <v>3293</v>
      </c>
      <c r="G2213" s="5" t="s">
        <v>35</v>
      </c>
      <c r="H2213" s="5"/>
      <c r="I2213" s="5"/>
      <c r="J22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14" spans="2:11">
      <c r="B2214" t="s">
        <v>3294</v>
      </c>
      <c r="C2214" s="5" t="str">
        <f>_xlfn.XLOOKUP(LEFT(P_alle_prestaties[[#This Row],[Referentie_ID]],91),Tabel9[Form Referentie ID''s],Tabel9[Mederwerker],,0)</f>
        <v>Baki Alican</v>
      </c>
      <c r="D2214" s="9" t="str">
        <f>IF(P_alle_prestaties[[#This Row],[Datum]]="","",TEXT(P_alle_prestaties[[#This Row],[Datum]],"dd/mm/yyyy"))</f>
        <v>26/08/2022</v>
      </c>
      <c r="E2214" s="9">
        <v>44799.490243055552</v>
      </c>
      <c r="F2214" s="11" t="s">
        <v>3293</v>
      </c>
      <c r="G2214" s="5" t="s">
        <v>35</v>
      </c>
      <c r="H2214" s="5"/>
      <c r="I2214" s="5"/>
      <c r="J22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15" spans="2:11">
      <c r="B2215" t="s">
        <v>3295</v>
      </c>
      <c r="C2215" s="5" t="str">
        <f>_xlfn.XLOOKUP(LEFT(P_alle_prestaties[[#This Row],[Referentie_ID]],91),Tabel9[Form Referentie ID''s],Tabel9[Mederwerker],,0)</f>
        <v>Ceylan ufuk</v>
      </c>
      <c r="D2215" s="9" t="str">
        <f>IF(P_alle_prestaties[[#This Row],[Datum]]="","",TEXT(P_alle_prestaties[[#This Row],[Datum]],"dd/mm/yyyy"))</f>
        <v>26/08/2022</v>
      </c>
      <c r="E2215" s="9">
        <v>44799.49732638889</v>
      </c>
      <c r="F2215" s="11">
        <v>470000508728</v>
      </c>
      <c r="G2215" s="5" t="s">
        <v>31</v>
      </c>
      <c r="H2215" s="5"/>
      <c r="I2215" s="5"/>
      <c r="J22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2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216" spans="2:11">
      <c r="B2216" t="s">
        <v>3296</v>
      </c>
      <c r="C2216" s="5" t="str">
        <f>_xlfn.XLOOKUP(LEFT(P_alle_prestaties[[#This Row],[Referentie_ID]],91),Tabel9[Form Referentie ID''s],Tabel9[Mederwerker],,0)</f>
        <v>Janssen Alexander</v>
      </c>
      <c r="D2216" s="9" t="str">
        <f>IF(P_alle_prestaties[[#This Row],[Datum]]="","",TEXT(P_alle_prestaties[[#This Row],[Datum]],"dd/mm/yyyy"))</f>
        <v>26/08/2022</v>
      </c>
      <c r="E2216" s="9">
        <v>44799.497650462959</v>
      </c>
      <c r="F2216" s="11" t="s">
        <v>3297</v>
      </c>
      <c r="G2216" s="5" t="s">
        <v>35</v>
      </c>
      <c r="H2216" s="5"/>
      <c r="I2216" s="5"/>
      <c r="J22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17" spans="2:11">
      <c r="B2217" t="s">
        <v>3298</v>
      </c>
      <c r="C2217" s="5" t="str">
        <f>_xlfn.XLOOKUP(LEFT(P_alle_prestaties[[#This Row],[Referentie_ID]],91),Tabel9[Form Referentie ID''s],Tabel9[Mederwerker],,0)</f>
        <v>Baki Alican</v>
      </c>
      <c r="D2217" s="9" t="str">
        <f>IF(P_alle_prestaties[[#This Row],[Datum]]="","",TEXT(P_alle_prestaties[[#This Row],[Datum]],"dd/mm/yyyy"))</f>
        <v>26/08/2022</v>
      </c>
      <c r="E2217" s="9">
        <v>44799.497800925928</v>
      </c>
      <c r="F2217" s="11" t="s">
        <v>3299</v>
      </c>
      <c r="G2217" s="5" t="s">
        <v>35</v>
      </c>
      <c r="H2217" s="5"/>
      <c r="I2217" s="5"/>
      <c r="J22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18" spans="2:11">
      <c r="B2218" t="s">
        <v>3300</v>
      </c>
      <c r="C2218" s="5" t="str">
        <f>_xlfn.XLOOKUP(LEFT(P_alle_prestaties[[#This Row],[Referentie_ID]],91),Tabel9[Form Referentie ID''s],Tabel9[Mederwerker],,0)</f>
        <v>Janssen Alexander</v>
      </c>
      <c r="D2218" s="9" t="str">
        <f>IF(P_alle_prestaties[[#This Row],[Datum]]="","",TEXT(P_alle_prestaties[[#This Row],[Datum]],"dd/mm/yyyy"))</f>
        <v>26/08/2022</v>
      </c>
      <c r="E2218" s="9">
        <v>44799.512002314812</v>
      </c>
      <c r="F2218" s="11" t="s">
        <v>3301</v>
      </c>
      <c r="G2218" s="5" t="s">
        <v>35</v>
      </c>
      <c r="H2218" s="5"/>
      <c r="I2218" s="5"/>
      <c r="J22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19" spans="2:11">
      <c r="B2219" t="s">
        <v>3302</v>
      </c>
      <c r="C2219" s="5" t="str">
        <f>_xlfn.XLOOKUP(LEFT(P_alle_prestaties[[#This Row],[Referentie_ID]],91),Tabel9[Form Referentie ID''s],Tabel9[Mederwerker],,0)</f>
        <v>Korkmaz Emre</v>
      </c>
      <c r="D2219" s="9" t="str">
        <f>IF(P_alle_prestaties[[#This Row],[Datum]]="","",TEXT(P_alle_prestaties[[#This Row],[Datum]],"dd/mm/yyyy"))</f>
        <v>26/08/2022</v>
      </c>
      <c r="E2219" s="9">
        <v>44799.514374999999</v>
      </c>
      <c r="F2219" s="11">
        <v>470000472343</v>
      </c>
      <c r="G2219" s="5" t="s">
        <v>8</v>
      </c>
      <c r="H2219" s="5" t="s">
        <v>9</v>
      </c>
      <c r="I2219" s="5"/>
      <c r="J22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2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220" spans="2:11">
      <c r="B2220" t="s">
        <v>3303</v>
      </c>
      <c r="C2220" s="5" t="str">
        <f>_xlfn.XLOOKUP(LEFT(P_alle_prestaties[[#This Row],[Referentie_ID]],91),Tabel9[Form Referentie ID''s],Tabel9[Mederwerker],,0)</f>
        <v>Baki Alican</v>
      </c>
      <c r="D2220" s="9" t="str">
        <f>IF(P_alle_prestaties[[#This Row],[Datum]]="","",TEXT(P_alle_prestaties[[#This Row],[Datum]],"dd/mm/yyyy"))</f>
        <v>26/08/2022</v>
      </c>
      <c r="E2220" s="9">
        <v>44799.521412037036</v>
      </c>
      <c r="F2220" s="11" t="s">
        <v>3304</v>
      </c>
      <c r="G2220" s="5" t="s">
        <v>35</v>
      </c>
      <c r="H2220" s="5"/>
      <c r="I2220" s="5"/>
      <c r="J22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21" spans="2:11">
      <c r="B2221" t="s">
        <v>3305</v>
      </c>
      <c r="C2221" s="5" t="str">
        <f>_xlfn.XLOOKUP(LEFT(P_alle_prestaties[[#This Row],[Referentie_ID]],91),Tabel9[Form Referentie ID''s],Tabel9[Mederwerker],,0)</f>
        <v>Baki Alican</v>
      </c>
      <c r="D2221" s="9" t="str">
        <f>IF(P_alle_prestaties[[#This Row],[Datum]]="","",TEXT(P_alle_prestaties[[#This Row],[Datum]],"dd/mm/yyyy"))</f>
        <v>26/08/2022</v>
      </c>
      <c r="E2221" s="9">
        <v>44799.521631944444</v>
      </c>
      <c r="F2221" s="11" t="s">
        <v>3306</v>
      </c>
      <c r="G2221" s="5" t="s">
        <v>35</v>
      </c>
      <c r="H2221" s="5"/>
      <c r="I2221" s="5"/>
      <c r="J22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22" spans="2:11">
      <c r="B2222" t="s">
        <v>3307</v>
      </c>
      <c r="C2222" s="5" t="str">
        <f>_xlfn.XLOOKUP(LEFT(P_alle_prestaties[[#This Row],[Referentie_ID]],91),Tabel9[Form Referentie ID''s],Tabel9[Mederwerker],,0)</f>
        <v>Janssen Alexander</v>
      </c>
      <c r="D2222" s="9" t="str">
        <f>IF(P_alle_prestaties[[#This Row],[Datum]]="","",TEXT(P_alle_prestaties[[#This Row],[Datum]],"dd/mm/yyyy"))</f>
        <v>26/08/2022</v>
      </c>
      <c r="E2222" s="9">
        <v>44799.529583333337</v>
      </c>
      <c r="F2222" s="11" t="s">
        <v>3308</v>
      </c>
      <c r="G2222" s="5" t="s">
        <v>35</v>
      </c>
      <c r="H2222" s="5"/>
      <c r="I2222" s="5"/>
      <c r="J22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23" spans="2:11">
      <c r="B2223" t="s">
        <v>3309</v>
      </c>
      <c r="C2223" s="5" t="str">
        <f>_xlfn.XLOOKUP(LEFT(P_alle_prestaties[[#This Row],[Referentie_ID]],91),Tabel9[Form Referentie ID''s],Tabel9[Mederwerker],,0)</f>
        <v>Janssen Alexander</v>
      </c>
      <c r="D2223" s="9" t="str">
        <f>IF(P_alle_prestaties[[#This Row],[Datum]]="","",TEXT(P_alle_prestaties[[#This Row],[Datum]],"dd/mm/yyyy"))</f>
        <v>26/08/2022</v>
      </c>
      <c r="E2223" s="9">
        <v>44799.556076388886</v>
      </c>
      <c r="F2223" s="11" t="s">
        <v>3310</v>
      </c>
      <c r="G2223" s="5" t="s">
        <v>35</v>
      </c>
      <c r="H2223" s="5"/>
      <c r="I2223" s="5"/>
      <c r="J22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24" spans="2:11">
      <c r="B2224" t="s">
        <v>3311</v>
      </c>
      <c r="C2224" s="5" t="str">
        <f>_xlfn.XLOOKUP(LEFT(P_alle_prestaties[[#This Row],[Referentie_ID]],91),Tabel9[Form Referentie ID''s],Tabel9[Mederwerker],,0)</f>
        <v>Baki Alican</v>
      </c>
      <c r="D2224" s="9" t="str">
        <f>IF(P_alle_prestaties[[#This Row],[Datum]]="","",TEXT(P_alle_prestaties[[#This Row],[Datum]],"dd/mm/yyyy"))</f>
        <v>26/08/2022</v>
      </c>
      <c r="E2224" s="9">
        <v>44799.565775462965</v>
      </c>
      <c r="F2224" s="11" t="s">
        <v>3312</v>
      </c>
      <c r="G2224" s="5" t="s">
        <v>35</v>
      </c>
      <c r="H2224" s="5"/>
      <c r="I2224" s="5"/>
      <c r="J22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25" spans="2:11">
      <c r="B2225" t="s">
        <v>3313</v>
      </c>
      <c r="C2225" s="5" t="str">
        <f>_xlfn.XLOOKUP(LEFT(P_alle_prestaties[[#This Row],[Referentie_ID]],91),Tabel9[Form Referentie ID''s],Tabel9[Mederwerker],,0)</f>
        <v>Korkmaz Emre</v>
      </c>
      <c r="D2225" s="9" t="str">
        <f>IF(P_alle_prestaties[[#This Row],[Datum]]="","",TEXT(P_alle_prestaties[[#This Row],[Datum]],"dd/mm/yyyy"))</f>
        <v>26/08/2022</v>
      </c>
      <c r="E2225" s="9">
        <v>44799.58184027778</v>
      </c>
      <c r="F2225" s="11" t="s">
        <v>3314</v>
      </c>
      <c r="G2225" s="5" t="s">
        <v>18</v>
      </c>
      <c r="H2225" s="5" t="s">
        <v>9</v>
      </c>
      <c r="I2225" s="5"/>
      <c r="J22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2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226" spans="2:11">
      <c r="B2226" t="s">
        <v>3315</v>
      </c>
      <c r="C2226" s="5" t="str">
        <f>_xlfn.XLOOKUP(LEFT(P_alle_prestaties[[#This Row],[Referentie_ID]],91),Tabel9[Form Referentie ID''s],Tabel9[Mederwerker],,0)</f>
        <v>Ceylan ufuk</v>
      </c>
      <c r="D2226" s="9" t="str">
        <f>IF(P_alle_prestaties[[#This Row],[Datum]]="","",TEXT(P_alle_prestaties[[#This Row],[Datum]],"dd/mm/yyyy"))</f>
        <v>26/08/2022</v>
      </c>
      <c r="E2226" s="9">
        <v>44799.59542824074</v>
      </c>
      <c r="F2226" s="11">
        <v>470000508746</v>
      </c>
      <c r="G2226" s="5" t="s">
        <v>23</v>
      </c>
      <c r="H2226" s="5" t="s">
        <v>14</v>
      </c>
      <c r="I2226" s="5"/>
      <c r="J22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27" spans="2:11">
      <c r="B2227" t="s">
        <v>3316</v>
      </c>
      <c r="C2227" s="5" t="str">
        <f>_xlfn.XLOOKUP(LEFT(P_alle_prestaties[[#This Row],[Referentie_ID]],91),Tabel9[Form Referentie ID''s],Tabel9[Mederwerker],,0)</f>
        <v>Janssen Alexander</v>
      </c>
      <c r="D2227" s="9" t="str">
        <f>IF(P_alle_prestaties[[#This Row],[Datum]]="","",TEXT(P_alle_prestaties[[#This Row],[Datum]],"dd/mm/yyyy"))</f>
        <v>29/08/2022</v>
      </c>
      <c r="E2227" s="9">
        <v>44802.263622685183</v>
      </c>
      <c r="F2227" s="11">
        <v>470000508919</v>
      </c>
      <c r="G2227" s="5" t="s">
        <v>35</v>
      </c>
      <c r="H2227" s="5"/>
      <c r="I2227" s="5"/>
      <c r="J22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28" spans="2:11">
      <c r="B2228" t="s">
        <v>3317</v>
      </c>
      <c r="C2228" s="5" t="str">
        <f>_xlfn.XLOOKUP(LEFT(P_alle_prestaties[[#This Row],[Referentie_ID]],91),Tabel9[Form Referentie ID''s],Tabel9[Mederwerker],,0)</f>
        <v>Korkmaz1 Muhammed Ali</v>
      </c>
      <c r="D2228" s="9" t="str">
        <f>IF(P_alle_prestaties[[#This Row],[Datum]]="","",TEXT(P_alle_prestaties[[#This Row],[Datum]],"dd/mm/yyyy"))</f>
        <v>29/08/2022</v>
      </c>
      <c r="E2228" s="9">
        <v>44802.2734837963</v>
      </c>
      <c r="F2228" s="11" t="s">
        <v>3318</v>
      </c>
      <c r="G2228" s="5" t="s">
        <v>18</v>
      </c>
      <c r="H2228" s="5" t="s">
        <v>9</v>
      </c>
      <c r="I2228" s="5"/>
      <c r="J22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2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229" spans="2:11">
      <c r="B2229" t="s">
        <v>3319</v>
      </c>
      <c r="C2229" s="5" t="str">
        <f>_xlfn.XLOOKUP(LEFT(P_alle_prestaties[[#This Row],[Referentie_ID]],91),Tabel9[Form Referentie ID''s],Tabel9[Mederwerker],,0)</f>
        <v>Baki Alican</v>
      </c>
      <c r="D2229" s="9" t="str">
        <f>IF(P_alle_prestaties[[#This Row],[Datum]]="","",TEXT(P_alle_prestaties[[#This Row],[Datum]],"dd/mm/yyyy"))</f>
        <v>29/08/2022</v>
      </c>
      <c r="E2229" s="9">
        <v>44802.275092592594</v>
      </c>
      <c r="F2229" s="11" t="s">
        <v>3320</v>
      </c>
      <c r="G2229" s="5" t="s">
        <v>35</v>
      </c>
      <c r="H2229" s="5"/>
      <c r="I2229" s="5"/>
      <c r="J22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0" spans="2:11">
      <c r="B2230" t="s">
        <v>3321</v>
      </c>
      <c r="C2230" s="5" t="str">
        <f>_xlfn.XLOOKUP(LEFT(P_alle_prestaties[[#This Row],[Referentie_ID]],91),Tabel9[Form Referentie ID''s],Tabel9[Mederwerker],,0)</f>
        <v>Baki Alican</v>
      </c>
      <c r="D2230" s="9" t="str">
        <f>IF(P_alle_prestaties[[#This Row],[Datum]]="","",TEXT(P_alle_prestaties[[#This Row],[Datum]],"dd/mm/yyyy"))</f>
        <v>29/08/2022</v>
      </c>
      <c r="E2230" s="9">
        <v>44802.283842592595</v>
      </c>
      <c r="F2230" s="11" t="s">
        <v>3322</v>
      </c>
      <c r="G2230" s="5" t="s">
        <v>35</v>
      </c>
      <c r="H2230" s="5"/>
      <c r="I2230" s="5"/>
      <c r="J22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1" spans="2:11">
      <c r="B2231" t="s">
        <v>3323</v>
      </c>
      <c r="C2231" s="5" t="str">
        <f>_xlfn.XLOOKUP(LEFT(P_alle_prestaties[[#This Row],[Referentie_ID]],91),Tabel9[Form Referentie ID''s],Tabel9[Mederwerker],,0)</f>
        <v>Janssen Alexander</v>
      </c>
      <c r="D2231" s="9" t="str">
        <f>IF(P_alle_prestaties[[#This Row],[Datum]]="","",TEXT(P_alle_prestaties[[#This Row],[Datum]],"dd/mm/yyyy"))</f>
        <v>29/08/2022</v>
      </c>
      <c r="E2231" s="9">
        <v>44802.296574074076</v>
      </c>
      <c r="F2231" s="11">
        <v>470000508167</v>
      </c>
      <c r="G2231" s="5" t="s">
        <v>35</v>
      </c>
      <c r="H2231" s="5"/>
      <c r="I2231" s="5"/>
      <c r="J22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2" spans="2:11">
      <c r="B2232" t="s">
        <v>3324</v>
      </c>
      <c r="C2232" s="5" t="str">
        <f>_xlfn.XLOOKUP(LEFT(P_alle_prestaties[[#This Row],[Referentie_ID]],91),Tabel9[Form Referentie ID''s],Tabel9[Mederwerker],,0)</f>
        <v>Korkmaz1 Muhammed Ali</v>
      </c>
      <c r="D2232" s="9" t="str">
        <f>IF(P_alle_prestaties[[#This Row],[Datum]]="","",TEXT(P_alle_prestaties[[#This Row],[Datum]],"dd/mm/yyyy"))</f>
        <v>29/08/2022</v>
      </c>
      <c r="E2232" s="9">
        <v>44802.302210648151</v>
      </c>
      <c r="F2232" s="11">
        <v>470000477443</v>
      </c>
      <c r="G2232" s="5" t="s">
        <v>31</v>
      </c>
      <c r="H2232" s="5"/>
      <c r="I2232" s="5"/>
      <c r="J22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2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233" spans="2:11">
      <c r="B2233" t="s">
        <v>3325</v>
      </c>
      <c r="C2233" s="5" t="str">
        <f>_xlfn.XLOOKUP(LEFT(P_alle_prestaties[[#This Row],[Referentie_ID]],91),Tabel9[Form Referentie ID''s],Tabel9[Mederwerker],,0)</f>
        <v>Baki Alican</v>
      </c>
      <c r="D2233" s="9" t="str">
        <f>IF(P_alle_prestaties[[#This Row],[Datum]]="","",TEXT(P_alle_prestaties[[#This Row],[Datum]],"dd/mm/yyyy"))</f>
        <v>29/08/2022</v>
      </c>
      <c r="E2233" s="9">
        <v>44802.314884259256</v>
      </c>
      <c r="F2233" s="11" t="s">
        <v>3326</v>
      </c>
      <c r="G2233" s="5" t="s">
        <v>35</v>
      </c>
      <c r="H2233" s="5"/>
      <c r="I2233" s="5"/>
      <c r="J22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4" spans="2:11">
      <c r="B2234" t="s">
        <v>3327</v>
      </c>
      <c r="C2234" s="5" t="str">
        <f>_xlfn.XLOOKUP(LEFT(P_alle_prestaties[[#This Row],[Referentie_ID]],91),Tabel9[Form Referentie ID''s],Tabel9[Mederwerker],,0)</f>
        <v>Baki Alican</v>
      </c>
      <c r="D2234" s="9" t="str">
        <f>IF(P_alle_prestaties[[#This Row],[Datum]]="","",TEXT(P_alle_prestaties[[#This Row],[Datum]],"dd/mm/yyyy"))</f>
        <v>29/08/2022</v>
      </c>
      <c r="E2234" s="9">
        <v>44802.315000000002</v>
      </c>
      <c r="F2234" s="11" t="s">
        <v>3328</v>
      </c>
      <c r="G2234" s="5" t="s">
        <v>35</v>
      </c>
      <c r="H2234" s="5"/>
      <c r="I2234" s="5"/>
      <c r="J22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5" spans="2:11">
      <c r="B2235" t="s">
        <v>3329</v>
      </c>
      <c r="C2235" s="5" t="str">
        <f>_xlfn.XLOOKUP(LEFT(P_alle_prestaties[[#This Row],[Referentie_ID]],91),Tabel9[Form Referentie ID''s],Tabel9[Mederwerker],,0)</f>
        <v>Janssen Alexander</v>
      </c>
      <c r="D2235" s="9" t="str">
        <f>IF(P_alle_prestaties[[#This Row],[Datum]]="","",TEXT(P_alle_prestaties[[#This Row],[Datum]],"dd/mm/yyyy"))</f>
        <v>29/08/2022</v>
      </c>
      <c r="E2235" s="9">
        <v>44802.315057870372</v>
      </c>
      <c r="F2235" s="11">
        <v>470000508193</v>
      </c>
      <c r="G2235" s="5" t="s">
        <v>35</v>
      </c>
      <c r="H2235" s="5"/>
      <c r="I2235" s="5"/>
      <c r="J22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6" spans="2:11">
      <c r="B2236" t="s">
        <v>3330</v>
      </c>
      <c r="C2236" s="5" t="str">
        <f>_xlfn.XLOOKUP(LEFT(P_alle_prestaties[[#This Row],[Referentie_ID]],91),Tabel9[Form Referentie ID''s],Tabel9[Mederwerker],,0)</f>
        <v>Janssen Alexander</v>
      </c>
      <c r="D2236" s="9" t="str">
        <f>IF(P_alle_prestaties[[#This Row],[Datum]]="","",TEXT(P_alle_prestaties[[#This Row],[Datum]],"dd/mm/yyyy"))</f>
        <v>29/08/2022</v>
      </c>
      <c r="E2236" s="9">
        <v>44802.319710648146</v>
      </c>
      <c r="F2236" s="11">
        <v>470000508190</v>
      </c>
      <c r="G2236" s="5" t="s">
        <v>35</v>
      </c>
      <c r="H2236" s="5"/>
      <c r="I2236" s="5"/>
      <c r="J22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7" spans="2:11">
      <c r="B2237" t="s">
        <v>3331</v>
      </c>
      <c r="C2237" s="5" t="str">
        <f>_xlfn.XLOOKUP(LEFT(P_alle_prestaties[[#This Row],[Referentie_ID]],91),Tabel9[Form Referentie ID''s],Tabel9[Mederwerker],,0)</f>
        <v>Janssen Alexander</v>
      </c>
      <c r="D2237" s="9" t="str">
        <f>IF(P_alle_prestaties[[#This Row],[Datum]]="","",TEXT(P_alle_prestaties[[#This Row],[Datum]],"dd/mm/yyyy"))</f>
        <v>29/08/2022</v>
      </c>
      <c r="E2237" s="9">
        <v>44802.335243055553</v>
      </c>
      <c r="F2237" s="11">
        <v>470000508195</v>
      </c>
      <c r="G2237" s="5" t="s">
        <v>35</v>
      </c>
      <c r="H2237" s="5"/>
      <c r="I2237" s="5"/>
      <c r="J22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38" spans="2:11">
      <c r="B2238" t="s">
        <v>3332</v>
      </c>
      <c r="C2238" s="5" t="str">
        <f>_xlfn.XLOOKUP(LEFT(P_alle_prestaties[[#This Row],[Referentie_ID]],91),Tabel9[Form Referentie ID''s],Tabel9[Mederwerker],,0)</f>
        <v>Korkmaz Emre</v>
      </c>
      <c r="D2238" s="9" t="str">
        <f>IF(P_alle_prestaties[[#This Row],[Datum]]="","",TEXT(P_alle_prestaties[[#This Row],[Datum]],"dd/mm/yyyy"))</f>
        <v>29/08/2022</v>
      </c>
      <c r="E2238" s="9">
        <v>44802.3356712963</v>
      </c>
      <c r="F2238" s="11">
        <v>470000508190</v>
      </c>
      <c r="G2238" s="5" t="s">
        <v>23</v>
      </c>
      <c r="H2238" s="5" t="s">
        <v>14</v>
      </c>
      <c r="I2238" s="5"/>
      <c r="J22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39" spans="2:11">
      <c r="B2239" t="s">
        <v>3333</v>
      </c>
      <c r="C2239" s="5" t="str">
        <f>_xlfn.XLOOKUP(LEFT(P_alle_prestaties[[#This Row],[Referentie_ID]],91),Tabel9[Form Referentie ID''s],Tabel9[Mederwerker],,0)</f>
        <v>Korkmaz1 Muhammed Ali</v>
      </c>
      <c r="D2239" s="9" t="str">
        <f>IF(P_alle_prestaties[[#This Row],[Datum]]="","",TEXT(P_alle_prestaties[[#This Row],[Datum]],"dd/mm/yyyy"))</f>
        <v>29/08/2022</v>
      </c>
      <c r="E2239" s="9">
        <v>44802.339953703704</v>
      </c>
      <c r="F2239" s="11">
        <v>470000477445</v>
      </c>
      <c r="G2239" s="5" t="s">
        <v>23</v>
      </c>
      <c r="H2239" s="5" t="s">
        <v>9</v>
      </c>
      <c r="I2239" s="5"/>
      <c r="J22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2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240" spans="2:11">
      <c r="B2240" t="s">
        <v>3334</v>
      </c>
      <c r="C2240" s="5" t="str">
        <f>_xlfn.XLOOKUP(LEFT(P_alle_prestaties[[#This Row],[Referentie_ID]],91),Tabel9[Form Referentie ID''s],Tabel9[Mederwerker],,0)</f>
        <v>Janssen Alexander</v>
      </c>
      <c r="D2240" s="9" t="str">
        <f>IF(P_alle_prestaties[[#This Row],[Datum]]="","",TEXT(P_alle_prestaties[[#This Row],[Datum]],"dd/mm/yyyy"))</f>
        <v>29/08/2022</v>
      </c>
      <c r="E2240" s="9">
        <v>44802.349224537036</v>
      </c>
      <c r="F2240" s="11">
        <v>470000508268</v>
      </c>
      <c r="G2240" s="5" t="s">
        <v>35</v>
      </c>
      <c r="H2240" s="5"/>
      <c r="I2240" s="5"/>
      <c r="J22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1" spans="2:11">
      <c r="B2241" t="s">
        <v>3335</v>
      </c>
      <c r="C2241" s="5" t="str">
        <f>_xlfn.XLOOKUP(LEFT(P_alle_prestaties[[#This Row],[Referentie_ID]],91),Tabel9[Form Referentie ID''s],Tabel9[Mederwerker],,0)</f>
        <v>Baki Alican</v>
      </c>
      <c r="D2241" s="9" t="str">
        <f>IF(P_alle_prestaties[[#This Row],[Datum]]="","",TEXT(P_alle_prestaties[[#This Row],[Datum]],"dd/mm/yyyy"))</f>
        <v>29/08/2022</v>
      </c>
      <c r="E2241" s="9">
        <v>44802.351736111108</v>
      </c>
      <c r="F2241" s="11" t="s">
        <v>3336</v>
      </c>
      <c r="G2241" s="5" t="s">
        <v>35</v>
      </c>
      <c r="H2241" s="5"/>
      <c r="I2241" s="5"/>
      <c r="J22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2" spans="2:11">
      <c r="B2242" t="s">
        <v>3337</v>
      </c>
      <c r="C2242" s="5" t="str">
        <f>_xlfn.XLOOKUP(LEFT(P_alle_prestaties[[#This Row],[Referentie_ID]],91),Tabel9[Form Referentie ID''s],Tabel9[Mederwerker],,0)</f>
        <v>Baki Alican</v>
      </c>
      <c r="D2242" s="9" t="str">
        <f>IF(P_alle_prestaties[[#This Row],[Datum]]="","",TEXT(P_alle_prestaties[[#This Row],[Datum]],"dd/mm/yyyy"))</f>
        <v>29/08/2022</v>
      </c>
      <c r="E2242" s="9">
        <v>44802.351840277777</v>
      </c>
      <c r="F2242" s="11" t="s">
        <v>3338</v>
      </c>
      <c r="G2242" s="5" t="s">
        <v>35</v>
      </c>
      <c r="H2242" s="5"/>
      <c r="I2242" s="5"/>
      <c r="J22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3" spans="2:11">
      <c r="B2243" t="s">
        <v>3339</v>
      </c>
      <c r="C2243" s="5" t="str">
        <f>_xlfn.XLOOKUP(LEFT(P_alle_prestaties[[#This Row],[Referentie_ID]],91),Tabel9[Form Referentie ID''s],Tabel9[Mederwerker],,0)</f>
        <v>Ceylan ufuk</v>
      </c>
      <c r="D2243" s="9" t="str">
        <f>IF(P_alle_prestaties[[#This Row],[Datum]]="","",TEXT(P_alle_prestaties[[#This Row],[Datum]],"dd/mm/yyyy"))</f>
        <v>29/08/2022</v>
      </c>
      <c r="E2243" s="9">
        <v>44802.355451388888</v>
      </c>
      <c r="F2243" s="11" t="s">
        <v>3340</v>
      </c>
      <c r="G2243" s="5" t="s">
        <v>18</v>
      </c>
      <c r="H2243" s="5" t="s">
        <v>14</v>
      </c>
      <c r="I2243" s="5"/>
      <c r="J22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2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244" spans="2:11">
      <c r="B2244" t="s">
        <v>3341</v>
      </c>
      <c r="C2244" s="5" t="str">
        <f>_xlfn.XLOOKUP(LEFT(P_alle_prestaties[[#This Row],[Referentie_ID]],91),Tabel9[Form Referentie ID''s],Tabel9[Mederwerker],,0)</f>
        <v>Janssen Alexander</v>
      </c>
      <c r="D2244" s="9" t="str">
        <f>IF(P_alle_prestaties[[#This Row],[Datum]]="","",TEXT(P_alle_prestaties[[#This Row],[Datum]],"dd/mm/yyyy"))</f>
        <v>29/08/2022</v>
      </c>
      <c r="E2244" s="9">
        <v>44802.358761574076</v>
      </c>
      <c r="F2244" s="11">
        <v>470000417933</v>
      </c>
      <c r="G2244" s="5" t="s">
        <v>35</v>
      </c>
      <c r="H2244" s="5"/>
      <c r="I2244" s="5"/>
      <c r="J22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5" spans="2:11">
      <c r="B2245" t="s">
        <v>3342</v>
      </c>
      <c r="C2245" s="5" t="str">
        <f>_xlfn.XLOOKUP(LEFT(P_alle_prestaties[[#This Row],[Referentie_ID]],91),Tabel9[Form Referentie ID''s],Tabel9[Mederwerker],,0)</f>
        <v>Baki Alican</v>
      </c>
      <c r="D2245" s="9" t="str">
        <f>IF(P_alle_prestaties[[#This Row],[Datum]]="","",TEXT(P_alle_prestaties[[#This Row],[Datum]],"dd/mm/yyyy"))</f>
        <v>29/08/2022</v>
      </c>
      <c r="E2245" s="9">
        <v>44802.361851851849</v>
      </c>
      <c r="F2245" s="11" t="s">
        <v>3343</v>
      </c>
      <c r="G2245" s="5" t="s">
        <v>35</v>
      </c>
      <c r="H2245" s="5"/>
      <c r="I2245" s="5"/>
      <c r="J22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6" spans="2:11">
      <c r="B2246" t="s">
        <v>3344</v>
      </c>
      <c r="C2246" s="5" t="str">
        <f>_xlfn.XLOOKUP(LEFT(P_alle_prestaties[[#This Row],[Referentie_ID]],91),Tabel9[Form Referentie ID''s],Tabel9[Mederwerker],,0)</f>
        <v>Baki Alican</v>
      </c>
      <c r="D2246" s="9" t="str">
        <f>IF(P_alle_prestaties[[#This Row],[Datum]]="","",TEXT(P_alle_prestaties[[#This Row],[Datum]],"dd/mm/yyyy"))</f>
        <v>29/08/2022</v>
      </c>
      <c r="E2246" s="9">
        <v>44802.362060185187</v>
      </c>
      <c r="F2246" s="11" t="s">
        <v>3345</v>
      </c>
      <c r="G2246" s="5" t="s">
        <v>35</v>
      </c>
      <c r="H2246" s="5"/>
      <c r="I2246" s="5"/>
      <c r="J22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7" spans="2:11">
      <c r="B2247" t="s">
        <v>3346</v>
      </c>
      <c r="C2247" s="5" t="str">
        <f>_xlfn.XLOOKUP(LEFT(P_alle_prestaties[[#This Row],[Referentie_ID]],91),Tabel9[Form Referentie ID''s],Tabel9[Mederwerker],,0)</f>
        <v>Korkmaz1 Muhammed Ali</v>
      </c>
      <c r="D2247" s="9" t="str">
        <f>IF(P_alle_prestaties[[#This Row],[Datum]]="","",TEXT(P_alle_prestaties[[#This Row],[Datum]],"dd/mm/yyyy"))</f>
        <v>29/08/2022</v>
      </c>
      <c r="E2247" s="9">
        <v>44802.362303240741</v>
      </c>
      <c r="F2247" s="11">
        <v>470000478558</v>
      </c>
      <c r="G2247" s="5" t="s">
        <v>31</v>
      </c>
      <c r="H2247" s="5"/>
      <c r="I2247" s="5"/>
      <c r="J22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2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248" spans="2:11">
      <c r="B2248" t="s">
        <v>3347</v>
      </c>
      <c r="C2248" s="5" t="str">
        <f>_xlfn.XLOOKUP(LEFT(P_alle_prestaties[[#This Row],[Referentie_ID]],91),Tabel9[Form Referentie ID''s],Tabel9[Mederwerker],,0)</f>
        <v>Janssen Alexander</v>
      </c>
      <c r="D2248" s="9" t="str">
        <f>IF(P_alle_prestaties[[#This Row],[Datum]]="","",TEXT(P_alle_prestaties[[#This Row],[Datum]],"dd/mm/yyyy"))</f>
        <v>29/08/2022</v>
      </c>
      <c r="E2248" s="9">
        <v>44802.378761574073</v>
      </c>
      <c r="F2248" s="11">
        <v>470000479138</v>
      </c>
      <c r="G2248" s="5" t="s">
        <v>35</v>
      </c>
      <c r="H2248" s="5"/>
      <c r="I2248" s="5"/>
      <c r="J22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49" spans="2:11">
      <c r="B2249" t="s">
        <v>3348</v>
      </c>
      <c r="C2249" s="5" t="str">
        <f>_xlfn.XLOOKUP(LEFT(P_alle_prestaties[[#This Row],[Referentie_ID]],91),Tabel9[Form Referentie ID''s],Tabel9[Mederwerker],,0)</f>
        <v>Janssen Alexander</v>
      </c>
      <c r="D2249" s="9" t="str">
        <f>IF(P_alle_prestaties[[#This Row],[Datum]]="","",TEXT(P_alle_prestaties[[#This Row],[Datum]],"dd/mm/yyyy"))</f>
        <v>29/08/2022</v>
      </c>
      <c r="E2249" s="9">
        <v>44802.386261574073</v>
      </c>
      <c r="F2249" s="11">
        <v>470000508181</v>
      </c>
      <c r="G2249" s="5" t="s">
        <v>35</v>
      </c>
      <c r="H2249" s="5"/>
      <c r="I2249" s="5"/>
      <c r="J22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0" spans="2:11">
      <c r="B2250" t="s">
        <v>3349</v>
      </c>
      <c r="C2250" s="5" t="str">
        <f>_xlfn.XLOOKUP(LEFT(P_alle_prestaties[[#This Row],[Referentie_ID]],91),Tabel9[Form Referentie ID''s],Tabel9[Mederwerker],,0)</f>
        <v>Ceylan ufuk</v>
      </c>
      <c r="D2250" s="9" t="str">
        <f>IF(P_alle_prestaties[[#This Row],[Datum]]="","",TEXT(P_alle_prestaties[[#This Row],[Datum]],"dd/mm/yyyy"))</f>
        <v>29/08/2022</v>
      </c>
      <c r="E2250" s="9">
        <v>44802.388668981483</v>
      </c>
      <c r="F2250" s="11">
        <v>470000510717</v>
      </c>
      <c r="G2250" s="5" t="s">
        <v>8</v>
      </c>
      <c r="H2250" s="5" t="s">
        <v>9</v>
      </c>
      <c r="I2250" s="5"/>
      <c r="J22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2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251" spans="2:11">
      <c r="B2251" t="s">
        <v>3350</v>
      </c>
      <c r="C2251" s="5" t="str">
        <f>_xlfn.XLOOKUP(LEFT(P_alle_prestaties[[#This Row],[Referentie_ID]],91),Tabel9[Form Referentie ID''s],Tabel9[Mederwerker],,0)</f>
        <v>Baki Alican</v>
      </c>
      <c r="D2251" s="9" t="str">
        <f>IF(P_alle_prestaties[[#This Row],[Datum]]="","",TEXT(P_alle_prestaties[[#This Row],[Datum]],"dd/mm/yyyy"))</f>
        <v>29/08/2022</v>
      </c>
      <c r="E2251" s="9">
        <v>44802.389282407406</v>
      </c>
      <c r="F2251" s="11" t="s">
        <v>3351</v>
      </c>
      <c r="G2251" s="5" t="s">
        <v>35</v>
      </c>
      <c r="H2251" s="5"/>
      <c r="I2251" s="5"/>
      <c r="J22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2" spans="2:11">
      <c r="B2252" t="s">
        <v>3352</v>
      </c>
      <c r="C2252" s="5" t="str">
        <f>_xlfn.XLOOKUP(LEFT(P_alle_prestaties[[#This Row],[Referentie_ID]],91),Tabel9[Form Referentie ID''s],Tabel9[Mederwerker],,0)</f>
        <v>Janssen Alexander</v>
      </c>
      <c r="D2252" s="9" t="str">
        <f>IF(P_alle_prestaties[[#This Row],[Datum]]="","",TEXT(P_alle_prestaties[[#This Row],[Datum]],"dd/mm/yyyy"))</f>
        <v>29/08/2022</v>
      </c>
      <c r="E2252" s="9">
        <v>44802.396099537036</v>
      </c>
      <c r="F2252" s="11">
        <v>470000508270</v>
      </c>
      <c r="G2252" s="5" t="s">
        <v>35</v>
      </c>
      <c r="H2252" s="5"/>
      <c r="I2252" s="5"/>
      <c r="J22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3" spans="2:11">
      <c r="B2253" t="s">
        <v>3353</v>
      </c>
      <c r="C2253" s="5" t="str">
        <f>_xlfn.XLOOKUP(LEFT(P_alle_prestaties[[#This Row],[Referentie_ID]],91),Tabel9[Form Referentie ID''s],Tabel9[Mederwerker],,0)</f>
        <v>Baki Alican</v>
      </c>
      <c r="D2253" s="9" t="str">
        <f>IF(P_alle_prestaties[[#This Row],[Datum]]="","",TEXT(P_alle_prestaties[[#This Row],[Datum]],"dd/mm/yyyy"))</f>
        <v>29/08/2022</v>
      </c>
      <c r="E2253" s="9">
        <v>44802.397268518522</v>
      </c>
      <c r="F2253" s="11" t="s">
        <v>3354</v>
      </c>
      <c r="G2253" s="5" t="s">
        <v>35</v>
      </c>
      <c r="H2253" s="5"/>
      <c r="I2253" s="5"/>
      <c r="J22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4" spans="2:11">
      <c r="B2254" t="s">
        <v>3355</v>
      </c>
      <c r="C2254" s="5" t="str">
        <f>_xlfn.XLOOKUP(LEFT(P_alle_prestaties[[#This Row],[Referentie_ID]],91),Tabel9[Form Referentie ID''s],Tabel9[Mederwerker],,0)</f>
        <v>Ceylan ufuk</v>
      </c>
      <c r="D2254" s="9" t="str">
        <f>IF(P_alle_prestaties[[#This Row],[Datum]]="","",TEXT(P_alle_prestaties[[#This Row],[Datum]],"dd/mm/yyyy"))</f>
        <v>29/08/2022</v>
      </c>
      <c r="E2254" s="9">
        <v>44802.402615740742</v>
      </c>
      <c r="F2254" s="11">
        <v>470000510717</v>
      </c>
      <c r="G2254" s="5" t="s">
        <v>8</v>
      </c>
      <c r="H2254" s="5" t="s">
        <v>9</v>
      </c>
      <c r="I2254" s="5"/>
      <c r="J22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2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255" spans="2:11">
      <c r="B2255" t="s">
        <v>3356</v>
      </c>
      <c r="C2255" s="5" t="str">
        <f>_xlfn.XLOOKUP(LEFT(P_alle_prestaties[[#This Row],[Referentie_ID]],91),Tabel9[Form Referentie ID''s],Tabel9[Mederwerker],,0)</f>
        <v>Korkmaz Emre</v>
      </c>
      <c r="D2255" s="9" t="str">
        <f>IF(P_alle_prestaties[[#This Row],[Datum]]="","",TEXT(P_alle_prestaties[[#This Row],[Datum]],"dd/mm/yyyy"))</f>
        <v>29/08/2022</v>
      </c>
      <c r="E2255" s="9">
        <v>44802.413657407407</v>
      </c>
      <c r="F2255" s="11">
        <v>470000508181</v>
      </c>
      <c r="G2255" s="5" t="s">
        <v>23</v>
      </c>
      <c r="H2255" s="5" t="s">
        <v>14</v>
      </c>
      <c r="I2255" s="5"/>
      <c r="J22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56" spans="2:11">
      <c r="B2256" t="s">
        <v>3357</v>
      </c>
      <c r="C2256" s="5" t="str">
        <f>_xlfn.XLOOKUP(LEFT(P_alle_prestaties[[#This Row],[Referentie_ID]],91),Tabel9[Form Referentie ID''s],Tabel9[Mederwerker],,0)</f>
        <v>Janssen Alexander</v>
      </c>
      <c r="D2256" s="9" t="str">
        <f>IF(P_alle_prestaties[[#This Row],[Datum]]="","",TEXT(P_alle_prestaties[[#This Row],[Datum]],"dd/mm/yyyy"))</f>
        <v>29/08/2022</v>
      </c>
      <c r="E2256" s="9">
        <v>44802.414537037039</v>
      </c>
      <c r="F2256" s="11">
        <v>470000508159</v>
      </c>
      <c r="G2256" s="5" t="s">
        <v>35</v>
      </c>
      <c r="H2256" s="5"/>
      <c r="I2256" s="5"/>
      <c r="J22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7" spans="2:11">
      <c r="B2257" t="s">
        <v>3358</v>
      </c>
      <c r="C2257" s="5" t="str">
        <f>_xlfn.XLOOKUP(LEFT(P_alle_prestaties[[#This Row],[Referentie_ID]],91),Tabel9[Form Referentie ID''s],Tabel9[Mederwerker],,0)</f>
        <v>Baki Alican</v>
      </c>
      <c r="D2257" s="9" t="str">
        <f>IF(P_alle_prestaties[[#This Row],[Datum]]="","",TEXT(P_alle_prestaties[[#This Row],[Datum]],"dd/mm/yyyy"))</f>
        <v>29/08/2022</v>
      </c>
      <c r="E2257" s="9">
        <v>44802.415648148148</v>
      </c>
      <c r="F2257" s="11" t="s">
        <v>3354</v>
      </c>
      <c r="G2257" s="5" t="s">
        <v>35</v>
      </c>
      <c r="H2257" s="5"/>
      <c r="I2257" s="5"/>
      <c r="J22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8" spans="2:11">
      <c r="B2258" t="s">
        <v>3359</v>
      </c>
      <c r="C2258" s="5" t="str">
        <f>_xlfn.XLOOKUP(LEFT(P_alle_prestaties[[#This Row],[Referentie_ID]],91),Tabel9[Form Referentie ID''s],Tabel9[Mederwerker],,0)</f>
        <v>Baki Alican</v>
      </c>
      <c r="D2258" s="9" t="str">
        <f>IF(P_alle_prestaties[[#This Row],[Datum]]="","",TEXT(P_alle_prestaties[[#This Row],[Datum]],"dd/mm/yyyy"))</f>
        <v>29/08/2022</v>
      </c>
      <c r="E2258" s="9">
        <v>44802.41578703704</v>
      </c>
      <c r="F2258" s="11" t="s">
        <v>3360</v>
      </c>
      <c r="G2258" s="5" t="s">
        <v>35</v>
      </c>
      <c r="H2258" s="5"/>
      <c r="I2258" s="5"/>
      <c r="J22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59" spans="2:11">
      <c r="B2259" t="s">
        <v>3361</v>
      </c>
      <c r="C2259" s="5" t="str">
        <f>_xlfn.XLOOKUP(LEFT(P_alle_prestaties[[#This Row],[Referentie_ID]],91),Tabel9[Form Referentie ID''s],Tabel9[Mederwerker],,0)</f>
        <v>Korkmaz1 Muhammed Ali</v>
      </c>
      <c r="D2259" s="9" t="str">
        <f>IF(P_alle_prestaties[[#This Row],[Datum]]="","",TEXT(P_alle_prestaties[[#This Row],[Datum]],"dd/mm/yyyy"))</f>
        <v>29/08/2022</v>
      </c>
      <c r="E2259" s="9">
        <v>44802.419166666667</v>
      </c>
      <c r="F2259" s="11">
        <v>470000508159</v>
      </c>
      <c r="G2259" s="5" t="s">
        <v>8</v>
      </c>
      <c r="H2259" s="5" t="s">
        <v>14</v>
      </c>
      <c r="I2259" s="5"/>
      <c r="J22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2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260" spans="2:11">
      <c r="B2260" t="s">
        <v>3362</v>
      </c>
      <c r="C2260" s="5" t="str">
        <f>_xlfn.XLOOKUP(LEFT(P_alle_prestaties[[#This Row],[Referentie_ID]],91),Tabel9[Form Referentie ID''s],Tabel9[Mederwerker],,0)</f>
        <v>Ceylan ufuk</v>
      </c>
      <c r="D2260" s="9" t="str">
        <f>IF(P_alle_prestaties[[#This Row],[Datum]]="","",TEXT(P_alle_prestaties[[#This Row],[Datum]],"dd/mm/yyyy"))</f>
        <v>29/08/2022</v>
      </c>
      <c r="E2260" s="9">
        <v>44802.425578703704</v>
      </c>
      <c r="F2260" s="11" t="s">
        <v>3363</v>
      </c>
      <c r="G2260" s="5" t="s">
        <v>18</v>
      </c>
      <c r="H2260" s="5" t="s">
        <v>9</v>
      </c>
      <c r="I2260" s="5"/>
      <c r="J22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2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261" spans="2:11">
      <c r="B2261" t="s">
        <v>3364</v>
      </c>
      <c r="C2261" s="5" t="str">
        <f>_xlfn.XLOOKUP(LEFT(P_alle_prestaties[[#This Row],[Referentie_ID]],91),Tabel9[Form Referentie ID''s],Tabel9[Mederwerker],,0)</f>
        <v>Janssen Alexander</v>
      </c>
      <c r="D2261" s="9" t="str">
        <f>IF(P_alle_prestaties[[#This Row],[Datum]]="","",TEXT(P_alle_prestaties[[#This Row],[Datum]],"dd/mm/yyyy"))</f>
        <v>29/08/2022</v>
      </c>
      <c r="E2261" s="9">
        <v>44802.426018518519</v>
      </c>
      <c r="F2261" s="11">
        <v>470000508281</v>
      </c>
      <c r="G2261" s="5" t="s">
        <v>35</v>
      </c>
      <c r="H2261" s="5"/>
      <c r="I2261" s="5"/>
      <c r="J22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2" spans="2:11">
      <c r="B2262" t="s">
        <v>3365</v>
      </c>
      <c r="C2262" s="5" t="str">
        <f>_xlfn.XLOOKUP(LEFT(P_alle_prestaties[[#This Row],[Referentie_ID]],91),Tabel9[Form Referentie ID''s],Tabel9[Mederwerker],,0)</f>
        <v>Baki Alican</v>
      </c>
      <c r="D2262" s="9" t="str">
        <f>IF(P_alle_prestaties[[#This Row],[Datum]]="","",TEXT(P_alle_prestaties[[#This Row],[Datum]],"dd/mm/yyyy"))</f>
        <v>29/08/2022</v>
      </c>
      <c r="E2262" s="9">
        <v>44802.426087962966</v>
      </c>
      <c r="F2262" s="11" t="s">
        <v>3366</v>
      </c>
      <c r="G2262" s="5" t="s">
        <v>35</v>
      </c>
      <c r="H2262" s="5"/>
      <c r="I2262" s="5"/>
      <c r="J22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3" spans="2:11">
      <c r="B2263" t="s">
        <v>3367</v>
      </c>
      <c r="C2263" s="5" t="str">
        <f>_xlfn.XLOOKUP(LEFT(P_alle_prestaties[[#This Row],[Referentie_ID]],91),Tabel9[Form Referentie ID''s],Tabel9[Mederwerker],,0)</f>
        <v>Baki Alican</v>
      </c>
      <c r="D2263" s="9" t="str">
        <f>IF(P_alle_prestaties[[#This Row],[Datum]]="","",TEXT(P_alle_prestaties[[#This Row],[Datum]],"dd/mm/yyyy"))</f>
        <v>29/08/2022</v>
      </c>
      <c r="E2263" s="9">
        <v>44802.42628472222</v>
      </c>
      <c r="F2263" s="11" t="s">
        <v>3366</v>
      </c>
      <c r="G2263" s="5" t="s">
        <v>35</v>
      </c>
      <c r="H2263" s="5"/>
      <c r="I2263" s="5"/>
      <c r="J22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4" spans="2:11">
      <c r="B2264" t="s">
        <v>3368</v>
      </c>
      <c r="C2264" s="5" t="str">
        <f>_xlfn.XLOOKUP(LEFT(P_alle_prestaties[[#This Row],[Referentie_ID]],91),Tabel9[Form Referentie ID''s],Tabel9[Mederwerker],,0)</f>
        <v>Baki Alican</v>
      </c>
      <c r="D2264" s="9" t="str">
        <f>IF(P_alle_prestaties[[#This Row],[Datum]]="","",TEXT(P_alle_prestaties[[#This Row],[Datum]],"dd/mm/yyyy"))</f>
        <v>29/08/2022</v>
      </c>
      <c r="E2264" s="9">
        <v>44802.426458333335</v>
      </c>
      <c r="F2264" s="11" t="s">
        <v>3369</v>
      </c>
      <c r="G2264" s="5" t="s">
        <v>35</v>
      </c>
      <c r="H2264" s="5"/>
      <c r="I2264" s="5"/>
      <c r="J22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5" spans="2:11">
      <c r="B2265" t="s">
        <v>3370</v>
      </c>
      <c r="C2265" s="5" t="str">
        <f>_xlfn.XLOOKUP(LEFT(P_alle_prestaties[[#This Row],[Referentie_ID]],91),Tabel9[Form Referentie ID''s],Tabel9[Mederwerker],,0)</f>
        <v>Baki Alican</v>
      </c>
      <c r="D2265" s="9" t="str">
        <f>IF(P_alle_prestaties[[#This Row],[Datum]]="","",TEXT(P_alle_prestaties[[#This Row],[Datum]],"dd/mm/yyyy"))</f>
        <v>29/08/2022</v>
      </c>
      <c r="E2265" s="9">
        <v>44802.433761574073</v>
      </c>
      <c r="F2265" s="11" t="s">
        <v>3371</v>
      </c>
      <c r="G2265" s="5" t="s">
        <v>35</v>
      </c>
      <c r="H2265" s="5"/>
      <c r="I2265" s="5"/>
      <c r="J22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6" spans="2:11">
      <c r="B2266" t="s">
        <v>3372</v>
      </c>
      <c r="C2266" s="5" t="str">
        <f>_xlfn.XLOOKUP(LEFT(P_alle_prestaties[[#This Row],[Referentie_ID]],91),Tabel9[Form Referentie ID''s],Tabel9[Mederwerker],,0)</f>
        <v>Ceylan ufuk</v>
      </c>
      <c r="D2266" s="9" t="str">
        <f>IF(P_alle_prestaties[[#This Row],[Datum]]="","",TEXT(P_alle_prestaties[[#This Row],[Datum]],"dd/mm/yyyy"))</f>
        <v>29/08/2022</v>
      </c>
      <c r="E2266" s="9">
        <v>44802.444988425923</v>
      </c>
      <c r="F2266" s="11">
        <v>470000508260</v>
      </c>
      <c r="G2266" s="5" t="s">
        <v>31</v>
      </c>
      <c r="H2266" s="5"/>
      <c r="I2266" s="5"/>
      <c r="J22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2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267" spans="2:11">
      <c r="B2267" t="s">
        <v>3373</v>
      </c>
      <c r="C2267" s="5" t="str">
        <f>_xlfn.XLOOKUP(LEFT(P_alle_prestaties[[#This Row],[Referentie_ID]],91),Tabel9[Form Referentie ID''s],Tabel9[Mederwerker],,0)</f>
        <v>Janssen Alexander</v>
      </c>
      <c r="D2267" s="9" t="str">
        <f>IF(P_alle_prestaties[[#This Row],[Datum]]="","",TEXT(P_alle_prestaties[[#This Row],[Datum]],"dd/mm/yyyy"))</f>
        <v>29/08/2022</v>
      </c>
      <c r="E2267" s="9">
        <v>44802.446053240739</v>
      </c>
      <c r="F2267" s="11" t="s">
        <v>3374</v>
      </c>
      <c r="G2267" s="5" t="s">
        <v>35</v>
      </c>
      <c r="H2267" s="5"/>
      <c r="I2267" s="5"/>
      <c r="J22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8" spans="2:11">
      <c r="B2268" t="s">
        <v>3375</v>
      </c>
      <c r="C2268" s="5" t="str">
        <f>_xlfn.XLOOKUP(LEFT(P_alle_prestaties[[#This Row],[Referentie_ID]],91),Tabel9[Form Referentie ID''s],Tabel9[Mederwerker],,0)</f>
        <v>Janssen Alexander</v>
      </c>
      <c r="D2268" s="9" t="str">
        <f>IF(P_alle_prestaties[[#This Row],[Datum]]="","",TEXT(P_alle_prestaties[[#This Row],[Datum]],"dd/mm/yyyy"))</f>
        <v>29/08/2022</v>
      </c>
      <c r="E2268" s="9">
        <v>44802.454710648148</v>
      </c>
      <c r="F2268" s="11">
        <v>470000508464</v>
      </c>
      <c r="G2268" s="5" t="s">
        <v>35</v>
      </c>
      <c r="H2268" s="5"/>
      <c r="I2268" s="5"/>
      <c r="J22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69" spans="2:11">
      <c r="B2269" t="s">
        <v>3376</v>
      </c>
      <c r="C2269" s="5" t="str">
        <f>_xlfn.XLOOKUP(LEFT(P_alle_prestaties[[#This Row],[Referentie_ID]],91),Tabel9[Form Referentie ID''s],Tabel9[Mederwerker],,0)</f>
        <v>Baki Alican</v>
      </c>
      <c r="D2269" s="9" t="str">
        <f>IF(P_alle_prestaties[[#This Row],[Datum]]="","",TEXT(P_alle_prestaties[[#This Row],[Datum]],"dd/mm/yyyy"))</f>
        <v>29/08/2022</v>
      </c>
      <c r="E2269" s="9">
        <v>44802.463368055556</v>
      </c>
      <c r="F2269" s="11" t="s">
        <v>3377</v>
      </c>
      <c r="G2269" s="5" t="s">
        <v>35</v>
      </c>
      <c r="H2269" s="5"/>
      <c r="I2269" s="5"/>
      <c r="J22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70" spans="2:11">
      <c r="B2270" t="s">
        <v>3378</v>
      </c>
      <c r="C2270" s="5" t="str">
        <f>_xlfn.XLOOKUP(LEFT(P_alle_prestaties[[#This Row],[Referentie_ID]],91),Tabel9[Form Referentie ID''s],Tabel9[Mederwerker],,0)</f>
        <v>Ceylan ufuk</v>
      </c>
      <c r="D2270" s="9" t="str">
        <f>IF(P_alle_prestaties[[#This Row],[Datum]]="","",TEXT(P_alle_prestaties[[#This Row],[Datum]],"dd/mm/yyyy"))</f>
        <v>29/08/2022</v>
      </c>
      <c r="E2270" s="9">
        <v>44802.488032407404</v>
      </c>
      <c r="F2270" s="11" t="s">
        <v>3379</v>
      </c>
      <c r="G2270" s="5" t="s">
        <v>13</v>
      </c>
      <c r="H2270" s="5"/>
      <c r="I2270" s="5" t="s">
        <v>3380</v>
      </c>
      <c r="J22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2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271" spans="2:11">
      <c r="B2271" t="s">
        <v>3381</v>
      </c>
      <c r="C2271" s="5" t="str">
        <f>_xlfn.XLOOKUP(LEFT(P_alle_prestaties[[#This Row],[Referentie_ID]],91),Tabel9[Form Referentie ID''s],Tabel9[Mederwerker],,0)</f>
        <v>Korkmaz1 Muhammed Ali</v>
      </c>
      <c r="D2271" s="9" t="str">
        <f>IF(P_alle_prestaties[[#This Row],[Datum]]="","",TEXT(P_alle_prestaties[[#This Row],[Datum]],"dd/mm/yyyy"))</f>
        <v>29/08/2022</v>
      </c>
      <c r="E2271" s="9">
        <v>44802.492256944446</v>
      </c>
      <c r="F2271" s="11">
        <v>470000478560</v>
      </c>
      <c r="G2271" s="5" t="s">
        <v>23</v>
      </c>
      <c r="H2271" s="5" t="s">
        <v>9</v>
      </c>
      <c r="I2271" s="5"/>
      <c r="J22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2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272" spans="2:11">
      <c r="B2272" t="s">
        <v>3382</v>
      </c>
      <c r="C2272" s="5" t="str">
        <f>_xlfn.XLOOKUP(LEFT(P_alle_prestaties[[#This Row],[Referentie_ID]],91),Tabel9[Form Referentie ID''s],Tabel9[Mederwerker],,0)</f>
        <v>Janssen Alexander</v>
      </c>
      <c r="D2272" s="9" t="str">
        <f>IF(P_alle_prestaties[[#This Row],[Datum]]="","",TEXT(P_alle_prestaties[[#This Row],[Datum]],"dd/mm/yyyy"))</f>
        <v>29/08/2022</v>
      </c>
      <c r="E2272" s="9">
        <v>44802.493310185186</v>
      </c>
      <c r="F2272" s="11">
        <v>470000478560</v>
      </c>
      <c r="G2272" s="5" t="s">
        <v>35</v>
      </c>
      <c r="H2272" s="5"/>
      <c r="I2272" s="5"/>
      <c r="J22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73" spans="2:11">
      <c r="B2273" t="s">
        <v>3383</v>
      </c>
      <c r="C2273" s="5" t="str">
        <f>_xlfn.XLOOKUP(LEFT(P_alle_prestaties[[#This Row],[Referentie_ID]],91),Tabel9[Form Referentie ID''s],Tabel9[Mederwerker],,0)</f>
        <v>Korkmaz Emre</v>
      </c>
      <c r="D2273" s="9" t="str">
        <f>IF(P_alle_prestaties[[#This Row],[Datum]]="","",TEXT(P_alle_prestaties[[#This Row],[Datum]],"dd/mm/yyyy"))</f>
        <v>29/08/2022</v>
      </c>
      <c r="E2273" s="9">
        <v>44802.510289351849</v>
      </c>
      <c r="F2273" s="11">
        <v>470000508276</v>
      </c>
      <c r="G2273" s="5" t="s">
        <v>23</v>
      </c>
      <c r="H2273" s="5" t="s">
        <v>14</v>
      </c>
      <c r="I2273" s="5"/>
      <c r="J22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74" spans="2:11">
      <c r="B2274" t="s">
        <v>3384</v>
      </c>
      <c r="C2274" s="5" t="str">
        <f>_xlfn.XLOOKUP(LEFT(P_alle_prestaties[[#This Row],[Referentie_ID]],91),Tabel9[Form Referentie ID''s],Tabel9[Mederwerker],,0)</f>
        <v>Baki Alican</v>
      </c>
      <c r="D2274" s="9" t="str">
        <f>IF(P_alle_prestaties[[#This Row],[Datum]]="","",TEXT(P_alle_prestaties[[#This Row],[Datum]],"dd/mm/yyyy"))</f>
        <v>29/08/2022</v>
      </c>
      <c r="E2274" s="9">
        <v>44802.510752314818</v>
      </c>
      <c r="F2274" s="11" t="s">
        <v>3385</v>
      </c>
      <c r="G2274" s="5" t="s">
        <v>35</v>
      </c>
      <c r="H2274" s="5"/>
      <c r="I2274" s="5"/>
      <c r="J22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75" spans="2:11">
      <c r="B2275" t="s">
        <v>3386</v>
      </c>
      <c r="C2275" s="5" t="str">
        <f>_xlfn.XLOOKUP(LEFT(P_alle_prestaties[[#This Row],[Referentie_ID]],91),Tabel9[Form Referentie ID''s],Tabel9[Mederwerker],,0)</f>
        <v>Baki Alican</v>
      </c>
      <c r="D2275" s="9" t="str">
        <f>IF(P_alle_prestaties[[#This Row],[Datum]]="","",TEXT(P_alle_prestaties[[#This Row],[Datum]],"dd/mm/yyyy"))</f>
        <v>29/08/2022</v>
      </c>
      <c r="E2275" s="9">
        <v>44802.510868055557</v>
      </c>
      <c r="F2275" s="11" t="s">
        <v>3387</v>
      </c>
      <c r="G2275" s="5" t="s">
        <v>35</v>
      </c>
      <c r="H2275" s="5"/>
      <c r="I2275" s="5"/>
      <c r="J22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76" spans="2:11">
      <c r="B2276" t="s">
        <v>3388</v>
      </c>
      <c r="C2276" s="5" t="str">
        <f>_xlfn.XLOOKUP(LEFT(P_alle_prestaties[[#This Row],[Referentie_ID]],91),Tabel9[Form Referentie ID''s],Tabel9[Mederwerker],,0)</f>
        <v>Korkmaz1 Muhammed Ali</v>
      </c>
      <c r="D2276" s="9" t="str">
        <f>IF(P_alle_prestaties[[#This Row],[Datum]]="","",TEXT(P_alle_prestaties[[#This Row],[Datum]],"dd/mm/yyyy"))</f>
        <v>29/08/2022</v>
      </c>
      <c r="E2276" s="9">
        <v>44802.518564814818</v>
      </c>
      <c r="F2276" s="11">
        <v>470000478560</v>
      </c>
      <c r="G2276" s="5" t="s">
        <v>23</v>
      </c>
      <c r="H2276" s="5" t="s">
        <v>9</v>
      </c>
      <c r="I2276" s="5"/>
      <c r="J22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2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277" spans="2:11">
      <c r="B2277" t="s">
        <v>3389</v>
      </c>
      <c r="C2277" s="5" t="str">
        <f>_xlfn.XLOOKUP(LEFT(P_alle_prestaties[[#This Row],[Referentie_ID]],91),Tabel9[Form Referentie ID''s],Tabel9[Mederwerker],,0)</f>
        <v>Baki Alican</v>
      </c>
      <c r="D2277" s="9" t="str">
        <f>IF(P_alle_prestaties[[#This Row],[Datum]]="","",TEXT(P_alle_prestaties[[#This Row],[Datum]],"dd/mm/yyyy"))</f>
        <v>29/08/2022</v>
      </c>
      <c r="E2277" s="9">
        <v>44802.522407407407</v>
      </c>
      <c r="F2277" s="11" t="s">
        <v>3390</v>
      </c>
      <c r="G2277" s="5" t="s">
        <v>35</v>
      </c>
      <c r="H2277" s="5"/>
      <c r="I2277" s="5"/>
      <c r="J22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78" spans="2:11">
      <c r="B2278" t="s">
        <v>3391</v>
      </c>
      <c r="C2278" s="5" t="str">
        <f>_xlfn.XLOOKUP(LEFT(P_alle_prestaties[[#This Row],[Referentie_ID]],91),Tabel9[Form Referentie ID''s],Tabel9[Mederwerker],,0)</f>
        <v>Korkmaz1 Muhammed Ali</v>
      </c>
      <c r="D2278" s="9" t="str">
        <f>IF(P_alle_prestaties[[#This Row],[Datum]]="","",TEXT(P_alle_prestaties[[#This Row],[Datum]],"dd/mm/yyyy"))</f>
        <v>29/08/2022</v>
      </c>
      <c r="E2278" s="9">
        <v>44802.532696759263</v>
      </c>
      <c r="F2278" s="11">
        <v>470000478379</v>
      </c>
      <c r="G2278" s="5" t="s">
        <v>23</v>
      </c>
      <c r="H2278" s="5" t="s">
        <v>14</v>
      </c>
      <c r="I2278" s="5"/>
      <c r="J22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79" spans="2:11">
      <c r="B2279" t="s">
        <v>3392</v>
      </c>
      <c r="C2279" s="5" t="str">
        <f>_xlfn.XLOOKUP(LEFT(P_alle_prestaties[[#This Row],[Referentie_ID]],91),Tabel9[Form Referentie ID''s],Tabel9[Mederwerker],,0)</f>
        <v>Baki Alican</v>
      </c>
      <c r="D2279" s="9" t="str">
        <f>IF(P_alle_prestaties[[#This Row],[Datum]]="","",TEXT(P_alle_prestaties[[#This Row],[Datum]],"dd/mm/yyyy"))</f>
        <v>29/08/2022</v>
      </c>
      <c r="E2279" s="9">
        <v>44802.533148148148</v>
      </c>
      <c r="F2279" s="11" t="s">
        <v>3393</v>
      </c>
      <c r="G2279" s="5" t="s">
        <v>35</v>
      </c>
      <c r="H2279" s="5"/>
      <c r="I2279" s="5"/>
      <c r="J22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0" spans="2:11">
      <c r="B2280" t="s">
        <v>3394</v>
      </c>
      <c r="C2280" s="5" t="str">
        <f>_xlfn.XLOOKUP(LEFT(P_alle_prestaties[[#This Row],[Referentie_ID]],91),Tabel9[Form Referentie ID''s],Tabel9[Mederwerker],,0)</f>
        <v>Ceylan ufuk</v>
      </c>
      <c r="D2280" s="9" t="str">
        <f>IF(P_alle_prestaties[[#This Row],[Datum]]="","",TEXT(P_alle_prestaties[[#This Row],[Datum]],"dd/mm/yyyy"))</f>
        <v>29/08/2022</v>
      </c>
      <c r="E2280" s="9">
        <v>44802.544687499998</v>
      </c>
      <c r="F2280" s="11" t="s">
        <v>3395</v>
      </c>
      <c r="G2280" s="5" t="s">
        <v>18</v>
      </c>
      <c r="H2280" s="5" t="s">
        <v>14</v>
      </c>
      <c r="I2280" s="5"/>
      <c r="J22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2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281" spans="2:11">
      <c r="B2281" t="s">
        <v>3396</v>
      </c>
      <c r="C2281" s="5" t="str">
        <f>_xlfn.XLOOKUP(LEFT(P_alle_prestaties[[#This Row],[Referentie_ID]],91),Tabel9[Form Referentie ID''s],Tabel9[Mederwerker],,0)</f>
        <v>Janssen Alexander</v>
      </c>
      <c r="D2281" s="9" t="str">
        <f>IF(P_alle_prestaties[[#This Row],[Datum]]="","",TEXT(P_alle_prestaties[[#This Row],[Datum]],"dd/mm/yyyy"))</f>
        <v>29/08/2022</v>
      </c>
      <c r="E2281" s="9">
        <v>44802.555925925924</v>
      </c>
      <c r="F2281" s="11">
        <v>470000478379</v>
      </c>
      <c r="G2281" s="5" t="s">
        <v>35</v>
      </c>
      <c r="H2281" s="5"/>
      <c r="I2281" s="5"/>
      <c r="J22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2" spans="2:11">
      <c r="B2282" t="s">
        <v>3397</v>
      </c>
      <c r="C2282" s="5" t="str">
        <f>_xlfn.XLOOKUP(LEFT(P_alle_prestaties[[#This Row],[Referentie_ID]],91),Tabel9[Form Referentie ID''s],Tabel9[Mederwerker],,0)</f>
        <v>Korkmaz1 Muhammed Ali</v>
      </c>
      <c r="D2282" s="9" t="str">
        <f>IF(P_alle_prestaties[[#This Row],[Datum]]="","",TEXT(P_alle_prestaties[[#This Row],[Datum]],"dd/mm/yyyy"))</f>
        <v>29/08/2022</v>
      </c>
      <c r="E2282" s="9">
        <v>44802.558298611111</v>
      </c>
      <c r="F2282" s="11">
        <v>470000478379</v>
      </c>
      <c r="G2282" s="5" t="s">
        <v>23</v>
      </c>
      <c r="H2282" s="5" t="s">
        <v>14</v>
      </c>
      <c r="I2282" s="5"/>
      <c r="J22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83" spans="2:11">
      <c r="B2283" t="s">
        <v>3398</v>
      </c>
      <c r="C2283" s="5" t="str">
        <f>_xlfn.XLOOKUP(LEFT(P_alle_prestaties[[#This Row],[Referentie_ID]],91),Tabel9[Form Referentie ID''s],Tabel9[Mederwerker],,0)</f>
        <v>Baki Alican</v>
      </c>
      <c r="D2283" s="9" t="str">
        <f>IF(P_alle_prestaties[[#This Row],[Datum]]="","",TEXT(P_alle_prestaties[[#This Row],[Datum]],"dd/mm/yyyy"))</f>
        <v>29/08/2022</v>
      </c>
      <c r="E2283" s="9">
        <v>44802.565972222219</v>
      </c>
      <c r="F2283" s="11" t="s">
        <v>3399</v>
      </c>
      <c r="G2283" s="5" t="s">
        <v>35</v>
      </c>
      <c r="H2283" s="5"/>
      <c r="I2283" s="5"/>
      <c r="J22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4" spans="2:11">
      <c r="B2284" t="s">
        <v>3400</v>
      </c>
      <c r="C2284" s="5" t="str">
        <f>_xlfn.XLOOKUP(LEFT(P_alle_prestaties[[#This Row],[Referentie_ID]],91),Tabel9[Form Referentie ID''s],Tabel9[Mederwerker],,0)</f>
        <v>Janssen Alexander</v>
      </c>
      <c r="D2284" s="9" t="str">
        <f>IF(P_alle_prestaties[[#This Row],[Datum]]="","",TEXT(P_alle_prestaties[[#This Row],[Datum]],"dd/mm/yyyy"))</f>
        <v>29/08/2022</v>
      </c>
      <c r="E2284" s="9">
        <v>44802.568796296298</v>
      </c>
      <c r="F2284" s="11" t="s">
        <v>3401</v>
      </c>
      <c r="G2284" s="5" t="s">
        <v>35</v>
      </c>
      <c r="H2284" s="5"/>
      <c r="I2284" s="5"/>
      <c r="J22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5" spans="2:11">
      <c r="B2285" t="s">
        <v>3402</v>
      </c>
      <c r="C2285" s="5" t="str">
        <f>_xlfn.XLOOKUP(LEFT(P_alle_prestaties[[#This Row],[Referentie_ID]],91),Tabel9[Form Referentie ID''s],Tabel9[Mederwerker],,0)</f>
        <v>Janssen Alexander</v>
      </c>
      <c r="D2285" s="9" t="str">
        <f>IF(P_alle_prestaties[[#This Row],[Datum]]="","",TEXT(P_alle_prestaties[[#This Row],[Datum]],"dd/mm/yyyy"))</f>
        <v>29/08/2022</v>
      </c>
      <c r="E2285" s="9">
        <v>44802.5703587963</v>
      </c>
      <c r="F2285" s="11">
        <v>470000508231</v>
      </c>
      <c r="G2285" s="5" t="s">
        <v>35</v>
      </c>
      <c r="H2285" s="5"/>
      <c r="I2285" s="5"/>
      <c r="J22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6" spans="2:11">
      <c r="B2286" t="s">
        <v>3403</v>
      </c>
      <c r="C2286" s="5" t="str">
        <f>_xlfn.XLOOKUP(LEFT(P_alle_prestaties[[#This Row],[Referentie_ID]],91),Tabel9[Form Referentie ID''s],Tabel9[Mederwerker],,0)</f>
        <v>Janssen Alexander</v>
      </c>
      <c r="D2286" s="9" t="str">
        <f>IF(P_alle_prestaties[[#This Row],[Datum]]="","",TEXT(P_alle_prestaties[[#This Row],[Datum]],"dd/mm/yyyy"))</f>
        <v>29/08/2022</v>
      </c>
      <c r="E2286" s="9">
        <v>44802.577175925922</v>
      </c>
      <c r="F2286" s="11">
        <v>470000508231</v>
      </c>
      <c r="G2286" s="5" t="s">
        <v>35</v>
      </c>
      <c r="H2286" s="5"/>
      <c r="I2286" s="5"/>
      <c r="J22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7" spans="2:11">
      <c r="B2287" t="s">
        <v>3404</v>
      </c>
      <c r="C2287" s="5" t="str">
        <f>_xlfn.XLOOKUP(LEFT(P_alle_prestaties[[#This Row],[Referentie_ID]],91),Tabel9[Form Referentie ID''s],Tabel9[Mederwerker],,0)</f>
        <v>Korkmaz Emre</v>
      </c>
      <c r="D2287" s="9" t="str">
        <f>IF(P_alle_prestaties[[#This Row],[Datum]]="","",TEXT(P_alle_prestaties[[#This Row],[Datum]],"dd/mm/yyyy"))</f>
        <v>29/08/2022</v>
      </c>
      <c r="E2287" s="9">
        <v>44802.586550925924</v>
      </c>
      <c r="F2287" s="11">
        <v>470000508272</v>
      </c>
      <c r="G2287" s="5" t="s">
        <v>23</v>
      </c>
      <c r="H2287" s="5" t="s">
        <v>14</v>
      </c>
      <c r="I2287" s="5"/>
      <c r="J22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2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288" spans="2:11">
      <c r="B2288" t="s">
        <v>3405</v>
      </c>
      <c r="C2288" s="5" t="str">
        <f>_xlfn.XLOOKUP(LEFT(P_alle_prestaties[[#This Row],[Referentie_ID]],91),Tabel9[Form Referentie ID''s],Tabel9[Mederwerker],,0)</f>
        <v>Baki Alican</v>
      </c>
      <c r="D2288" s="9" t="str">
        <f>IF(P_alle_prestaties[[#This Row],[Datum]]="","",TEXT(P_alle_prestaties[[#This Row],[Datum]],"dd/mm/yyyy"))</f>
        <v>29/08/2022</v>
      </c>
      <c r="E2288" s="9">
        <v>44802.766701388886</v>
      </c>
      <c r="F2288" s="11" t="s">
        <v>3406</v>
      </c>
      <c r="G2288" s="5" t="s">
        <v>35</v>
      </c>
      <c r="H2288" s="5"/>
      <c r="I2288" s="5"/>
      <c r="J22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89" spans="2:11">
      <c r="B2289" t="s">
        <v>3407</v>
      </c>
      <c r="C2289" s="5" t="str">
        <f>_xlfn.XLOOKUP(LEFT(P_alle_prestaties[[#This Row],[Referentie_ID]],91),Tabel9[Form Referentie ID''s],Tabel9[Mederwerker],,0)</f>
        <v>Baki Alican</v>
      </c>
      <c r="D2289" s="9" t="str">
        <f>IF(P_alle_prestaties[[#This Row],[Datum]]="","",TEXT(P_alle_prestaties[[#This Row],[Datum]],"dd/mm/yyyy"))</f>
        <v>29/08/2022</v>
      </c>
      <c r="E2289" s="9">
        <v>44802.766828703701</v>
      </c>
      <c r="F2289" s="11" t="s">
        <v>3408</v>
      </c>
      <c r="G2289" s="5" t="s">
        <v>35</v>
      </c>
      <c r="H2289" s="5"/>
      <c r="I2289" s="5"/>
      <c r="J22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0" spans="2:11">
      <c r="B2290" t="s">
        <v>3409</v>
      </c>
      <c r="C2290" s="5" t="str">
        <f>_xlfn.XLOOKUP(LEFT(P_alle_prestaties[[#This Row],[Referentie_ID]],91),Tabel9[Form Referentie ID''s],Tabel9[Mederwerker],,0)</f>
        <v>Baki Alican</v>
      </c>
      <c r="D2290" s="9" t="str">
        <f>IF(P_alle_prestaties[[#This Row],[Datum]]="","",TEXT(P_alle_prestaties[[#This Row],[Datum]],"dd/mm/yyyy"))</f>
        <v>29/08/2022</v>
      </c>
      <c r="E2290" s="9">
        <v>44802.766944444447</v>
      </c>
      <c r="F2290" s="11" t="s">
        <v>3410</v>
      </c>
      <c r="G2290" s="5" t="s">
        <v>35</v>
      </c>
      <c r="H2290" s="5"/>
      <c r="I2290" s="5"/>
      <c r="J22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1" spans="2:11">
      <c r="B2291" t="s">
        <v>3411</v>
      </c>
      <c r="C2291" s="5" t="str">
        <f>_xlfn.XLOOKUP(LEFT(P_alle_prestaties[[#This Row],[Referentie_ID]],91),Tabel9[Form Referentie ID''s],Tabel9[Mederwerker],,0)</f>
        <v>Baki Alican</v>
      </c>
      <c r="D2291" s="9" t="str">
        <f>IF(P_alle_prestaties[[#This Row],[Datum]]="","",TEXT(P_alle_prestaties[[#This Row],[Datum]],"dd/mm/yyyy"))</f>
        <v>29/08/2022</v>
      </c>
      <c r="E2291" s="9">
        <v>44802.767071759263</v>
      </c>
      <c r="F2291" s="11" t="s">
        <v>3412</v>
      </c>
      <c r="G2291" s="5" t="s">
        <v>35</v>
      </c>
      <c r="H2291" s="5"/>
      <c r="I2291" s="5"/>
      <c r="J22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2" spans="2:11">
      <c r="B2292" t="s">
        <v>3413</v>
      </c>
      <c r="C2292" s="5" t="str">
        <f>_xlfn.XLOOKUP(LEFT(P_alle_prestaties[[#This Row],[Referentie_ID]],91),Tabel9[Form Referentie ID''s],Tabel9[Mederwerker],,0)</f>
        <v>Baki Alican</v>
      </c>
      <c r="D2292" s="9" t="str">
        <f>IF(P_alle_prestaties[[#This Row],[Datum]]="","",TEXT(P_alle_prestaties[[#This Row],[Datum]],"dd/mm/yyyy"))</f>
        <v>29/08/2022</v>
      </c>
      <c r="E2292" s="9">
        <v>44802.767199074071</v>
      </c>
      <c r="F2292" s="11" t="s">
        <v>3414</v>
      </c>
      <c r="G2292" s="5" t="s">
        <v>35</v>
      </c>
      <c r="H2292" s="5"/>
      <c r="I2292" s="5"/>
      <c r="J22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3" spans="2:11">
      <c r="B2293" t="s">
        <v>3415</v>
      </c>
      <c r="C2293" s="5" t="str">
        <f>_xlfn.XLOOKUP(LEFT(P_alle_prestaties[[#This Row],[Referentie_ID]],91),Tabel9[Form Referentie ID''s],Tabel9[Mederwerker],,0)</f>
        <v>Baki Alican</v>
      </c>
      <c r="D2293" s="9" t="str">
        <f>IF(P_alle_prestaties[[#This Row],[Datum]]="","",TEXT(P_alle_prestaties[[#This Row],[Datum]],"dd/mm/yyyy"))</f>
        <v>29/08/2022</v>
      </c>
      <c r="E2293" s="9">
        <v>44802.767326388886</v>
      </c>
      <c r="F2293" s="11" t="s">
        <v>3416</v>
      </c>
      <c r="G2293" s="5" t="s">
        <v>35</v>
      </c>
      <c r="H2293" s="5"/>
      <c r="I2293" s="5"/>
      <c r="J22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4" spans="2:11">
      <c r="B2294" t="s">
        <v>3417</v>
      </c>
      <c r="C2294" s="5" t="str">
        <f>_xlfn.XLOOKUP(LEFT(P_alle_prestaties[[#This Row],[Referentie_ID]],91),Tabel9[Form Referentie ID''s],Tabel9[Mederwerker],,0)</f>
        <v>Baki Alican</v>
      </c>
      <c r="D2294" s="9" t="str">
        <f>IF(P_alle_prestaties[[#This Row],[Datum]]="","",TEXT(P_alle_prestaties[[#This Row],[Datum]],"dd/mm/yyyy"))</f>
        <v>29/08/2022</v>
      </c>
      <c r="E2294" s="9">
        <v>44802.767465277779</v>
      </c>
      <c r="F2294" s="11" t="s">
        <v>3418</v>
      </c>
      <c r="G2294" s="5" t="s">
        <v>35</v>
      </c>
      <c r="H2294" s="5"/>
      <c r="I2294" s="5"/>
      <c r="J22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5" spans="2:11">
      <c r="B2295" t="s">
        <v>3419</v>
      </c>
      <c r="C2295" s="5" t="str">
        <f>_xlfn.XLOOKUP(LEFT(P_alle_prestaties[[#This Row],[Referentie_ID]],91),Tabel9[Form Referentie ID''s],Tabel9[Mederwerker],,0)</f>
        <v>Baki Alican</v>
      </c>
      <c r="D2295" s="9" t="str">
        <f>IF(P_alle_prestaties[[#This Row],[Datum]]="","",TEXT(P_alle_prestaties[[#This Row],[Datum]],"dd/mm/yyyy"))</f>
        <v>29/08/2022</v>
      </c>
      <c r="E2295" s="9">
        <v>44802.767592592594</v>
      </c>
      <c r="F2295" s="11" t="s">
        <v>3420</v>
      </c>
      <c r="G2295" s="5" t="s">
        <v>35</v>
      </c>
      <c r="H2295" s="5"/>
      <c r="I2295" s="5"/>
      <c r="J22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6" spans="2:11">
      <c r="B2296" t="s">
        <v>3421</v>
      </c>
      <c r="C2296" s="5" t="str">
        <f>_xlfn.XLOOKUP(LEFT(P_alle_prestaties[[#This Row],[Referentie_ID]],91),Tabel9[Form Referentie ID''s],Tabel9[Mederwerker],,0)</f>
        <v>Baki Alican</v>
      </c>
      <c r="D2296" s="9" t="str">
        <f>IF(P_alle_prestaties[[#This Row],[Datum]]="","",TEXT(P_alle_prestaties[[#This Row],[Datum]],"dd/mm/yyyy"))</f>
        <v>29/08/2022</v>
      </c>
      <c r="E2296" s="9">
        <v>44802.767708333333</v>
      </c>
      <c r="F2296" s="11" t="s">
        <v>3422</v>
      </c>
      <c r="G2296" s="5" t="s">
        <v>35</v>
      </c>
      <c r="H2296" s="5"/>
      <c r="I2296" s="5"/>
      <c r="J22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7" spans="2:11">
      <c r="B2297" t="s">
        <v>3423</v>
      </c>
      <c r="C2297" s="5" t="str">
        <f>_xlfn.XLOOKUP(LEFT(P_alle_prestaties[[#This Row],[Referentie_ID]],91),Tabel9[Form Referentie ID''s],Tabel9[Mederwerker],,0)</f>
        <v>Baki Alican</v>
      </c>
      <c r="D2297" s="9" t="str">
        <f>IF(P_alle_prestaties[[#This Row],[Datum]]="","",TEXT(P_alle_prestaties[[#This Row],[Datum]],"dd/mm/yyyy"))</f>
        <v>29/08/2022</v>
      </c>
      <c r="E2297" s="9">
        <v>44802.767835648148</v>
      </c>
      <c r="F2297" s="11" t="s">
        <v>3422</v>
      </c>
      <c r="G2297" s="5" t="s">
        <v>35</v>
      </c>
      <c r="H2297" s="5"/>
      <c r="I2297" s="5"/>
      <c r="J22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8" spans="2:11">
      <c r="B2298" t="s">
        <v>3424</v>
      </c>
      <c r="C2298" s="5" t="str">
        <f>_xlfn.XLOOKUP(LEFT(P_alle_prestaties[[#This Row],[Referentie_ID]],91),Tabel9[Form Referentie ID''s],Tabel9[Mederwerker],,0)</f>
        <v>Baki Alican</v>
      </c>
      <c r="D2298" s="9" t="str">
        <f>IF(P_alle_prestaties[[#This Row],[Datum]]="","",TEXT(P_alle_prestaties[[#This Row],[Datum]],"dd/mm/yyyy"))</f>
        <v>29/08/2022</v>
      </c>
      <c r="E2298" s="9">
        <v>44802.767962962964</v>
      </c>
      <c r="F2298" s="11" t="s">
        <v>3425</v>
      </c>
      <c r="G2298" s="5" t="s">
        <v>35</v>
      </c>
      <c r="H2298" s="5"/>
      <c r="I2298" s="5"/>
      <c r="J22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299" spans="2:11">
      <c r="B2299" t="s">
        <v>3426</v>
      </c>
      <c r="C2299" s="5" t="str">
        <f>_xlfn.XLOOKUP(LEFT(P_alle_prestaties[[#This Row],[Referentie_ID]],91),Tabel9[Form Referentie ID''s],Tabel9[Mederwerker],,0)</f>
        <v>Baki Alican</v>
      </c>
      <c r="D2299" s="9" t="str">
        <f>IF(P_alle_prestaties[[#This Row],[Datum]]="","",TEXT(P_alle_prestaties[[#This Row],[Datum]],"dd/mm/yyyy"))</f>
        <v>30/08/2022</v>
      </c>
      <c r="E2299" s="9">
        <v>44803.262627314813</v>
      </c>
      <c r="F2299" s="11" t="s">
        <v>3427</v>
      </c>
      <c r="G2299" s="5" t="s">
        <v>35</v>
      </c>
      <c r="H2299" s="5"/>
      <c r="I2299" s="5"/>
      <c r="J22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2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00" spans="2:11">
      <c r="B2300" t="s">
        <v>3428</v>
      </c>
      <c r="C2300" s="5" t="str">
        <f>_xlfn.XLOOKUP(LEFT(P_alle_prestaties[[#This Row],[Referentie_ID]],91),Tabel9[Form Referentie ID''s],Tabel9[Mederwerker],,0)</f>
        <v>Ceylan ufuk</v>
      </c>
      <c r="D2300" s="9" t="str">
        <f>IF(P_alle_prestaties[[#This Row],[Datum]]="","",TEXT(P_alle_prestaties[[#This Row],[Datum]],"dd/mm/yyyy"))</f>
        <v>30/08/2022</v>
      </c>
      <c r="E2300" s="9">
        <v>44803.264918981484</v>
      </c>
      <c r="F2300" s="11" t="s">
        <v>3429</v>
      </c>
      <c r="G2300" s="5" t="s">
        <v>13</v>
      </c>
      <c r="H2300" s="5"/>
      <c r="I2300" s="5" t="s">
        <v>3430</v>
      </c>
      <c r="J23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3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301" spans="2:11">
      <c r="B2301" t="s">
        <v>3431</v>
      </c>
      <c r="C2301" s="5" t="str">
        <f>_xlfn.XLOOKUP(LEFT(P_alle_prestaties[[#This Row],[Referentie_ID]],91),Tabel9[Form Referentie ID''s],Tabel9[Mederwerker],,0)</f>
        <v>Baki Alican</v>
      </c>
      <c r="D2301" s="9" t="str">
        <f>IF(P_alle_prestaties[[#This Row],[Datum]]="","",TEXT(P_alle_prestaties[[#This Row],[Datum]],"dd/mm/yyyy"))</f>
        <v>30/08/2022</v>
      </c>
      <c r="E2301" s="9">
        <v>44803.271747685183</v>
      </c>
      <c r="F2301" s="11" t="s">
        <v>3432</v>
      </c>
      <c r="G2301" s="5" t="s">
        <v>35</v>
      </c>
      <c r="H2301" s="5"/>
      <c r="I2301" s="5"/>
      <c r="J23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02" spans="2:11">
      <c r="B2302" t="s">
        <v>3433</v>
      </c>
      <c r="C2302" s="5" t="str">
        <f>_xlfn.XLOOKUP(LEFT(P_alle_prestaties[[#This Row],[Referentie_ID]],91),Tabel9[Form Referentie ID''s],Tabel9[Mederwerker],,0)</f>
        <v>Janssen Alexander</v>
      </c>
      <c r="D2302" s="9" t="str">
        <f>IF(P_alle_prestaties[[#This Row],[Datum]]="","",TEXT(P_alle_prestaties[[#This Row],[Datum]],"dd/mm/yyyy"))</f>
        <v>30/08/2022</v>
      </c>
      <c r="E2302" s="9">
        <v>44803.281574074077</v>
      </c>
      <c r="F2302" s="11" t="s">
        <v>3434</v>
      </c>
      <c r="G2302" s="5" t="s">
        <v>35</v>
      </c>
      <c r="H2302" s="5"/>
      <c r="I2302" s="5"/>
      <c r="J23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03" spans="2:11">
      <c r="B2303" t="s">
        <v>3435</v>
      </c>
      <c r="C2303" s="5" t="str">
        <f>_xlfn.XLOOKUP(LEFT(P_alle_prestaties[[#This Row],[Referentie_ID]],91),Tabel9[Form Referentie ID''s],Tabel9[Mederwerker],,0)</f>
        <v>Korkmaz1 Muhammed Ali</v>
      </c>
      <c r="D2303" s="9" t="str">
        <f>IF(P_alle_prestaties[[#This Row],[Datum]]="","",TEXT(P_alle_prestaties[[#This Row],[Datum]],"dd/mm/yyyy"))</f>
        <v>30/08/2022</v>
      </c>
      <c r="E2303" s="9">
        <v>44803.282951388886</v>
      </c>
      <c r="F2303" s="11">
        <v>470000509442</v>
      </c>
      <c r="G2303" s="5" t="s">
        <v>31</v>
      </c>
      <c r="H2303" s="5"/>
      <c r="I2303" s="5"/>
      <c r="J23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3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304" spans="2:11">
      <c r="B2304" t="s">
        <v>3436</v>
      </c>
      <c r="C2304" s="5" t="str">
        <f>_xlfn.XLOOKUP(LEFT(P_alle_prestaties[[#This Row],[Referentie_ID]],91),Tabel9[Form Referentie ID''s],Tabel9[Mederwerker],,0)</f>
        <v>Korkmaz1 Muhammed Ali</v>
      </c>
      <c r="D2304" s="9" t="str">
        <f>IF(P_alle_prestaties[[#This Row],[Datum]]="","",TEXT(P_alle_prestaties[[#This Row],[Datum]],"dd/mm/yyyy"))</f>
        <v>30/08/2022</v>
      </c>
      <c r="E2304" s="9">
        <v>44803.283148148148</v>
      </c>
      <c r="F2304" s="11" t="s">
        <v>3437</v>
      </c>
      <c r="G2304" s="5" t="s">
        <v>13</v>
      </c>
      <c r="H2304" s="5"/>
      <c r="I2304" s="5"/>
      <c r="J23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3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305" spans="2:11">
      <c r="B2305" t="s">
        <v>3438</v>
      </c>
      <c r="C2305" s="5" t="str">
        <f>_xlfn.XLOOKUP(LEFT(P_alle_prestaties[[#This Row],[Referentie_ID]],91),Tabel9[Form Referentie ID''s],Tabel9[Mederwerker],,0)</f>
        <v>Korkmaz Emre</v>
      </c>
      <c r="D2305" s="9" t="str">
        <f>IF(P_alle_prestaties[[#This Row],[Datum]]="","",TEXT(P_alle_prestaties[[#This Row],[Datum]],"dd/mm/yyyy"))</f>
        <v>30/08/2022</v>
      </c>
      <c r="E2305" s="9">
        <v>44803.301446759258</v>
      </c>
      <c r="F2305" s="11" t="s">
        <v>3439</v>
      </c>
      <c r="G2305" s="5" t="s">
        <v>13</v>
      </c>
      <c r="H2305" s="5"/>
      <c r="I2305" s="5"/>
      <c r="J23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3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306" spans="2:11">
      <c r="B2306" t="s">
        <v>3440</v>
      </c>
      <c r="C2306" s="5" t="str">
        <f>_xlfn.XLOOKUP(LEFT(P_alle_prestaties[[#This Row],[Referentie_ID]],91),Tabel9[Form Referentie ID''s],Tabel9[Mederwerker],,0)</f>
        <v>Janssen Alexander</v>
      </c>
      <c r="D2306" s="9" t="str">
        <f>IF(P_alle_prestaties[[#This Row],[Datum]]="","",TEXT(P_alle_prestaties[[#This Row],[Datum]],"dd/mm/yyyy"))</f>
        <v>30/08/2022</v>
      </c>
      <c r="E2306" s="9">
        <v>44803.310590277775</v>
      </c>
      <c r="F2306" s="11">
        <v>470000457857</v>
      </c>
      <c r="G2306" s="5" t="s">
        <v>35</v>
      </c>
      <c r="H2306" s="5"/>
      <c r="I2306" s="5"/>
      <c r="J23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07" spans="2:11">
      <c r="B2307" t="s">
        <v>3441</v>
      </c>
      <c r="C2307" s="5" t="str">
        <f>_xlfn.XLOOKUP(LEFT(P_alle_prestaties[[#This Row],[Referentie_ID]],91),Tabel9[Form Referentie ID''s],Tabel9[Mederwerker],,0)</f>
        <v>Baki Alican</v>
      </c>
      <c r="D2307" s="9" t="str">
        <f>IF(P_alle_prestaties[[#This Row],[Datum]]="","",TEXT(P_alle_prestaties[[#This Row],[Datum]],"dd/mm/yyyy"))</f>
        <v>30/08/2022</v>
      </c>
      <c r="E2307" s="9">
        <v>44803.331712962965</v>
      </c>
      <c r="F2307" s="11" t="s">
        <v>3442</v>
      </c>
      <c r="G2307" s="5" t="s">
        <v>35</v>
      </c>
      <c r="H2307" s="5"/>
      <c r="I2307" s="5"/>
      <c r="J23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08" spans="2:11">
      <c r="B2308" t="s">
        <v>3443</v>
      </c>
      <c r="C2308" s="5" t="str">
        <f>_xlfn.XLOOKUP(LEFT(P_alle_prestaties[[#This Row],[Referentie_ID]],91),Tabel9[Form Referentie ID''s],Tabel9[Mederwerker],,0)</f>
        <v>Baki Alican</v>
      </c>
      <c r="D2308" s="9" t="str">
        <f>IF(P_alle_prestaties[[#This Row],[Datum]]="","",TEXT(P_alle_prestaties[[#This Row],[Datum]],"dd/mm/yyyy"))</f>
        <v>30/08/2022</v>
      </c>
      <c r="E2308" s="9">
        <v>44803.331944444442</v>
      </c>
      <c r="F2308" s="11" t="s">
        <v>3444</v>
      </c>
      <c r="G2308" s="5" t="s">
        <v>35</v>
      </c>
      <c r="H2308" s="5"/>
      <c r="I2308" s="5"/>
      <c r="J23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09" spans="2:11">
      <c r="B2309" t="s">
        <v>3445</v>
      </c>
      <c r="C2309" s="5" t="str">
        <f>_xlfn.XLOOKUP(LEFT(P_alle_prestaties[[#This Row],[Referentie_ID]],91),Tabel9[Form Referentie ID''s],Tabel9[Mederwerker],,0)</f>
        <v>Baki Alican</v>
      </c>
      <c r="D2309" s="9" t="str">
        <f>IF(P_alle_prestaties[[#This Row],[Datum]]="","",TEXT(P_alle_prestaties[[#This Row],[Datum]],"dd/mm/yyyy"))</f>
        <v>30/08/2022</v>
      </c>
      <c r="E2309" s="9">
        <v>44803.332129629627</v>
      </c>
      <c r="F2309" s="11" t="s">
        <v>3446</v>
      </c>
      <c r="G2309" s="5" t="s">
        <v>35</v>
      </c>
      <c r="H2309" s="5"/>
      <c r="I2309" s="5"/>
      <c r="J23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0" spans="2:11">
      <c r="B2310" t="s">
        <v>3447</v>
      </c>
      <c r="C2310" s="5" t="str">
        <f>_xlfn.XLOOKUP(LEFT(P_alle_prestaties[[#This Row],[Referentie_ID]],91),Tabel9[Form Referentie ID''s],Tabel9[Mederwerker],,0)</f>
        <v>Baki Alican</v>
      </c>
      <c r="D2310" s="9" t="str">
        <f>IF(P_alle_prestaties[[#This Row],[Datum]]="","",TEXT(P_alle_prestaties[[#This Row],[Datum]],"dd/mm/yyyy"))</f>
        <v>30/08/2022</v>
      </c>
      <c r="E2310" s="9">
        <v>44803.332280092596</v>
      </c>
      <c r="F2310" s="11" t="s">
        <v>3448</v>
      </c>
      <c r="G2310" s="5" t="s">
        <v>35</v>
      </c>
      <c r="H2310" s="5"/>
      <c r="I2310" s="5"/>
      <c r="J23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1" spans="2:11">
      <c r="B2311" t="s">
        <v>3449</v>
      </c>
      <c r="C2311" s="5" t="str">
        <f>_xlfn.XLOOKUP(LEFT(P_alle_prestaties[[#This Row],[Referentie_ID]],91),Tabel9[Form Referentie ID''s],Tabel9[Mederwerker],,0)</f>
        <v>Baki Alican</v>
      </c>
      <c r="D2311" s="9" t="str">
        <f>IF(P_alle_prestaties[[#This Row],[Datum]]="","",TEXT(P_alle_prestaties[[#This Row],[Datum]],"dd/mm/yyyy"))</f>
        <v>30/08/2022</v>
      </c>
      <c r="E2311" s="9">
        <v>44803.332453703704</v>
      </c>
      <c r="F2311" s="11" t="s">
        <v>3450</v>
      </c>
      <c r="G2311" s="5" t="s">
        <v>35</v>
      </c>
      <c r="H2311" s="5"/>
      <c r="I2311" s="5"/>
      <c r="J23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2" spans="2:11">
      <c r="B2312" t="s">
        <v>3451</v>
      </c>
      <c r="C2312" s="5" t="str">
        <f>_xlfn.XLOOKUP(LEFT(P_alle_prestaties[[#This Row],[Referentie_ID]],91),Tabel9[Form Referentie ID''s],Tabel9[Mederwerker],,0)</f>
        <v>Baki Alican</v>
      </c>
      <c r="D2312" s="9" t="str">
        <f>IF(P_alle_prestaties[[#This Row],[Datum]]="","",TEXT(P_alle_prestaties[[#This Row],[Datum]],"dd/mm/yyyy"))</f>
        <v>30/08/2022</v>
      </c>
      <c r="E2312" s="9">
        <v>44803.332592592589</v>
      </c>
      <c r="F2312" s="11" t="s">
        <v>3452</v>
      </c>
      <c r="G2312" s="5" t="s">
        <v>35</v>
      </c>
      <c r="H2312" s="5"/>
      <c r="I2312" s="5"/>
      <c r="J23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3" spans="2:11">
      <c r="B2313" t="s">
        <v>3453</v>
      </c>
      <c r="C2313" s="5" t="str">
        <f>_xlfn.XLOOKUP(LEFT(P_alle_prestaties[[#This Row],[Referentie_ID]],91),Tabel9[Form Referentie ID''s],Tabel9[Mederwerker],,0)</f>
        <v>Baki Alican</v>
      </c>
      <c r="D2313" s="9" t="str">
        <f>IF(P_alle_prestaties[[#This Row],[Datum]]="","",TEXT(P_alle_prestaties[[#This Row],[Datum]],"dd/mm/yyyy"))</f>
        <v>30/08/2022</v>
      </c>
      <c r="E2313" s="9">
        <v>44803.332731481481</v>
      </c>
      <c r="F2313" s="11" t="s">
        <v>3454</v>
      </c>
      <c r="G2313" s="5" t="s">
        <v>35</v>
      </c>
      <c r="H2313" s="5"/>
      <c r="I2313" s="5"/>
      <c r="J23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4" spans="2:11">
      <c r="B2314" t="s">
        <v>3455</v>
      </c>
      <c r="C2314" s="5" t="str">
        <f>_xlfn.XLOOKUP(LEFT(P_alle_prestaties[[#This Row],[Referentie_ID]],91),Tabel9[Form Referentie ID''s],Tabel9[Mederwerker],,0)</f>
        <v>Baki Alican</v>
      </c>
      <c r="D2314" s="9" t="str">
        <f>IF(P_alle_prestaties[[#This Row],[Datum]]="","",TEXT(P_alle_prestaties[[#This Row],[Datum]],"dd/mm/yyyy"))</f>
        <v>30/08/2022</v>
      </c>
      <c r="E2314" s="9">
        <v>44803.332870370374</v>
      </c>
      <c r="F2314" s="11" t="s">
        <v>3456</v>
      </c>
      <c r="G2314" s="5" t="s">
        <v>35</v>
      </c>
      <c r="H2314" s="5"/>
      <c r="I2314" s="5"/>
      <c r="J23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5" spans="2:11">
      <c r="B2315" t="s">
        <v>3457</v>
      </c>
      <c r="C2315" s="5" t="str">
        <f>_xlfn.XLOOKUP(LEFT(P_alle_prestaties[[#This Row],[Referentie_ID]],91),Tabel9[Form Referentie ID''s],Tabel9[Mederwerker],,0)</f>
        <v>Janssen Alexander</v>
      </c>
      <c r="D2315" s="9" t="str">
        <f>IF(P_alle_prestaties[[#This Row],[Datum]]="","",TEXT(P_alle_prestaties[[#This Row],[Datum]],"dd/mm/yyyy"))</f>
        <v>30/08/2022</v>
      </c>
      <c r="E2315" s="9">
        <v>44803.333032407405</v>
      </c>
      <c r="F2315" s="11" t="s">
        <v>3458</v>
      </c>
      <c r="G2315" s="5" t="s">
        <v>35</v>
      </c>
      <c r="H2315" s="5"/>
      <c r="I2315" s="5"/>
      <c r="J23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6" spans="2:11">
      <c r="B2316" t="s">
        <v>3459</v>
      </c>
      <c r="C2316" s="5" t="str">
        <f>_xlfn.XLOOKUP(LEFT(P_alle_prestaties[[#This Row],[Referentie_ID]],91),Tabel9[Form Referentie ID''s],Tabel9[Mederwerker],,0)</f>
        <v>Ceylan ufuk</v>
      </c>
      <c r="D2316" s="9" t="str">
        <f>IF(P_alle_prestaties[[#This Row],[Datum]]="","",TEXT(P_alle_prestaties[[#This Row],[Datum]],"dd/mm/yyyy"))</f>
        <v>30/08/2022</v>
      </c>
      <c r="E2316" s="9">
        <v>44803.337233796294</v>
      </c>
      <c r="F2316" s="11" t="s">
        <v>3460</v>
      </c>
      <c r="G2316" s="5" t="s">
        <v>18</v>
      </c>
      <c r="H2316" s="5" t="s">
        <v>14</v>
      </c>
      <c r="I2316" s="5"/>
      <c r="J23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3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317" spans="2:11">
      <c r="B2317" t="s">
        <v>3461</v>
      </c>
      <c r="C2317" s="5" t="str">
        <f>_xlfn.XLOOKUP(LEFT(P_alle_prestaties[[#This Row],[Referentie_ID]],91),Tabel9[Form Referentie ID''s],Tabel9[Mederwerker],,0)</f>
        <v>Janssen Alexander</v>
      </c>
      <c r="D2317" s="9" t="str">
        <f>IF(P_alle_prestaties[[#This Row],[Datum]]="","",TEXT(P_alle_prestaties[[#This Row],[Datum]],"dd/mm/yyyy"))</f>
        <v>30/08/2022</v>
      </c>
      <c r="E2317" s="9">
        <v>44803.348090277781</v>
      </c>
      <c r="F2317" s="11">
        <v>470000510364</v>
      </c>
      <c r="G2317" s="5" t="s">
        <v>35</v>
      </c>
      <c r="H2317" s="5"/>
      <c r="I2317" s="5"/>
      <c r="J23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8" spans="2:11">
      <c r="B2318" t="s">
        <v>3462</v>
      </c>
      <c r="C2318" s="5" t="str">
        <f>_xlfn.XLOOKUP(LEFT(P_alle_prestaties[[#This Row],[Referentie_ID]],91),Tabel9[Form Referentie ID''s],Tabel9[Mederwerker],,0)</f>
        <v>Janssen Alexander</v>
      </c>
      <c r="D2318" s="9" t="str">
        <f>IF(P_alle_prestaties[[#This Row],[Datum]]="","",TEXT(P_alle_prestaties[[#This Row],[Datum]],"dd/mm/yyyy"))</f>
        <v>30/08/2022</v>
      </c>
      <c r="E2318" s="9">
        <v>44803.352372685185</v>
      </c>
      <c r="F2318" s="11">
        <v>470000508485</v>
      </c>
      <c r="G2318" s="5" t="s">
        <v>35</v>
      </c>
      <c r="H2318" s="5"/>
      <c r="I2318" s="5"/>
      <c r="J23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19" spans="2:11">
      <c r="B2319" t="s">
        <v>3463</v>
      </c>
      <c r="C2319" s="5" t="str">
        <f>_xlfn.XLOOKUP(LEFT(P_alle_prestaties[[#This Row],[Referentie_ID]],91),Tabel9[Form Referentie ID''s],Tabel9[Mederwerker],,0)</f>
        <v>Baki Alican</v>
      </c>
      <c r="D2319" s="9" t="str">
        <f>IF(P_alle_prestaties[[#This Row],[Datum]]="","",TEXT(P_alle_prestaties[[#This Row],[Datum]],"dd/mm/yyyy"))</f>
        <v>30/08/2022</v>
      </c>
      <c r="E2319" s="9">
        <v>44803.357268518521</v>
      </c>
      <c r="F2319" s="11" t="s">
        <v>3464</v>
      </c>
      <c r="G2319" s="5" t="s">
        <v>35</v>
      </c>
      <c r="H2319" s="5"/>
      <c r="I2319" s="5"/>
      <c r="J23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0" spans="2:11">
      <c r="B2320" t="s">
        <v>3465</v>
      </c>
      <c r="C2320" s="5" t="str">
        <f>_xlfn.XLOOKUP(LEFT(P_alle_prestaties[[#This Row],[Referentie_ID]],91),Tabel9[Form Referentie ID''s],Tabel9[Mederwerker],,0)</f>
        <v>Janssen Alexander</v>
      </c>
      <c r="D2320" s="9" t="str">
        <f>IF(P_alle_prestaties[[#This Row],[Datum]]="","",TEXT(P_alle_prestaties[[#This Row],[Datum]],"dd/mm/yyyy"))</f>
        <v>30/08/2022</v>
      </c>
      <c r="E2320" s="9">
        <v>44803.358090277776</v>
      </c>
      <c r="F2320" s="11" t="s">
        <v>3466</v>
      </c>
      <c r="G2320" s="5" t="s">
        <v>35</v>
      </c>
      <c r="H2320" s="5"/>
      <c r="I2320" s="5"/>
      <c r="J23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1" spans="2:11">
      <c r="B2321" t="s">
        <v>3467</v>
      </c>
      <c r="C2321" s="5" t="str">
        <f>_xlfn.XLOOKUP(LEFT(P_alle_prestaties[[#This Row],[Referentie_ID]],91),Tabel9[Form Referentie ID''s],Tabel9[Mederwerker],,0)</f>
        <v>Baki Alican</v>
      </c>
      <c r="D2321" s="9" t="str">
        <f>IF(P_alle_prestaties[[#This Row],[Datum]]="","",TEXT(P_alle_prestaties[[#This Row],[Datum]],"dd/mm/yyyy"))</f>
        <v>30/08/2022</v>
      </c>
      <c r="E2321" s="9">
        <v>44803.361342592594</v>
      </c>
      <c r="F2321" s="11" t="s">
        <v>3468</v>
      </c>
      <c r="G2321" s="5" t="s">
        <v>35</v>
      </c>
      <c r="H2321" s="5"/>
      <c r="I2321" s="5"/>
      <c r="J23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2" spans="2:11">
      <c r="B2322" t="s">
        <v>3469</v>
      </c>
      <c r="C2322" s="5" t="str">
        <f>_xlfn.XLOOKUP(LEFT(P_alle_prestaties[[#This Row],[Referentie_ID]],91),Tabel9[Form Referentie ID''s],Tabel9[Mederwerker],,0)</f>
        <v>Janssen Alexander</v>
      </c>
      <c r="D2322" s="9" t="str">
        <f>IF(P_alle_prestaties[[#This Row],[Datum]]="","",TEXT(P_alle_prestaties[[#This Row],[Datum]],"dd/mm/yyyy"))</f>
        <v>30/08/2022</v>
      </c>
      <c r="E2322" s="9">
        <v>44803.363171296296</v>
      </c>
      <c r="F2322" s="11">
        <v>470000508305</v>
      </c>
      <c r="G2322" s="5" t="s">
        <v>35</v>
      </c>
      <c r="H2322" s="5"/>
      <c r="I2322" s="5"/>
      <c r="J23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3" spans="2:11">
      <c r="B2323" t="s">
        <v>3470</v>
      </c>
      <c r="C2323" s="5" t="str">
        <f>_xlfn.XLOOKUP(LEFT(P_alle_prestaties[[#This Row],[Referentie_ID]],91),Tabel9[Form Referentie ID''s],Tabel9[Mederwerker],,0)</f>
        <v>Korkmaz1 Muhammed Ali</v>
      </c>
      <c r="D2323" s="9" t="str">
        <f>IF(P_alle_prestaties[[#This Row],[Datum]]="","",TEXT(P_alle_prestaties[[#This Row],[Datum]],"dd/mm/yyyy"))</f>
        <v>30/08/2022</v>
      </c>
      <c r="E2323" s="9">
        <v>44803.370219907411</v>
      </c>
      <c r="F2323" s="11" t="s">
        <v>3471</v>
      </c>
      <c r="G2323" s="5" t="s">
        <v>18</v>
      </c>
      <c r="H2323" s="5" t="s">
        <v>9</v>
      </c>
      <c r="I2323" s="5"/>
      <c r="J23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3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324" spans="2:11">
      <c r="B2324" t="s">
        <v>3472</v>
      </c>
      <c r="C2324" s="5" t="str">
        <f>_xlfn.XLOOKUP(LEFT(P_alle_prestaties[[#This Row],[Referentie_ID]],91),Tabel9[Form Referentie ID''s],Tabel9[Mederwerker],,0)</f>
        <v>Korkmaz Emre</v>
      </c>
      <c r="D2324" s="9" t="str">
        <f>IF(P_alle_prestaties[[#This Row],[Datum]]="","",TEXT(P_alle_prestaties[[#This Row],[Datum]],"dd/mm/yyyy"))</f>
        <v>30/08/2022</v>
      </c>
      <c r="E2324" s="9">
        <v>44803.372372685182</v>
      </c>
      <c r="F2324" s="11" t="s">
        <v>3473</v>
      </c>
      <c r="G2324" s="5" t="s">
        <v>18</v>
      </c>
      <c r="H2324" s="5" t="s">
        <v>14</v>
      </c>
      <c r="I2324" s="5"/>
      <c r="J23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3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325" spans="2:11">
      <c r="B2325" t="s">
        <v>3474</v>
      </c>
      <c r="C2325" s="5" t="str">
        <f>_xlfn.XLOOKUP(LEFT(P_alle_prestaties[[#This Row],[Referentie_ID]],91),Tabel9[Form Referentie ID''s],Tabel9[Mederwerker],,0)</f>
        <v>Janssen Alexander</v>
      </c>
      <c r="D2325" s="9" t="str">
        <f>IF(P_alle_prestaties[[#This Row],[Datum]]="","",TEXT(P_alle_prestaties[[#This Row],[Datum]],"dd/mm/yyyy"))</f>
        <v>30/08/2022</v>
      </c>
      <c r="E2325" s="9">
        <v>44803.377986111111</v>
      </c>
      <c r="F2325" s="11">
        <v>470000510483</v>
      </c>
      <c r="G2325" s="5" t="s">
        <v>35</v>
      </c>
      <c r="H2325" s="5"/>
      <c r="I2325" s="5"/>
      <c r="J23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6" spans="2:11">
      <c r="B2326" t="s">
        <v>3475</v>
      </c>
      <c r="C2326" s="5" t="str">
        <f>_xlfn.XLOOKUP(LEFT(P_alle_prestaties[[#This Row],[Referentie_ID]],91),Tabel9[Form Referentie ID''s],Tabel9[Mederwerker],,0)</f>
        <v>Baki Alican</v>
      </c>
      <c r="D2326" s="9" t="str">
        <f>IF(P_alle_prestaties[[#This Row],[Datum]]="","",TEXT(P_alle_prestaties[[#This Row],[Datum]],"dd/mm/yyyy"))</f>
        <v>30/08/2022</v>
      </c>
      <c r="E2326" s="9">
        <v>44803.382696759261</v>
      </c>
      <c r="F2326" s="11" t="s">
        <v>3476</v>
      </c>
      <c r="G2326" s="5" t="s">
        <v>35</v>
      </c>
      <c r="H2326" s="5"/>
      <c r="I2326" s="5"/>
      <c r="J23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7" spans="2:11">
      <c r="B2327" t="s">
        <v>3477</v>
      </c>
      <c r="C2327" s="5" t="str">
        <f>_xlfn.XLOOKUP(LEFT(P_alle_prestaties[[#This Row],[Referentie_ID]],91),Tabel9[Form Referentie ID''s],Tabel9[Mederwerker],,0)</f>
        <v>Ceylan ufuk</v>
      </c>
      <c r="D2327" s="9" t="str">
        <f>IF(P_alle_prestaties[[#This Row],[Datum]]="","",TEXT(P_alle_prestaties[[#This Row],[Datum]],"dd/mm/yyyy"))</f>
        <v>30/08/2022</v>
      </c>
      <c r="E2327" s="9">
        <v>44803.386793981481</v>
      </c>
      <c r="F2327" s="11" t="s">
        <v>3478</v>
      </c>
      <c r="G2327" s="5" t="s">
        <v>18</v>
      </c>
      <c r="H2327" s="5" t="s">
        <v>14</v>
      </c>
      <c r="I2327" s="5"/>
      <c r="J23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3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328" spans="2:11">
      <c r="B2328" t="s">
        <v>3479</v>
      </c>
      <c r="C2328" s="5" t="str">
        <f>_xlfn.XLOOKUP(LEFT(P_alle_prestaties[[#This Row],[Referentie_ID]],91),Tabel9[Form Referentie ID''s],Tabel9[Mederwerker],,0)</f>
        <v>Baki Alican</v>
      </c>
      <c r="D2328" s="9" t="str">
        <f>IF(P_alle_prestaties[[#This Row],[Datum]]="","",TEXT(P_alle_prestaties[[#This Row],[Datum]],"dd/mm/yyyy"))</f>
        <v>30/08/2022</v>
      </c>
      <c r="E2328" s="9">
        <v>44803.392881944441</v>
      </c>
      <c r="F2328" s="11" t="s">
        <v>3480</v>
      </c>
      <c r="G2328" s="5" t="s">
        <v>35</v>
      </c>
      <c r="H2328" s="5"/>
      <c r="I2328" s="5"/>
      <c r="J23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29" spans="2:11">
      <c r="B2329" t="s">
        <v>3481</v>
      </c>
      <c r="C2329" s="5" t="str">
        <f>_xlfn.XLOOKUP(LEFT(P_alle_prestaties[[#This Row],[Referentie_ID]],91),Tabel9[Form Referentie ID''s],Tabel9[Mederwerker],,0)</f>
        <v>Janssen Alexander</v>
      </c>
      <c r="D2329" s="9" t="str">
        <f>IF(P_alle_prestaties[[#This Row],[Datum]]="","",TEXT(P_alle_prestaties[[#This Row],[Datum]],"dd/mm/yyyy"))</f>
        <v>30/08/2022</v>
      </c>
      <c r="E2329" s="9">
        <v>44803.406921296293</v>
      </c>
      <c r="F2329" s="11">
        <v>470000510456</v>
      </c>
      <c r="G2329" s="5" t="s">
        <v>35</v>
      </c>
      <c r="H2329" s="5"/>
      <c r="I2329" s="5"/>
      <c r="J23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0" spans="2:11">
      <c r="B2330" t="s">
        <v>3482</v>
      </c>
      <c r="C2330" s="5" t="str">
        <f>_xlfn.XLOOKUP(LEFT(P_alle_prestaties[[#This Row],[Referentie_ID]],91),Tabel9[Form Referentie ID''s],Tabel9[Mederwerker],,0)</f>
        <v>Baki Alican</v>
      </c>
      <c r="D2330" s="9" t="str">
        <f>IF(P_alle_prestaties[[#This Row],[Datum]]="","",TEXT(P_alle_prestaties[[#This Row],[Datum]],"dd/mm/yyyy"))</f>
        <v>30/08/2022</v>
      </c>
      <c r="E2330" s="9">
        <v>44803.410416666666</v>
      </c>
      <c r="F2330" s="11" t="s">
        <v>3483</v>
      </c>
      <c r="G2330" s="5" t="s">
        <v>35</v>
      </c>
      <c r="H2330" s="5"/>
      <c r="I2330" s="5"/>
      <c r="J23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1" spans="2:11">
      <c r="B2331" t="s">
        <v>3484</v>
      </c>
      <c r="C2331" s="5" t="str">
        <f>_xlfn.XLOOKUP(LEFT(P_alle_prestaties[[#This Row],[Referentie_ID]],91),Tabel9[Form Referentie ID''s],Tabel9[Mederwerker],,0)</f>
        <v>Baki Alican</v>
      </c>
      <c r="D2331" s="9" t="str">
        <f>IF(P_alle_prestaties[[#This Row],[Datum]]="","",TEXT(P_alle_prestaties[[#This Row],[Datum]],"dd/mm/yyyy"))</f>
        <v>30/08/2022</v>
      </c>
      <c r="E2331" s="9">
        <v>44803.418807870374</v>
      </c>
      <c r="F2331" s="11" t="s">
        <v>3485</v>
      </c>
      <c r="G2331" s="5" t="s">
        <v>35</v>
      </c>
      <c r="H2331" s="5"/>
      <c r="I2331" s="5"/>
      <c r="J23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2" spans="2:11">
      <c r="B2332" t="s">
        <v>3486</v>
      </c>
      <c r="C2332" s="5" t="str">
        <f>_xlfn.XLOOKUP(LEFT(P_alle_prestaties[[#This Row],[Referentie_ID]],91),Tabel9[Form Referentie ID''s],Tabel9[Mederwerker],,0)</f>
        <v>Baki Alican</v>
      </c>
      <c r="D2332" s="9" t="str">
        <f>IF(P_alle_prestaties[[#This Row],[Datum]]="","",TEXT(P_alle_prestaties[[#This Row],[Datum]],"dd/mm/yyyy"))</f>
        <v>30/08/2022</v>
      </c>
      <c r="E2332" s="9">
        <v>44803.425462962965</v>
      </c>
      <c r="F2332" s="11" t="s">
        <v>3487</v>
      </c>
      <c r="G2332" s="5" t="s">
        <v>35</v>
      </c>
      <c r="H2332" s="5"/>
      <c r="I2332" s="5"/>
      <c r="J23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3" spans="2:11">
      <c r="B2333" t="s">
        <v>3488</v>
      </c>
      <c r="C2333" s="5" t="str">
        <f>_xlfn.XLOOKUP(LEFT(P_alle_prestaties[[#This Row],[Referentie_ID]],91),Tabel9[Form Referentie ID''s],Tabel9[Mederwerker],,0)</f>
        <v>Korkmaz Emre</v>
      </c>
      <c r="D2333" s="9" t="str">
        <f>IF(P_alle_prestaties[[#This Row],[Datum]]="","",TEXT(P_alle_prestaties[[#This Row],[Datum]],"dd/mm/yyyy"))</f>
        <v>30/08/2022</v>
      </c>
      <c r="E2333" s="9">
        <v>44803.442696759259</v>
      </c>
      <c r="F2333" s="11" t="s">
        <v>3489</v>
      </c>
      <c r="G2333" s="5" t="s">
        <v>18</v>
      </c>
      <c r="H2333" s="5" t="s">
        <v>14</v>
      </c>
      <c r="I2333" s="5"/>
      <c r="J23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3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334" spans="2:11">
      <c r="B2334" t="s">
        <v>3490</v>
      </c>
      <c r="C2334" s="5" t="str">
        <f>_xlfn.XLOOKUP(LEFT(P_alle_prestaties[[#This Row],[Referentie_ID]],91),Tabel9[Form Referentie ID''s],Tabel9[Mederwerker],,0)</f>
        <v>Ceylan ufuk</v>
      </c>
      <c r="D2334" s="9" t="str">
        <f>IF(P_alle_prestaties[[#This Row],[Datum]]="","",TEXT(P_alle_prestaties[[#This Row],[Datum]],"dd/mm/yyyy"))</f>
        <v>30/08/2022</v>
      </c>
      <c r="E2334" s="9">
        <v>44803.448437500003</v>
      </c>
      <c r="F2334" s="11">
        <v>470000510554</v>
      </c>
      <c r="G2334" s="5" t="s">
        <v>8</v>
      </c>
      <c r="H2334" s="5" t="s">
        <v>9</v>
      </c>
      <c r="I2334" s="5"/>
      <c r="J23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3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335" spans="2:11">
      <c r="B2335" t="s">
        <v>3491</v>
      </c>
      <c r="C2335" s="5" t="str">
        <f>_xlfn.XLOOKUP(LEFT(P_alle_prestaties[[#This Row],[Referentie_ID]],91),Tabel9[Form Referentie ID''s],Tabel9[Mederwerker],,0)</f>
        <v>Baki Alican</v>
      </c>
      <c r="D2335" s="9" t="str">
        <f>IF(P_alle_prestaties[[#This Row],[Datum]]="","",TEXT(P_alle_prestaties[[#This Row],[Datum]],"dd/mm/yyyy"))</f>
        <v>30/08/2022</v>
      </c>
      <c r="E2335" s="9">
        <v>44803.452557870369</v>
      </c>
      <c r="F2335" s="11" t="s">
        <v>3492</v>
      </c>
      <c r="G2335" s="5" t="s">
        <v>35</v>
      </c>
      <c r="H2335" s="5"/>
      <c r="I2335" s="5"/>
      <c r="J23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6" spans="2:11">
      <c r="B2336" t="s">
        <v>3493</v>
      </c>
      <c r="C2336" s="5" t="str">
        <f>_xlfn.XLOOKUP(LEFT(P_alle_prestaties[[#This Row],[Referentie_ID]],91),Tabel9[Form Referentie ID''s],Tabel9[Mederwerker],,0)</f>
        <v>Janssen Alexander</v>
      </c>
      <c r="D2336" s="9" t="str">
        <f>IF(P_alle_prestaties[[#This Row],[Datum]]="","",TEXT(P_alle_prestaties[[#This Row],[Datum]],"dd/mm/yyyy"))</f>
        <v>30/08/2022</v>
      </c>
      <c r="E2336" s="9">
        <v>44803.452719907407</v>
      </c>
      <c r="F2336" s="11">
        <v>470000508479</v>
      </c>
      <c r="G2336" s="5" t="s">
        <v>35</v>
      </c>
      <c r="H2336" s="5"/>
      <c r="I2336" s="5"/>
      <c r="J23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7" spans="2:11">
      <c r="B2337" t="s">
        <v>3494</v>
      </c>
      <c r="C2337" s="5" t="str">
        <f>_xlfn.XLOOKUP(LEFT(P_alle_prestaties[[#This Row],[Referentie_ID]],91),Tabel9[Form Referentie ID''s],Tabel9[Mederwerker],,0)</f>
        <v>Baki Alican</v>
      </c>
      <c r="D2337" s="9" t="str">
        <f>IF(P_alle_prestaties[[#This Row],[Datum]]="","",TEXT(P_alle_prestaties[[#This Row],[Datum]],"dd/mm/yyyy"))</f>
        <v>30/08/2022</v>
      </c>
      <c r="E2337" s="9">
        <v>44803.453414351854</v>
      </c>
      <c r="F2337" s="11" t="s">
        <v>3492</v>
      </c>
      <c r="G2337" s="5" t="s">
        <v>35</v>
      </c>
      <c r="H2337" s="5"/>
      <c r="I2337" s="5"/>
      <c r="J23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38" spans="2:11">
      <c r="B2338" t="s">
        <v>3495</v>
      </c>
      <c r="C2338" s="5" t="str">
        <f>_xlfn.XLOOKUP(LEFT(P_alle_prestaties[[#This Row],[Referentie_ID]],91),Tabel9[Form Referentie ID''s],Tabel9[Mederwerker],,0)</f>
        <v>Korkmaz1 Muhammed Ali</v>
      </c>
      <c r="D2338" s="9" t="str">
        <f>IF(P_alle_prestaties[[#This Row],[Datum]]="","",TEXT(P_alle_prestaties[[#This Row],[Datum]],"dd/mm/yyyy"))</f>
        <v>30/08/2022</v>
      </c>
      <c r="E2338" s="9">
        <v>44803.457453703704</v>
      </c>
      <c r="F2338" s="11" t="s">
        <v>3496</v>
      </c>
      <c r="G2338" s="5" t="s">
        <v>18</v>
      </c>
      <c r="H2338" s="5" t="s">
        <v>14</v>
      </c>
      <c r="I2338" s="5"/>
      <c r="J23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3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339" spans="2:11">
      <c r="B2339" t="s">
        <v>3497</v>
      </c>
      <c r="C2339" s="5" t="str">
        <f>_xlfn.XLOOKUP(LEFT(P_alle_prestaties[[#This Row],[Referentie_ID]],91),Tabel9[Form Referentie ID''s],Tabel9[Mederwerker],,0)</f>
        <v>Baki Alican</v>
      </c>
      <c r="D2339" s="9" t="str">
        <f>IF(P_alle_prestaties[[#This Row],[Datum]]="","",TEXT(P_alle_prestaties[[#This Row],[Datum]],"dd/mm/yyyy"))</f>
        <v>30/08/2022</v>
      </c>
      <c r="E2339" s="9">
        <v>44803.464884259258</v>
      </c>
      <c r="F2339" s="11" t="s">
        <v>3498</v>
      </c>
      <c r="G2339" s="5" t="s">
        <v>35</v>
      </c>
      <c r="H2339" s="5"/>
      <c r="I2339" s="5"/>
      <c r="J23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0" spans="2:11">
      <c r="B2340" t="s">
        <v>3499</v>
      </c>
      <c r="C2340" s="5" t="str">
        <f>_xlfn.XLOOKUP(LEFT(P_alle_prestaties[[#This Row],[Referentie_ID]],91),Tabel9[Form Referentie ID''s],Tabel9[Mederwerker],,0)</f>
        <v>Baki Alican</v>
      </c>
      <c r="D2340" s="9" t="str">
        <f>IF(P_alle_prestaties[[#This Row],[Datum]]="","",TEXT(P_alle_prestaties[[#This Row],[Datum]],"dd/mm/yyyy"))</f>
        <v>30/08/2022</v>
      </c>
      <c r="E2340" s="9">
        <v>44803.464999999997</v>
      </c>
      <c r="F2340" s="11" t="s">
        <v>3500</v>
      </c>
      <c r="G2340" s="5" t="s">
        <v>35</v>
      </c>
      <c r="H2340" s="5"/>
      <c r="I2340" s="5"/>
      <c r="J23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1" spans="2:11">
      <c r="B2341" t="s">
        <v>3501</v>
      </c>
      <c r="C2341" s="5" t="str">
        <f>_xlfn.XLOOKUP(LEFT(P_alle_prestaties[[#This Row],[Referentie_ID]],91),Tabel9[Form Referentie ID''s],Tabel9[Mederwerker],,0)</f>
        <v>Baki Alican</v>
      </c>
      <c r="D2341" s="9" t="str">
        <f>IF(P_alle_prestaties[[#This Row],[Datum]]="","",TEXT(P_alle_prestaties[[#This Row],[Datum]],"dd/mm/yyyy"))</f>
        <v>30/08/2022</v>
      </c>
      <c r="E2341" s="9">
        <v>44803.46603009259</v>
      </c>
      <c r="F2341" s="11" t="s">
        <v>3498</v>
      </c>
      <c r="G2341" s="5" t="s">
        <v>35</v>
      </c>
      <c r="H2341" s="5"/>
      <c r="I2341" s="5"/>
      <c r="J23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2" spans="2:11">
      <c r="B2342" t="s">
        <v>3502</v>
      </c>
      <c r="C2342" s="5" t="str">
        <f>_xlfn.XLOOKUP(LEFT(P_alle_prestaties[[#This Row],[Referentie_ID]],91),Tabel9[Form Referentie ID''s],Tabel9[Mederwerker],,0)</f>
        <v>Baki Alican</v>
      </c>
      <c r="D2342" s="9" t="str">
        <f>IF(P_alle_prestaties[[#This Row],[Datum]]="","",TEXT(P_alle_prestaties[[#This Row],[Datum]],"dd/mm/yyyy"))</f>
        <v>30/08/2022</v>
      </c>
      <c r="E2342" s="9">
        <v>44803.466122685182</v>
      </c>
      <c r="F2342" s="11" t="s">
        <v>3500</v>
      </c>
      <c r="G2342" s="5" t="s">
        <v>35</v>
      </c>
      <c r="H2342" s="5"/>
      <c r="I2342" s="5"/>
      <c r="J23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3" spans="2:11">
      <c r="B2343" t="s">
        <v>3503</v>
      </c>
      <c r="C2343" s="5" t="str">
        <f>_xlfn.XLOOKUP(LEFT(P_alle_prestaties[[#This Row],[Referentie_ID]],91),Tabel9[Form Referentie ID''s],Tabel9[Mederwerker],,0)</f>
        <v>Baki Alican</v>
      </c>
      <c r="D2343" s="9" t="str">
        <f>IF(P_alle_prestaties[[#This Row],[Datum]]="","",TEXT(P_alle_prestaties[[#This Row],[Datum]],"dd/mm/yyyy"))</f>
        <v>30/08/2022</v>
      </c>
      <c r="E2343" s="9">
        <v>44803.467870370368</v>
      </c>
      <c r="F2343" s="11" t="s">
        <v>3504</v>
      </c>
      <c r="G2343" s="5" t="s">
        <v>35</v>
      </c>
      <c r="H2343" s="5"/>
      <c r="I2343" s="5"/>
      <c r="J23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4" spans="2:11">
      <c r="B2344" t="s">
        <v>3505</v>
      </c>
      <c r="C2344" s="5" t="str">
        <f>_xlfn.XLOOKUP(LEFT(P_alle_prestaties[[#This Row],[Referentie_ID]],91),Tabel9[Form Referentie ID''s],Tabel9[Mederwerker],,0)</f>
        <v>Baki Alican</v>
      </c>
      <c r="D2344" s="9" t="str">
        <f>IF(P_alle_prestaties[[#This Row],[Datum]]="","",TEXT(P_alle_prestaties[[#This Row],[Datum]],"dd/mm/yyyy"))</f>
        <v>30/08/2022</v>
      </c>
      <c r="E2344" s="9">
        <v>44803.472662037035</v>
      </c>
      <c r="F2344" s="11" t="s">
        <v>3506</v>
      </c>
      <c r="G2344" s="5" t="s">
        <v>35</v>
      </c>
      <c r="H2344" s="5"/>
      <c r="I2344" s="5"/>
      <c r="J23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5" spans="2:11">
      <c r="B2345" t="s">
        <v>3507</v>
      </c>
      <c r="C2345" s="5" t="str">
        <f>_xlfn.XLOOKUP(LEFT(P_alle_prestaties[[#This Row],[Referentie_ID]],91),Tabel9[Form Referentie ID''s],Tabel9[Mederwerker],,0)</f>
        <v>Baki Alican</v>
      </c>
      <c r="D2345" s="9" t="str">
        <f>IF(P_alle_prestaties[[#This Row],[Datum]]="","",TEXT(P_alle_prestaties[[#This Row],[Datum]],"dd/mm/yyyy"))</f>
        <v>30/08/2022</v>
      </c>
      <c r="E2345" s="9">
        <v>44803.472777777781</v>
      </c>
      <c r="F2345" s="11" t="s">
        <v>3508</v>
      </c>
      <c r="G2345" s="5" t="s">
        <v>35</v>
      </c>
      <c r="H2345" s="5"/>
      <c r="I2345" s="5"/>
      <c r="J23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6" spans="2:11">
      <c r="B2346" t="s">
        <v>3509</v>
      </c>
      <c r="C2346" s="5" t="str">
        <f>_xlfn.XLOOKUP(LEFT(P_alle_prestaties[[#This Row],[Referentie_ID]],91),Tabel9[Form Referentie ID''s],Tabel9[Mederwerker],,0)</f>
        <v>Baki Alican</v>
      </c>
      <c r="D2346" s="9" t="str">
        <f>IF(P_alle_prestaties[[#This Row],[Datum]]="","",TEXT(P_alle_prestaties[[#This Row],[Datum]],"dd/mm/yyyy"))</f>
        <v>30/08/2022</v>
      </c>
      <c r="E2346" s="9">
        <v>44803.472893518519</v>
      </c>
      <c r="F2346" s="11" t="s">
        <v>3510</v>
      </c>
      <c r="G2346" s="5" t="s">
        <v>35</v>
      </c>
      <c r="H2346" s="5"/>
      <c r="I2346" s="5"/>
      <c r="J23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7" spans="2:11">
      <c r="B2347" t="s">
        <v>3511</v>
      </c>
      <c r="C2347" s="5" t="str">
        <f>_xlfn.XLOOKUP(LEFT(P_alle_prestaties[[#This Row],[Referentie_ID]],91),Tabel9[Form Referentie ID''s],Tabel9[Mederwerker],,0)</f>
        <v>Baki Alican</v>
      </c>
      <c r="D2347" s="9" t="str">
        <f>IF(P_alle_prestaties[[#This Row],[Datum]]="","",TEXT(P_alle_prestaties[[#This Row],[Datum]],"dd/mm/yyyy"))</f>
        <v>30/08/2022</v>
      </c>
      <c r="E2347" s="9">
        <v>44803.473032407404</v>
      </c>
      <c r="F2347" s="11" t="s">
        <v>3512</v>
      </c>
      <c r="G2347" s="5" t="s">
        <v>35</v>
      </c>
      <c r="H2347" s="5"/>
      <c r="I2347" s="5"/>
      <c r="J23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8" spans="2:11">
      <c r="B2348" t="s">
        <v>3513</v>
      </c>
      <c r="C2348" s="5" t="str">
        <f>_xlfn.XLOOKUP(LEFT(P_alle_prestaties[[#This Row],[Referentie_ID]],91),Tabel9[Form Referentie ID''s],Tabel9[Mederwerker],,0)</f>
        <v>Baki Alican</v>
      </c>
      <c r="D2348" s="9" t="str">
        <f>IF(P_alle_prestaties[[#This Row],[Datum]]="","",TEXT(P_alle_prestaties[[#This Row],[Datum]],"dd/mm/yyyy"))</f>
        <v>30/08/2022</v>
      </c>
      <c r="E2348" s="9">
        <v>44803.473171296297</v>
      </c>
      <c r="F2348" s="11" t="s">
        <v>3514</v>
      </c>
      <c r="G2348" s="5" t="s">
        <v>35</v>
      </c>
      <c r="H2348" s="5"/>
      <c r="I2348" s="5"/>
      <c r="J23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49" spans="2:11">
      <c r="B2349" t="s">
        <v>3515</v>
      </c>
      <c r="C2349" s="5" t="str">
        <f>_xlfn.XLOOKUP(LEFT(P_alle_prestaties[[#This Row],[Referentie_ID]],91),Tabel9[Form Referentie ID''s],Tabel9[Mederwerker],,0)</f>
        <v>Baki Alican</v>
      </c>
      <c r="D2349" s="9" t="str">
        <f>IF(P_alle_prestaties[[#This Row],[Datum]]="","",TEXT(P_alle_prestaties[[#This Row],[Datum]],"dd/mm/yyyy"))</f>
        <v>30/08/2022</v>
      </c>
      <c r="E2349" s="9">
        <v>44803.473287037035</v>
      </c>
      <c r="F2349" s="11" t="s">
        <v>3516</v>
      </c>
      <c r="G2349" s="5" t="s">
        <v>35</v>
      </c>
      <c r="H2349" s="5"/>
      <c r="I2349" s="5"/>
      <c r="J23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0" spans="2:11">
      <c r="B2350" t="s">
        <v>3517</v>
      </c>
      <c r="C2350" s="5" t="str">
        <f>_xlfn.XLOOKUP(LEFT(P_alle_prestaties[[#This Row],[Referentie_ID]],91),Tabel9[Form Referentie ID''s],Tabel9[Mederwerker],,0)</f>
        <v>Baki Alican</v>
      </c>
      <c r="D2350" s="9" t="str">
        <f>IF(P_alle_prestaties[[#This Row],[Datum]]="","",TEXT(P_alle_prestaties[[#This Row],[Datum]],"dd/mm/yyyy"))</f>
        <v>30/08/2022</v>
      </c>
      <c r="E2350" s="9">
        <v>44803.473483796297</v>
      </c>
      <c r="F2350" s="11" t="s">
        <v>3492</v>
      </c>
      <c r="G2350" s="5" t="s">
        <v>35</v>
      </c>
      <c r="H2350" s="5"/>
      <c r="I2350" s="5"/>
      <c r="J23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1" spans="2:11">
      <c r="B2351" t="s">
        <v>3518</v>
      </c>
      <c r="C2351" s="5" t="str">
        <f>_xlfn.XLOOKUP(LEFT(P_alle_prestaties[[#This Row],[Referentie_ID]],91),Tabel9[Form Referentie ID''s],Tabel9[Mederwerker],,0)</f>
        <v>Janssen Alexander</v>
      </c>
      <c r="D2351" s="9" t="str">
        <f>IF(P_alle_prestaties[[#This Row],[Datum]]="","",TEXT(P_alle_prestaties[[#This Row],[Datum]],"dd/mm/yyyy"))</f>
        <v>30/08/2022</v>
      </c>
      <c r="E2351" s="9">
        <v>44803.477638888886</v>
      </c>
      <c r="F2351" s="11" t="s">
        <v>3519</v>
      </c>
      <c r="G2351" s="5" t="s">
        <v>35</v>
      </c>
      <c r="H2351" s="5"/>
      <c r="I2351" s="5"/>
      <c r="J23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2" spans="2:11">
      <c r="B2352" t="s">
        <v>3520</v>
      </c>
      <c r="C2352" s="5" t="str">
        <f>_xlfn.XLOOKUP(LEFT(P_alle_prestaties[[#This Row],[Referentie_ID]],91),Tabel9[Form Referentie ID''s],Tabel9[Mederwerker],,0)</f>
        <v>Baki Alican</v>
      </c>
      <c r="D2352" s="9" t="str">
        <f>IF(P_alle_prestaties[[#This Row],[Datum]]="","",TEXT(P_alle_prestaties[[#This Row],[Datum]],"dd/mm/yyyy"))</f>
        <v>30/08/2022</v>
      </c>
      <c r="E2352" s="9">
        <v>44803.484282407408</v>
      </c>
      <c r="F2352" s="11" t="s">
        <v>3521</v>
      </c>
      <c r="G2352" s="5" t="s">
        <v>35</v>
      </c>
      <c r="H2352" s="5"/>
      <c r="I2352" s="5"/>
      <c r="J23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3" spans="2:11">
      <c r="B2353" t="s">
        <v>3522</v>
      </c>
      <c r="C2353" s="5" t="str">
        <f>_xlfn.XLOOKUP(LEFT(P_alle_prestaties[[#This Row],[Referentie_ID]],91),Tabel9[Form Referentie ID''s],Tabel9[Mederwerker],,0)</f>
        <v>Janssen Alexander</v>
      </c>
      <c r="D2353" s="9" t="str">
        <f>IF(P_alle_prestaties[[#This Row],[Datum]]="","",TEXT(P_alle_prestaties[[#This Row],[Datum]],"dd/mm/yyyy"))</f>
        <v>30/08/2022</v>
      </c>
      <c r="E2353" s="9">
        <v>44803.486458333333</v>
      </c>
      <c r="F2353" s="11">
        <v>470000508462</v>
      </c>
      <c r="G2353" s="5" t="s">
        <v>35</v>
      </c>
      <c r="H2353" s="5"/>
      <c r="I2353" s="5"/>
      <c r="J23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4" spans="2:11">
      <c r="B2354" t="s">
        <v>3523</v>
      </c>
      <c r="C2354" s="5" t="str">
        <f>_xlfn.XLOOKUP(LEFT(P_alle_prestaties[[#This Row],[Referentie_ID]],91),Tabel9[Form Referentie ID''s],Tabel9[Mederwerker],,0)</f>
        <v>Korkmaz Emre</v>
      </c>
      <c r="D2354" s="9" t="str">
        <f>IF(P_alle_prestaties[[#This Row],[Datum]]="","",TEXT(P_alle_prestaties[[#This Row],[Datum]],"dd/mm/yyyy"))</f>
        <v>30/08/2022</v>
      </c>
      <c r="E2354" s="9">
        <v>44803.488194444442</v>
      </c>
      <c r="F2354" s="11">
        <v>470000508470</v>
      </c>
      <c r="G2354" s="5" t="s">
        <v>31</v>
      </c>
      <c r="H2354" s="5"/>
      <c r="I2354" s="5"/>
      <c r="J23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3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355" spans="2:11">
      <c r="B2355" t="s">
        <v>3524</v>
      </c>
      <c r="C2355" s="5" t="str">
        <f>_xlfn.XLOOKUP(LEFT(P_alle_prestaties[[#This Row],[Referentie_ID]],91),Tabel9[Form Referentie ID''s],Tabel9[Mederwerker],,0)</f>
        <v>Korkmaz Emre</v>
      </c>
      <c r="D2355" s="9" t="str">
        <f>IF(P_alle_prestaties[[#This Row],[Datum]]="","",TEXT(P_alle_prestaties[[#This Row],[Datum]],"dd/mm/yyyy"))</f>
        <v>30/08/2022</v>
      </c>
      <c r="E2355" s="9">
        <v>44803.488310185188</v>
      </c>
      <c r="F2355" s="11">
        <v>470000508466</v>
      </c>
      <c r="G2355" s="5" t="s">
        <v>31</v>
      </c>
      <c r="H2355" s="5"/>
      <c r="I2355" s="5"/>
      <c r="J23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3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356" spans="2:11">
      <c r="B2356" t="s">
        <v>3525</v>
      </c>
      <c r="C2356" s="5" t="str">
        <f>_xlfn.XLOOKUP(LEFT(P_alle_prestaties[[#This Row],[Referentie_ID]],91),Tabel9[Form Referentie ID''s],Tabel9[Mederwerker],,0)</f>
        <v>Janssen Alexander</v>
      </c>
      <c r="D2356" s="9" t="str">
        <f>IF(P_alle_prestaties[[#This Row],[Datum]]="","",TEXT(P_alle_prestaties[[#This Row],[Datum]],"dd/mm/yyyy"))</f>
        <v>30/08/2022</v>
      </c>
      <c r="E2356" s="9">
        <v>44803.493506944447</v>
      </c>
      <c r="F2356" s="11">
        <v>470000479159</v>
      </c>
      <c r="G2356" s="5" t="s">
        <v>35</v>
      </c>
      <c r="H2356" s="5"/>
      <c r="I2356" s="5"/>
      <c r="J23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7" spans="2:11">
      <c r="B2357" t="s">
        <v>3526</v>
      </c>
      <c r="C2357" s="5" t="str">
        <f>_xlfn.XLOOKUP(LEFT(P_alle_prestaties[[#This Row],[Referentie_ID]],91),Tabel9[Form Referentie ID''s],Tabel9[Mederwerker],,0)</f>
        <v>Baki Alican</v>
      </c>
      <c r="D2357" s="9" t="str">
        <f>IF(P_alle_prestaties[[#This Row],[Datum]]="","",TEXT(P_alle_prestaties[[#This Row],[Datum]],"dd/mm/yyyy"))</f>
        <v>30/08/2022</v>
      </c>
      <c r="E2357" s="9">
        <v>44803.501122685186</v>
      </c>
      <c r="F2357" s="11" t="s">
        <v>3527</v>
      </c>
      <c r="G2357" s="5" t="s">
        <v>35</v>
      </c>
      <c r="H2357" s="5"/>
      <c r="I2357" s="5"/>
      <c r="J23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58" spans="2:11">
      <c r="B2358" t="s">
        <v>3528</v>
      </c>
      <c r="C2358" s="5" t="str">
        <f>_xlfn.XLOOKUP(LEFT(P_alle_prestaties[[#This Row],[Referentie_ID]],91),Tabel9[Form Referentie ID''s],Tabel9[Mederwerker],,0)</f>
        <v>Ceylan ufuk</v>
      </c>
      <c r="D2358" s="9" t="str">
        <f>IF(P_alle_prestaties[[#This Row],[Datum]]="","",TEXT(P_alle_prestaties[[#This Row],[Datum]],"dd/mm/yyyy"))</f>
        <v>30/08/2022</v>
      </c>
      <c r="E2358" s="9">
        <v>44803.501481481479</v>
      </c>
      <c r="F2358" s="11" t="s">
        <v>3529</v>
      </c>
      <c r="G2358" s="5" t="s">
        <v>18</v>
      </c>
      <c r="H2358" s="5" t="s">
        <v>9</v>
      </c>
      <c r="I2358" s="5"/>
      <c r="J23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3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359" spans="2:11">
      <c r="B2359" t="s">
        <v>3530</v>
      </c>
      <c r="C2359" s="5" t="str">
        <f>_xlfn.XLOOKUP(LEFT(P_alle_prestaties[[#This Row],[Referentie_ID]],91),Tabel9[Form Referentie ID''s],Tabel9[Mederwerker],,0)</f>
        <v>Janssen Alexander</v>
      </c>
      <c r="D2359" s="9" t="str">
        <f>IF(P_alle_prestaties[[#This Row],[Datum]]="","",TEXT(P_alle_prestaties[[#This Row],[Datum]],"dd/mm/yyyy"))</f>
        <v>30/08/2022</v>
      </c>
      <c r="E2359" s="9">
        <v>44803.506932870368</v>
      </c>
      <c r="F2359" s="11">
        <v>470000508356</v>
      </c>
      <c r="G2359" s="5" t="s">
        <v>35</v>
      </c>
      <c r="H2359" s="5"/>
      <c r="I2359" s="5"/>
      <c r="J23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0" spans="2:11">
      <c r="B2360" t="s">
        <v>3531</v>
      </c>
      <c r="C2360" s="5" t="str">
        <f>_xlfn.XLOOKUP(LEFT(P_alle_prestaties[[#This Row],[Referentie_ID]],91),Tabel9[Form Referentie ID''s],Tabel9[Mederwerker],,0)</f>
        <v>Janssen Alexander</v>
      </c>
      <c r="D2360" s="9" t="str">
        <f>IF(P_alle_prestaties[[#This Row],[Datum]]="","",TEXT(P_alle_prestaties[[#This Row],[Datum]],"dd/mm/yyyy"))</f>
        <v>30/08/2022</v>
      </c>
      <c r="E2360" s="9">
        <v>44803.507569444446</v>
      </c>
      <c r="F2360" s="11">
        <v>470000508338</v>
      </c>
      <c r="G2360" s="5" t="s">
        <v>35</v>
      </c>
      <c r="H2360" s="5"/>
      <c r="I2360" s="5"/>
      <c r="J23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1" spans="2:11">
      <c r="B2361" t="s">
        <v>3532</v>
      </c>
      <c r="C2361" s="5" t="str">
        <f>_xlfn.XLOOKUP(LEFT(P_alle_prestaties[[#This Row],[Referentie_ID]],91),Tabel9[Form Referentie ID''s],Tabel9[Mederwerker],,0)</f>
        <v>Baki Alican</v>
      </c>
      <c r="D2361" s="9" t="str">
        <f>IF(P_alle_prestaties[[#This Row],[Datum]]="","",TEXT(P_alle_prestaties[[#This Row],[Datum]],"dd/mm/yyyy"))</f>
        <v>30/08/2022</v>
      </c>
      <c r="E2361" s="9">
        <v>44803.512326388889</v>
      </c>
      <c r="F2361" s="11" t="s">
        <v>3533</v>
      </c>
      <c r="G2361" s="5" t="s">
        <v>35</v>
      </c>
      <c r="H2361" s="5"/>
      <c r="I2361" s="5"/>
      <c r="J23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2" spans="2:11">
      <c r="B2362" t="s">
        <v>3534</v>
      </c>
      <c r="C2362" s="5" t="str">
        <f>_xlfn.XLOOKUP(LEFT(P_alle_prestaties[[#This Row],[Referentie_ID]],91),Tabel9[Form Referentie ID''s],Tabel9[Mederwerker],,0)</f>
        <v>Baki Alican</v>
      </c>
      <c r="D2362" s="9" t="str">
        <f>IF(P_alle_prestaties[[#This Row],[Datum]]="","",TEXT(P_alle_prestaties[[#This Row],[Datum]],"dd/mm/yyyy"))</f>
        <v>30/08/2022</v>
      </c>
      <c r="E2362" s="9">
        <v>44803.522789351853</v>
      </c>
      <c r="F2362" s="11" t="s">
        <v>3535</v>
      </c>
      <c r="G2362" s="5" t="s">
        <v>35</v>
      </c>
      <c r="H2362" s="5"/>
      <c r="I2362" s="5"/>
      <c r="J23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3" spans="2:11">
      <c r="B2363" t="s">
        <v>3536</v>
      </c>
      <c r="C2363" s="5" t="str">
        <f>_xlfn.XLOOKUP(LEFT(P_alle_prestaties[[#This Row],[Referentie_ID]],91),Tabel9[Form Referentie ID''s],Tabel9[Mederwerker],,0)</f>
        <v>Janssen Alexander</v>
      </c>
      <c r="D2363" s="9" t="str">
        <f>IF(P_alle_prestaties[[#This Row],[Datum]]="","",TEXT(P_alle_prestaties[[#This Row],[Datum]],"dd/mm/yyyy"))</f>
        <v>30/08/2022</v>
      </c>
      <c r="E2363" s="9">
        <v>44803.5312037037</v>
      </c>
      <c r="F2363" s="11">
        <v>470000508351</v>
      </c>
      <c r="G2363" s="5" t="s">
        <v>35</v>
      </c>
      <c r="H2363" s="5"/>
      <c r="I2363" s="5"/>
      <c r="J23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4" spans="2:11">
      <c r="B2364" t="s">
        <v>3537</v>
      </c>
      <c r="C2364" s="5" t="str">
        <f>_xlfn.XLOOKUP(LEFT(P_alle_prestaties[[#This Row],[Referentie_ID]],91),Tabel9[Form Referentie ID''s],Tabel9[Mederwerker],,0)</f>
        <v>Janssen Alexander</v>
      </c>
      <c r="D2364" s="9" t="str">
        <f>IF(P_alle_prestaties[[#This Row],[Datum]]="","",TEXT(P_alle_prestaties[[#This Row],[Datum]],"dd/mm/yyyy"))</f>
        <v>30/08/2022</v>
      </c>
      <c r="E2364" s="9">
        <v>44803.553402777776</v>
      </c>
      <c r="F2364" s="11" t="s">
        <v>3538</v>
      </c>
      <c r="G2364" s="5" t="s">
        <v>35</v>
      </c>
      <c r="H2364" s="5"/>
      <c r="I2364" s="5"/>
      <c r="J23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5" spans="2:11">
      <c r="B2365" t="s">
        <v>3539</v>
      </c>
      <c r="C2365" s="5" t="str">
        <f>_xlfn.XLOOKUP(LEFT(P_alle_prestaties[[#This Row],[Referentie_ID]],91),Tabel9[Form Referentie ID''s],Tabel9[Mederwerker],,0)</f>
        <v>Korkmaz1 Muhammed Ali</v>
      </c>
      <c r="D2365" s="9" t="str">
        <f>IF(P_alle_prestaties[[#This Row],[Datum]]="","",TEXT(P_alle_prestaties[[#This Row],[Datum]],"dd/mm/yyyy"))</f>
        <v>30/08/2022</v>
      </c>
      <c r="E2365" s="9">
        <v>44803.556400462963</v>
      </c>
      <c r="F2365" s="11">
        <v>470000508029</v>
      </c>
      <c r="G2365" s="5" t="s">
        <v>23</v>
      </c>
      <c r="H2365" s="5" t="s">
        <v>14</v>
      </c>
      <c r="I2365" s="5"/>
      <c r="J23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3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366" spans="2:11">
      <c r="B2366" t="s">
        <v>3540</v>
      </c>
      <c r="C2366" s="5" t="str">
        <f>_xlfn.XLOOKUP(LEFT(P_alle_prestaties[[#This Row],[Referentie_ID]],91),Tabel9[Form Referentie ID''s],Tabel9[Mederwerker],,0)</f>
        <v>Janssen Alexander</v>
      </c>
      <c r="D2366" s="9" t="str">
        <f>IF(P_alle_prestaties[[#This Row],[Datum]]="","",TEXT(P_alle_prestaties[[#This Row],[Datum]],"dd/mm/yyyy"))</f>
        <v>30/08/2022</v>
      </c>
      <c r="E2366" s="9">
        <v>44803.55846064815</v>
      </c>
      <c r="F2366" s="11">
        <v>470000508455</v>
      </c>
      <c r="G2366" s="5" t="s">
        <v>35</v>
      </c>
      <c r="H2366" s="5"/>
      <c r="I2366" s="5"/>
      <c r="J23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7" spans="2:11">
      <c r="B2367" t="s">
        <v>3541</v>
      </c>
      <c r="C2367" s="5" t="str">
        <f>_xlfn.XLOOKUP(LEFT(P_alle_prestaties[[#This Row],[Referentie_ID]],91),Tabel9[Form Referentie ID''s],Tabel9[Mederwerker],,0)</f>
        <v>Ceylan ufuk</v>
      </c>
      <c r="D2367" s="9" t="str">
        <f>IF(P_alle_prestaties[[#This Row],[Datum]]="","",TEXT(P_alle_prestaties[[#This Row],[Datum]],"dd/mm/yyyy"))</f>
        <v>30/08/2022</v>
      </c>
      <c r="E2367" s="9">
        <v>44803.560277777775</v>
      </c>
      <c r="F2367" s="11">
        <v>470000508079</v>
      </c>
      <c r="G2367" s="5" t="s">
        <v>8</v>
      </c>
      <c r="H2367" s="5" t="s">
        <v>14</v>
      </c>
      <c r="I2367" s="5"/>
      <c r="J23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3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368" spans="2:11">
      <c r="B2368" t="s">
        <v>3542</v>
      </c>
      <c r="C2368" s="5" t="str">
        <f>_xlfn.XLOOKUP(LEFT(P_alle_prestaties[[#This Row],[Referentie_ID]],91),Tabel9[Form Referentie ID''s],Tabel9[Mederwerker],,0)</f>
        <v>Baki Alican</v>
      </c>
      <c r="D2368" s="9" t="str">
        <f>IF(P_alle_prestaties[[#This Row],[Datum]]="","",TEXT(P_alle_prestaties[[#This Row],[Datum]],"dd/mm/yyyy"))</f>
        <v>30/08/2022</v>
      </c>
      <c r="E2368" s="9">
        <v>44803.570289351854</v>
      </c>
      <c r="F2368" s="11" t="s">
        <v>3543</v>
      </c>
      <c r="G2368" s="5" t="s">
        <v>35</v>
      </c>
      <c r="H2368" s="5"/>
      <c r="I2368" s="5"/>
      <c r="J23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69" spans="2:11">
      <c r="B2369" t="s">
        <v>3544</v>
      </c>
      <c r="C2369" s="5" t="str">
        <f>_xlfn.XLOOKUP(LEFT(P_alle_prestaties[[#This Row],[Referentie_ID]],91),Tabel9[Form Referentie ID''s],Tabel9[Mederwerker],,0)</f>
        <v>Baki Alican</v>
      </c>
      <c r="D2369" s="9" t="str">
        <f>IF(P_alle_prestaties[[#This Row],[Datum]]="","",TEXT(P_alle_prestaties[[#This Row],[Datum]],"dd/mm/yyyy"))</f>
        <v>30/08/2022</v>
      </c>
      <c r="E2369" s="9">
        <v>44803.570474537039</v>
      </c>
      <c r="F2369" s="11" t="s">
        <v>3545</v>
      </c>
      <c r="G2369" s="5" t="s">
        <v>35</v>
      </c>
      <c r="H2369" s="5"/>
      <c r="I2369" s="5"/>
      <c r="J23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0" spans="2:11">
      <c r="B2370" t="s">
        <v>3546</v>
      </c>
      <c r="C2370" s="5" t="str">
        <f>_xlfn.XLOOKUP(LEFT(P_alle_prestaties[[#This Row],[Referentie_ID]],91),Tabel9[Form Referentie ID''s],Tabel9[Mederwerker],,0)</f>
        <v>Korkmaz Emre</v>
      </c>
      <c r="D2370" s="9" t="str">
        <f>IF(P_alle_prestaties[[#This Row],[Datum]]="","",TEXT(P_alle_prestaties[[#This Row],[Datum]],"dd/mm/yyyy"))</f>
        <v>30/08/2022</v>
      </c>
      <c r="E2370" s="9">
        <v>44803.576111111113</v>
      </c>
      <c r="F2370" s="11" t="s">
        <v>3547</v>
      </c>
      <c r="G2370" s="5" t="s">
        <v>27</v>
      </c>
      <c r="H2370" s="5" t="s">
        <v>9</v>
      </c>
      <c r="I2370" s="5"/>
      <c r="J23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3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371" spans="2:11">
      <c r="B2371" t="s">
        <v>3548</v>
      </c>
      <c r="C2371" s="5" t="str">
        <f>_xlfn.XLOOKUP(LEFT(P_alle_prestaties[[#This Row],[Referentie_ID]],91),Tabel9[Form Referentie ID''s],Tabel9[Mederwerker],,0)</f>
        <v>Janssen Alexander</v>
      </c>
      <c r="D2371" s="9" t="str">
        <f>IF(P_alle_prestaties[[#This Row],[Datum]]="","",TEXT(P_alle_prestaties[[#This Row],[Datum]],"dd/mm/yyyy"))</f>
        <v>30/08/2022</v>
      </c>
      <c r="E2371" s="9">
        <v>44803.582870370374</v>
      </c>
      <c r="F2371" s="11">
        <v>470000477897</v>
      </c>
      <c r="G2371" s="5" t="s">
        <v>35</v>
      </c>
      <c r="H2371" s="5"/>
      <c r="I2371" s="5"/>
      <c r="J23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2" spans="2:11">
      <c r="B2372" t="s">
        <v>3549</v>
      </c>
      <c r="C2372" s="5" t="str">
        <f>_xlfn.XLOOKUP(LEFT(P_alle_prestaties[[#This Row],[Referentie_ID]],91),Tabel9[Form Referentie ID''s],Tabel9[Mederwerker],,0)</f>
        <v>Korkmaz1 Muhammed Ali</v>
      </c>
      <c r="D2372" s="9" t="str">
        <f>IF(P_alle_prestaties[[#This Row],[Datum]]="","",TEXT(P_alle_prestaties[[#This Row],[Datum]],"dd/mm/yyyy"))</f>
        <v>30/08/2022</v>
      </c>
      <c r="E2372" s="9">
        <v>44803.602511574078</v>
      </c>
      <c r="F2372" s="11" t="s">
        <v>3550</v>
      </c>
      <c r="G2372" s="5" t="s">
        <v>18</v>
      </c>
      <c r="H2372" s="5" t="s">
        <v>9</v>
      </c>
      <c r="I2372" s="5"/>
      <c r="J23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3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373" spans="2:11">
      <c r="B2373" t="s">
        <v>3551</v>
      </c>
      <c r="C2373" s="5" t="str">
        <f>_xlfn.XLOOKUP(LEFT(P_alle_prestaties[[#This Row],[Referentie_ID]],91),Tabel9[Form Referentie ID''s],Tabel9[Mederwerker],,0)</f>
        <v>Baki Alican</v>
      </c>
      <c r="D2373" s="9" t="str">
        <f>IF(P_alle_prestaties[[#This Row],[Datum]]="","",TEXT(P_alle_prestaties[[#This Row],[Datum]],"dd/mm/yyyy"))</f>
        <v>30/08/2022</v>
      </c>
      <c r="E2373" s="9">
        <v>44803.602951388886</v>
      </c>
      <c r="F2373" s="11" t="s">
        <v>3552</v>
      </c>
      <c r="G2373" s="5" t="s">
        <v>35</v>
      </c>
      <c r="H2373" s="5"/>
      <c r="I2373" s="5"/>
      <c r="J23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4" spans="2:11">
      <c r="B2374" t="s">
        <v>3553</v>
      </c>
      <c r="C2374" s="5" t="str">
        <f>_xlfn.XLOOKUP(LEFT(P_alle_prestaties[[#This Row],[Referentie_ID]],91),Tabel9[Form Referentie ID''s],Tabel9[Mederwerker],,0)</f>
        <v>Janssen Alexander</v>
      </c>
      <c r="D2374" s="9" t="str">
        <f>IF(P_alle_prestaties[[#This Row],[Datum]]="","",TEXT(P_alle_prestaties[[#This Row],[Datum]],"dd/mm/yyyy"))</f>
        <v>31/08/2022</v>
      </c>
      <c r="E2374" s="9">
        <v>44804.255439814813</v>
      </c>
      <c r="F2374" s="11">
        <v>470000508512</v>
      </c>
      <c r="G2374" s="5" t="s">
        <v>35</v>
      </c>
      <c r="H2374" s="5"/>
      <c r="I2374" s="5"/>
      <c r="J23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5" spans="2:11">
      <c r="B2375" t="s">
        <v>3554</v>
      </c>
      <c r="C2375" s="5" t="str">
        <f>_xlfn.XLOOKUP(LEFT(P_alle_prestaties[[#This Row],[Referentie_ID]],91),Tabel9[Form Referentie ID''s],Tabel9[Mederwerker],,0)</f>
        <v>Ceylan ufuk</v>
      </c>
      <c r="D2375" s="9" t="str">
        <f>IF(P_alle_prestaties[[#This Row],[Datum]]="","",TEXT(P_alle_prestaties[[#This Row],[Datum]],"dd/mm/yyyy"))</f>
        <v>31/08/2022</v>
      </c>
      <c r="E2375" s="9">
        <v>44804.263935185183</v>
      </c>
      <c r="F2375" s="11">
        <v>470000507912</v>
      </c>
      <c r="G2375" s="5" t="s">
        <v>31</v>
      </c>
      <c r="H2375" s="5"/>
      <c r="I2375" s="5"/>
      <c r="J23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3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376" spans="2:11">
      <c r="B2376" t="s">
        <v>3555</v>
      </c>
      <c r="C2376" s="5" t="str">
        <f>_xlfn.XLOOKUP(LEFT(P_alle_prestaties[[#This Row],[Referentie_ID]],91),Tabel9[Form Referentie ID''s],Tabel9[Mederwerker],,0)</f>
        <v>Baki Alican</v>
      </c>
      <c r="D2376" s="9" t="str">
        <f>IF(P_alle_prestaties[[#This Row],[Datum]]="","",TEXT(P_alle_prestaties[[#This Row],[Datum]],"dd/mm/yyyy"))</f>
        <v>31/08/2022</v>
      </c>
      <c r="E2376" s="9">
        <v>44804.265150462961</v>
      </c>
      <c r="F2376" s="11" t="s">
        <v>3556</v>
      </c>
      <c r="G2376" s="5" t="s">
        <v>35</v>
      </c>
      <c r="H2376" s="5"/>
      <c r="I2376" s="5"/>
      <c r="J23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7" spans="2:11">
      <c r="B2377" t="s">
        <v>3557</v>
      </c>
      <c r="C2377" s="5" t="str">
        <f>_xlfn.XLOOKUP(LEFT(P_alle_prestaties[[#This Row],[Referentie_ID]],91),Tabel9[Form Referentie ID''s],Tabel9[Mederwerker],,0)</f>
        <v>Janssen Alexander</v>
      </c>
      <c r="D2377" s="9" t="str">
        <f>IF(P_alle_prestaties[[#This Row],[Datum]]="","",TEXT(P_alle_prestaties[[#This Row],[Datum]],"dd/mm/yyyy"))</f>
        <v>31/08/2022</v>
      </c>
      <c r="E2377" s="9">
        <v>44804.272245370368</v>
      </c>
      <c r="F2377" s="11">
        <v>470000508514</v>
      </c>
      <c r="G2377" s="5" t="s">
        <v>35</v>
      </c>
      <c r="H2377" s="5"/>
      <c r="I2377" s="5"/>
      <c r="J23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8" spans="2:11">
      <c r="B2378" t="s">
        <v>3558</v>
      </c>
      <c r="C2378" s="5" t="str">
        <f>_xlfn.XLOOKUP(LEFT(P_alle_prestaties[[#This Row],[Referentie_ID]],91),Tabel9[Form Referentie ID''s],Tabel9[Mederwerker],,0)</f>
        <v>Janssen Alexander</v>
      </c>
      <c r="D2378" s="9" t="str">
        <f>IF(P_alle_prestaties[[#This Row],[Datum]]="","",TEXT(P_alle_prestaties[[#This Row],[Datum]],"dd/mm/yyyy"))</f>
        <v>31/08/2022</v>
      </c>
      <c r="E2378" s="9">
        <v>44804.273136574076</v>
      </c>
      <c r="F2378" s="11">
        <v>470000508489</v>
      </c>
      <c r="G2378" s="5" t="s">
        <v>35</v>
      </c>
      <c r="H2378" s="5"/>
      <c r="I2378" s="5"/>
      <c r="J23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79" spans="2:11">
      <c r="B2379" t="s">
        <v>3559</v>
      </c>
      <c r="C2379" s="5" t="str">
        <f>_xlfn.XLOOKUP(LEFT(P_alle_prestaties[[#This Row],[Referentie_ID]],91),Tabel9[Form Referentie ID''s],Tabel9[Mederwerker],,0)</f>
        <v>Korkmaz1 Muhammed Ali</v>
      </c>
      <c r="D2379" s="9" t="str">
        <f>IF(P_alle_prestaties[[#This Row],[Datum]]="","",TEXT(P_alle_prestaties[[#This Row],[Datum]],"dd/mm/yyyy"))</f>
        <v>31/08/2022</v>
      </c>
      <c r="E2379" s="9">
        <v>44804.2734837963</v>
      </c>
      <c r="F2379" s="11">
        <v>470000508489</v>
      </c>
      <c r="G2379" s="5" t="s">
        <v>8</v>
      </c>
      <c r="H2379" s="5" t="s">
        <v>9</v>
      </c>
      <c r="I2379" s="5"/>
      <c r="J23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3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380" spans="2:11">
      <c r="B2380" t="s">
        <v>3560</v>
      </c>
      <c r="C2380" s="5" t="str">
        <f>_xlfn.XLOOKUP(LEFT(P_alle_prestaties[[#This Row],[Referentie_ID]],91),Tabel9[Form Referentie ID''s],Tabel9[Mederwerker],,0)</f>
        <v>Janssen Alexander</v>
      </c>
      <c r="D2380" s="9" t="str">
        <f>IF(P_alle_prestaties[[#This Row],[Datum]]="","",TEXT(P_alle_prestaties[[#This Row],[Datum]],"dd/mm/yyyy"))</f>
        <v>31/08/2022</v>
      </c>
      <c r="E2380" s="9">
        <v>44804.276655092595</v>
      </c>
      <c r="F2380" s="11">
        <v>470000508491</v>
      </c>
      <c r="G2380" s="5" t="s">
        <v>35</v>
      </c>
      <c r="H2380" s="5"/>
      <c r="I2380" s="5"/>
      <c r="J23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1" spans="2:11">
      <c r="B2381" t="s">
        <v>3561</v>
      </c>
      <c r="C2381" s="5" t="str">
        <f>_xlfn.XLOOKUP(LEFT(P_alle_prestaties[[#This Row],[Referentie_ID]],91),Tabel9[Form Referentie ID''s],Tabel9[Mederwerker],,0)</f>
        <v>Baki Alican</v>
      </c>
      <c r="D2381" s="9" t="str">
        <f>IF(P_alle_prestaties[[#This Row],[Datum]]="","",TEXT(P_alle_prestaties[[#This Row],[Datum]],"dd/mm/yyyy"))</f>
        <v>31/08/2022</v>
      </c>
      <c r="E2381" s="9">
        <v>44804.279062499998</v>
      </c>
      <c r="F2381" s="11" t="s">
        <v>3562</v>
      </c>
      <c r="G2381" s="5" t="s">
        <v>35</v>
      </c>
      <c r="H2381" s="5"/>
      <c r="I2381" s="5"/>
      <c r="J23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2" spans="2:11">
      <c r="B2382" t="s">
        <v>3563</v>
      </c>
      <c r="C2382" s="5" t="str">
        <f>_xlfn.XLOOKUP(LEFT(P_alle_prestaties[[#This Row],[Referentie_ID]],91),Tabel9[Form Referentie ID''s],Tabel9[Mederwerker],,0)</f>
        <v>Janssen Alexander</v>
      </c>
      <c r="D2382" s="9" t="str">
        <f>IF(P_alle_prestaties[[#This Row],[Datum]]="","",TEXT(P_alle_prestaties[[#This Row],[Datum]],"dd/mm/yyyy"))</f>
        <v>31/08/2022</v>
      </c>
      <c r="E2382" s="9">
        <v>44804.283831018518</v>
      </c>
      <c r="F2382" s="11">
        <v>470000508516</v>
      </c>
      <c r="G2382" s="5" t="s">
        <v>35</v>
      </c>
      <c r="H2382" s="5"/>
      <c r="I2382" s="5"/>
      <c r="J23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3" spans="2:11">
      <c r="B2383" t="s">
        <v>3564</v>
      </c>
      <c r="C2383" s="5" t="str">
        <f>_xlfn.XLOOKUP(LEFT(P_alle_prestaties[[#This Row],[Referentie_ID]],91),Tabel9[Form Referentie ID''s],Tabel9[Mederwerker],,0)</f>
        <v>Janssen Alexander</v>
      </c>
      <c r="D2383" s="9" t="str">
        <f>IF(P_alle_prestaties[[#This Row],[Datum]]="","",TEXT(P_alle_prestaties[[#This Row],[Datum]],"dd/mm/yyyy"))</f>
        <v>31/08/2022</v>
      </c>
      <c r="E2383" s="9">
        <v>44804.286504629628</v>
      </c>
      <c r="F2383" s="11">
        <v>470000508487</v>
      </c>
      <c r="G2383" s="5" t="s">
        <v>35</v>
      </c>
      <c r="H2383" s="5"/>
      <c r="I2383" s="5"/>
      <c r="J23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4" spans="2:11">
      <c r="B2384" t="s">
        <v>3565</v>
      </c>
      <c r="C2384" s="5" t="str">
        <f>_xlfn.XLOOKUP(LEFT(P_alle_prestaties[[#This Row],[Referentie_ID]],91),Tabel9[Form Referentie ID''s],Tabel9[Mederwerker],,0)</f>
        <v>Korkmaz1 Muhammed Ali</v>
      </c>
      <c r="D2384" s="9" t="str">
        <f>IF(P_alle_prestaties[[#This Row],[Datum]]="","",TEXT(P_alle_prestaties[[#This Row],[Datum]],"dd/mm/yyyy"))</f>
        <v>31/08/2022</v>
      </c>
      <c r="E2384" s="9">
        <v>44804.286979166667</v>
      </c>
      <c r="F2384" s="11">
        <v>470000508487</v>
      </c>
      <c r="G2384" s="5" t="s">
        <v>8</v>
      </c>
      <c r="H2384" s="5" t="s">
        <v>9</v>
      </c>
      <c r="I2384" s="5"/>
      <c r="J23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3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385" spans="2:11">
      <c r="B2385" t="s">
        <v>3566</v>
      </c>
      <c r="C2385" s="5" t="str">
        <f>_xlfn.XLOOKUP(LEFT(P_alle_prestaties[[#This Row],[Referentie_ID]],91),Tabel9[Form Referentie ID''s],Tabel9[Mederwerker],,0)</f>
        <v>Janssen Alexander</v>
      </c>
      <c r="D2385" s="9" t="str">
        <f>IF(P_alle_prestaties[[#This Row],[Datum]]="","",TEXT(P_alle_prestaties[[#This Row],[Datum]],"dd/mm/yyyy"))</f>
        <v>31/08/2022</v>
      </c>
      <c r="E2385" s="9">
        <v>44804.291180555556</v>
      </c>
      <c r="F2385" s="11">
        <v>470000508508</v>
      </c>
      <c r="G2385" s="5" t="s">
        <v>35</v>
      </c>
      <c r="H2385" s="5"/>
      <c r="I2385" s="5"/>
      <c r="J23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6" spans="2:11">
      <c r="B2386" t="s">
        <v>3567</v>
      </c>
      <c r="C2386" s="5" t="str">
        <f>_xlfn.XLOOKUP(LEFT(P_alle_prestaties[[#This Row],[Referentie_ID]],91),Tabel9[Form Referentie ID''s],Tabel9[Mederwerker],,0)</f>
        <v>Korkmaz1 Muhammed Ali</v>
      </c>
      <c r="D2386" s="9" t="str">
        <f>IF(P_alle_prestaties[[#This Row],[Datum]]="","",TEXT(P_alle_prestaties[[#This Row],[Datum]],"dd/mm/yyyy"))</f>
        <v>31/08/2022</v>
      </c>
      <c r="E2386" s="9">
        <v>44804.292199074072</v>
      </c>
      <c r="F2386" s="11">
        <v>470000508644</v>
      </c>
      <c r="G2386" s="5" t="s">
        <v>8</v>
      </c>
      <c r="H2386" s="5" t="s">
        <v>9</v>
      </c>
      <c r="I2386" s="5"/>
      <c r="J23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3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387" spans="2:11">
      <c r="B2387" t="s">
        <v>3568</v>
      </c>
      <c r="C2387" s="5" t="str">
        <f>_xlfn.XLOOKUP(LEFT(P_alle_prestaties[[#This Row],[Referentie_ID]],91),Tabel9[Form Referentie ID''s],Tabel9[Mederwerker],,0)</f>
        <v>Janssen Alexander</v>
      </c>
      <c r="D2387" s="9" t="str">
        <f>IF(P_alle_prestaties[[#This Row],[Datum]]="","",TEXT(P_alle_prestaties[[#This Row],[Datum]],"dd/mm/yyyy"))</f>
        <v>31/08/2022</v>
      </c>
      <c r="E2387" s="9">
        <v>44804.293067129627</v>
      </c>
      <c r="F2387" s="11">
        <v>470000508510</v>
      </c>
      <c r="G2387" s="5" t="s">
        <v>35</v>
      </c>
      <c r="H2387" s="5"/>
      <c r="I2387" s="5"/>
      <c r="J23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8" spans="2:11">
      <c r="B2388" t="s">
        <v>3569</v>
      </c>
      <c r="C2388" s="5" t="str">
        <f>_xlfn.XLOOKUP(LEFT(P_alle_prestaties[[#This Row],[Referentie_ID]],91),Tabel9[Form Referentie ID''s],Tabel9[Mederwerker],,0)</f>
        <v>Janssen Alexander</v>
      </c>
      <c r="D2388" s="9" t="str">
        <f>IF(P_alle_prestaties[[#This Row],[Datum]]="","",TEXT(P_alle_prestaties[[#This Row],[Datum]],"dd/mm/yyyy"))</f>
        <v>31/08/2022</v>
      </c>
      <c r="E2388" s="9">
        <v>44804.29923611111</v>
      </c>
      <c r="F2388" s="11">
        <v>470000508644</v>
      </c>
      <c r="G2388" s="5" t="s">
        <v>35</v>
      </c>
      <c r="H2388" s="5"/>
      <c r="I2388" s="5"/>
      <c r="J23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89" spans="2:11">
      <c r="B2389" t="s">
        <v>3570</v>
      </c>
      <c r="C2389" s="5" t="str">
        <f>_xlfn.XLOOKUP(LEFT(P_alle_prestaties[[#This Row],[Referentie_ID]],91),Tabel9[Form Referentie ID''s],Tabel9[Mederwerker],,0)</f>
        <v>Korkmaz Emre</v>
      </c>
      <c r="D2389" s="9" t="str">
        <f>IF(P_alle_prestaties[[#This Row],[Datum]]="","",TEXT(P_alle_prestaties[[#This Row],[Datum]],"dd/mm/yyyy"))</f>
        <v>31/08/2022</v>
      </c>
      <c r="E2389" s="9">
        <v>44804.315694444442</v>
      </c>
      <c r="F2389" s="11" t="s">
        <v>3571</v>
      </c>
      <c r="G2389" s="5" t="s">
        <v>18</v>
      </c>
      <c r="H2389" s="5" t="s">
        <v>14</v>
      </c>
      <c r="I2389" s="5"/>
      <c r="J23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3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390" spans="2:11">
      <c r="B2390" t="s">
        <v>3572</v>
      </c>
      <c r="C2390" s="5" t="str">
        <f>_xlfn.XLOOKUP(LEFT(P_alle_prestaties[[#This Row],[Referentie_ID]],91),Tabel9[Form Referentie ID''s],Tabel9[Mederwerker],,0)</f>
        <v>Baki Alican</v>
      </c>
      <c r="D2390" s="9" t="str">
        <f>IF(P_alle_prestaties[[#This Row],[Datum]]="","",TEXT(P_alle_prestaties[[#This Row],[Datum]],"dd/mm/yyyy"))</f>
        <v>31/08/2022</v>
      </c>
      <c r="E2390" s="9">
        <v>44804.320439814815</v>
      </c>
      <c r="F2390" s="11" t="s">
        <v>3573</v>
      </c>
      <c r="G2390" s="5" t="s">
        <v>35</v>
      </c>
      <c r="H2390" s="5"/>
      <c r="I2390" s="5"/>
      <c r="J23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1" spans="2:11">
      <c r="B2391" t="s">
        <v>3574</v>
      </c>
      <c r="C2391" s="5" t="str">
        <f>_xlfn.XLOOKUP(LEFT(P_alle_prestaties[[#This Row],[Referentie_ID]],91),Tabel9[Form Referentie ID''s],Tabel9[Mederwerker],,0)</f>
        <v>Baki Alican</v>
      </c>
      <c r="D2391" s="9" t="str">
        <f>IF(P_alle_prestaties[[#This Row],[Datum]]="","",TEXT(P_alle_prestaties[[#This Row],[Datum]],"dd/mm/yyyy"))</f>
        <v>31/08/2022</v>
      </c>
      <c r="E2391" s="9">
        <v>44804.320555555554</v>
      </c>
      <c r="F2391" s="11" t="s">
        <v>3575</v>
      </c>
      <c r="G2391" s="5" t="s">
        <v>35</v>
      </c>
      <c r="H2391" s="5"/>
      <c r="I2391" s="5"/>
      <c r="J23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2" spans="2:11">
      <c r="B2392" t="s">
        <v>3576</v>
      </c>
      <c r="C2392" s="5" t="str">
        <f>_xlfn.XLOOKUP(LEFT(P_alle_prestaties[[#This Row],[Referentie_ID]],91),Tabel9[Form Referentie ID''s],Tabel9[Mederwerker],,0)</f>
        <v>Ceylan ufuk</v>
      </c>
      <c r="D2392" s="9" t="str">
        <f>IF(P_alle_prestaties[[#This Row],[Datum]]="","",TEXT(P_alle_prestaties[[#This Row],[Datum]],"dd/mm/yyyy"))</f>
        <v>31/08/2022</v>
      </c>
      <c r="E2392" s="9">
        <v>44804.320902777778</v>
      </c>
      <c r="F2392" s="11" t="s">
        <v>3577</v>
      </c>
      <c r="G2392" s="5" t="s">
        <v>18</v>
      </c>
      <c r="H2392" s="5" t="s">
        <v>9</v>
      </c>
      <c r="I2392" s="5"/>
      <c r="J23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3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393" spans="2:11">
      <c r="B2393" t="s">
        <v>3578</v>
      </c>
      <c r="C2393" s="5" t="str">
        <f>_xlfn.XLOOKUP(LEFT(P_alle_prestaties[[#This Row],[Referentie_ID]],91),Tabel9[Form Referentie ID''s],Tabel9[Mederwerker],,0)</f>
        <v>Janssen Alexander</v>
      </c>
      <c r="D2393" s="9" t="str">
        <f>IF(P_alle_prestaties[[#This Row],[Datum]]="","",TEXT(P_alle_prestaties[[#This Row],[Datum]],"dd/mm/yyyy"))</f>
        <v>31/08/2022</v>
      </c>
      <c r="E2393" s="9">
        <v>44804.330057870371</v>
      </c>
      <c r="F2393" s="11">
        <v>470000508368</v>
      </c>
      <c r="G2393" s="5" t="s">
        <v>35</v>
      </c>
      <c r="H2393" s="5"/>
      <c r="I2393" s="5"/>
      <c r="J23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4" spans="2:11">
      <c r="B2394" t="s">
        <v>3579</v>
      </c>
      <c r="C2394" s="5" t="str">
        <f>_xlfn.XLOOKUP(LEFT(P_alle_prestaties[[#This Row],[Referentie_ID]],91),Tabel9[Form Referentie ID''s],Tabel9[Mederwerker],,0)</f>
        <v>Baki Alican</v>
      </c>
      <c r="D2394" s="9" t="str">
        <f>IF(P_alle_prestaties[[#This Row],[Datum]]="","",TEXT(P_alle_prestaties[[#This Row],[Datum]],"dd/mm/yyyy"))</f>
        <v>31/08/2022</v>
      </c>
      <c r="E2394" s="9">
        <v>44804.352581018517</v>
      </c>
      <c r="F2394" s="11" t="s">
        <v>3580</v>
      </c>
      <c r="G2394" s="5" t="s">
        <v>35</v>
      </c>
      <c r="H2394" s="5"/>
      <c r="I2394" s="5"/>
      <c r="J23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5" spans="2:11">
      <c r="B2395" t="s">
        <v>3581</v>
      </c>
      <c r="C2395" s="5" t="str">
        <f>_xlfn.XLOOKUP(LEFT(P_alle_prestaties[[#This Row],[Referentie_ID]],91),Tabel9[Form Referentie ID''s],Tabel9[Mederwerker],,0)</f>
        <v>Janssen Alexander</v>
      </c>
      <c r="D2395" s="9" t="str">
        <f>IF(P_alle_prestaties[[#This Row],[Datum]]="","",TEXT(P_alle_prestaties[[#This Row],[Datum]],"dd/mm/yyyy"))</f>
        <v>31/08/2022</v>
      </c>
      <c r="E2395" s="9">
        <v>44804.361550925925</v>
      </c>
      <c r="F2395" s="11">
        <v>470000508606</v>
      </c>
      <c r="G2395" s="5" t="s">
        <v>35</v>
      </c>
      <c r="H2395" s="5"/>
      <c r="I2395" s="5"/>
      <c r="J23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6" spans="2:11">
      <c r="B2396" t="s">
        <v>3582</v>
      </c>
      <c r="C2396" s="5" t="str">
        <f>_xlfn.XLOOKUP(LEFT(P_alle_prestaties[[#This Row],[Referentie_ID]],91),Tabel9[Form Referentie ID''s],Tabel9[Mederwerker],,0)</f>
        <v>Baki Alican</v>
      </c>
      <c r="D2396" s="9" t="str">
        <f>IF(P_alle_prestaties[[#This Row],[Datum]]="","",TEXT(P_alle_prestaties[[#This Row],[Datum]],"dd/mm/yyyy"))</f>
        <v>31/08/2022</v>
      </c>
      <c r="E2396" s="9">
        <v>44804.371342592596</v>
      </c>
      <c r="F2396" s="11" t="s">
        <v>3583</v>
      </c>
      <c r="G2396" s="5" t="s">
        <v>35</v>
      </c>
      <c r="H2396" s="5"/>
      <c r="I2396" s="5"/>
      <c r="J23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7" spans="2:11">
      <c r="B2397" t="s">
        <v>3584</v>
      </c>
      <c r="C2397" s="5" t="str">
        <f>_xlfn.XLOOKUP(LEFT(P_alle_prestaties[[#This Row],[Referentie_ID]],91),Tabel9[Form Referentie ID''s],Tabel9[Mederwerker],,0)</f>
        <v>Janssen Alexander</v>
      </c>
      <c r="D2397" s="9" t="str">
        <f>IF(P_alle_prestaties[[#This Row],[Datum]]="","",TEXT(P_alle_prestaties[[#This Row],[Datum]],"dd/mm/yyyy"))</f>
        <v>31/08/2022</v>
      </c>
      <c r="E2397" s="9">
        <v>44804.381909722222</v>
      </c>
      <c r="F2397" s="11" t="s">
        <v>3585</v>
      </c>
      <c r="G2397" s="5" t="s">
        <v>35</v>
      </c>
      <c r="H2397" s="5"/>
      <c r="I2397" s="5"/>
      <c r="J23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398" spans="2:11">
      <c r="B2398" t="s">
        <v>3586</v>
      </c>
      <c r="C2398" s="5" t="str">
        <f>_xlfn.XLOOKUP(LEFT(P_alle_prestaties[[#This Row],[Referentie_ID]],91),Tabel9[Form Referentie ID''s],Tabel9[Mederwerker],,0)</f>
        <v>Korkmaz1 Muhammed Ali</v>
      </c>
      <c r="D2398" s="9" t="str">
        <f>IF(P_alle_prestaties[[#This Row],[Datum]]="","",TEXT(P_alle_prestaties[[#This Row],[Datum]],"dd/mm/yyyy"))</f>
        <v>31/08/2022</v>
      </c>
      <c r="E2398" s="9">
        <v>44804.384016203701</v>
      </c>
      <c r="F2398" s="11" t="s">
        <v>3587</v>
      </c>
      <c r="G2398" s="5" t="s">
        <v>27</v>
      </c>
      <c r="H2398" s="5" t="s">
        <v>9</v>
      </c>
      <c r="I2398" s="5"/>
      <c r="J23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3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399" spans="2:11">
      <c r="B2399" t="s">
        <v>3588</v>
      </c>
      <c r="C2399" s="5" t="str">
        <f>_xlfn.XLOOKUP(LEFT(P_alle_prestaties[[#This Row],[Referentie_ID]],91),Tabel9[Form Referentie ID''s],Tabel9[Mederwerker],,0)</f>
        <v>Baki Alican</v>
      </c>
      <c r="D2399" s="9" t="str">
        <f>IF(P_alle_prestaties[[#This Row],[Datum]]="","",TEXT(P_alle_prestaties[[#This Row],[Datum]],"dd/mm/yyyy"))</f>
        <v>31/08/2022</v>
      </c>
      <c r="E2399" s="9">
        <v>44804.384236111109</v>
      </c>
      <c r="F2399" s="11" t="s">
        <v>3589</v>
      </c>
      <c r="G2399" s="5" t="s">
        <v>35</v>
      </c>
      <c r="H2399" s="5"/>
      <c r="I2399" s="5"/>
      <c r="J23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3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0" spans="2:11">
      <c r="B2400" t="s">
        <v>3590</v>
      </c>
      <c r="C2400" s="5" t="str">
        <f>_xlfn.XLOOKUP(LEFT(P_alle_prestaties[[#This Row],[Referentie_ID]],91),Tabel9[Form Referentie ID''s],Tabel9[Mederwerker],,0)</f>
        <v>Korkmaz Emre</v>
      </c>
      <c r="D2400" s="9" t="str">
        <f>IF(P_alle_prestaties[[#This Row],[Datum]]="","",TEXT(P_alle_prestaties[[#This Row],[Datum]],"dd/mm/yyyy"))</f>
        <v>31/08/2022</v>
      </c>
      <c r="E2400" s="9">
        <v>44804.387060185189</v>
      </c>
      <c r="F2400" s="11">
        <v>470000508425</v>
      </c>
      <c r="G2400" s="5" t="s">
        <v>8</v>
      </c>
      <c r="H2400" s="5" t="s">
        <v>9</v>
      </c>
      <c r="I2400" s="5"/>
      <c r="J24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4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401" spans="2:11">
      <c r="B2401" t="s">
        <v>3591</v>
      </c>
      <c r="C2401" s="5" t="str">
        <f>_xlfn.XLOOKUP(LEFT(P_alle_prestaties[[#This Row],[Referentie_ID]],91),Tabel9[Form Referentie ID''s],Tabel9[Mederwerker],,0)</f>
        <v>Baki Alican</v>
      </c>
      <c r="D2401" s="9" t="str">
        <f>IF(P_alle_prestaties[[#This Row],[Datum]]="","",TEXT(P_alle_prestaties[[#This Row],[Datum]],"dd/mm/yyyy"))</f>
        <v>31/08/2022</v>
      </c>
      <c r="E2401" s="9">
        <v>44804.38958333333</v>
      </c>
      <c r="F2401" s="11" t="s">
        <v>3592</v>
      </c>
      <c r="G2401" s="5" t="s">
        <v>35</v>
      </c>
      <c r="H2401" s="5"/>
      <c r="I2401" s="5"/>
      <c r="J24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2" spans="2:11">
      <c r="B2402" t="s">
        <v>3593</v>
      </c>
      <c r="C2402" s="5" t="str">
        <f>_xlfn.XLOOKUP(LEFT(P_alle_prestaties[[#This Row],[Referentie_ID]],91),Tabel9[Form Referentie ID''s],Tabel9[Mederwerker],,0)</f>
        <v>Korkmaz Emre</v>
      </c>
      <c r="D2402" s="9" t="str">
        <f>IF(P_alle_prestaties[[#This Row],[Datum]]="","",TEXT(P_alle_prestaties[[#This Row],[Datum]],"dd/mm/yyyy"))</f>
        <v>31/08/2022</v>
      </c>
      <c r="E2402" s="9">
        <v>44804.397986111115</v>
      </c>
      <c r="F2402" s="11">
        <v>470000508421</v>
      </c>
      <c r="G2402" s="5" t="s">
        <v>31</v>
      </c>
      <c r="H2402" s="5"/>
      <c r="I2402" s="5"/>
      <c r="J24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4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403" spans="2:11">
      <c r="B2403" t="s">
        <v>3594</v>
      </c>
      <c r="C2403" s="5" t="str">
        <f>_xlfn.XLOOKUP(LEFT(P_alle_prestaties[[#This Row],[Referentie_ID]],91),Tabel9[Form Referentie ID''s],Tabel9[Mederwerker],,0)</f>
        <v>Janssen Alexander</v>
      </c>
      <c r="D2403" s="9" t="str">
        <f>IF(P_alle_prestaties[[#This Row],[Datum]]="","",TEXT(P_alle_prestaties[[#This Row],[Datum]],"dd/mm/yyyy"))</f>
        <v>31/08/2022</v>
      </c>
      <c r="E2403" s="9">
        <v>44804.402905092589</v>
      </c>
      <c r="F2403" s="11">
        <v>470000508378</v>
      </c>
      <c r="G2403" s="5" t="s">
        <v>35</v>
      </c>
      <c r="H2403" s="5"/>
      <c r="I2403" s="5"/>
      <c r="J24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4" spans="2:11">
      <c r="B2404" t="s">
        <v>3595</v>
      </c>
      <c r="C2404" s="5" t="str">
        <f>_xlfn.XLOOKUP(LEFT(P_alle_prestaties[[#This Row],[Referentie_ID]],91),Tabel9[Form Referentie ID''s],Tabel9[Mederwerker],,0)</f>
        <v>Baki Alican</v>
      </c>
      <c r="D2404" s="9" t="str">
        <f>IF(P_alle_prestaties[[#This Row],[Datum]]="","",TEXT(P_alle_prestaties[[#This Row],[Datum]],"dd/mm/yyyy"))</f>
        <v>31/08/2022</v>
      </c>
      <c r="E2404" s="9">
        <v>44804.413055555553</v>
      </c>
      <c r="F2404" s="11" t="s">
        <v>3596</v>
      </c>
      <c r="G2404" s="5" t="s">
        <v>35</v>
      </c>
      <c r="H2404" s="5"/>
      <c r="I2404" s="5"/>
      <c r="J24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5" spans="2:11">
      <c r="B2405" t="s">
        <v>3597</v>
      </c>
      <c r="C2405" s="5" t="str">
        <f>_xlfn.XLOOKUP(LEFT(P_alle_prestaties[[#This Row],[Referentie_ID]],91),Tabel9[Form Referentie ID''s],Tabel9[Mederwerker],,0)</f>
        <v>Janssen Alexander</v>
      </c>
      <c r="D2405" s="9" t="str">
        <f>IF(P_alle_prestaties[[#This Row],[Datum]]="","",TEXT(P_alle_prestaties[[#This Row],[Datum]],"dd/mm/yyyy"))</f>
        <v>31/08/2022</v>
      </c>
      <c r="E2405" s="9">
        <v>44804.417916666665</v>
      </c>
      <c r="F2405" s="11">
        <v>470000508389</v>
      </c>
      <c r="G2405" s="5" t="s">
        <v>35</v>
      </c>
      <c r="H2405" s="5"/>
      <c r="I2405" s="5"/>
      <c r="J24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6" spans="2:11">
      <c r="B2406" t="s">
        <v>3598</v>
      </c>
      <c r="C2406" s="5" t="str">
        <f>_xlfn.XLOOKUP(LEFT(P_alle_prestaties[[#This Row],[Referentie_ID]],91),Tabel9[Form Referentie ID''s],Tabel9[Mederwerker],,0)</f>
        <v>Baki Alican</v>
      </c>
      <c r="D2406" s="9" t="str">
        <f>IF(P_alle_prestaties[[#This Row],[Datum]]="","",TEXT(P_alle_prestaties[[#This Row],[Datum]],"dd/mm/yyyy"))</f>
        <v>31/08/2022</v>
      </c>
      <c r="E2406" s="9">
        <v>44804.426018518519</v>
      </c>
      <c r="F2406" s="11" t="s">
        <v>3599</v>
      </c>
      <c r="G2406" s="5" t="s">
        <v>35</v>
      </c>
      <c r="H2406" s="5"/>
      <c r="I2406" s="5"/>
      <c r="J24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7" spans="2:11">
      <c r="B2407" t="s">
        <v>3600</v>
      </c>
      <c r="C2407" s="5" t="str">
        <f>_xlfn.XLOOKUP(LEFT(P_alle_prestaties[[#This Row],[Referentie_ID]],91),Tabel9[Form Referentie ID''s],Tabel9[Mederwerker],,0)</f>
        <v>Baki Alican</v>
      </c>
      <c r="D2407" s="9" t="str">
        <f>IF(P_alle_prestaties[[#This Row],[Datum]]="","",TEXT(P_alle_prestaties[[#This Row],[Datum]],"dd/mm/yyyy"))</f>
        <v>31/08/2022</v>
      </c>
      <c r="E2407" s="9">
        <v>44804.435150462959</v>
      </c>
      <c r="F2407" s="11" t="s">
        <v>3601</v>
      </c>
      <c r="G2407" s="5" t="s">
        <v>35</v>
      </c>
      <c r="H2407" s="5"/>
      <c r="I2407" s="5"/>
      <c r="J24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08" spans="2:11">
      <c r="B2408" t="s">
        <v>3602</v>
      </c>
      <c r="C2408" s="5" t="str">
        <f>_xlfn.XLOOKUP(LEFT(P_alle_prestaties[[#This Row],[Referentie_ID]],91),Tabel9[Form Referentie ID''s],Tabel9[Mederwerker],,0)</f>
        <v>Ceylan ufuk</v>
      </c>
      <c r="D2408" s="9" t="str">
        <f>IF(P_alle_prestaties[[#This Row],[Datum]]="","",TEXT(P_alle_prestaties[[#This Row],[Datum]],"dd/mm/yyyy"))</f>
        <v>31/08/2022</v>
      </c>
      <c r="E2408" s="9">
        <v>44804.438344907408</v>
      </c>
      <c r="F2408" s="11">
        <v>470000507908</v>
      </c>
      <c r="G2408" s="5" t="s">
        <v>23</v>
      </c>
      <c r="H2408" s="5" t="s">
        <v>14</v>
      </c>
      <c r="I2408" s="5"/>
      <c r="J24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4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409" spans="2:11">
      <c r="B2409" t="s">
        <v>3603</v>
      </c>
      <c r="C2409" s="5" t="str">
        <f>_xlfn.XLOOKUP(LEFT(P_alle_prestaties[[#This Row],[Referentie_ID]],91),Tabel9[Form Referentie ID''s],Tabel9[Mederwerker],,0)</f>
        <v>Korkmaz1 Muhammed Ali</v>
      </c>
      <c r="D2409" s="9" t="str">
        <f>IF(P_alle_prestaties[[#This Row],[Datum]]="","",TEXT(P_alle_prestaties[[#This Row],[Datum]],"dd/mm/yyyy"))</f>
        <v>31/08/2022</v>
      </c>
      <c r="E2409" s="9">
        <v>44804.445416666669</v>
      </c>
      <c r="F2409" s="11" t="s">
        <v>3604</v>
      </c>
      <c r="G2409" s="5" t="s">
        <v>18</v>
      </c>
      <c r="H2409" s="5" t="s">
        <v>14</v>
      </c>
      <c r="I2409" s="5"/>
      <c r="J24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4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410" spans="2:11">
      <c r="B2410" t="s">
        <v>3605</v>
      </c>
      <c r="C2410" s="5" t="str">
        <f>_xlfn.XLOOKUP(LEFT(P_alle_prestaties[[#This Row],[Referentie_ID]],91),Tabel9[Form Referentie ID''s],Tabel9[Mederwerker],,0)</f>
        <v>Janssen Alexander</v>
      </c>
      <c r="D2410" s="9" t="str">
        <f>IF(P_alle_prestaties[[#This Row],[Datum]]="","",TEXT(P_alle_prestaties[[#This Row],[Datum]],"dd/mm/yyyy"))</f>
        <v>31/08/2022</v>
      </c>
      <c r="E2410" s="9">
        <v>44804.454236111109</v>
      </c>
      <c r="F2410" s="11">
        <v>470000508601</v>
      </c>
      <c r="G2410" s="5" t="s">
        <v>35</v>
      </c>
      <c r="H2410" s="5"/>
      <c r="I2410" s="5"/>
      <c r="J24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11" spans="2:11">
      <c r="B2411" t="s">
        <v>3606</v>
      </c>
      <c r="C2411" s="5" t="str">
        <f>_xlfn.XLOOKUP(LEFT(P_alle_prestaties[[#This Row],[Referentie_ID]],91),Tabel9[Form Referentie ID''s],Tabel9[Mederwerker],,0)</f>
        <v>Janssen Alexander</v>
      </c>
      <c r="D2411" s="9" t="str">
        <f>IF(P_alle_prestaties[[#This Row],[Datum]]="","",TEXT(P_alle_prestaties[[#This Row],[Datum]],"dd/mm/yyyy"))</f>
        <v>31/08/2022</v>
      </c>
      <c r="E2411" s="9">
        <v>44804.457881944443</v>
      </c>
      <c r="F2411" s="11">
        <v>470000508657</v>
      </c>
      <c r="G2411" s="5" t="s">
        <v>35</v>
      </c>
      <c r="H2411" s="5"/>
      <c r="I2411" s="5"/>
      <c r="J24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12" spans="2:11">
      <c r="B2412" t="s">
        <v>3607</v>
      </c>
      <c r="C2412" s="5" t="str">
        <f>_xlfn.XLOOKUP(LEFT(P_alle_prestaties[[#This Row],[Referentie_ID]],91),Tabel9[Form Referentie ID''s],Tabel9[Mederwerker],,0)</f>
        <v>Janssen Alexander</v>
      </c>
      <c r="D2412" s="9" t="str">
        <f>IF(P_alle_prestaties[[#This Row],[Datum]]="","",TEXT(P_alle_prestaties[[#This Row],[Datum]],"dd/mm/yyyy"))</f>
        <v>31/08/2022</v>
      </c>
      <c r="E2412" s="9">
        <v>44804.464212962965</v>
      </c>
      <c r="F2412" s="11">
        <v>470000508648</v>
      </c>
      <c r="G2412" s="5" t="s">
        <v>35</v>
      </c>
      <c r="H2412" s="5"/>
      <c r="I2412" s="5"/>
      <c r="J24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13" spans="2:11">
      <c r="B2413" t="s">
        <v>3608</v>
      </c>
      <c r="C2413" s="5" t="str">
        <f>_xlfn.XLOOKUP(LEFT(P_alle_prestaties[[#This Row],[Referentie_ID]],91),Tabel9[Form Referentie ID''s],Tabel9[Mederwerker],,0)</f>
        <v>Janssen Alexander</v>
      </c>
      <c r="D2413" s="9" t="str">
        <f>IF(P_alle_prestaties[[#This Row],[Datum]]="","",TEXT(P_alle_prestaties[[#This Row],[Datum]],"dd/mm/yyyy"))</f>
        <v>31/08/2022</v>
      </c>
      <c r="E2413" s="9">
        <v>44804.466562499998</v>
      </c>
      <c r="F2413" s="11">
        <v>470000508648</v>
      </c>
      <c r="G2413" s="5" t="s">
        <v>35</v>
      </c>
      <c r="H2413" s="5"/>
      <c r="I2413" s="5"/>
      <c r="J24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14" spans="2:11">
      <c r="B2414" t="s">
        <v>3609</v>
      </c>
      <c r="C2414" s="5" t="str">
        <f>_xlfn.XLOOKUP(LEFT(P_alle_prestaties[[#This Row],[Referentie_ID]],91),Tabel9[Form Referentie ID''s],Tabel9[Mederwerker],,0)</f>
        <v>Korkmaz Emre</v>
      </c>
      <c r="D2414" s="9" t="str">
        <f>IF(P_alle_prestaties[[#This Row],[Datum]]="","",TEXT(P_alle_prestaties[[#This Row],[Datum]],"dd/mm/yyyy"))</f>
        <v>31/08/2022</v>
      </c>
      <c r="E2414" s="9">
        <v>44804.466979166667</v>
      </c>
      <c r="F2414" s="11">
        <v>470000508601</v>
      </c>
      <c r="G2414" s="5" t="s">
        <v>23</v>
      </c>
      <c r="H2414" s="5" t="s">
        <v>14</v>
      </c>
      <c r="I2414" s="5"/>
      <c r="J24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4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415" spans="2:11">
      <c r="B2415" t="s">
        <v>3610</v>
      </c>
      <c r="C2415" s="5" t="str">
        <f>_xlfn.XLOOKUP(LEFT(P_alle_prestaties[[#This Row],[Referentie_ID]],91),Tabel9[Form Referentie ID''s],Tabel9[Mederwerker],,0)</f>
        <v>Baki Alican</v>
      </c>
      <c r="D2415" s="9" t="str">
        <f>IF(P_alle_prestaties[[#This Row],[Datum]]="","",TEXT(P_alle_prestaties[[#This Row],[Datum]],"dd/mm/yyyy"))</f>
        <v>31/08/2022</v>
      </c>
      <c r="E2415" s="9">
        <v>44804.482268518521</v>
      </c>
      <c r="F2415" s="11" t="s">
        <v>3611</v>
      </c>
      <c r="G2415" s="5" t="s">
        <v>35</v>
      </c>
      <c r="H2415" s="5"/>
      <c r="I2415" s="5"/>
      <c r="J24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16" spans="2:11">
      <c r="B2416" t="s">
        <v>3612</v>
      </c>
      <c r="C2416" s="5" t="str">
        <f>_xlfn.XLOOKUP(LEFT(P_alle_prestaties[[#This Row],[Referentie_ID]],91),Tabel9[Form Referentie ID''s],Tabel9[Mederwerker],,0)</f>
        <v>Baki Alican</v>
      </c>
      <c r="D2416" s="9" t="str">
        <f>IF(P_alle_prestaties[[#This Row],[Datum]]="","",TEXT(P_alle_prestaties[[#This Row],[Datum]],"dd/mm/yyyy"))</f>
        <v>31/08/2022</v>
      </c>
      <c r="E2416" s="9">
        <v>44804.48238425926</v>
      </c>
      <c r="F2416" s="11" t="s">
        <v>3613</v>
      </c>
      <c r="G2416" s="5" t="s">
        <v>35</v>
      </c>
      <c r="H2416" s="5"/>
      <c r="I2416" s="5"/>
      <c r="J24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17" spans="2:11">
      <c r="B2417" t="s">
        <v>3614</v>
      </c>
      <c r="C2417" s="5" t="str">
        <f>_xlfn.XLOOKUP(LEFT(P_alle_prestaties[[#This Row],[Referentie_ID]],91),Tabel9[Form Referentie ID''s],Tabel9[Mederwerker],,0)</f>
        <v>Korkmaz1 Muhammed Ali</v>
      </c>
      <c r="D2417" s="9" t="str">
        <f>IF(P_alle_prestaties[[#This Row],[Datum]]="","",TEXT(P_alle_prestaties[[#This Row],[Datum]],"dd/mm/yyyy"))</f>
        <v>31/08/2022</v>
      </c>
      <c r="E2417" s="9">
        <v>44804.482499999998</v>
      </c>
      <c r="F2417" s="11">
        <v>470000508553</v>
      </c>
      <c r="G2417" s="5" t="s">
        <v>31</v>
      </c>
      <c r="H2417" s="5"/>
      <c r="I2417" s="5"/>
      <c r="J24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4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418" spans="2:11">
      <c r="B2418" t="s">
        <v>3615</v>
      </c>
      <c r="C2418" s="5" t="str">
        <f>_xlfn.XLOOKUP(LEFT(P_alle_prestaties[[#This Row],[Referentie_ID]],91),Tabel9[Form Referentie ID''s],Tabel9[Mederwerker],,0)</f>
        <v>Ceylan ufuk</v>
      </c>
      <c r="D2418" s="9" t="str">
        <f>IF(P_alle_prestaties[[#This Row],[Datum]]="","",TEXT(P_alle_prestaties[[#This Row],[Datum]],"dd/mm/yyyy"))</f>
        <v>31/08/2022</v>
      </c>
      <c r="E2418" s="9">
        <v>44804.485335648147</v>
      </c>
      <c r="F2418" s="11" t="s">
        <v>3616</v>
      </c>
      <c r="G2418" s="5" t="s">
        <v>18</v>
      </c>
      <c r="H2418" s="5" t="s">
        <v>14</v>
      </c>
      <c r="I2418" s="5"/>
      <c r="J24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4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419" spans="2:11">
      <c r="B2419" t="s">
        <v>3617</v>
      </c>
      <c r="C2419" s="5" t="str">
        <f>_xlfn.XLOOKUP(LEFT(P_alle_prestaties[[#This Row],[Referentie_ID]],91),Tabel9[Form Referentie ID''s],Tabel9[Mederwerker],,0)</f>
        <v>Janssen Alexander</v>
      </c>
      <c r="D2419" s="9" t="str">
        <f>IF(P_alle_prestaties[[#This Row],[Datum]]="","",TEXT(P_alle_prestaties[[#This Row],[Datum]],"dd/mm/yyyy"))</f>
        <v>31/08/2022</v>
      </c>
      <c r="E2419" s="9">
        <v>44804.491712962961</v>
      </c>
      <c r="F2419" s="11">
        <v>470000508617</v>
      </c>
      <c r="G2419" s="5" t="s">
        <v>35</v>
      </c>
      <c r="H2419" s="5"/>
      <c r="I2419" s="5"/>
      <c r="J24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0" spans="2:11">
      <c r="B2420" t="s">
        <v>3618</v>
      </c>
      <c r="C2420" s="5" t="str">
        <f>_xlfn.XLOOKUP(LEFT(P_alle_prestaties[[#This Row],[Referentie_ID]],91),Tabel9[Form Referentie ID''s],Tabel9[Mederwerker],,0)</f>
        <v>Baki Alican</v>
      </c>
      <c r="D2420" s="9" t="str">
        <f>IF(P_alle_prestaties[[#This Row],[Datum]]="","",TEXT(P_alle_prestaties[[#This Row],[Datum]],"dd/mm/yyyy"))</f>
        <v>31/08/2022</v>
      </c>
      <c r="E2420" s="9">
        <v>44804.497361111113</v>
      </c>
      <c r="F2420" s="11" t="s">
        <v>3619</v>
      </c>
      <c r="G2420" s="5" t="s">
        <v>35</v>
      </c>
      <c r="H2420" s="5"/>
      <c r="I2420" s="5"/>
      <c r="J24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1" spans="2:11">
      <c r="B2421" t="s">
        <v>3620</v>
      </c>
      <c r="C2421" s="5" t="str">
        <f>_xlfn.XLOOKUP(LEFT(P_alle_prestaties[[#This Row],[Referentie_ID]],91),Tabel9[Form Referentie ID''s],Tabel9[Mederwerker],,0)</f>
        <v>Baki Alican</v>
      </c>
      <c r="D2421" s="9" t="str">
        <f>IF(P_alle_prestaties[[#This Row],[Datum]]="","",TEXT(P_alle_prestaties[[#This Row],[Datum]],"dd/mm/yyyy"))</f>
        <v>31/08/2022</v>
      </c>
      <c r="E2421" s="9">
        <v>44804.497488425928</v>
      </c>
      <c r="F2421" s="11" t="s">
        <v>3621</v>
      </c>
      <c r="G2421" s="5" t="s">
        <v>35</v>
      </c>
      <c r="H2421" s="5"/>
      <c r="I2421" s="5"/>
      <c r="J24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2" spans="2:11">
      <c r="B2422" t="s">
        <v>3622</v>
      </c>
      <c r="C2422" s="5" t="str">
        <f>_xlfn.XLOOKUP(LEFT(P_alle_prestaties[[#This Row],[Referentie_ID]],91),Tabel9[Form Referentie ID''s],Tabel9[Mederwerker],,0)</f>
        <v>Baki Alican</v>
      </c>
      <c r="D2422" s="9" t="str">
        <f>IF(P_alle_prestaties[[#This Row],[Datum]]="","",TEXT(P_alle_prestaties[[#This Row],[Datum]],"dd/mm/yyyy"))</f>
        <v>31/08/2022</v>
      </c>
      <c r="E2422" s="9">
        <v>44804.497615740744</v>
      </c>
      <c r="F2422" s="11" t="s">
        <v>3623</v>
      </c>
      <c r="G2422" s="5" t="s">
        <v>35</v>
      </c>
      <c r="H2422" s="5"/>
      <c r="I2422" s="5"/>
      <c r="J24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3" spans="2:11">
      <c r="B2423" t="s">
        <v>3624</v>
      </c>
      <c r="C2423" s="5" t="str">
        <f>_xlfn.XLOOKUP(LEFT(P_alle_prestaties[[#This Row],[Referentie_ID]],91),Tabel9[Form Referentie ID''s],Tabel9[Mederwerker],,0)</f>
        <v>Baki Alican</v>
      </c>
      <c r="D2423" s="9" t="str">
        <f>IF(P_alle_prestaties[[#This Row],[Datum]]="","",TEXT(P_alle_prestaties[[#This Row],[Datum]],"dd/mm/yyyy"))</f>
        <v>31/08/2022</v>
      </c>
      <c r="E2423" s="9">
        <v>44804.497719907406</v>
      </c>
      <c r="F2423" s="11" t="s">
        <v>3625</v>
      </c>
      <c r="G2423" s="5" t="s">
        <v>35</v>
      </c>
      <c r="H2423" s="5"/>
      <c r="I2423" s="5"/>
      <c r="J24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4" spans="2:11">
      <c r="B2424" t="s">
        <v>3626</v>
      </c>
      <c r="C2424" s="5" t="str">
        <f>_xlfn.XLOOKUP(LEFT(P_alle_prestaties[[#This Row],[Referentie_ID]],91),Tabel9[Form Referentie ID''s],Tabel9[Mederwerker],,0)</f>
        <v>Baki Alican</v>
      </c>
      <c r="D2424" s="9" t="str">
        <f>IF(P_alle_prestaties[[#This Row],[Datum]]="","",TEXT(P_alle_prestaties[[#This Row],[Datum]],"dd/mm/yyyy"))</f>
        <v>31/08/2022</v>
      </c>
      <c r="E2424" s="9">
        <v>44804.497835648152</v>
      </c>
      <c r="F2424" s="11" t="s">
        <v>3627</v>
      </c>
      <c r="G2424" s="5" t="s">
        <v>35</v>
      </c>
      <c r="H2424" s="5"/>
      <c r="I2424" s="5"/>
      <c r="J24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5" spans="2:11">
      <c r="B2425" t="s">
        <v>3628</v>
      </c>
      <c r="C2425" s="5" t="str">
        <f>_xlfn.XLOOKUP(LEFT(P_alle_prestaties[[#This Row],[Referentie_ID]],91),Tabel9[Form Referentie ID''s],Tabel9[Mederwerker],,0)</f>
        <v>Baki Alican</v>
      </c>
      <c r="D2425" s="9" t="str">
        <f>IF(P_alle_prestaties[[#This Row],[Datum]]="","",TEXT(P_alle_prestaties[[#This Row],[Datum]],"dd/mm/yyyy"))</f>
        <v>31/08/2022</v>
      </c>
      <c r="E2425" s="9">
        <v>44804.523506944446</v>
      </c>
      <c r="F2425" s="11" t="s">
        <v>3629</v>
      </c>
      <c r="G2425" s="5" t="s">
        <v>35</v>
      </c>
      <c r="H2425" s="5"/>
      <c r="I2425" s="5"/>
      <c r="J24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6" spans="2:11">
      <c r="B2426" t="s">
        <v>3630</v>
      </c>
      <c r="C2426" s="5" t="str">
        <f>_xlfn.XLOOKUP(LEFT(P_alle_prestaties[[#This Row],[Referentie_ID]],91),Tabel9[Form Referentie ID''s],Tabel9[Mederwerker],,0)</f>
        <v>Baki Alican</v>
      </c>
      <c r="D2426" s="9" t="str">
        <f>IF(P_alle_prestaties[[#This Row],[Datum]]="","",TEXT(P_alle_prestaties[[#This Row],[Datum]],"dd/mm/yyyy"))</f>
        <v>31/08/2022</v>
      </c>
      <c r="E2426" s="9">
        <v>44804.523715277777</v>
      </c>
      <c r="F2426" s="11" t="s">
        <v>3631</v>
      </c>
      <c r="G2426" s="5" t="s">
        <v>35</v>
      </c>
      <c r="H2426" s="5"/>
      <c r="I2426" s="5"/>
      <c r="J24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7" spans="2:11">
      <c r="B2427" t="s">
        <v>3632</v>
      </c>
      <c r="C2427" s="5" t="str">
        <f>_xlfn.XLOOKUP(LEFT(P_alle_prestaties[[#This Row],[Referentie_ID]],91),Tabel9[Form Referentie ID''s],Tabel9[Mederwerker],,0)</f>
        <v>Baki Alican</v>
      </c>
      <c r="D2427" s="9" t="str">
        <f>IF(P_alle_prestaties[[#This Row],[Datum]]="","",TEXT(P_alle_prestaties[[#This Row],[Datum]],"dd/mm/yyyy"))</f>
        <v>31/08/2022</v>
      </c>
      <c r="E2427" s="9">
        <v>44804.523900462962</v>
      </c>
      <c r="F2427" s="11" t="s">
        <v>3631</v>
      </c>
      <c r="G2427" s="5" t="s">
        <v>35</v>
      </c>
      <c r="H2427" s="5"/>
      <c r="I2427" s="5"/>
      <c r="J24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8" spans="2:11">
      <c r="B2428" t="s">
        <v>3633</v>
      </c>
      <c r="C2428" s="5" t="str">
        <f>_xlfn.XLOOKUP(LEFT(P_alle_prestaties[[#This Row],[Referentie_ID]],91),Tabel9[Form Referentie ID''s],Tabel9[Mederwerker],,0)</f>
        <v>Baki Alican</v>
      </c>
      <c r="D2428" s="9" t="str">
        <f>IF(P_alle_prestaties[[#This Row],[Datum]]="","",TEXT(P_alle_prestaties[[#This Row],[Datum]],"dd/mm/yyyy"))</f>
        <v>31/08/2022</v>
      </c>
      <c r="E2428" s="9">
        <v>44804.524050925924</v>
      </c>
      <c r="F2428" s="11" t="s">
        <v>3634</v>
      </c>
      <c r="G2428" s="5" t="s">
        <v>35</v>
      </c>
      <c r="H2428" s="5"/>
      <c r="I2428" s="5"/>
      <c r="J24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29" spans="2:11">
      <c r="B2429" t="s">
        <v>3635</v>
      </c>
      <c r="C2429" s="5" t="str">
        <f>_xlfn.XLOOKUP(LEFT(P_alle_prestaties[[#This Row],[Referentie_ID]],91),Tabel9[Form Referentie ID''s],Tabel9[Mederwerker],,0)</f>
        <v>Baki Alican</v>
      </c>
      <c r="D2429" s="9" t="str">
        <f>IF(P_alle_prestaties[[#This Row],[Datum]]="","",TEXT(P_alle_prestaties[[#This Row],[Datum]],"dd/mm/yyyy"))</f>
        <v>31/08/2022</v>
      </c>
      <c r="E2429" s="9">
        <v>44804.524282407408</v>
      </c>
      <c r="F2429" s="11" t="s">
        <v>3636</v>
      </c>
      <c r="G2429" s="5" t="s">
        <v>35</v>
      </c>
      <c r="H2429" s="5"/>
      <c r="I2429" s="5"/>
      <c r="J24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0" spans="2:11">
      <c r="B2430" t="s">
        <v>3637</v>
      </c>
      <c r="C2430" s="5" t="str">
        <f>_xlfn.XLOOKUP(LEFT(P_alle_prestaties[[#This Row],[Referentie_ID]],91),Tabel9[Form Referentie ID''s],Tabel9[Mederwerker],,0)</f>
        <v>Baki Alican</v>
      </c>
      <c r="D2430" s="9" t="str">
        <f>IF(P_alle_prestaties[[#This Row],[Datum]]="","",TEXT(P_alle_prestaties[[#This Row],[Datum]],"dd/mm/yyyy"))</f>
        <v>31/08/2022</v>
      </c>
      <c r="E2430" s="9">
        <v>44804.52443287037</v>
      </c>
      <c r="F2430" s="11" t="s">
        <v>3629</v>
      </c>
      <c r="G2430" s="5" t="s">
        <v>35</v>
      </c>
      <c r="H2430" s="5"/>
      <c r="I2430" s="5"/>
      <c r="J24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1" spans="2:11">
      <c r="B2431" t="s">
        <v>3638</v>
      </c>
      <c r="C2431" s="5" t="str">
        <f>_xlfn.XLOOKUP(LEFT(P_alle_prestaties[[#This Row],[Referentie_ID]],91),Tabel9[Form Referentie ID''s],Tabel9[Mederwerker],,0)</f>
        <v>Janssen Alexander</v>
      </c>
      <c r="D2431" s="9" t="str">
        <f>IF(P_alle_prestaties[[#This Row],[Datum]]="","",TEXT(P_alle_prestaties[[#This Row],[Datum]],"dd/mm/yyyy"))</f>
        <v>31/08/2022</v>
      </c>
      <c r="E2431" s="9">
        <v>44804.535208333335</v>
      </c>
      <c r="F2431" s="11">
        <v>470000508612</v>
      </c>
      <c r="G2431" s="5" t="s">
        <v>35</v>
      </c>
      <c r="H2431" s="5"/>
      <c r="I2431" s="5"/>
      <c r="J24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2" spans="2:11">
      <c r="B2432" t="s">
        <v>3639</v>
      </c>
      <c r="C2432" s="5" t="str">
        <f>_xlfn.XLOOKUP(LEFT(P_alle_prestaties[[#This Row],[Referentie_ID]],91),Tabel9[Form Referentie ID''s],Tabel9[Mederwerker],,0)</f>
        <v>Janssen Alexander</v>
      </c>
      <c r="D2432" s="9" t="str">
        <f>IF(P_alle_prestaties[[#This Row],[Datum]]="","",TEXT(P_alle_prestaties[[#This Row],[Datum]],"dd/mm/yyyy"))</f>
        <v>31/08/2022</v>
      </c>
      <c r="E2432" s="9">
        <v>44804.539652777778</v>
      </c>
      <c r="F2432" s="11">
        <v>470000508620</v>
      </c>
      <c r="G2432" s="5" t="s">
        <v>35</v>
      </c>
      <c r="H2432" s="5"/>
      <c r="I2432" s="5"/>
      <c r="J24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3" spans="2:11">
      <c r="B2433" t="s">
        <v>3640</v>
      </c>
      <c r="C2433" s="5" t="str">
        <f>_xlfn.XLOOKUP(LEFT(P_alle_prestaties[[#This Row],[Referentie_ID]],91),Tabel9[Form Referentie ID''s],Tabel9[Mederwerker],,0)</f>
        <v>Korkmaz Emre</v>
      </c>
      <c r="D2433" s="9" t="str">
        <f>IF(P_alle_prestaties[[#This Row],[Datum]]="","",TEXT(P_alle_prestaties[[#This Row],[Datum]],"dd/mm/yyyy"))</f>
        <v>31/08/2022</v>
      </c>
      <c r="E2433" s="9">
        <v>44804.54310185185</v>
      </c>
      <c r="F2433" s="11">
        <v>470000508612</v>
      </c>
      <c r="G2433" s="5" t="s">
        <v>23</v>
      </c>
      <c r="H2433" s="5" t="s">
        <v>14</v>
      </c>
      <c r="I2433" s="5"/>
      <c r="J24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4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434" spans="2:11">
      <c r="B2434" t="s">
        <v>3641</v>
      </c>
      <c r="C2434" s="5" t="str">
        <f>_xlfn.XLOOKUP(LEFT(P_alle_prestaties[[#This Row],[Referentie_ID]],91),Tabel9[Form Referentie ID''s],Tabel9[Mederwerker],,0)</f>
        <v>Ceylan ufuk</v>
      </c>
      <c r="D2434" s="9" t="str">
        <f>IF(P_alle_prestaties[[#This Row],[Datum]]="","",TEXT(P_alle_prestaties[[#This Row],[Datum]],"dd/mm/yyyy"))</f>
        <v>31/08/2022</v>
      </c>
      <c r="E2434" s="9">
        <v>44804.546168981484</v>
      </c>
      <c r="F2434" s="11" t="s">
        <v>3642</v>
      </c>
      <c r="G2434" s="5" t="s">
        <v>18</v>
      </c>
      <c r="H2434" s="5" t="s">
        <v>9</v>
      </c>
      <c r="I2434" s="5"/>
      <c r="J24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4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435" spans="2:11">
      <c r="B2435" t="s">
        <v>3643</v>
      </c>
      <c r="C2435" s="5" t="str">
        <f>_xlfn.XLOOKUP(LEFT(P_alle_prestaties[[#This Row],[Referentie_ID]],91),Tabel9[Form Referentie ID''s],Tabel9[Mederwerker],,0)</f>
        <v>Janssen Alexander</v>
      </c>
      <c r="D2435" s="9" t="str">
        <f>IF(P_alle_prestaties[[#This Row],[Datum]]="","",TEXT(P_alle_prestaties[[#This Row],[Datum]],"dd/mm/yyyy"))</f>
        <v>31/08/2022</v>
      </c>
      <c r="E2435" s="9">
        <v>44804.546620370369</v>
      </c>
      <c r="F2435" s="11">
        <v>470000508590</v>
      </c>
      <c r="G2435" s="5" t="s">
        <v>35</v>
      </c>
      <c r="H2435" s="5"/>
      <c r="I2435" s="5"/>
      <c r="J24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6" spans="2:11">
      <c r="B2436" t="s">
        <v>3644</v>
      </c>
      <c r="C2436" s="5" t="str">
        <f>_xlfn.XLOOKUP(LEFT(P_alle_prestaties[[#This Row],[Referentie_ID]],91),Tabel9[Form Referentie ID''s],Tabel9[Mederwerker],,0)</f>
        <v>Janssen Alexander</v>
      </c>
      <c r="D2436" s="9" t="str">
        <f>IF(P_alle_prestaties[[#This Row],[Datum]]="","",TEXT(P_alle_prestaties[[#This Row],[Datum]],"dd/mm/yyyy"))</f>
        <v>31/08/2022</v>
      </c>
      <c r="E2436" s="9">
        <v>44804.548622685186</v>
      </c>
      <c r="F2436" s="11" t="s">
        <v>3642</v>
      </c>
      <c r="G2436" s="5" t="s">
        <v>35</v>
      </c>
      <c r="H2436" s="5"/>
      <c r="I2436" s="5"/>
      <c r="J24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7" spans="2:11">
      <c r="B2437" t="s">
        <v>3645</v>
      </c>
      <c r="C2437" s="5" t="str">
        <f>_xlfn.XLOOKUP(LEFT(P_alle_prestaties[[#This Row],[Referentie_ID]],91),Tabel9[Form Referentie ID''s],Tabel9[Mederwerker],,0)</f>
        <v>Janssen Alexander</v>
      </c>
      <c r="D2437" s="9" t="str">
        <f>IF(P_alle_prestaties[[#This Row],[Datum]]="","",TEXT(P_alle_prestaties[[#This Row],[Datum]],"dd/mm/yyyy"))</f>
        <v>31/08/2022</v>
      </c>
      <c r="E2437" s="9">
        <v>44804.563240740739</v>
      </c>
      <c r="F2437" s="11" t="s">
        <v>3646</v>
      </c>
      <c r="G2437" s="5" t="s">
        <v>35</v>
      </c>
      <c r="H2437" s="5"/>
      <c r="I2437" s="5"/>
      <c r="J24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8" spans="2:11">
      <c r="B2438" t="s">
        <v>3647</v>
      </c>
      <c r="C2438" s="5" t="str">
        <f>_xlfn.XLOOKUP(LEFT(P_alle_prestaties[[#This Row],[Referentie_ID]],91),Tabel9[Form Referentie ID''s],Tabel9[Mederwerker],,0)</f>
        <v>Janssen Alexander</v>
      </c>
      <c r="D2438" s="9" t="str">
        <f>IF(P_alle_prestaties[[#This Row],[Datum]]="","",TEXT(P_alle_prestaties[[#This Row],[Datum]],"dd/mm/yyyy"))</f>
        <v>31/08/2022</v>
      </c>
      <c r="E2438" s="9">
        <v>44804.570879629631</v>
      </c>
      <c r="F2438" s="11">
        <v>470000508622</v>
      </c>
      <c r="G2438" s="5" t="s">
        <v>35</v>
      </c>
      <c r="H2438" s="5"/>
      <c r="I2438" s="5"/>
      <c r="J24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39" spans="2:11">
      <c r="B2439" t="s">
        <v>3648</v>
      </c>
      <c r="C2439" s="5" t="str">
        <f>_xlfn.XLOOKUP(LEFT(P_alle_prestaties[[#This Row],[Referentie_ID]],91),Tabel9[Form Referentie ID''s],Tabel9[Mederwerker],,0)</f>
        <v>Baki Alican</v>
      </c>
      <c r="D2439" s="9" t="str">
        <f>IF(P_alle_prestaties[[#This Row],[Datum]]="","",TEXT(P_alle_prestaties[[#This Row],[Datum]],"dd/mm/yyyy"))</f>
        <v>31/08/2022</v>
      </c>
      <c r="E2439" s="9">
        <v>44804.57440972222</v>
      </c>
      <c r="F2439" s="11" t="s">
        <v>3649</v>
      </c>
      <c r="G2439" s="5" t="s">
        <v>35</v>
      </c>
      <c r="H2439" s="5"/>
      <c r="I2439" s="5"/>
      <c r="J24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0" spans="2:11">
      <c r="B2440" t="s">
        <v>3650</v>
      </c>
      <c r="C2440" s="5" t="str">
        <f>_xlfn.XLOOKUP(LEFT(P_alle_prestaties[[#This Row],[Referentie_ID]],91),Tabel9[Form Referentie ID''s],Tabel9[Mederwerker],,0)</f>
        <v>Korkmaz1 Muhammed Ali</v>
      </c>
      <c r="D2440" s="9" t="str">
        <f>IF(P_alle_prestaties[[#This Row],[Datum]]="","",TEXT(P_alle_prestaties[[#This Row],[Datum]],"dd/mm/yyyy"))</f>
        <v>31/08/2022</v>
      </c>
      <c r="E2440" s="9">
        <v>44804.582129629627</v>
      </c>
      <c r="F2440" s="11" t="s">
        <v>3651</v>
      </c>
      <c r="G2440" s="5" t="s">
        <v>18</v>
      </c>
      <c r="H2440" s="5" t="s">
        <v>14</v>
      </c>
      <c r="I2440" s="5"/>
      <c r="J24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4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441" spans="2:11">
      <c r="B2441" t="s">
        <v>3652</v>
      </c>
      <c r="C2441" s="5" t="str">
        <f>_xlfn.XLOOKUP(LEFT(P_alle_prestaties[[#This Row],[Referentie_ID]],91),Tabel9[Form Referentie ID''s],Tabel9[Mederwerker],,0)</f>
        <v>Korkmaz Emre</v>
      </c>
      <c r="D2441" s="9" t="str">
        <f>IF(P_alle_prestaties[[#This Row],[Datum]]="","",TEXT(P_alle_prestaties[[#This Row],[Datum]],"dd/mm/yyyy"))</f>
        <v>31/08/2022</v>
      </c>
      <c r="E2441" s="9">
        <v>44804.590439814812</v>
      </c>
      <c r="F2441" s="11" t="s">
        <v>3653</v>
      </c>
      <c r="G2441" s="5" t="s">
        <v>27</v>
      </c>
      <c r="H2441" s="5" t="s">
        <v>14</v>
      </c>
      <c r="I2441" s="5"/>
      <c r="J24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4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442" spans="2:11">
      <c r="B2442" t="s">
        <v>3654</v>
      </c>
      <c r="C2442" s="5" t="str">
        <f>_xlfn.XLOOKUP(LEFT(P_alle_prestaties[[#This Row],[Referentie_ID]],91),Tabel9[Form Referentie ID''s],Tabel9[Mederwerker],,0)</f>
        <v>Janssen Alexander</v>
      </c>
      <c r="D2442" s="9" t="str">
        <f>IF(P_alle_prestaties[[#This Row],[Datum]]="","",TEXT(P_alle_prestaties[[#This Row],[Datum]],"dd/mm/yyyy"))</f>
        <v>31/08/2022</v>
      </c>
      <c r="E2442" s="9">
        <v>44804.62222222222</v>
      </c>
      <c r="F2442" s="11">
        <v>470000508423</v>
      </c>
      <c r="G2442" s="5" t="s">
        <v>35</v>
      </c>
      <c r="H2442" s="5"/>
      <c r="I2442" s="5"/>
      <c r="J24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3" spans="2:11">
      <c r="B2443" t="s">
        <v>3655</v>
      </c>
      <c r="C2443" s="5" t="str">
        <f>_xlfn.XLOOKUP(LEFT(P_alle_prestaties[[#This Row],[Referentie_ID]],91),Tabel9[Form Referentie ID''s],Tabel9[Mederwerker],,0)</f>
        <v>Janssen Alexander</v>
      </c>
      <c r="D2443" s="9" t="str">
        <f>IF(P_alle_prestaties[[#This Row],[Datum]]="","",TEXT(P_alle_prestaties[[#This Row],[Datum]],"dd/mm/yyyy"))</f>
        <v>01/09/2022</v>
      </c>
      <c r="E2443" s="9">
        <v>44805.28261574074</v>
      </c>
      <c r="F2443" s="11" t="s">
        <v>3656</v>
      </c>
      <c r="G2443" s="5" t="s">
        <v>35</v>
      </c>
      <c r="H2443" s="5"/>
      <c r="I2443" s="5"/>
      <c r="J24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4" spans="2:11">
      <c r="B2444" t="s">
        <v>3657</v>
      </c>
      <c r="C2444" s="5" t="str">
        <f>_xlfn.XLOOKUP(LEFT(P_alle_prestaties[[#This Row],[Referentie_ID]],91),Tabel9[Form Referentie ID''s],Tabel9[Mederwerker],,0)</f>
        <v>Baki Alican</v>
      </c>
      <c r="D2444" s="9" t="str">
        <f>IF(P_alle_prestaties[[#This Row],[Datum]]="","",TEXT(P_alle_prestaties[[#This Row],[Datum]],"dd/mm/yyyy"))</f>
        <v>01/09/2022</v>
      </c>
      <c r="E2444" s="9">
        <v>44805.298379629632</v>
      </c>
      <c r="F2444" s="11" t="s">
        <v>3658</v>
      </c>
      <c r="G2444" s="5" t="s">
        <v>35</v>
      </c>
      <c r="H2444" s="5"/>
      <c r="I2444" s="5"/>
      <c r="J24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5" spans="2:11">
      <c r="B2445" t="s">
        <v>3659</v>
      </c>
      <c r="C2445" s="5" t="str">
        <f>_xlfn.XLOOKUP(LEFT(P_alle_prestaties[[#This Row],[Referentie_ID]],91),Tabel9[Form Referentie ID''s],Tabel9[Mederwerker],,0)</f>
        <v>Baki Alican</v>
      </c>
      <c r="D2445" s="9" t="str">
        <f>IF(P_alle_prestaties[[#This Row],[Datum]]="","",TEXT(P_alle_prestaties[[#This Row],[Datum]],"dd/mm/yyyy"))</f>
        <v>01/09/2022</v>
      </c>
      <c r="E2445" s="9">
        <v>44805.308229166665</v>
      </c>
      <c r="F2445" s="11" t="s">
        <v>3660</v>
      </c>
      <c r="G2445" s="5" t="s">
        <v>35</v>
      </c>
      <c r="H2445" s="5"/>
      <c r="I2445" s="5"/>
      <c r="J24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6" spans="2:11">
      <c r="B2446" t="s">
        <v>3661</v>
      </c>
      <c r="C2446" s="5" t="str">
        <f>_xlfn.XLOOKUP(LEFT(P_alle_prestaties[[#This Row],[Referentie_ID]],91),Tabel9[Form Referentie ID''s],Tabel9[Mederwerker],,0)</f>
        <v>Baki Alican</v>
      </c>
      <c r="D2446" s="9" t="str">
        <f>IF(P_alle_prestaties[[#This Row],[Datum]]="","",TEXT(P_alle_prestaties[[#This Row],[Datum]],"dd/mm/yyyy"))</f>
        <v>01/09/2022</v>
      </c>
      <c r="E2446" s="9">
        <v>44805.30840277778</v>
      </c>
      <c r="F2446" s="11" t="s">
        <v>3658</v>
      </c>
      <c r="G2446" s="5" t="s">
        <v>35</v>
      </c>
      <c r="H2446" s="5"/>
      <c r="I2446" s="5"/>
      <c r="J24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7" spans="2:11">
      <c r="B2447" t="s">
        <v>3662</v>
      </c>
      <c r="C2447" s="5" t="str">
        <f>_xlfn.XLOOKUP(LEFT(P_alle_prestaties[[#This Row],[Referentie_ID]],91),Tabel9[Form Referentie ID''s],Tabel9[Mederwerker],,0)</f>
        <v>Baki Alican</v>
      </c>
      <c r="D2447" s="9" t="str">
        <f>IF(P_alle_prestaties[[#This Row],[Datum]]="","",TEXT(P_alle_prestaties[[#This Row],[Datum]],"dd/mm/yyyy"))</f>
        <v>01/09/2022</v>
      </c>
      <c r="E2447" s="9">
        <v>44805.316770833335</v>
      </c>
      <c r="F2447" s="11" t="s">
        <v>3660</v>
      </c>
      <c r="G2447" s="5" t="s">
        <v>35</v>
      </c>
      <c r="H2447" s="5"/>
      <c r="I2447" s="5"/>
      <c r="J24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8" spans="2:11">
      <c r="B2448" t="s">
        <v>3663</v>
      </c>
      <c r="C2448" s="5" t="str">
        <f>_xlfn.XLOOKUP(LEFT(P_alle_prestaties[[#This Row],[Referentie_ID]],91),Tabel9[Form Referentie ID''s],Tabel9[Mederwerker],,0)</f>
        <v>Baki Alican</v>
      </c>
      <c r="D2448" s="9" t="str">
        <f>IF(P_alle_prestaties[[#This Row],[Datum]]="","",TEXT(P_alle_prestaties[[#This Row],[Datum]],"dd/mm/yyyy"))</f>
        <v>01/09/2022</v>
      </c>
      <c r="E2448" s="9">
        <v>44805.316921296297</v>
      </c>
      <c r="F2448" s="11" t="s">
        <v>3664</v>
      </c>
      <c r="G2448" s="5" t="s">
        <v>35</v>
      </c>
      <c r="H2448" s="5"/>
      <c r="I2448" s="5"/>
      <c r="J24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49" spans="2:11">
      <c r="B2449" t="s">
        <v>3665</v>
      </c>
      <c r="C2449" s="5" t="str">
        <f>_xlfn.XLOOKUP(LEFT(P_alle_prestaties[[#This Row],[Referentie_ID]],91),Tabel9[Form Referentie ID''s],Tabel9[Mederwerker],,0)</f>
        <v>Baki Alican</v>
      </c>
      <c r="D2449" s="9" t="str">
        <f>IF(P_alle_prestaties[[#This Row],[Datum]]="","",TEXT(P_alle_prestaties[[#This Row],[Datum]],"dd/mm/yyyy"))</f>
        <v>01/09/2022</v>
      </c>
      <c r="E2449" s="9">
        <v>44805.317060185182</v>
      </c>
      <c r="F2449" s="11" t="s">
        <v>3666</v>
      </c>
      <c r="G2449" s="5" t="s">
        <v>35</v>
      </c>
      <c r="H2449" s="5"/>
      <c r="I2449" s="5"/>
      <c r="J24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0" spans="2:11">
      <c r="B2450" t="s">
        <v>3667</v>
      </c>
      <c r="C2450" s="5" t="str">
        <f>_xlfn.XLOOKUP(LEFT(P_alle_prestaties[[#This Row],[Referentie_ID]],91),Tabel9[Form Referentie ID''s],Tabel9[Mederwerker],,0)</f>
        <v>Baki Alican</v>
      </c>
      <c r="D2450" s="9" t="str">
        <f>IF(P_alle_prestaties[[#This Row],[Datum]]="","",TEXT(P_alle_prestaties[[#This Row],[Datum]],"dd/mm/yyyy"))</f>
        <v>01/09/2022</v>
      </c>
      <c r="E2450" s="9">
        <v>44805.317175925928</v>
      </c>
      <c r="F2450" s="11" t="s">
        <v>3668</v>
      </c>
      <c r="G2450" s="5" t="s">
        <v>35</v>
      </c>
      <c r="H2450" s="5"/>
      <c r="I2450" s="5"/>
      <c r="J24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1" spans="2:11">
      <c r="B2451" t="s">
        <v>3669</v>
      </c>
      <c r="C2451" s="5" t="str">
        <f>_xlfn.XLOOKUP(LEFT(P_alle_prestaties[[#This Row],[Referentie_ID]],91),Tabel9[Form Referentie ID''s],Tabel9[Mederwerker],,0)</f>
        <v>Janssen Alexander</v>
      </c>
      <c r="D2451" s="9" t="str">
        <f>IF(P_alle_prestaties[[#This Row],[Datum]]="","",TEXT(P_alle_prestaties[[#This Row],[Datum]],"dd/mm/yyyy"))</f>
        <v>01/09/2022</v>
      </c>
      <c r="E2451" s="9">
        <v>44805.327951388892</v>
      </c>
      <c r="F2451" s="11">
        <v>470000509167</v>
      </c>
      <c r="G2451" s="5" t="s">
        <v>35</v>
      </c>
      <c r="H2451" s="5"/>
      <c r="I2451" s="5"/>
      <c r="J24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2" spans="2:11">
      <c r="B2452" t="s">
        <v>3670</v>
      </c>
      <c r="C2452" s="5" t="str">
        <f>_xlfn.XLOOKUP(LEFT(P_alle_prestaties[[#This Row],[Referentie_ID]],91),Tabel9[Form Referentie ID''s],Tabel9[Mederwerker],,0)</f>
        <v>Korkmaz1 Muhammed Ali</v>
      </c>
      <c r="D2452" s="9" t="str">
        <f>IF(P_alle_prestaties[[#This Row],[Datum]]="","",TEXT(P_alle_prestaties[[#This Row],[Datum]],"dd/mm/yyyy"))</f>
        <v>01/09/2022</v>
      </c>
      <c r="E2452" s="9">
        <v>44805.330590277779</v>
      </c>
      <c r="F2452" s="11">
        <v>470000509167</v>
      </c>
      <c r="G2452" s="5" t="s">
        <v>23</v>
      </c>
      <c r="H2452" s="5" t="s">
        <v>14</v>
      </c>
      <c r="I2452" s="5"/>
      <c r="J24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4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453" spans="2:11">
      <c r="B2453" t="s">
        <v>3671</v>
      </c>
      <c r="C2453" s="5" t="str">
        <f>_xlfn.XLOOKUP(LEFT(P_alle_prestaties[[#This Row],[Referentie_ID]],91),Tabel9[Form Referentie ID''s],Tabel9[Mederwerker],,0)</f>
        <v>Baki Alican</v>
      </c>
      <c r="D2453" s="9" t="str">
        <f>IF(P_alle_prestaties[[#This Row],[Datum]]="","",TEXT(P_alle_prestaties[[#This Row],[Datum]],"dd/mm/yyyy"))</f>
        <v>01/09/2022</v>
      </c>
      <c r="E2453" s="9">
        <v>44805.335439814815</v>
      </c>
      <c r="F2453" s="11" t="s">
        <v>3672</v>
      </c>
      <c r="G2453" s="5" t="s">
        <v>35</v>
      </c>
      <c r="H2453" s="5"/>
      <c r="I2453" s="5"/>
      <c r="J24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4" spans="2:11">
      <c r="B2454" t="s">
        <v>3673</v>
      </c>
      <c r="C2454" s="5" t="str">
        <f>_xlfn.XLOOKUP(LEFT(P_alle_prestaties[[#This Row],[Referentie_ID]],91),Tabel9[Form Referentie ID''s],Tabel9[Mederwerker],,0)</f>
        <v>Baki Alican</v>
      </c>
      <c r="D2454" s="9" t="str">
        <f>IF(P_alle_prestaties[[#This Row],[Datum]]="","",TEXT(P_alle_prestaties[[#This Row],[Datum]],"dd/mm/yyyy"))</f>
        <v>01/09/2022</v>
      </c>
      <c r="E2454" s="9">
        <v>44805.33803240741</v>
      </c>
      <c r="F2454" s="11" t="s">
        <v>3672</v>
      </c>
      <c r="G2454" s="5" t="s">
        <v>35</v>
      </c>
      <c r="H2454" s="5"/>
      <c r="I2454" s="5"/>
      <c r="J24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5" spans="2:11">
      <c r="B2455" t="s">
        <v>3674</v>
      </c>
      <c r="C2455" s="5" t="str">
        <f>_xlfn.XLOOKUP(LEFT(P_alle_prestaties[[#This Row],[Referentie_ID]],91),Tabel9[Form Referentie ID''s],Tabel9[Mederwerker],,0)</f>
        <v>Baki Alican</v>
      </c>
      <c r="D2455" s="9" t="str">
        <f>IF(P_alle_prestaties[[#This Row],[Datum]]="","",TEXT(P_alle_prestaties[[#This Row],[Datum]],"dd/mm/yyyy"))</f>
        <v>01/09/2022</v>
      </c>
      <c r="E2455" s="9">
        <v>44805.344918981478</v>
      </c>
      <c r="F2455" s="11" t="s">
        <v>3675</v>
      </c>
      <c r="G2455" s="5" t="s">
        <v>35</v>
      </c>
      <c r="H2455" s="5"/>
      <c r="I2455" s="5"/>
      <c r="J24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6" spans="2:11">
      <c r="B2456" t="s">
        <v>3676</v>
      </c>
      <c r="C2456" s="5" t="str">
        <f>_xlfn.XLOOKUP(LEFT(P_alle_prestaties[[#This Row],[Referentie_ID]],91),Tabel9[Form Referentie ID''s],Tabel9[Mederwerker],,0)</f>
        <v>Janssen Alexander</v>
      </c>
      <c r="D2456" s="9" t="str">
        <f>IF(P_alle_prestaties[[#This Row],[Datum]]="","",TEXT(P_alle_prestaties[[#This Row],[Datum]],"dd/mm/yyyy"))</f>
        <v>01/09/2022</v>
      </c>
      <c r="E2456" s="9">
        <v>44805.351365740738</v>
      </c>
      <c r="F2456" s="11">
        <v>470000477342</v>
      </c>
      <c r="G2456" s="5" t="s">
        <v>35</v>
      </c>
      <c r="H2456" s="5"/>
      <c r="I2456" s="5"/>
      <c r="J24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7" spans="2:11">
      <c r="B2457" t="s">
        <v>3677</v>
      </c>
      <c r="C2457" s="5" t="str">
        <f>_xlfn.XLOOKUP(LEFT(P_alle_prestaties[[#This Row],[Referentie_ID]],91),Tabel9[Form Referentie ID''s],Tabel9[Mederwerker],,0)</f>
        <v>Janssen Alexander</v>
      </c>
      <c r="D2457" s="9" t="str">
        <f>IF(P_alle_prestaties[[#This Row],[Datum]]="","",TEXT(P_alle_prestaties[[#This Row],[Datum]],"dd/mm/yyyy"))</f>
        <v>01/09/2022</v>
      </c>
      <c r="E2457" s="9">
        <v>44805.368784722225</v>
      </c>
      <c r="F2457" s="11" t="s">
        <v>3678</v>
      </c>
      <c r="G2457" s="5" t="s">
        <v>35</v>
      </c>
      <c r="H2457" s="5"/>
      <c r="I2457" s="5"/>
      <c r="J24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8" spans="2:11">
      <c r="B2458" t="s">
        <v>3679</v>
      </c>
      <c r="C2458" s="5" t="str">
        <f>_xlfn.XLOOKUP(LEFT(P_alle_prestaties[[#This Row],[Referentie_ID]],91),Tabel9[Form Referentie ID''s],Tabel9[Mederwerker],,0)</f>
        <v>Korkmaz Emre</v>
      </c>
      <c r="D2458" s="9" t="str">
        <f>IF(P_alle_prestaties[[#This Row],[Datum]]="","",TEXT(P_alle_prestaties[[#This Row],[Datum]],"dd/mm/yyyy"))</f>
        <v>01/09/2022</v>
      </c>
      <c r="E2458" s="9">
        <v>44805.40388888889</v>
      </c>
      <c r="F2458" s="11" t="s">
        <v>3680</v>
      </c>
      <c r="G2458" s="5" t="s">
        <v>35</v>
      </c>
      <c r="H2458" s="5"/>
      <c r="I2458" s="5"/>
      <c r="J24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59" spans="2:11">
      <c r="B2459" t="s">
        <v>3681</v>
      </c>
      <c r="C2459" s="5" t="str">
        <f>_xlfn.XLOOKUP(LEFT(P_alle_prestaties[[#This Row],[Referentie_ID]],91),Tabel9[Form Referentie ID''s],Tabel9[Mederwerker],,0)</f>
        <v>Korkmaz Emre</v>
      </c>
      <c r="D2459" s="9" t="str">
        <f>IF(P_alle_prestaties[[#This Row],[Datum]]="","",TEXT(P_alle_prestaties[[#This Row],[Datum]],"dd/mm/yyyy"))</f>
        <v>01/09/2022</v>
      </c>
      <c r="E2459" s="9">
        <v>44805.404016203705</v>
      </c>
      <c r="F2459" s="11" t="s">
        <v>3682</v>
      </c>
      <c r="G2459" s="5" t="s">
        <v>35</v>
      </c>
      <c r="H2459" s="5"/>
      <c r="I2459" s="5"/>
      <c r="J24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0" spans="2:11">
      <c r="B2460" t="s">
        <v>3683</v>
      </c>
      <c r="C2460" s="5" t="str">
        <f>_xlfn.XLOOKUP(LEFT(P_alle_prestaties[[#This Row],[Referentie_ID]],91),Tabel9[Form Referentie ID''s],Tabel9[Mederwerker],,0)</f>
        <v>Korkmaz Emre</v>
      </c>
      <c r="D2460" s="9" t="str">
        <f>IF(P_alle_prestaties[[#This Row],[Datum]]="","",TEXT(P_alle_prestaties[[#This Row],[Datum]],"dd/mm/yyyy"))</f>
        <v>01/09/2022</v>
      </c>
      <c r="E2460" s="9">
        <v>44805.404131944444</v>
      </c>
      <c r="F2460" s="11">
        <v>55663064</v>
      </c>
      <c r="G2460" s="5" t="s">
        <v>35</v>
      </c>
      <c r="H2460" s="5"/>
      <c r="I2460" s="5"/>
      <c r="J24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1" spans="2:11">
      <c r="B2461" t="s">
        <v>3684</v>
      </c>
      <c r="C2461" s="5" t="str">
        <f>_xlfn.XLOOKUP(LEFT(P_alle_prestaties[[#This Row],[Referentie_ID]],91),Tabel9[Form Referentie ID''s],Tabel9[Mederwerker],,0)</f>
        <v>Baki Alican</v>
      </c>
      <c r="D2461" s="9" t="str">
        <f>IF(P_alle_prestaties[[#This Row],[Datum]]="","",TEXT(P_alle_prestaties[[#This Row],[Datum]],"dd/mm/yyyy"))</f>
        <v>01/09/2022</v>
      </c>
      <c r="E2461" s="9">
        <v>44805.42559027778</v>
      </c>
      <c r="F2461" s="11" t="s">
        <v>3685</v>
      </c>
      <c r="G2461" s="5" t="s">
        <v>35</v>
      </c>
      <c r="H2461" s="5"/>
      <c r="I2461" s="5"/>
      <c r="J24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2" spans="2:11">
      <c r="B2462" t="s">
        <v>3686</v>
      </c>
      <c r="C2462" s="5" t="str">
        <f>_xlfn.XLOOKUP(LEFT(P_alle_prestaties[[#This Row],[Referentie_ID]],91),Tabel9[Form Referentie ID''s],Tabel9[Mederwerker],,0)</f>
        <v>Baki Alican</v>
      </c>
      <c r="D2462" s="9" t="str">
        <f>IF(P_alle_prestaties[[#This Row],[Datum]]="","",TEXT(P_alle_prestaties[[#This Row],[Datum]],"dd/mm/yyyy"))</f>
        <v>01/09/2022</v>
      </c>
      <c r="E2462" s="9">
        <v>44805.425717592596</v>
      </c>
      <c r="F2462" s="11" t="s">
        <v>3687</v>
      </c>
      <c r="G2462" s="5" t="s">
        <v>35</v>
      </c>
      <c r="H2462" s="5"/>
      <c r="I2462" s="5"/>
      <c r="J24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3" spans="2:11">
      <c r="B2463" t="s">
        <v>3688</v>
      </c>
      <c r="C2463" s="5" t="str">
        <f>_xlfn.XLOOKUP(LEFT(P_alle_prestaties[[#This Row],[Referentie_ID]],91),Tabel9[Form Referentie ID''s],Tabel9[Mederwerker],,0)</f>
        <v>Baki Alican</v>
      </c>
      <c r="D2463" s="9" t="str">
        <f>IF(P_alle_prestaties[[#This Row],[Datum]]="","",TEXT(P_alle_prestaties[[#This Row],[Datum]],"dd/mm/yyyy"))</f>
        <v>01/09/2022</v>
      </c>
      <c r="E2463" s="9">
        <v>44805.425833333335</v>
      </c>
      <c r="F2463" s="11" t="s">
        <v>3689</v>
      </c>
      <c r="G2463" s="5" t="s">
        <v>35</v>
      </c>
      <c r="H2463" s="5"/>
      <c r="I2463" s="5"/>
      <c r="J24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4" spans="2:11">
      <c r="B2464" t="s">
        <v>3690</v>
      </c>
      <c r="C2464" s="5" t="str">
        <f>_xlfn.XLOOKUP(LEFT(P_alle_prestaties[[#This Row],[Referentie_ID]],91),Tabel9[Form Referentie ID''s],Tabel9[Mederwerker],,0)</f>
        <v>Baki Alican</v>
      </c>
      <c r="D2464" s="9" t="str">
        <f>IF(P_alle_prestaties[[#This Row],[Datum]]="","",TEXT(P_alle_prestaties[[#This Row],[Datum]],"dd/mm/yyyy"))</f>
        <v>01/09/2022</v>
      </c>
      <c r="E2464" s="9">
        <v>44805.440740740742</v>
      </c>
      <c r="F2464" s="11" t="s">
        <v>3691</v>
      </c>
      <c r="G2464" s="5" t="s">
        <v>35</v>
      </c>
      <c r="H2464" s="5"/>
      <c r="I2464" s="5"/>
      <c r="J24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5" spans="2:11">
      <c r="B2465" t="s">
        <v>3692</v>
      </c>
      <c r="C2465" s="5" t="str">
        <f>_xlfn.XLOOKUP(LEFT(P_alle_prestaties[[#This Row],[Referentie_ID]],91),Tabel9[Form Referentie ID''s],Tabel9[Mederwerker],,0)</f>
        <v>Janssen Alexander</v>
      </c>
      <c r="D2465" s="9" t="str">
        <f>IF(P_alle_prestaties[[#This Row],[Datum]]="","",TEXT(P_alle_prestaties[[#This Row],[Datum]],"dd/mm/yyyy"))</f>
        <v>01/09/2022</v>
      </c>
      <c r="E2465" s="9">
        <v>44805.465983796297</v>
      </c>
      <c r="F2465" s="11">
        <v>470000508063</v>
      </c>
      <c r="G2465" s="5" t="s">
        <v>35</v>
      </c>
      <c r="H2465" s="5"/>
      <c r="I2465" s="5"/>
      <c r="J24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6" spans="2:11">
      <c r="B2466" t="s">
        <v>3693</v>
      </c>
      <c r="C2466" s="5" t="str">
        <f>_xlfn.XLOOKUP(LEFT(P_alle_prestaties[[#This Row],[Referentie_ID]],91),Tabel9[Form Referentie ID''s],Tabel9[Mederwerker],,0)</f>
        <v>Korkmaz1 Muhammed Ali</v>
      </c>
      <c r="D2466" s="9" t="str">
        <f>IF(P_alle_prestaties[[#This Row],[Datum]]="","",TEXT(P_alle_prestaties[[#This Row],[Datum]],"dd/mm/yyyy"))</f>
        <v>01/09/2022</v>
      </c>
      <c r="E2466" s="9">
        <v>44805.476412037038</v>
      </c>
      <c r="F2466" s="11" t="s">
        <v>3694</v>
      </c>
      <c r="G2466" s="5" t="s">
        <v>27</v>
      </c>
      <c r="H2466" s="5" t="s">
        <v>14</v>
      </c>
      <c r="I2466" s="5" t="s">
        <v>3695</v>
      </c>
      <c r="J24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4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467" spans="2:11">
      <c r="B2467" t="s">
        <v>3696</v>
      </c>
      <c r="C2467" s="5" t="str">
        <f>_xlfn.XLOOKUP(LEFT(P_alle_prestaties[[#This Row],[Referentie_ID]],91),Tabel9[Form Referentie ID''s],Tabel9[Mederwerker],,0)</f>
        <v>Baki Alican</v>
      </c>
      <c r="D2467" s="9" t="str">
        <f>IF(P_alle_prestaties[[#This Row],[Datum]]="","",TEXT(P_alle_prestaties[[#This Row],[Datum]],"dd/mm/yyyy"))</f>
        <v>01/09/2022</v>
      </c>
      <c r="E2467" s="9">
        <v>44805.485590277778</v>
      </c>
      <c r="F2467" s="11" t="s">
        <v>3697</v>
      </c>
      <c r="G2467" s="5" t="s">
        <v>35</v>
      </c>
      <c r="H2467" s="5"/>
      <c r="I2467" s="5"/>
      <c r="J24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8" spans="2:11">
      <c r="B2468" t="s">
        <v>3698</v>
      </c>
      <c r="C2468" s="5" t="str">
        <f>_xlfn.XLOOKUP(LEFT(P_alle_prestaties[[#This Row],[Referentie_ID]],91),Tabel9[Form Referentie ID''s],Tabel9[Mederwerker],,0)</f>
        <v>Baki Alican</v>
      </c>
      <c r="D2468" s="9" t="str">
        <f>IF(P_alle_prestaties[[#This Row],[Datum]]="","",TEXT(P_alle_prestaties[[#This Row],[Datum]],"dd/mm/yyyy"))</f>
        <v>01/09/2022</v>
      </c>
      <c r="E2468" s="9">
        <v>44805.485856481479</v>
      </c>
      <c r="F2468" s="11" t="s">
        <v>3699</v>
      </c>
      <c r="G2468" s="5" t="s">
        <v>35</v>
      </c>
      <c r="H2468" s="5"/>
      <c r="I2468" s="5"/>
      <c r="J24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69" spans="2:11">
      <c r="B2469" t="s">
        <v>3700</v>
      </c>
      <c r="C2469" s="5" t="str">
        <f>_xlfn.XLOOKUP(LEFT(P_alle_prestaties[[#This Row],[Referentie_ID]],91),Tabel9[Form Referentie ID''s],Tabel9[Mederwerker],,0)</f>
        <v>Baki Alican</v>
      </c>
      <c r="D2469" s="9" t="str">
        <f>IF(P_alle_prestaties[[#This Row],[Datum]]="","",TEXT(P_alle_prestaties[[#This Row],[Datum]],"dd/mm/yyyy"))</f>
        <v>01/09/2022</v>
      </c>
      <c r="E2469" s="9">
        <v>44805.486030092594</v>
      </c>
      <c r="F2469" s="11" t="s">
        <v>3701</v>
      </c>
      <c r="G2469" s="5" t="s">
        <v>35</v>
      </c>
      <c r="H2469" s="5"/>
      <c r="I2469" s="5"/>
      <c r="J24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0" spans="2:11">
      <c r="B2470" t="s">
        <v>3702</v>
      </c>
      <c r="C2470" s="5" t="str">
        <f>_xlfn.XLOOKUP(LEFT(P_alle_prestaties[[#This Row],[Referentie_ID]],91),Tabel9[Form Referentie ID''s],Tabel9[Mederwerker],,0)</f>
        <v>Janssen Alexander</v>
      </c>
      <c r="D2470" s="9" t="str">
        <f>IF(P_alle_prestaties[[#This Row],[Datum]]="","",TEXT(P_alle_prestaties[[#This Row],[Datum]],"dd/mm/yyyy"))</f>
        <v>01/09/2022</v>
      </c>
      <c r="E2470" s="9">
        <v>44805.495555555557</v>
      </c>
      <c r="F2470" s="11">
        <v>470000508545</v>
      </c>
      <c r="G2470" s="5" t="s">
        <v>35</v>
      </c>
      <c r="H2470" s="5"/>
      <c r="I2470" s="5"/>
      <c r="J24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1" spans="2:11">
      <c r="B2471" t="s">
        <v>3703</v>
      </c>
      <c r="C2471" s="5" t="str">
        <f>_xlfn.XLOOKUP(LEFT(P_alle_prestaties[[#This Row],[Referentie_ID]],91),Tabel9[Form Referentie ID''s],Tabel9[Mederwerker],,0)</f>
        <v>Janssen Alexander</v>
      </c>
      <c r="D2471" s="9" t="str">
        <f>IF(P_alle_prestaties[[#This Row],[Datum]]="","",TEXT(P_alle_prestaties[[#This Row],[Datum]],"dd/mm/yyyy"))</f>
        <v>01/09/2022</v>
      </c>
      <c r="E2471" s="9">
        <v>44805.496076388888</v>
      </c>
      <c r="F2471" s="11" t="s">
        <v>3704</v>
      </c>
      <c r="G2471" s="5" t="s">
        <v>35</v>
      </c>
      <c r="H2471" s="5"/>
      <c r="I2471" s="5"/>
      <c r="J24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2" spans="2:11">
      <c r="B2472" t="s">
        <v>3705</v>
      </c>
      <c r="C2472" s="5" t="str">
        <f>_xlfn.XLOOKUP(LEFT(P_alle_prestaties[[#This Row],[Referentie_ID]],91),Tabel9[Form Referentie ID''s],Tabel9[Mederwerker],,0)</f>
        <v>Janssen Alexander</v>
      </c>
      <c r="D2472" s="9" t="str">
        <f>IF(P_alle_prestaties[[#This Row],[Datum]]="","",TEXT(P_alle_prestaties[[#This Row],[Datum]],"dd/mm/yyyy"))</f>
        <v>01/09/2022</v>
      </c>
      <c r="E2472" s="9">
        <v>44805.499652777777</v>
      </c>
      <c r="F2472" s="11" t="s">
        <v>3704</v>
      </c>
      <c r="G2472" s="5" t="s">
        <v>35</v>
      </c>
      <c r="H2472" s="5"/>
      <c r="I2472" s="5"/>
      <c r="J24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3" spans="2:11">
      <c r="B2473" t="s">
        <v>3706</v>
      </c>
      <c r="C2473" s="5" t="str">
        <f>_xlfn.XLOOKUP(LEFT(P_alle_prestaties[[#This Row],[Referentie_ID]],91),Tabel9[Form Referentie ID''s],Tabel9[Mederwerker],,0)</f>
        <v>Janssen Alexander</v>
      </c>
      <c r="D2473" s="9" t="str">
        <f>IF(P_alle_prestaties[[#This Row],[Datum]]="","",TEXT(P_alle_prestaties[[#This Row],[Datum]],"dd/mm/yyyy"))</f>
        <v>01/09/2022</v>
      </c>
      <c r="E2473" s="9">
        <v>44805.505150462966</v>
      </c>
      <c r="F2473" s="11" t="s">
        <v>3707</v>
      </c>
      <c r="G2473" s="5" t="s">
        <v>35</v>
      </c>
      <c r="H2473" s="5"/>
      <c r="I2473" s="5"/>
      <c r="J24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4" spans="2:11">
      <c r="B2474" t="s">
        <v>3708</v>
      </c>
      <c r="C2474" s="5" t="str">
        <f>_xlfn.XLOOKUP(LEFT(P_alle_prestaties[[#This Row],[Referentie_ID]],91),Tabel9[Form Referentie ID''s],Tabel9[Mederwerker],,0)</f>
        <v>Janssen Alexander</v>
      </c>
      <c r="D2474" s="9" t="str">
        <f>IF(P_alle_prestaties[[#This Row],[Datum]]="","",TEXT(P_alle_prestaties[[#This Row],[Datum]],"dd/mm/yyyy"))</f>
        <v>01/09/2022</v>
      </c>
      <c r="E2474" s="9">
        <v>44805.51122685185</v>
      </c>
      <c r="F2474" s="11">
        <v>470000508581</v>
      </c>
      <c r="G2474" s="5" t="s">
        <v>35</v>
      </c>
      <c r="H2474" s="5"/>
      <c r="I2474" s="5"/>
      <c r="J24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5" spans="2:11">
      <c r="B2475" t="s">
        <v>3709</v>
      </c>
      <c r="C2475" s="5" t="str">
        <f>_xlfn.XLOOKUP(LEFT(P_alle_prestaties[[#This Row],[Referentie_ID]],91),Tabel9[Form Referentie ID''s],Tabel9[Mederwerker],,0)</f>
        <v>Janssen Alexander</v>
      </c>
      <c r="D2475" s="9" t="str">
        <f>IF(P_alle_prestaties[[#This Row],[Datum]]="","",TEXT(P_alle_prestaties[[#This Row],[Datum]],"dd/mm/yyyy"))</f>
        <v>01/09/2022</v>
      </c>
      <c r="E2475" s="9">
        <v>44805.514467592591</v>
      </c>
      <c r="F2475" s="11">
        <v>470000508581</v>
      </c>
      <c r="G2475" s="5" t="s">
        <v>35</v>
      </c>
      <c r="H2475" s="5"/>
      <c r="I2475" s="5"/>
      <c r="J24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6" spans="2:11">
      <c r="B2476" t="s">
        <v>3710</v>
      </c>
      <c r="C2476" s="5" t="str">
        <f>_xlfn.XLOOKUP(LEFT(P_alle_prestaties[[#This Row],[Referentie_ID]],91),Tabel9[Form Referentie ID''s],Tabel9[Mederwerker],,0)</f>
        <v>Janssen Alexander</v>
      </c>
      <c r="D2476" s="9" t="str">
        <f>IF(P_alle_prestaties[[#This Row],[Datum]]="","",TEXT(P_alle_prestaties[[#This Row],[Datum]],"dd/mm/yyyy"))</f>
        <v>01/09/2022</v>
      </c>
      <c r="E2476" s="9">
        <v>44805.522581018522</v>
      </c>
      <c r="F2476" s="11">
        <v>470000508557</v>
      </c>
      <c r="G2476" s="5" t="s">
        <v>35</v>
      </c>
      <c r="H2476" s="5"/>
      <c r="I2476" s="5"/>
      <c r="J24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7" spans="2:11">
      <c r="B2477" t="s">
        <v>3711</v>
      </c>
      <c r="C2477" s="5" t="str">
        <f>_xlfn.XLOOKUP(LEFT(P_alle_prestaties[[#This Row],[Referentie_ID]],91),Tabel9[Form Referentie ID''s],Tabel9[Mederwerker],,0)</f>
        <v>Janssen Alexander</v>
      </c>
      <c r="D2477" s="9" t="str">
        <f>IF(P_alle_prestaties[[#This Row],[Datum]]="","",TEXT(P_alle_prestaties[[#This Row],[Datum]],"dd/mm/yyyy"))</f>
        <v>01/09/2022</v>
      </c>
      <c r="E2477" s="9">
        <v>44805.536782407406</v>
      </c>
      <c r="F2477" s="11" t="s">
        <v>3712</v>
      </c>
      <c r="G2477" s="5" t="s">
        <v>35</v>
      </c>
      <c r="H2477" s="5"/>
      <c r="I2477" s="5"/>
      <c r="J24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8" spans="2:11">
      <c r="B2478" t="s">
        <v>3713</v>
      </c>
      <c r="C2478" s="5" t="str">
        <f>_xlfn.XLOOKUP(LEFT(P_alle_prestaties[[#This Row],[Referentie_ID]],91),Tabel9[Form Referentie ID''s],Tabel9[Mederwerker],,0)</f>
        <v>Janssen Alexander</v>
      </c>
      <c r="D2478" s="9" t="str">
        <f>IF(P_alle_prestaties[[#This Row],[Datum]]="","",TEXT(P_alle_prestaties[[#This Row],[Datum]],"dd/mm/yyyy"))</f>
        <v>01/09/2022</v>
      </c>
      <c r="E2478" s="9">
        <v>44805.537002314813</v>
      </c>
      <c r="F2478" s="11">
        <v>470000508562</v>
      </c>
      <c r="G2478" s="5" t="s">
        <v>35</v>
      </c>
      <c r="H2478" s="5"/>
      <c r="I2478" s="5"/>
      <c r="J24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79" spans="2:11">
      <c r="B2479" t="s">
        <v>3714</v>
      </c>
      <c r="C2479" s="5" t="str">
        <f>_xlfn.XLOOKUP(LEFT(P_alle_prestaties[[#This Row],[Referentie_ID]],91),Tabel9[Form Referentie ID''s],Tabel9[Mederwerker],,0)</f>
        <v>Janssen Alexander</v>
      </c>
      <c r="D2479" s="9" t="str">
        <f>IF(P_alle_prestaties[[#This Row],[Datum]]="","",TEXT(P_alle_prestaties[[#This Row],[Datum]],"dd/mm/yyyy"))</f>
        <v>01/09/2022</v>
      </c>
      <c r="E2479" s="9">
        <v>44805.540960648148</v>
      </c>
      <c r="F2479" s="11">
        <v>470000508562</v>
      </c>
      <c r="G2479" s="5" t="s">
        <v>35</v>
      </c>
      <c r="H2479" s="5"/>
      <c r="I2479" s="5"/>
      <c r="J24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0" spans="2:11">
      <c r="B2480" t="s">
        <v>3715</v>
      </c>
      <c r="C2480" s="5" t="str">
        <f>_xlfn.XLOOKUP(LEFT(P_alle_prestaties[[#This Row],[Referentie_ID]],91),Tabel9[Form Referentie ID''s],Tabel9[Mederwerker],,0)</f>
        <v>Janssen Alexander</v>
      </c>
      <c r="D2480" s="9" t="str">
        <f>IF(P_alle_prestaties[[#This Row],[Datum]]="","",TEXT(P_alle_prestaties[[#This Row],[Datum]],"dd/mm/yyyy"))</f>
        <v>01/09/2022</v>
      </c>
      <c r="E2480" s="9">
        <v>44805.543622685182</v>
      </c>
      <c r="F2480" s="11">
        <v>470000478945</v>
      </c>
      <c r="G2480" s="5" t="s">
        <v>35</v>
      </c>
      <c r="H2480" s="5"/>
      <c r="I2480" s="5"/>
      <c r="J24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1" spans="2:11">
      <c r="B2481" t="s">
        <v>3716</v>
      </c>
      <c r="C2481" s="5" t="str">
        <f>_xlfn.XLOOKUP(LEFT(P_alle_prestaties[[#This Row],[Referentie_ID]],91),Tabel9[Form Referentie ID''s],Tabel9[Mederwerker],,0)</f>
        <v>Janssen Alexander</v>
      </c>
      <c r="D2481" s="9" t="str">
        <f>IF(P_alle_prestaties[[#This Row],[Datum]]="","",TEXT(P_alle_prestaties[[#This Row],[Datum]],"dd/mm/yyyy"))</f>
        <v>01/09/2022</v>
      </c>
      <c r="E2481" s="9">
        <v>44805.549201388887</v>
      </c>
      <c r="F2481" s="11">
        <v>470000508548</v>
      </c>
      <c r="G2481" s="5" t="s">
        <v>35</v>
      </c>
      <c r="H2481" s="5"/>
      <c r="I2481" s="5"/>
      <c r="J24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2" spans="2:11">
      <c r="B2482" t="s">
        <v>3717</v>
      </c>
      <c r="C2482" s="5" t="str">
        <f>_xlfn.XLOOKUP(LEFT(P_alle_prestaties[[#This Row],[Referentie_ID]],91),Tabel9[Form Referentie ID''s],Tabel9[Mederwerker],,0)</f>
        <v>Korkmaz1 Muhammed Ali</v>
      </c>
      <c r="D2482" s="9" t="str">
        <f>IF(P_alle_prestaties[[#This Row],[Datum]]="","",TEXT(P_alle_prestaties[[#This Row],[Datum]],"dd/mm/yyyy"))</f>
        <v>01/09/2022</v>
      </c>
      <c r="E2482" s="9">
        <v>44805.55232638889</v>
      </c>
      <c r="F2482" s="11">
        <v>470000508685</v>
      </c>
      <c r="G2482" s="5" t="s">
        <v>31</v>
      </c>
      <c r="H2482" s="5"/>
      <c r="I2482" s="5"/>
      <c r="J24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4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483" spans="2:11">
      <c r="B2483" t="s">
        <v>3718</v>
      </c>
      <c r="C2483" s="5" t="str">
        <f>_xlfn.XLOOKUP(LEFT(P_alle_prestaties[[#This Row],[Referentie_ID]],91),Tabel9[Form Referentie ID''s],Tabel9[Mederwerker],,0)</f>
        <v>Korkmaz1 Muhammed Ali</v>
      </c>
      <c r="D2483" s="9" t="str">
        <f>IF(P_alle_prestaties[[#This Row],[Datum]]="","",TEXT(P_alle_prestaties[[#This Row],[Datum]],"dd/mm/yyyy"))</f>
        <v>01/09/2022</v>
      </c>
      <c r="E2483" s="9">
        <v>44805.552557870367</v>
      </c>
      <c r="F2483" s="11">
        <v>470000508588</v>
      </c>
      <c r="G2483" s="5" t="s">
        <v>31</v>
      </c>
      <c r="H2483" s="5"/>
      <c r="I2483" s="5"/>
      <c r="J24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4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484" spans="2:11">
      <c r="B2484" t="s">
        <v>3719</v>
      </c>
      <c r="C2484" s="5" t="str">
        <f>_xlfn.XLOOKUP(LEFT(P_alle_prestaties[[#This Row],[Referentie_ID]],91),Tabel9[Form Referentie ID''s],Tabel9[Mederwerker],,0)</f>
        <v>Korkmaz Emre</v>
      </c>
      <c r="D2484" s="9" t="str">
        <f>IF(P_alle_prestaties[[#This Row],[Datum]]="","",TEXT(P_alle_prestaties[[#This Row],[Datum]],"dd/mm/yyyy"))</f>
        <v>01/09/2022</v>
      </c>
      <c r="E2484" s="9">
        <v>44805.553726851853</v>
      </c>
      <c r="F2484" s="11">
        <v>55663079</v>
      </c>
      <c r="G2484" s="5" t="s">
        <v>35</v>
      </c>
      <c r="H2484" s="5"/>
      <c r="I2484" s="5"/>
      <c r="J24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5" spans="2:11">
      <c r="B2485" t="s">
        <v>3720</v>
      </c>
      <c r="C2485" s="5" t="str">
        <f>_xlfn.XLOOKUP(LEFT(P_alle_prestaties[[#This Row],[Referentie_ID]],91),Tabel9[Form Referentie ID''s],Tabel9[Mederwerker],,0)</f>
        <v>Korkmaz Emre</v>
      </c>
      <c r="D2485" s="9" t="str">
        <f>IF(P_alle_prestaties[[#This Row],[Datum]]="","",TEXT(P_alle_prestaties[[#This Row],[Datum]],"dd/mm/yyyy"))</f>
        <v>01/09/2022</v>
      </c>
      <c r="E2485" s="9">
        <v>44805.554178240738</v>
      </c>
      <c r="F2485" s="11">
        <v>55663080</v>
      </c>
      <c r="G2485" s="5" t="s">
        <v>35</v>
      </c>
      <c r="H2485" s="5"/>
      <c r="I2485" s="5"/>
      <c r="J24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6" spans="2:11">
      <c r="B2486" t="s">
        <v>3721</v>
      </c>
      <c r="C2486" s="5" t="str">
        <f>_xlfn.XLOOKUP(LEFT(P_alle_prestaties[[#This Row],[Referentie_ID]],91),Tabel9[Form Referentie ID''s],Tabel9[Mederwerker],,0)</f>
        <v>Korkmaz Emre</v>
      </c>
      <c r="D2486" s="9" t="str">
        <f>IF(P_alle_prestaties[[#This Row],[Datum]]="","",TEXT(P_alle_prestaties[[#This Row],[Datum]],"dd/mm/yyyy"))</f>
        <v>01/09/2022</v>
      </c>
      <c r="E2486" s="9">
        <v>44805.5546412037</v>
      </c>
      <c r="F2486" s="11" t="s">
        <v>3722</v>
      </c>
      <c r="G2486" s="5" t="s">
        <v>35</v>
      </c>
      <c r="H2486" s="5"/>
      <c r="I2486" s="5"/>
      <c r="J24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7" spans="2:11">
      <c r="B2487" t="s">
        <v>3723</v>
      </c>
      <c r="C2487" s="5" t="str">
        <f>_xlfn.XLOOKUP(LEFT(P_alle_prestaties[[#This Row],[Referentie_ID]],91),Tabel9[Form Referentie ID''s],Tabel9[Mederwerker],,0)</f>
        <v>Janssen Alexander</v>
      </c>
      <c r="D2487" s="9" t="str">
        <f>IF(P_alle_prestaties[[#This Row],[Datum]]="","",TEXT(P_alle_prestaties[[#This Row],[Datum]],"dd/mm/yyyy"))</f>
        <v>01/09/2022</v>
      </c>
      <c r="E2487" s="9">
        <v>44805.585497685184</v>
      </c>
      <c r="F2487" s="11">
        <v>470000508233</v>
      </c>
      <c r="G2487" s="5" t="s">
        <v>35</v>
      </c>
      <c r="H2487" s="5"/>
      <c r="I2487" s="5"/>
      <c r="J24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8" spans="2:11">
      <c r="B2488" t="s">
        <v>3724</v>
      </c>
      <c r="C2488" s="5" t="str">
        <f>_xlfn.XLOOKUP(LEFT(P_alle_prestaties[[#This Row],[Referentie_ID]],91),Tabel9[Form Referentie ID''s],Tabel9[Mederwerker],,0)</f>
        <v>Baki Alican</v>
      </c>
      <c r="D2488" s="9" t="str">
        <f>IF(P_alle_prestaties[[#This Row],[Datum]]="","",TEXT(P_alle_prestaties[[#This Row],[Datum]],"dd/mm/yyyy"))</f>
        <v>01/09/2022</v>
      </c>
      <c r="E2488" s="9">
        <v>44805.597615740742</v>
      </c>
      <c r="F2488" s="11" t="s">
        <v>3725</v>
      </c>
      <c r="G2488" s="5" t="s">
        <v>35</v>
      </c>
      <c r="H2488" s="5"/>
      <c r="I2488" s="5"/>
      <c r="J24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89" spans="2:11">
      <c r="B2489" t="s">
        <v>3726</v>
      </c>
      <c r="C2489" s="5" t="str">
        <f>_xlfn.XLOOKUP(LEFT(P_alle_prestaties[[#This Row],[Referentie_ID]],91),Tabel9[Form Referentie ID''s],Tabel9[Mederwerker],,0)</f>
        <v>Janssen Alexander</v>
      </c>
      <c r="D2489" s="9" t="str">
        <f>IF(P_alle_prestaties[[#This Row],[Datum]]="","",TEXT(P_alle_prestaties[[#This Row],[Datum]],"dd/mm/yyyy"))</f>
        <v>02/09/2022</v>
      </c>
      <c r="E2489" s="9">
        <v>44806.264374999999</v>
      </c>
      <c r="F2489" s="11">
        <v>470000508721</v>
      </c>
      <c r="G2489" s="5" t="s">
        <v>35</v>
      </c>
      <c r="H2489" s="5"/>
      <c r="I2489" s="5"/>
      <c r="J24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0" spans="2:11">
      <c r="B2490" t="s">
        <v>3727</v>
      </c>
      <c r="C2490" s="5" t="str">
        <f>_xlfn.XLOOKUP(LEFT(P_alle_prestaties[[#This Row],[Referentie_ID]],91),Tabel9[Form Referentie ID''s],Tabel9[Mederwerker],,0)</f>
        <v>Janssen Alexander</v>
      </c>
      <c r="D2490" s="9" t="str">
        <f>IF(P_alle_prestaties[[#This Row],[Datum]]="","",TEXT(P_alle_prestaties[[#This Row],[Datum]],"dd/mm/yyyy"))</f>
        <v>02/09/2022</v>
      </c>
      <c r="E2490" s="9">
        <v>44806.296412037038</v>
      </c>
      <c r="F2490" s="11">
        <v>470000508726</v>
      </c>
      <c r="G2490" s="5" t="s">
        <v>35</v>
      </c>
      <c r="H2490" s="5"/>
      <c r="I2490" s="5"/>
      <c r="J24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1" spans="2:11">
      <c r="B2491" t="s">
        <v>3728</v>
      </c>
      <c r="C2491" s="5" t="str">
        <f>_xlfn.XLOOKUP(LEFT(P_alle_prestaties[[#This Row],[Referentie_ID]],91),Tabel9[Form Referentie ID''s],Tabel9[Mederwerker],,0)</f>
        <v>Baki Alican</v>
      </c>
      <c r="D2491" s="9" t="str">
        <f>IF(P_alle_prestaties[[#This Row],[Datum]]="","",TEXT(P_alle_prestaties[[#This Row],[Datum]],"dd/mm/yyyy"))</f>
        <v>02/09/2022</v>
      </c>
      <c r="E2491" s="9">
        <v>44806.302141203705</v>
      </c>
      <c r="F2491" s="11">
        <v>470000508721</v>
      </c>
      <c r="G2491" s="5" t="s">
        <v>35</v>
      </c>
      <c r="H2491" s="5"/>
      <c r="I2491" s="5"/>
      <c r="J24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2" spans="2:11">
      <c r="B2492" t="s">
        <v>3729</v>
      </c>
      <c r="C2492" s="5" t="str">
        <f>_xlfn.XLOOKUP(LEFT(P_alle_prestaties[[#This Row],[Referentie_ID]],91),Tabel9[Form Referentie ID''s],Tabel9[Mederwerker],,0)</f>
        <v>Baki Alican</v>
      </c>
      <c r="D2492" s="9" t="str">
        <f>IF(P_alle_prestaties[[#This Row],[Datum]]="","",TEXT(P_alle_prestaties[[#This Row],[Datum]],"dd/mm/yyyy"))</f>
        <v>02/09/2022</v>
      </c>
      <c r="E2492" s="9">
        <v>44806.302256944444</v>
      </c>
      <c r="F2492" s="11" t="s">
        <v>3730</v>
      </c>
      <c r="G2492" s="5" t="s">
        <v>35</v>
      </c>
      <c r="H2492" s="5"/>
      <c r="I2492" s="5"/>
      <c r="J24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3" spans="2:11">
      <c r="B2493" t="s">
        <v>3731</v>
      </c>
      <c r="C2493" s="5" t="str">
        <f>_xlfn.XLOOKUP(LEFT(P_alle_prestaties[[#This Row],[Referentie_ID]],91),Tabel9[Form Referentie ID''s],Tabel9[Mederwerker],,0)</f>
        <v>Baki Alican</v>
      </c>
      <c r="D2493" s="9" t="str">
        <f>IF(P_alle_prestaties[[#This Row],[Datum]]="","",TEXT(P_alle_prestaties[[#This Row],[Datum]],"dd/mm/yyyy"))</f>
        <v>02/09/2022</v>
      </c>
      <c r="E2493" s="9">
        <v>44806.302534722221</v>
      </c>
      <c r="F2493" s="11" t="s">
        <v>3732</v>
      </c>
      <c r="G2493" s="5" t="s">
        <v>35</v>
      </c>
      <c r="H2493" s="5"/>
      <c r="I2493" s="5"/>
      <c r="J24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4" spans="2:11">
      <c r="B2494" t="s">
        <v>3733</v>
      </c>
      <c r="C2494" s="5" t="str">
        <f>_xlfn.XLOOKUP(LEFT(P_alle_prestaties[[#This Row],[Referentie_ID]],91),Tabel9[Form Referentie ID''s],Tabel9[Mederwerker],,0)</f>
        <v>Janssen Alexander</v>
      </c>
      <c r="D2494" s="9" t="str">
        <f>IF(P_alle_prestaties[[#This Row],[Datum]]="","",TEXT(P_alle_prestaties[[#This Row],[Datum]],"dd/mm/yyyy"))</f>
        <v>02/09/2022</v>
      </c>
      <c r="E2494" s="9">
        <v>44806.304074074076</v>
      </c>
      <c r="F2494" s="11">
        <v>470000508736</v>
      </c>
      <c r="G2494" s="5" t="s">
        <v>35</v>
      </c>
      <c r="H2494" s="5"/>
      <c r="I2494" s="5"/>
      <c r="J24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5" spans="2:11">
      <c r="B2495" t="s">
        <v>3734</v>
      </c>
      <c r="C2495" s="5" t="str">
        <f>_xlfn.XLOOKUP(LEFT(P_alle_prestaties[[#This Row],[Referentie_ID]],91),Tabel9[Form Referentie ID''s],Tabel9[Mederwerker],,0)</f>
        <v>Korkmaz1 Muhammed Ali</v>
      </c>
      <c r="D2495" s="9" t="str">
        <f>IF(P_alle_prestaties[[#This Row],[Datum]]="","",TEXT(P_alle_prestaties[[#This Row],[Datum]],"dd/mm/yyyy"))</f>
        <v>02/09/2022</v>
      </c>
      <c r="E2495" s="9">
        <v>44806.314710648148</v>
      </c>
      <c r="F2495" s="11">
        <v>470000508758</v>
      </c>
      <c r="G2495" s="5" t="s">
        <v>8</v>
      </c>
      <c r="H2495" s="5" t="s">
        <v>9</v>
      </c>
      <c r="I2495" s="5"/>
      <c r="J24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4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496" spans="2:11">
      <c r="B2496" t="s">
        <v>3735</v>
      </c>
      <c r="C2496" s="5" t="str">
        <f>_xlfn.XLOOKUP(LEFT(P_alle_prestaties[[#This Row],[Referentie_ID]],91),Tabel9[Form Referentie ID''s],Tabel9[Mederwerker],,0)</f>
        <v>Janssen Alexander</v>
      </c>
      <c r="D2496" s="9" t="str">
        <f>IF(P_alle_prestaties[[#This Row],[Datum]]="","",TEXT(P_alle_prestaties[[#This Row],[Datum]],"dd/mm/yyyy"))</f>
        <v>02/09/2022</v>
      </c>
      <c r="E2496" s="9">
        <v>44806.318171296298</v>
      </c>
      <c r="F2496" s="11">
        <v>470000508303</v>
      </c>
      <c r="G2496" s="5" t="s">
        <v>35</v>
      </c>
      <c r="H2496" s="5"/>
      <c r="I2496" s="5"/>
      <c r="J24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7" spans="2:11">
      <c r="B2497" t="s">
        <v>3736</v>
      </c>
      <c r="C2497" s="5" t="str">
        <f>_xlfn.XLOOKUP(LEFT(P_alle_prestaties[[#This Row],[Referentie_ID]],91),Tabel9[Form Referentie ID''s],Tabel9[Mederwerker],,0)</f>
        <v>Baki Alican</v>
      </c>
      <c r="D2497" s="9" t="str">
        <f>IF(P_alle_prestaties[[#This Row],[Datum]]="","",TEXT(P_alle_prestaties[[#This Row],[Datum]],"dd/mm/yyyy"))</f>
        <v>02/09/2022</v>
      </c>
      <c r="E2497" s="9">
        <v>44806.3515625</v>
      </c>
      <c r="F2497" s="11" t="s">
        <v>3737</v>
      </c>
      <c r="G2497" s="5" t="s">
        <v>35</v>
      </c>
      <c r="H2497" s="5"/>
      <c r="I2497" s="5"/>
      <c r="J24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498" spans="2:11">
      <c r="B2498" t="s">
        <v>3738</v>
      </c>
      <c r="C2498" s="5" t="str">
        <f>_xlfn.XLOOKUP(LEFT(P_alle_prestaties[[#This Row],[Referentie_ID]],91),Tabel9[Form Referentie ID''s],Tabel9[Mederwerker],,0)</f>
        <v>Korkmaz1 Muhammed Ali</v>
      </c>
      <c r="D2498" s="9" t="str">
        <f>IF(P_alle_prestaties[[#This Row],[Datum]]="","",TEXT(P_alle_prestaties[[#This Row],[Datum]],"dd/mm/yyyy"))</f>
        <v>02/09/2022</v>
      </c>
      <c r="E2498" s="9">
        <v>44806.357118055559</v>
      </c>
      <c r="F2498" s="11">
        <v>470000508740</v>
      </c>
      <c r="G2498" s="5" t="s">
        <v>31</v>
      </c>
      <c r="H2498" s="5"/>
      <c r="I2498" s="5"/>
      <c r="J24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4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499" spans="2:11">
      <c r="B2499" t="s">
        <v>3739</v>
      </c>
      <c r="C2499" s="5" t="str">
        <f>_xlfn.XLOOKUP(LEFT(P_alle_prestaties[[#This Row],[Referentie_ID]],91),Tabel9[Form Referentie ID''s],Tabel9[Mederwerker],,0)</f>
        <v>Janssen Alexander</v>
      </c>
      <c r="D2499" s="9" t="str">
        <f>IF(P_alle_prestaties[[#This Row],[Datum]]="","",TEXT(P_alle_prestaties[[#This Row],[Datum]],"dd/mm/yyyy"))</f>
        <v>02/09/2022</v>
      </c>
      <c r="E2499" s="9">
        <v>44806.357939814814</v>
      </c>
      <c r="F2499" s="11" t="s">
        <v>3740</v>
      </c>
      <c r="G2499" s="5" t="s">
        <v>35</v>
      </c>
      <c r="H2499" s="5"/>
      <c r="I2499" s="5"/>
      <c r="J24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4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0" spans="2:11">
      <c r="B2500" t="s">
        <v>3741</v>
      </c>
      <c r="C2500" s="5" t="str">
        <f>_xlfn.XLOOKUP(LEFT(P_alle_prestaties[[#This Row],[Referentie_ID]],91),Tabel9[Form Referentie ID''s],Tabel9[Mederwerker],,0)</f>
        <v>Baki Alican</v>
      </c>
      <c r="D2500" s="9" t="str">
        <f>IF(P_alle_prestaties[[#This Row],[Datum]]="","",TEXT(P_alle_prestaties[[#This Row],[Datum]],"dd/mm/yyyy"))</f>
        <v>02/09/2022</v>
      </c>
      <c r="E2500" s="9">
        <v>44806.359965277778</v>
      </c>
      <c r="F2500" s="11" t="s">
        <v>3742</v>
      </c>
      <c r="G2500" s="5" t="s">
        <v>35</v>
      </c>
      <c r="H2500" s="5"/>
      <c r="I2500" s="5"/>
      <c r="J25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1" spans="2:11">
      <c r="B2501" t="s">
        <v>3743</v>
      </c>
      <c r="C2501" s="5" t="str">
        <f>_xlfn.XLOOKUP(LEFT(P_alle_prestaties[[#This Row],[Referentie_ID]],91),Tabel9[Form Referentie ID''s],Tabel9[Mederwerker],,0)</f>
        <v>Korkmaz1 Muhammed Ali</v>
      </c>
      <c r="D2501" s="9" t="str">
        <f>IF(P_alle_prestaties[[#This Row],[Datum]]="","",TEXT(P_alle_prestaties[[#This Row],[Datum]],"dd/mm/yyyy"))</f>
        <v>02/09/2022</v>
      </c>
      <c r="E2501" s="9">
        <v>44806.372037037036</v>
      </c>
      <c r="F2501" s="11">
        <v>470000508742</v>
      </c>
      <c r="G2501" s="5" t="s">
        <v>31</v>
      </c>
      <c r="H2501" s="5"/>
      <c r="I2501" s="5"/>
      <c r="J25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5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502" spans="2:11">
      <c r="B2502" t="s">
        <v>3744</v>
      </c>
      <c r="C2502" s="5" t="str">
        <f>_xlfn.XLOOKUP(LEFT(P_alle_prestaties[[#This Row],[Referentie_ID]],91),Tabel9[Form Referentie ID''s],Tabel9[Mederwerker],,0)</f>
        <v>Janssen Alexander</v>
      </c>
      <c r="D2502" s="9" t="str">
        <f>IF(P_alle_prestaties[[#This Row],[Datum]]="","",TEXT(P_alle_prestaties[[#This Row],[Datum]],"dd/mm/yyyy"))</f>
        <v>02/09/2022</v>
      </c>
      <c r="E2502" s="9">
        <v>44806.372361111113</v>
      </c>
      <c r="F2502" s="11">
        <v>470000508698</v>
      </c>
      <c r="G2502" s="5" t="s">
        <v>35</v>
      </c>
      <c r="H2502" s="5"/>
      <c r="I2502" s="5"/>
      <c r="J25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3" spans="2:11">
      <c r="B2503" t="s">
        <v>3745</v>
      </c>
      <c r="C2503" s="5" t="str">
        <f>_xlfn.XLOOKUP(LEFT(P_alle_prestaties[[#This Row],[Referentie_ID]],91),Tabel9[Form Referentie ID''s],Tabel9[Mederwerker],,0)</f>
        <v>Janssen Alexander</v>
      </c>
      <c r="D2503" s="9" t="str">
        <f>IF(P_alle_prestaties[[#This Row],[Datum]]="","",TEXT(P_alle_prestaties[[#This Row],[Datum]],"dd/mm/yyyy"))</f>
        <v>02/09/2022</v>
      </c>
      <c r="E2503" s="9">
        <v>44806.424247685187</v>
      </c>
      <c r="F2503" s="11">
        <v>470000508670</v>
      </c>
      <c r="G2503" s="5" t="s">
        <v>35</v>
      </c>
      <c r="H2503" s="5"/>
      <c r="I2503" s="5"/>
      <c r="J25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4" spans="2:11">
      <c r="B2504" t="s">
        <v>3746</v>
      </c>
      <c r="C2504" s="5" t="str">
        <f>_xlfn.XLOOKUP(LEFT(P_alle_prestaties[[#This Row],[Referentie_ID]],91),Tabel9[Form Referentie ID''s],Tabel9[Mederwerker],,0)</f>
        <v>Janssen Alexander</v>
      </c>
      <c r="D2504" s="9" t="str">
        <f>IF(P_alle_prestaties[[#This Row],[Datum]]="","",TEXT(P_alle_prestaties[[#This Row],[Datum]],"dd/mm/yyyy"))</f>
        <v>02/09/2022</v>
      </c>
      <c r="E2504" s="9">
        <v>44806.425057870372</v>
      </c>
      <c r="F2504" s="11">
        <v>470000508773</v>
      </c>
      <c r="G2504" s="5" t="s">
        <v>35</v>
      </c>
      <c r="H2504" s="5"/>
      <c r="I2504" s="5"/>
      <c r="J25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5" spans="2:11">
      <c r="B2505" t="s">
        <v>3747</v>
      </c>
      <c r="C2505" s="5" t="str">
        <f>_xlfn.XLOOKUP(LEFT(P_alle_prestaties[[#This Row],[Referentie_ID]],91),Tabel9[Form Referentie ID''s],Tabel9[Mederwerker],,0)</f>
        <v>Janssen Alexander</v>
      </c>
      <c r="D2505" s="9" t="str">
        <f>IF(P_alle_prestaties[[#This Row],[Datum]]="","",TEXT(P_alle_prestaties[[#This Row],[Datum]],"dd/mm/yyyy"))</f>
        <v>02/09/2022</v>
      </c>
      <c r="E2505" s="9">
        <v>44806.428449074076</v>
      </c>
      <c r="F2505" s="11">
        <v>470000508773</v>
      </c>
      <c r="G2505" s="5" t="s">
        <v>35</v>
      </c>
      <c r="H2505" s="5"/>
      <c r="I2505" s="5"/>
      <c r="J25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6" spans="2:11">
      <c r="B2506" t="s">
        <v>3748</v>
      </c>
      <c r="C2506" s="5" t="str">
        <f>_xlfn.XLOOKUP(LEFT(P_alle_prestaties[[#This Row],[Referentie_ID]],91),Tabel9[Form Referentie ID''s],Tabel9[Mederwerker],,0)</f>
        <v>Janssen Alexander</v>
      </c>
      <c r="D2506" s="9" t="str">
        <f>IF(P_alle_prestaties[[#This Row],[Datum]]="","",TEXT(P_alle_prestaties[[#This Row],[Datum]],"dd/mm/yyyy"))</f>
        <v>02/09/2022</v>
      </c>
      <c r="E2506" s="9">
        <v>44806.451863425929</v>
      </c>
      <c r="F2506" s="11">
        <v>470000427618</v>
      </c>
      <c r="G2506" s="5" t="s">
        <v>35</v>
      </c>
      <c r="H2506" s="5"/>
      <c r="I2506" s="5"/>
      <c r="J25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7" spans="2:11">
      <c r="B2507" t="s">
        <v>3749</v>
      </c>
      <c r="C2507" s="5" t="str">
        <f>_xlfn.XLOOKUP(LEFT(P_alle_prestaties[[#This Row],[Referentie_ID]],91),Tabel9[Form Referentie ID''s],Tabel9[Mederwerker],,0)</f>
        <v>Korkmaz1 Muhammed Ali</v>
      </c>
      <c r="D2507" s="9" t="str">
        <f>IF(P_alle_prestaties[[#This Row],[Datum]]="","",TEXT(P_alle_prestaties[[#This Row],[Datum]],"dd/mm/yyyy"))</f>
        <v>02/09/2022</v>
      </c>
      <c r="E2507" s="9">
        <v>44806.454351851855</v>
      </c>
      <c r="F2507" s="11">
        <v>470000508837</v>
      </c>
      <c r="G2507" s="5" t="s">
        <v>23</v>
      </c>
      <c r="H2507" s="5" t="s">
        <v>9</v>
      </c>
      <c r="I2507" s="5"/>
      <c r="J25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5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508" spans="2:11">
      <c r="B2508" t="s">
        <v>3750</v>
      </c>
      <c r="C2508" s="5" t="str">
        <f>_xlfn.XLOOKUP(LEFT(P_alle_prestaties[[#This Row],[Referentie_ID]],91),Tabel9[Form Referentie ID''s],Tabel9[Mederwerker],,0)</f>
        <v>Janssen Alexander</v>
      </c>
      <c r="D2508" s="9" t="str">
        <f>IF(P_alle_prestaties[[#This Row],[Datum]]="","",TEXT(P_alle_prestaties[[#This Row],[Datum]],"dd/mm/yyyy"))</f>
        <v>02/09/2022</v>
      </c>
      <c r="E2508" s="9">
        <v>44806.463009259256</v>
      </c>
      <c r="F2508" s="11">
        <v>470000508837</v>
      </c>
      <c r="G2508" s="5" t="s">
        <v>35</v>
      </c>
      <c r="H2508" s="5"/>
      <c r="I2508" s="5"/>
      <c r="J25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09" spans="2:11">
      <c r="B2509" t="s">
        <v>3751</v>
      </c>
      <c r="C2509" s="5" t="str">
        <f>_xlfn.XLOOKUP(LEFT(P_alle_prestaties[[#This Row],[Referentie_ID]],91),Tabel9[Form Referentie ID''s],Tabel9[Mederwerker],,0)</f>
        <v>Korkmaz1 Muhammed Ali</v>
      </c>
      <c r="D2509" s="9" t="str">
        <f>IF(P_alle_prestaties[[#This Row],[Datum]]="","",TEXT(P_alle_prestaties[[#This Row],[Datum]],"dd/mm/yyyy"))</f>
        <v>02/09/2022</v>
      </c>
      <c r="E2509" s="9">
        <v>44806.469976851855</v>
      </c>
      <c r="F2509" s="11">
        <v>470000508837</v>
      </c>
      <c r="G2509" s="5" t="s">
        <v>23</v>
      </c>
      <c r="H2509" s="5" t="s">
        <v>9</v>
      </c>
      <c r="I2509" s="5"/>
      <c r="J25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5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510" spans="2:11">
      <c r="B2510" t="s">
        <v>3752</v>
      </c>
      <c r="C2510" s="5" t="str">
        <f>_xlfn.XLOOKUP(LEFT(P_alle_prestaties[[#This Row],[Referentie_ID]],91),Tabel9[Form Referentie ID''s],Tabel9[Mederwerker],,0)</f>
        <v>Janssen Alexander</v>
      </c>
      <c r="D2510" s="9" t="str">
        <f>IF(P_alle_prestaties[[#This Row],[Datum]]="","",TEXT(P_alle_prestaties[[#This Row],[Datum]],"dd/mm/yyyy"))</f>
        <v>02/09/2022</v>
      </c>
      <c r="E2510" s="9">
        <v>44806.478414351855</v>
      </c>
      <c r="F2510" s="11">
        <v>470000508438</v>
      </c>
      <c r="G2510" s="5" t="s">
        <v>35</v>
      </c>
      <c r="H2510" s="5"/>
      <c r="I2510" s="5"/>
      <c r="J25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1" spans="2:11">
      <c r="B2511" t="s">
        <v>3753</v>
      </c>
      <c r="C2511" s="5" t="str">
        <f>_xlfn.XLOOKUP(LEFT(P_alle_prestaties[[#This Row],[Referentie_ID]],91),Tabel9[Form Referentie ID''s],Tabel9[Mederwerker],,0)</f>
        <v>Janssen Alexander</v>
      </c>
      <c r="D2511" s="9" t="str">
        <f>IF(P_alle_prestaties[[#This Row],[Datum]]="","",TEXT(P_alle_prestaties[[#This Row],[Datum]],"dd/mm/yyyy"))</f>
        <v>02/09/2022</v>
      </c>
      <c r="E2511" s="9">
        <v>44806.485648148147</v>
      </c>
      <c r="F2511" s="11">
        <v>470000508687</v>
      </c>
      <c r="G2511" s="5" t="s">
        <v>35</v>
      </c>
      <c r="H2511" s="5"/>
      <c r="I2511" s="5"/>
      <c r="J25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2" spans="2:11">
      <c r="B2512" t="s">
        <v>3754</v>
      </c>
      <c r="C2512" s="5" t="str">
        <f>_xlfn.XLOOKUP(LEFT(P_alle_prestaties[[#This Row],[Referentie_ID]],91),Tabel9[Form Referentie ID''s],Tabel9[Mederwerker],,0)</f>
        <v>Korkmaz Emre</v>
      </c>
      <c r="D2512" s="9" t="str">
        <f>IF(P_alle_prestaties[[#This Row],[Datum]]="","",TEXT(P_alle_prestaties[[#This Row],[Datum]],"dd/mm/yyyy"))</f>
        <v>02/09/2022</v>
      </c>
      <c r="E2512" s="9">
        <v>44806.500868055555</v>
      </c>
      <c r="F2512" s="11" t="s">
        <v>3755</v>
      </c>
      <c r="G2512" s="5" t="s">
        <v>35</v>
      </c>
      <c r="H2512" s="5"/>
      <c r="I2512" s="5"/>
      <c r="J25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3" spans="2:11">
      <c r="B2513" t="s">
        <v>3756</v>
      </c>
      <c r="C2513" s="5" t="str">
        <f>_xlfn.XLOOKUP(LEFT(P_alle_prestaties[[#This Row],[Referentie_ID]],91),Tabel9[Form Referentie ID''s],Tabel9[Mederwerker],,0)</f>
        <v>Korkmaz Emre</v>
      </c>
      <c r="D2513" s="9" t="str">
        <f>IF(P_alle_prestaties[[#This Row],[Datum]]="","",TEXT(P_alle_prestaties[[#This Row],[Datum]],"dd/mm/yyyy"))</f>
        <v>02/09/2022</v>
      </c>
      <c r="E2513" s="9">
        <v>44806.500983796293</v>
      </c>
      <c r="F2513" s="11" t="s">
        <v>3757</v>
      </c>
      <c r="G2513" s="5" t="s">
        <v>35</v>
      </c>
      <c r="H2513" s="5"/>
      <c r="I2513" s="5"/>
      <c r="J25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4" spans="2:11">
      <c r="B2514" t="s">
        <v>3758</v>
      </c>
      <c r="C2514" s="5" t="str">
        <f>_xlfn.XLOOKUP(LEFT(P_alle_prestaties[[#This Row],[Referentie_ID]],91),Tabel9[Form Referentie ID''s],Tabel9[Mederwerker],,0)</f>
        <v>Korkmaz Emre</v>
      </c>
      <c r="D2514" s="9" t="str">
        <f>IF(P_alle_prestaties[[#This Row],[Datum]]="","",TEXT(P_alle_prestaties[[#This Row],[Datum]],"dd/mm/yyyy"))</f>
        <v>02/09/2022</v>
      </c>
      <c r="E2514" s="9">
        <v>44806.501099537039</v>
      </c>
      <c r="F2514" s="11" t="s">
        <v>3759</v>
      </c>
      <c r="G2514" s="5" t="s">
        <v>35</v>
      </c>
      <c r="H2514" s="5"/>
      <c r="I2514" s="5"/>
      <c r="J25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5" spans="2:11">
      <c r="B2515" t="s">
        <v>3760</v>
      </c>
      <c r="C2515" s="5" t="str">
        <f>_xlfn.XLOOKUP(LEFT(P_alle_prestaties[[#This Row],[Referentie_ID]],91),Tabel9[Form Referentie ID''s],Tabel9[Mederwerker],,0)</f>
        <v>Korkmaz Emre</v>
      </c>
      <c r="D2515" s="9" t="str">
        <f>IF(P_alle_prestaties[[#This Row],[Datum]]="","",TEXT(P_alle_prestaties[[#This Row],[Datum]],"dd/mm/yyyy"))</f>
        <v>02/09/2022</v>
      </c>
      <c r="E2515" s="9">
        <v>44806.501215277778</v>
      </c>
      <c r="F2515" s="11" t="s">
        <v>3761</v>
      </c>
      <c r="G2515" s="5" t="s">
        <v>35</v>
      </c>
      <c r="H2515" s="5"/>
      <c r="I2515" s="5"/>
      <c r="J25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6" spans="2:11">
      <c r="B2516" t="s">
        <v>3762</v>
      </c>
      <c r="C2516" s="5" t="str">
        <f>_xlfn.XLOOKUP(LEFT(P_alle_prestaties[[#This Row],[Referentie_ID]],91),Tabel9[Form Referentie ID''s],Tabel9[Mederwerker],,0)</f>
        <v>Korkmaz Emre</v>
      </c>
      <c r="D2516" s="9" t="str">
        <f>IF(P_alle_prestaties[[#This Row],[Datum]]="","",TEXT(P_alle_prestaties[[#This Row],[Datum]],"dd/mm/yyyy"))</f>
        <v>02/09/2022</v>
      </c>
      <c r="E2516" s="9">
        <v>44806.501319444447</v>
      </c>
      <c r="F2516" s="11" t="s">
        <v>3763</v>
      </c>
      <c r="G2516" s="5" t="s">
        <v>35</v>
      </c>
      <c r="H2516" s="5"/>
      <c r="I2516" s="5"/>
      <c r="J25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7" spans="2:11">
      <c r="B2517" t="s">
        <v>3764</v>
      </c>
      <c r="C2517" s="5" t="str">
        <f>_xlfn.XLOOKUP(LEFT(P_alle_prestaties[[#This Row],[Referentie_ID]],91),Tabel9[Form Referentie ID''s],Tabel9[Mederwerker],,0)</f>
        <v>Korkmaz Emre</v>
      </c>
      <c r="D2517" s="9" t="str">
        <f>IF(P_alle_prestaties[[#This Row],[Datum]]="","",TEXT(P_alle_prestaties[[#This Row],[Datum]],"dd/mm/yyyy"))</f>
        <v>02/09/2022</v>
      </c>
      <c r="E2517" s="9">
        <v>44806.501423611109</v>
      </c>
      <c r="F2517" s="11" t="s">
        <v>3765</v>
      </c>
      <c r="G2517" s="5" t="s">
        <v>35</v>
      </c>
      <c r="H2517" s="5"/>
      <c r="I2517" s="5"/>
      <c r="J25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8" spans="2:11">
      <c r="B2518" t="s">
        <v>3766</v>
      </c>
      <c r="C2518" s="5" t="str">
        <f>_xlfn.XLOOKUP(LEFT(P_alle_prestaties[[#This Row],[Referentie_ID]],91),Tabel9[Form Referentie ID''s],Tabel9[Mederwerker],,0)</f>
        <v>Janssen Alexander</v>
      </c>
      <c r="D2518" s="9" t="str">
        <f>IF(P_alle_prestaties[[#This Row],[Datum]]="","",TEXT(P_alle_prestaties[[#This Row],[Datum]],"dd/mm/yyyy"))</f>
        <v>02/09/2022</v>
      </c>
      <c r="E2518" s="9">
        <v>44806.504629629628</v>
      </c>
      <c r="F2518" s="11">
        <v>470000478786</v>
      </c>
      <c r="G2518" s="5" t="s">
        <v>35</v>
      </c>
      <c r="H2518" s="5"/>
      <c r="I2518" s="5"/>
      <c r="J25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19" spans="2:11">
      <c r="B2519" t="s">
        <v>3767</v>
      </c>
      <c r="C2519" s="5" t="str">
        <f>_xlfn.XLOOKUP(LEFT(P_alle_prestaties[[#This Row],[Referentie_ID]],91),Tabel9[Form Referentie ID''s],Tabel9[Mederwerker],,0)</f>
        <v>Janssen Alexander</v>
      </c>
      <c r="D2519" s="9" t="str">
        <f>IF(P_alle_prestaties[[#This Row],[Datum]]="","",TEXT(P_alle_prestaties[[#This Row],[Datum]],"dd/mm/yyyy"))</f>
        <v>02/09/2022</v>
      </c>
      <c r="E2519" s="9">
        <v>44806.519537037035</v>
      </c>
      <c r="F2519" s="11" t="s">
        <v>3768</v>
      </c>
      <c r="G2519" s="5" t="s">
        <v>35</v>
      </c>
      <c r="H2519" s="5"/>
      <c r="I2519" s="5"/>
      <c r="J25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0" spans="2:11">
      <c r="B2520" t="s">
        <v>3769</v>
      </c>
      <c r="C2520" s="5" t="str">
        <f>_xlfn.XLOOKUP(LEFT(P_alle_prestaties[[#This Row],[Referentie_ID]],91),Tabel9[Form Referentie ID''s],Tabel9[Mederwerker],,0)</f>
        <v>Janssen Alexander</v>
      </c>
      <c r="D2520" s="9" t="str">
        <f>IF(P_alle_prestaties[[#This Row],[Datum]]="","",TEXT(P_alle_prestaties[[#This Row],[Datum]],"dd/mm/yyyy"))</f>
        <v>02/09/2022</v>
      </c>
      <c r="E2520" s="9">
        <v>44806.528831018521</v>
      </c>
      <c r="F2520" s="11" t="s">
        <v>3768</v>
      </c>
      <c r="G2520" s="5" t="s">
        <v>35</v>
      </c>
      <c r="H2520" s="5"/>
      <c r="I2520" s="5"/>
      <c r="J25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1" spans="2:11">
      <c r="B2521" t="s">
        <v>3770</v>
      </c>
      <c r="C2521" s="5" t="str">
        <f>_xlfn.XLOOKUP(LEFT(P_alle_prestaties[[#This Row],[Referentie_ID]],91),Tabel9[Form Referentie ID''s],Tabel9[Mederwerker],,0)</f>
        <v>Baki Alican</v>
      </c>
      <c r="D2521" s="9" t="str">
        <f>IF(P_alle_prestaties[[#This Row],[Datum]]="","",TEXT(P_alle_prestaties[[#This Row],[Datum]],"dd/mm/yyyy"))</f>
        <v>02/09/2022</v>
      </c>
      <c r="E2521" s="9">
        <v>44806.543298611112</v>
      </c>
      <c r="F2521" s="11" t="s">
        <v>3771</v>
      </c>
      <c r="G2521" s="5" t="s">
        <v>35</v>
      </c>
      <c r="H2521" s="5"/>
      <c r="I2521" s="5"/>
      <c r="J25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2" spans="2:11">
      <c r="B2522" t="s">
        <v>3772</v>
      </c>
      <c r="C2522" s="5" t="str">
        <f>_xlfn.XLOOKUP(LEFT(P_alle_prestaties[[#This Row],[Referentie_ID]],91),Tabel9[Form Referentie ID''s],Tabel9[Mederwerker],,0)</f>
        <v>Baki Alican</v>
      </c>
      <c r="D2522" s="9" t="str">
        <f>IF(P_alle_prestaties[[#This Row],[Datum]]="","",TEXT(P_alle_prestaties[[#This Row],[Datum]],"dd/mm/yyyy"))</f>
        <v>02/09/2022</v>
      </c>
      <c r="E2522" s="9">
        <v>44806.543437499997</v>
      </c>
      <c r="F2522" s="11" t="s">
        <v>3737</v>
      </c>
      <c r="G2522" s="5" t="s">
        <v>35</v>
      </c>
      <c r="H2522" s="5"/>
      <c r="I2522" s="5"/>
      <c r="J25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3" spans="2:11">
      <c r="B2523" t="s">
        <v>3773</v>
      </c>
      <c r="C2523" s="5" t="str">
        <f>_xlfn.XLOOKUP(LEFT(P_alle_prestaties[[#This Row],[Referentie_ID]],91),Tabel9[Form Referentie ID''s],Tabel9[Mederwerker],,0)</f>
        <v>Baki Alican</v>
      </c>
      <c r="D2523" s="9" t="str">
        <f>IF(P_alle_prestaties[[#This Row],[Datum]]="","",TEXT(P_alle_prestaties[[#This Row],[Datum]],"dd/mm/yyyy"))</f>
        <v>02/09/2022</v>
      </c>
      <c r="E2523" s="9">
        <v>44806.543553240743</v>
      </c>
      <c r="F2523" s="11" t="s">
        <v>3742</v>
      </c>
      <c r="G2523" s="5" t="s">
        <v>35</v>
      </c>
      <c r="H2523" s="5"/>
      <c r="I2523" s="5"/>
      <c r="J25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4" spans="2:11">
      <c r="B2524" t="s">
        <v>3774</v>
      </c>
      <c r="C2524" s="5" t="str">
        <f>_xlfn.XLOOKUP(LEFT(P_alle_prestaties[[#This Row],[Referentie_ID]],91),Tabel9[Form Referentie ID''s],Tabel9[Mederwerker],,0)</f>
        <v>Baki Alican</v>
      </c>
      <c r="D2524" s="9" t="str">
        <f>IF(P_alle_prestaties[[#This Row],[Datum]]="","",TEXT(P_alle_prestaties[[#This Row],[Datum]],"dd/mm/yyyy"))</f>
        <v>02/09/2022</v>
      </c>
      <c r="E2524" s="9">
        <v>44806.543715277781</v>
      </c>
      <c r="F2524" s="11" t="s">
        <v>3775</v>
      </c>
      <c r="G2524" s="5" t="s">
        <v>35</v>
      </c>
      <c r="H2524" s="5"/>
      <c r="I2524" s="5"/>
      <c r="J25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5" spans="2:11">
      <c r="B2525" t="s">
        <v>3776</v>
      </c>
      <c r="C2525" s="5" t="str">
        <f>_xlfn.XLOOKUP(LEFT(P_alle_prestaties[[#This Row],[Referentie_ID]],91),Tabel9[Form Referentie ID''s],Tabel9[Mederwerker],,0)</f>
        <v>Baki Alican</v>
      </c>
      <c r="D2525" s="9" t="str">
        <f>IF(P_alle_prestaties[[#This Row],[Datum]]="","",TEXT(P_alle_prestaties[[#This Row],[Datum]],"dd/mm/yyyy"))</f>
        <v>02/09/2022</v>
      </c>
      <c r="E2525" s="9">
        <v>44806.543819444443</v>
      </c>
      <c r="F2525" s="11" t="s">
        <v>3777</v>
      </c>
      <c r="G2525" s="5" t="s">
        <v>35</v>
      </c>
      <c r="H2525" s="5"/>
      <c r="I2525" s="5"/>
      <c r="J25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6" spans="2:11">
      <c r="B2526" t="s">
        <v>3778</v>
      </c>
      <c r="C2526" s="5" t="str">
        <f>_xlfn.XLOOKUP(LEFT(P_alle_prestaties[[#This Row],[Referentie_ID]],91),Tabel9[Form Referentie ID''s],Tabel9[Mederwerker],,0)</f>
        <v>Baki Alican</v>
      </c>
      <c r="D2526" s="9" t="str">
        <f>IF(P_alle_prestaties[[#This Row],[Datum]]="","",TEXT(P_alle_prestaties[[#This Row],[Datum]],"dd/mm/yyyy"))</f>
        <v>02/09/2022</v>
      </c>
      <c r="E2526" s="9">
        <v>44806.543946759259</v>
      </c>
      <c r="F2526" s="11" t="s">
        <v>3779</v>
      </c>
      <c r="G2526" s="5" t="s">
        <v>35</v>
      </c>
      <c r="H2526" s="5"/>
      <c r="I2526" s="5"/>
      <c r="J25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7" spans="2:11">
      <c r="B2527" t="s">
        <v>3780</v>
      </c>
      <c r="C2527" s="5" t="str">
        <f>_xlfn.XLOOKUP(LEFT(P_alle_prestaties[[#This Row],[Referentie_ID]],91),Tabel9[Form Referentie ID''s],Tabel9[Mederwerker],,0)</f>
        <v>Baki Alican</v>
      </c>
      <c r="D2527" s="9" t="str">
        <f>IF(P_alle_prestaties[[#This Row],[Datum]]="","",TEXT(P_alle_prestaties[[#This Row],[Datum]],"dd/mm/yyyy"))</f>
        <v>02/09/2022</v>
      </c>
      <c r="E2527" s="9">
        <v>44806.544050925928</v>
      </c>
      <c r="F2527" s="11" t="s">
        <v>3781</v>
      </c>
      <c r="G2527" s="5" t="s">
        <v>35</v>
      </c>
      <c r="H2527" s="5"/>
      <c r="I2527" s="5"/>
      <c r="J25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8" spans="2:11">
      <c r="B2528" t="s">
        <v>3782</v>
      </c>
      <c r="C2528" s="5" t="str">
        <f>_xlfn.XLOOKUP(LEFT(P_alle_prestaties[[#This Row],[Referentie_ID]],91),Tabel9[Form Referentie ID''s],Tabel9[Mederwerker],,0)</f>
        <v>Baki Alican</v>
      </c>
      <c r="D2528" s="9" t="str">
        <f>IF(P_alle_prestaties[[#This Row],[Datum]]="","",TEXT(P_alle_prestaties[[#This Row],[Datum]],"dd/mm/yyyy"))</f>
        <v>02/09/2022</v>
      </c>
      <c r="E2528" s="9">
        <v>44806.544178240743</v>
      </c>
      <c r="F2528" s="11" t="s">
        <v>3783</v>
      </c>
      <c r="G2528" s="5" t="s">
        <v>35</v>
      </c>
      <c r="H2528" s="5"/>
      <c r="I2528" s="5"/>
      <c r="J25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29" spans="2:11">
      <c r="B2529" t="s">
        <v>3784</v>
      </c>
      <c r="C2529" s="5" t="str">
        <f>_xlfn.XLOOKUP(LEFT(P_alle_prestaties[[#This Row],[Referentie_ID]],91),Tabel9[Form Referentie ID''s],Tabel9[Mederwerker],,0)</f>
        <v>Korkmaz1 Muhammed Ali</v>
      </c>
      <c r="D2529" s="9" t="str">
        <f>IF(P_alle_prestaties[[#This Row],[Datum]]="","",TEXT(P_alle_prestaties[[#This Row],[Datum]],"dd/mm/yyyy"))</f>
        <v>02/09/2022</v>
      </c>
      <c r="E2529" s="9">
        <v>44806.544270833336</v>
      </c>
      <c r="F2529" s="11" t="s">
        <v>3785</v>
      </c>
      <c r="G2529" s="5" t="s">
        <v>13</v>
      </c>
      <c r="H2529" s="5"/>
      <c r="I2529" s="5"/>
      <c r="J25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5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530" spans="2:11">
      <c r="B2530" t="s">
        <v>3786</v>
      </c>
      <c r="C2530" s="5" t="str">
        <f>_xlfn.XLOOKUP(LEFT(P_alle_prestaties[[#This Row],[Referentie_ID]],91),Tabel9[Form Referentie ID''s],Tabel9[Mederwerker],,0)</f>
        <v>Baki Alican</v>
      </c>
      <c r="D2530" s="9" t="str">
        <f>IF(P_alle_prestaties[[#This Row],[Datum]]="","",TEXT(P_alle_prestaties[[#This Row],[Datum]],"dd/mm/yyyy"))</f>
        <v>02/09/2022</v>
      </c>
      <c r="E2530" s="9">
        <v>44806.544293981482</v>
      </c>
      <c r="F2530" s="11" t="s">
        <v>3787</v>
      </c>
      <c r="G2530" s="5" t="s">
        <v>35</v>
      </c>
      <c r="H2530" s="5"/>
      <c r="I2530" s="5"/>
      <c r="J25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1" spans="2:11">
      <c r="B2531" t="s">
        <v>3788</v>
      </c>
      <c r="C2531" s="5" t="str">
        <f>_xlfn.XLOOKUP(LEFT(P_alle_prestaties[[#This Row],[Referentie_ID]],91),Tabel9[Form Referentie ID''s],Tabel9[Mederwerker],,0)</f>
        <v>Baki Alican</v>
      </c>
      <c r="D2531" s="9" t="str">
        <f>IF(P_alle_prestaties[[#This Row],[Datum]]="","",TEXT(P_alle_prestaties[[#This Row],[Datum]],"dd/mm/yyyy"))</f>
        <v>02/09/2022</v>
      </c>
      <c r="E2531" s="9">
        <v>44806.544456018521</v>
      </c>
      <c r="F2531" s="11" t="s">
        <v>3789</v>
      </c>
      <c r="G2531" s="5" t="s">
        <v>35</v>
      </c>
      <c r="H2531" s="5"/>
      <c r="I2531" s="5"/>
      <c r="J25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2" spans="2:11">
      <c r="B2532" t="s">
        <v>3790</v>
      </c>
      <c r="C2532" s="5" t="str">
        <f>_xlfn.XLOOKUP(LEFT(P_alle_prestaties[[#This Row],[Referentie_ID]],91),Tabel9[Form Referentie ID''s],Tabel9[Mederwerker],,0)</f>
        <v>Baki Alican</v>
      </c>
      <c r="D2532" s="9" t="str">
        <f>IF(P_alle_prestaties[[#This Row],[Datum]]="","",TEXT(P_alle_prestaties[[#This Row],[Datum]],"dd/mm/yyyy"))</f>
        <v>02/09/2022</v>
      </c>
      <c r="E2532" s="9">
        <v>44806.544548611113</v>
      </c>
      <c r="F2532" s="11" t="s">
        <v>3791</v>
      </c>
      <c r="G2532" s="5" t="s">
        <v>35</v>
      </c>
      <c r="H2532" s="5"/>
      <c r="I2532" s="5"/>
      <c r="J25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3" spans="2:11">
      <c r="B2533" t="s">
        <v>3792</v>
      </c>
      <c r="C2533" s="5" t="str">
        <f>_xlfn.XLOOKUP(LEFT(P_alle_prestaties[[#This Row],[Referentie_ID]],91),Tabel9[Form Referentie ID''s],Tabel9[Mederwerker],,0)</f>
        <v>Baki Alican</v>
      </c>
      <c r="D2533" s="9" t="str">
        <f>IF(P_alle_prestaties[[#This Row],[Datum]]="","",TEXT(P_alle_prestaties[[#This Row],[Datum]],"dd/mm/yyyy"))</f>
        <v>02/09/2022</v>
      </c>
      <c r="E2533" s="9">
        <v>44806.544803240744</v>
      </c>
      <c r="F2533" s="11" t="s">
        <v>3793</v>
      </c>
      <c r="G2533" s="5" t="s">
        <v>35</v>
      </c>
      <c r="H2533" s="5"/>
      <c r="I2533" s="5"/>
      <c r="J25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4" spans="2:11">
      <c r="B2534" t="s">
        <v>3794</v>
      </c>
      <c r="C2534" s="5" t="str">
        <f>_xlfn.XLOOKUP(LEFT(P_alle_prestaties[[#This Row],[Referentie_ID]],91),Tabel9[Form Referentie ID''s],Tabel9[Mederwerker],,0)</f>
        <v>Baki Alican</v>
      </c>
      <c r="D2534" s="9" t="str">
        <f>IF(P_alle_prestaties[[#This Row],[Datum]]="","",TEXT(P_alle_prestaties[[#This Row],[Datum]],"dd/mm/yyyy"))</f>
        <v>02/09/2022</v>
      </c>
      <c r="E2534" s="9">
        <v>44806.544907407406</v>
      </c>
      <c r="F2534" s="11" t="s">
        <v>3795</v>
      </c>
      <c r="G2534" s="5" t="s">
        <v>35</v>
      </c>
      <c r="H2534" s="5"/>
      <c r="I2534" s="5"/>
      <c r="J25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5" spans="2:11">
      <c r="B2535" t="s">
        <v>3796</v>
      </c>
      <c r="C2535" s="5" t="str">
        <f>_xlfn.XLOOKUP(LEFT(P_alle_prestaties[[#This Row],[Referentie_ID]],91),Tabel9[Form Referentie ID''s],Tabel9[Mederwerker],,0)</f>
        <v>Janssen Alexander</v>
      </c>
      <c r="D2535" s="9" t="str">
        <f>IF(P_alle_prestaties[[#This Row],[Datum]]="","",TEXT(P_alle_prestaties[[#This Row],[Datum]],"dd/mm/yyyy"))</f>
        <v>02/09/2022</v>
      </c>
      <c r="E2535" s="9">
        <v>44806.564467592594</v>
      </c>
      <c r="F2535" s="11">
        <v>470000508322</v>
      </c>
      <c r="G2535" s="5" t="s">
        <v>35</v>
      </c>
      <c r="H2535" s="5"/>
      <c r="I2535" s="5"/>
      <c r="J25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6" spans="2:11">
      <c r="B2536" t="s">
        <v>3797</v>
      </c>
      <c r="C2536" s="5" t="str">
        <f>_xlfn.XLOOKUP(LEFT(P_alle_prestaties[[#This Row],[Referentie_ID]],91),Tabel9[Form Referentie ID''s],Tabel9[Mederwerker],,0)</f>
        <v>Baki Alican</v>
      </c>
      <c r="D2536" s="9" t="str">
        <f>IF(P_alle_prestaties[[#This Row],[Datum]]="","",TEXT(P_alle_prestaties[[#This Row],[Datum]],"dd/mm/yyyy"))</f>
        <v>02/09/2022</v>
      </c>
      <c r="E2536" s="9">
        <v>44806.566840277781</v>
      </c>
      <c r="F2536" s="11" t="s">
        <v>3798</v>
      </c>
      <c r="G2536" s="5" t="s">
        <v>35</v>
      </c>
      <c r="H2536" s="5"/>
      <c r="I2536" s="5"/>
      <c r="J25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7" spans="2:11">
      <c r="B2537" t="s">
        <v>3799</v>
      </c>
      <c r="C2537" s="5" t="str">
        <f>_xlfn.XLOOKUP(LEFT(P_alle_prestaties[[#This Row],[Referentie_ID]],91),Tabel9[Form Referentie ID''s],Tabel9[Mederwerker],,0)</f>
        <v>Korkmaz Emre</v>
      </c>
      <c r="D2537" s="9" t="str">
        <f>IF(P_alle_prestaties[[#This Row],[Datum]]="","",TEXT(P_alle_prestaties[[#This Row],[Datum]],"dd/mm/yyyy"))</f>
        <v>02/09/2022</v>
      </c>
      <c r="E2537" s="9">
        <v>44806.574687499997</v>
      </c>
      <c r="F2537" s="11" t="s">
        <v>3800</v>
      </c>
      <c r="G2537" s="5" t="s">
        <v>35</v>
      </c>
      <c r="H2537" s="5"/>
      <c r="I2537" s="5"/>
      <c r="J25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8" spans="2:11">
      <c r="B2538" t="s">
        <v>3801</v>
      </c>
      <c r="C2538" s="5" t="str">
        <f>_xlfn.XLOOKUP(LEFT(P_alle_prestaties[[#This Row],[Referentie_ID]],91),Tabel9[Form Referentie ID''s],Tabel9[Mederwerker],,0)</f>
        <v>Korkmaz Emre</v>
      </c>
      <c r="D2538" s="9" t="str">
        <f>IF(P_alle_prestaties[[#This Row],[Datum]]="","",TEXT(P_alle_prestaties[[#This Row],[Datum]],"dd/mm/yyyy"))</f>
        <v>02/09/2022</v>
      </c>
      <c r="E2538" s="9">
        <v>44806.575844907406</v>
      </c>
      <c r="F2538" s="11" t="s">
        <v>3802</v>
      </c>
      <c r="G2538" s="5" t="s">
        <v>35</v>
      </c>
      <c r="H2538" s="5"/>
      <c r="I2538" s="5"/>
      <c r="J25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39" spans="2:11">
      <c r="B2539" t="s">
        <v>3803</v>
      </c>
      <c r="C2539" s="5" t="str">
        <f>_xlfn.XLOOKUP(LEFT(P_alle_prestaties[[#This Row],[Referentie_ID]],91),Tabel9[Form Referentie ID''s],Tabel9[Mederwerker],,0)</f>
        <v>Janssen Alexander</v>
      </c>
      <c r="D2539" s="9" t="str">
        <f>IF(P_alle_prestaties[[#This Row],[Datum]]="","",TEXT(P_alle_prestaties[[#This Row],[Datum]],"dd/mm/yyyy"))</f>
        <v>02/09/2022</v>
      </c>
      <c r="E2539" s="9">
        <v>44806.580925925926</v>
      </c>
      <c r="F2539" s="11" t="s">
        <v>3804</v>
      </c>
      <c r="G2539" s="5" t="s">
        <v>35</v>
      </c>
      <c r="H2539" s="5"/>
      <c r="I2539" s="5"/>
      <c r="J25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40" spans="2:11">
      <c r="B2540" t="s">
        <v>3805</v>
      </c>
      <c r="C2540" s="5" t="str">
        <f>_xlfn.XLOOKUP(LEFT(P_alle_prestaties[[#This Row],[Referentie_ID]],91),Tabel9[Form Referentie ID''s],Tabel9[Mederwerker],,0)</f>
        <v>Baki Alican</v>
      </c>
      <c r="D2540" s="9" t="str">
        <f>IF(P_alle_prestaties[[#This Row],[Datum]]="","",TEXT(P_alle_prestaties[[#This Row],[Datum]],"dd/mm/yyyy"))</f>
        <v>02/09/2022</v>
      </c>
      <c r="E2540" s="9">
        <v>44806.589212962965</v>
      </c>
      <c r="F2540" s="11" t="s">
        <v>3806</v>
      </c>
      <c r="G2540" s="5" t="s">
        <v>35</v>
      </c>
      <c r="H2540" s="5"/>
      <c r="I2540" s="5"/>
      <c r="J25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41" spans="2:11">
      <c r="B2541" t="s">
        <v>3807</v>
      </c>
      <c r="C2541" s="5" t="str">
        <f>_xlfn.XLOOKUP(LEFT(P_alle_prestaties[[#This Row],[Referentie_ID]],91),Tabel9[Form Referentie ID''s],Tabel9[Mederwerker],,0)</f>
        <v>Korkmaz1 Muhammed Ali</v>
      </c>
      <c r="D2541" s="9" t="str">
        <f>IF(P_alle_prestaties[[#This Row],[Datum]]="","",TEXT(P_alle_prestaties[[#This Row],[Datum]],"dd/mm/yyyy"))</f>
        <v>02/09/2022</v>
      </c>
      <c r="E2541" s="9">
        <v>44806.59</v>
      </c>
      <c r="F2541" s="11">
        <v>470000369300</v>
      </c>
      <c r="G2541" s="5" t="s">
        <v>31</v>
      </c>
      <c r="H2541" s="5"/>
      <c r="I2541" s="5"/>
      <c r="J25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5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542" spans="2:11">
      <c r="B2542" t="s">
        <v>3808</v>
      </c>
      <c r="C2542" s="5" t="str">
        <f>_xlfn.XLOOKUP(LEFT(P_alle_prestaties[[#This Row],[Referentie_ID]],91),Tabel9[Form Referentie ID''s],Tabel9[Mederwerker],,0)</f>
        <v>Janssen Alexander</v>
      </c>
      <c r="D2542" s="9" t="str">
        <f>IF(P_alle_prestaties[[#This Row],[Datum]]="","",TEXT(P_alle_prestaties[[#This Row],[Datum]],"dd/mm/yyyy"))</f>
        <v>02/09/2022</v>
      </c>
      <c r="E2542" s="9">
        <v>44806.592083333337</v>
      </c>
      <c r="F2542" s="11">
        <v>470000508692</v>
      </c>
      <c r="G2542" s="5" t="s">
        <v>35</v>
      </c>
      <c r="H2542" s="5"/>
      <c r="I2542" s="5"/>
      <c r="J25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43" spans="2:11">
      <c r="B2543" t="s">
        <v>3809</v>
      </c>
      <c r="C2543" s="5" t="str">
        <f>_xlfn.XLOOKUP(LEFT(P_alle_prestaties[[#This Row],[Referentie_ID]],91),Tabel9[Form Referentie ID''s],Tabel9[Mederwerker],,0)</f>
        <v>Ceylan ufuk</v>
      </c>
      <c r="D2543" s="9" t="str">
        <f>IF(P_alle_prestaties[[#This Row],[Datum]]="","",TEXT(P_alle_prestaties[[#This Row],[Datum]],"dd/mm/yyyy"))</f>
        <v>05/09/2022</v>
      </c>
      <c r="E2543" s="9">
        <v>44809.268240740741</v>
      </c>
      <c r="F2543" s="11">
        <v>470000508809</v>
      </c>
      <c r="G2543" s="5" t="s">
        <v>31</v>
      </c>
      <c r="H2543" s="5"/>
      <c r="I2543" s="5"/>
      <c r="J25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5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544" spans="2:11">
      <c r="B2544" t="s">
        <v>3810</v>
      </c>
      <c r="C2544" s="5" t="str">
        <f>_xlfn.XLOOKUP(LEFT(P_alle_prestaties[[#This Row],[Referentie_ID]],91),Tabel9[Form Referentie ID''s],Tabel9[Mederwerker],,0)</f>
        <v>Baki Alican</v>
      </c>
      <c r="D2544" s="9" t="str">
        <f>IF(P_alle_prestaties[[#This Row],[Datum]]="","",TEXT(P_alle_prestaties[[#This Row],[Datum]],"dd/mm/yyyy"))</f>
        <v>05/09/2022</v>
      </c>
      <c r="E2544" s="9">
        <v>44809.272233796299</v>
      </c>
      <c r="F2544" s="11" t="s">
        <v>3811</v>
      </c>
      <c r="G2544" s="5" t="s">
        <v>35</v>
      </c>
      <c r="H2544" s="5"/>
      <c r="I2544" s="5"/>
      <c r="J25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45" spans="2:11">
      <c r="B2545" t="s">
        <v>3812</v>
      </c>
      <c r="C2545" s="5" t="str">
        <f>_xlfn.XLOOKUP(LEFT(P_alle_prestaties[[#This Row],[Referentie_ID]],91),Tabel9[Form Referentie ID''s],Tabel9[Mederwerker],,0)</f>
        <v>Janssen Alexander</v>
      </c>
      <c r="D2545" s="9" t="str">
        <f>IF(P_alle_prestaties[[#This Row],[Datum]]="","",TEXT(P_alle_prestaties[[#This Row],[Datum]],"dd/mm/yyyy"))</f>
        <v>05/09/2022</v>
      </c>
      <c r="E2545" s="9">
        <v>44809.272592592592</v>
      </c>
      <c r="F2545" s="11">
        <v>470000508861</v>
      </c>
      <c r="G2545" s="5" t="s">
        <v>35</v>
      </c>
      <c r="H2545" s="5"/>
      <c r="I2545" s="5"/>
      <c r="J25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46" spans="2:11">
      <c r="B2546" t="s">
        <v>3813</v>
      </c>
      <c r="C2546" s="5" t="str">
        <f>_xlfn.XLOOKUP(LEFT(P_alle_prestaties[[#This Row],[Referentie_ID]],91),Tabel9[Form Referentie ID''s],Tabel9[Mederwerker],,0)</f>
        <v>Korkmaz Emre</v>
      </c>
      <c r="D2546" s="9" t="str">
        <f>IF(P_alle_prestaties[[#This Row],[Datum]]="","",TEXT(P_alle_prestaties[[#This Row],[Datum]],"dd/mm/yyyy"))</f>
        <v>05/09/2022</v>
      </c>
      <c r="E2546" s="9">
        <v>44809.294212962966</v>
      </c>
      <c r="F2546" s="11" t="s">
        <v>3814</v>
      </c>
      <c r="G2546" s="5" t="s">
        <v>8</v>
      </c>
      <c r="H2546" s="5" t="s">
        <v>14</v>
      </c>
      <c r="I2546" s="5"/>
      <c r="J25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5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547" spans="2:11">
      <c r="B2547" t="s">
        <v>3815</v>
      </c>
      <c r="C2547" s="5" t="str">
        <f>_xlfn.XLOOKUP(LEFT(P_alle_prestaties[[#This Row],[Referentie_ID]],91),Tabel9[Form Referentie ID''s],Tabel9[Mederwerker],,0)</f>
        <v>Janssen Alexander</v>
      </c>
      <c r="D2547" s="9" t="str">
        <f>IF(P_alle_prestaties[[#This Row],[Datum]]="","",TEXT(P_alle_prestaties[[#This Row],[Datum]],"dd/mm/yyyy"))</f>
        <v>05/09/2022</v>
      </c>
      <c r="E2547" s="9">
        <v>44809.316284722219</v>
      </c>
      <c r="F2547" s="11">
        <v>470000508800</v>
      </c>
      <c r="G2547" s="5" t="s">
        <v>35</v>
      </c>
      <c r="H2547" s="5"/>
      <c r="I2547" s="5"/>
      <c r="J25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48" spans="2:11">
      <c r="B2548" t="s">
        <v>3816</v>
      </c>
      <c r="C2548" s="5" t="str">
        <f>_xlfn.XLOOKUP(LEFT(P_alle_prestaties[[#This Row],[Referentie_ID]],91),Tabel9[Form Referentie ID''s],Tabel9[Mederwerker],,0)</f>
        <v>Korkmaz1 Muhammed Ali</v>
      </c>
      <c r="D2548" s="9" t="str">
        <f>IF(P_alle_prestaties[[#This Row],[Datum]]="","",TEXT(P_alle_prestaties[[#This Row],[Datum]],"dd/mm/yyyy"))</f>
        <v>05/09/2022</v>
      </c>
      <c r="E2548" s="9">
        <v>44809.318923611114</v>
      </c>
      <c r="F2548" s="11">
        <v>470000508861</v>
      </c>
      <c r="G2548" s="5" t="s">
        <v>27</v>
      </c>
      <c r="H2548" s="5" t="s">
        <v>9</v>
      </c>
      <c r="I2548" s="5"/>
      <c r="J25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5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549" spans="2:11">
      <c r="B2549" t="s">
        <v>3817</v>
      </c>
      <c r="C2549" s="5" t="str">
        <f>_xlfn.XLOOKUP(LEFT(P_alle_prestaties[[#This Row],[Referentie_ID]],91),Tabel9[Form Referentie ID''s],Tabel9[Mederwerker],,0)</f>
        <v>Baki Alican</v>
      </c>
      <c r="D2549" s="9" t="str">
        <f>IF(P_alle_prestaties[[#This Row],[Datum]]="","",TEXT(P_alle_prestaties[[#This Row],[Datum]],"dd/mm/yyyy"))</f>
        <v>05/09/2022</v>
      </c>
      <c r="E2549" s="9">
        <v>44809.321493055555</v>
      </c>
      <c r="F2549" s="11" t="s">
        <v>3818</v>
      </c>
      <c r="G2549" s="5" t="s">
        <v>35</v>
      </c>
      <c r="H2549" s="5"/>
      <c r="I2549" s="5"/>
      <c r="J25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0" spans="2:11">
      <c r="B2550" t="s">
        <v>3819</v>
      </c>
      <c r="C2550" s="5" t="str">
        <f>_xlfn.XLOOKUP(LEFT(P_alle_prestaties[[#This Row],[Referentie_ID]],91),Tabel9[Form Referentie ID''s],Tabel9[Mederwerker],,0)</f>
        <v>Baki Alican</v>
      </c>
      <c r="D2550" s="9" t="str">
        <f>IF(P_alle_prestaties[[#This Row],[Datum]]="","",TEXT(P_alle_prestaties[[#This Row],[Datum]],"dd/mm/yyyy"))</f>
        <v>05/09/2022</v>
      </c>
      <c r="E2550" s="9">
        <v>44809.321643518517</v>
      </c>
      <c r="F2550" s="11" t="s">
        <v>3820</v>
      </c>
      <c r="G2550" s="5" t="s">
        <v>35</v>
      </c>
      <c r="H2550" s="5"/>
      <c r="I2550" s="5"/>
      <c r="J25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1" spans="2:11">
      <c r="B2551" t="s">
        <v>3821</v>
      </c>
      <c r="C2551" s="5" t="str">
        <f>_xlfn.XLOOKUP(LEFT(P_alle_prestaties[[#This Row],[Referentie_ID]],91),Tabel9[Form Referentie ID''s],Tabel9[Mederwerker],,0)</f>
        <v>Baki Alican</v>
      </c>
      <c r="D2551" s="9" t="str">
        <f>IF(P_alle_prestaties[[#This Row],[Datum]]="","",TEXT(P_alle_prestaties[[#This Row],[Datum]],"dd/mm/yyyy"))</f>
        <v>05/09/2022</v>
      </c>
      <c r="E2551" s="9">
        <v>44809.321759259263</v>
      </c>
      <c r="F2551" s="11" t="s">
        <v>3822</v>
      </c>
      <c r="G2551" s="5" t="s">
        <v>35</v>
      </c>
      <c r="H2551" s="5"/>
      <c r="I2551" s="5"/>
      <c r="J25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2" spans="2:11">
      <c r="B2552" t="s">
        <v>3823</v>
      </c>
      <c r="C2552" s="5" t="str">
        <f>_xlfn.XLOOKUP(LEFT(P_alle_prestaties[[#This Row],[Referentie_ID]],91),Tabel9[Form Referentie ID''s],Tabel9[Mederwerker],,0)</f>
        <v>Janssen Alexander</v>
      </c>
      <c r="D2552" s="9" t="str">
        <f>IF(P_alle_prestaties[[#This Row],[Datum]]="","",TEXT(P_alle_prestaties[[#This Row],[Datum]],"dd/mm/yyyy"))</f>
        <v>05/09/2022</v>
      </c>
      <c r="E2552" s="9">
        <v>44809.32435185185</v>
      </c>
      <c r="F2552" s="11" t="s">
        <v>3824</v>
      </c>
      <c r="G2552" s="5" t="s">
        <v>35</v>
      </c>
      <c r="H2552" s="5"/>
      <c r="I2552" s="5"/>
      <c r="J25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3" spans="2:11">
      <c r="B2553" t="s">
        <v>3825</v>
      </c>
      <c r="C2553" s="5" t="str">
        <f>_xlfn.XLOOKUP(LEFT(P_alle_prestaties[[#This Row],[Referentie_ID]],91),Tabel9[Form Referentie ID''s],Tabel9[Mederwerker],,0)</f>
        <v>Baki Alican</v>
      </c>
      <c r="D2553" s="9" t="str">
        <f>IF(P_alle_prestaties[[#This Row],[Datum]]="","",TEXT(P_alle_prestaties[[#This Row],[Datum]],"dd/mm/yyyy"))</f>
        <v>05/09/2022</v>
      </c>
      <c r="E2553" s="9">
        <v>44809.335405092592</v>
      </c>
      <c r="F2553" s="11" t="s">
        <v>3826</v>
      </c>
      <c r="G2553" s="5" t="s">
        <v>35</v>
      </c>
      <c r="H2553" s="5"/>
      <c r="I2553" s="5"/>
      <c r="J25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4" spans="2:11">
      <c r="B2554" t="s">
        <v>3827</v>
      </c>
      <c r="C2554" s="5" t="str">
        <f>_xlfn.XLOOKUP(LEFT(P_alle_prestaties[[#This Row],[Referentie_ID]],91),Tabel9[Form Referentie ID''s],Tabel9[Mederwerker],,0)</f>
        <v>Janssen Alexander</v>
      </c>
      <c r="D2554" s="9" t="str">
        <f>IF(P_alle_prestaties[[#This Row],[Datum]]="","",TEXT(P_alle_prestaties[[#This Row],[Datum]],"dd/mm/yyyy"))</f>
        <v>05/09/2022</v>
      </c>
      <c r="E2554" s="9">
        <v>44809.336712962962</v>
      </c>
      <c r="F2554" s="11" t="s">
        <v>3828</v>
      </c>
      <c r="G2554" s="5" t="s">
        <v>35</v>
      </c>
      <c r="H2554" s="5"/>
      <c r="I2554" s="5"/>
      <c r="J25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5" spans="2:11">
      <c r="B2555" t="s">
        <v>3829</v>
      </c>
      <c r="C2555" s="5" t="str">
        <f>_xlfn.XLOOKUP(LEFT(P_alle_prestaties[[#This Row],[Referentie_ID]],91),Tabel9[Form Referentie ID''s],Tabel9[Mederwerker],,0)</f>
        <v>Janssen Alexander</v>
      </c>
      <c r="D2555" s="9" t="str">
        <f>IF(P_alle_prestaties[[#This Row],[Datum]]="","",TEXT(P_alle_prestaties[[#This Row],[Datum]],"dd/mm/yyyy"))</f>
        <v>05/09/2022</v>
      </c>
      <c r="E2555" s="9">
        <v>44809.340011574073</v>
      </c>
      <c r="F2555" s="11" t="s">
        <v>3828</v>
      </c>
      <c r="G2555" s="5" t="s">
        <v>35</v>
      </c>
      <c r="H2555" s="5"/>
      <c r="I2555" s="5"/>
      <c r="J25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6" spans="2:11" ht="32.1">
      <c r="B2556" t="s">
        <v>3830</v>
      </c>
      <c r="C2556" s="5" t="str">
        <f>_xlfn.XLOOKUP(LEFT(P_alle_prestaties[[#This Row],[Referentie_ID]],91),Tabel9[Form Referentie ID''s],Tabel9[Mederwerker],,0)</f>
        <v>Korkmaz Emre</v>
      </c>
      <c r="D2556" s="9" t="str">
        <f>IF(P_alle_prestaties[[#This Row],[Datum]]="","",TEXT(P_alle_prestaties[[#This Row],[Datum]],"dd/mm/yyyy"))</f>
        <v>05/09/2022</v>
      </c>
      <c r="E2556" s="9">
        <v>44809.340312499997</v>
      </c>
      <c r="F2556" s="11">
        <v>470000507759</v>
      </c>
      <c r="G2556" s="5" t="s">
        <v>8</v>
      </c>
      <c r="H2556" s="5" t="s">
        <v>9</v>
      </c>
      <c r="I2556" s="22" t="s">
        <v>3831</v>
      </c>
      <c r="J25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5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557" spans="2:11">
      <c r="B2557" t="s">
        <v>3832</v>
      </c>
      <c r="C2557" s="5" t="str">
        <f>_xlfn.XLOOKUP(LEFT(P_alle_prestaties[[#This Row],[Referentie_ID]],91),Tabel9[Form Referentie ID''s],Tabel9[Mederwerker],,0)</f>
        <v>Ceylan ufuk</v>
      </c>
      <c r="D2557" s="9" t="str">
        <f>IF(P_alle_prestaties[[#This Row],[Datum]]="","",TEXT(P_alle_prestaties[[#This Row],[Datum]],"dd/mm/yyyy"))</f>
        <v>05/09/2022</v>
      </c>
      <c r="E2557" s="9">
        <v>44809.341747685183</v>
      </c>
      <c r="F2557" s="11" t="s">
        <v>3833</v>
      </c>
      <c r="G2557" s="5" t="s">
        <v>27</v>
      </c>
      <c r="H2557" s="5" t="s">
        <v>14</v>
      </c>
      <c r="I2557" s="5"/>
      <c r="J25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5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558" spans="2:11">
      <c r="B2558" t="s">
        <v>3834</v>
      </c>
      <c r="C2558" s="5" t="str">
        <f>_xlfn.XLOOKUP(LEFT(P_alle_prestaties[[#This Row],[Referentie_ID]],91),Tabel9[Form Referentie ID''s],Tabel9[Mederwerker],,0)</f>
        <v>Janssen Alexander</v>
      </c>
      <c r="D2558" s="9" t="str">
        <f>IF(P_alle_prestaties[[#This Row],[Datum]]="","",TEXT(P_alle_prestaties[[#This Row],[Datum]],"dd/mm/yyyy"))</f>
        <v>05/09/2022</v>
      </c>
      <c r="E2558" s="9">
        <v>44809.345833333333</v>
      </c>
      <c r="F2558" s="11" t="s">
        <v>3833</v>
      </c>
      <c r="G2558" s="5" t="s">
        <v>35</v>
      </c>
      <c r="H2558" s="5"/>
      <c r="I2558" s="5"/>
      <c r="J25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59" spans="2:11">
      <c r="B2559" t="s">
        <v>3835</v>
      </c>
      <c r="C2559" s="5" t="str">
        <f>_xlfn.XLOOKUP(LEFT(P_alle_prestaties[[#This Row],[Referentie_ID]],91),Tabel9[Form Referentie ID''s],Tabel9[Mederwerker],,0)</f>
        <v>Baki Alican</v>
      </c>
      <c r="D2559" s="9" t="str">
        <f>IF(P_alle_prestaties[[#This Row],[Datum]]="","",TEXT(P_alle_prestaties[[#This Row],[Datum]],"dd/mm/yyyy"))</f>
        <v>05/09/2022</v>
      </c>
      <c r="E2559" s="9">
        <v>44809.366064814814</v>
      </c>
      <c r="F2559" s="11" t="s">
        <v>3836</v>
      </c>
      <c r="G2559" s="5" t="s">
        <v>35</v>
      </c>
      <c r="H2559" s="5"/>
      <c r="I2559" s="5"/>
      <c r="J25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0" spans="2:11">
      <c r="B2560" t="s">
        <v>3837</v>
      </c>
      <c r="C2560" s="5" t="str">
        <f>_xlfn.XLOOKUP(LEFT(P_alle_prestaties[[#This Row],[Referentie_ID]],91),Tabel9[Form Referentie ID''s],Tabel9[Mederwerker],,0)</f>
        <v>Janssen Alexander</v>
      </c>
      <c r="D2560" s="9" t="str">
        <f>IF(P_alle_prestaties[[#This Row],[Datum]]="","",TEXT(P_alle_prestaties[[#This Row],[Datum]],"dd/mm/yyyy"))</f>
        <v>05/09/2022</v>
      </c>
      <c r="E2560" s="9">
        <v>44809.369884259257</v>
      </c>
      <c r="F2560" s="11">
        <v>470000508789</v>
      </c>
      <c r="G2560" s="5" t="s">
        <v>35</v>
      </c>
      <c r="H2560" s="5"/>
      <c r="I2560" s="5"/>
      <c r="J25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1" spans="2:11">
      <c r="B2561" t="s">
        <v>3838</v>
      </c>
      <c r="C2561" s="5" t="str">
        <f>_xlfn.XLOOKUP(LEFT(P_alle_prestaties[[#This Row],[Referentie_ID]],91),Tabel9[Form Referentie ID''s],Tabel9[Mederwerker],,0)</f>
        <v>Janssen Alexander</v>
      </c>
      <c r="D2561" s="9" t="str">
        <f>IF(P_alle_prestaties[[#This Row],[Datum]]="","",TEXT(P_alle_prestaties[[#This Row],[Datum]],"dd/mm/yyyy"))</f>
        <v>05/09/2022</v>
      </c>
      <c r="E2561" s="9">
        <v>44809.375185185185</v>
      </c>
      <c r="F2561" s="11">
        <v>470000510526</v>
      </c>
      <c r="G2561" s="5" t="s">
        <v>35</v>
      </c>
      <c r="H2561" s="5"/>
      <c r="I2561" s="5"/>
      <c r="J25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2" spans="2:11">
      <c r="B2562" t="s">
        <v>3839</v>
      </c>
      <c r="C2562" s="5" t="str">
        <f>_xlfn.XLOOKUP(LEFT(P_alle_prestaties[[#This Row],[Referentie_ID]],91),Tabel9[Form Referentie ID''s],Tabel9[Mederwerker],,0)</f>
        <v>Baki Alican</v>
      </c>
      <c r="D2562" s="9" t="str">
        <f>IF(P_alle_prestaties[[#This Row],[Datum]]="","",TEXT(P_alle_prestaties[[#This Row],[Datum]],"dd/mm/yyyy"))</f>
        <v>05/09/2022</v>
      </c>
      <c r="E2562" s="9">
        <v>44809.384965277779</v>
      </c>
      <c r="F2562" s="11" t="s">
        <v>3840</v>
      </c>
      <c r="G2562" s="5" t="s">
        <v>35</v>
      </c>
      <c r="H2562" s="5"/>
      <c r="I2562" s="5"/>
      <c r="J25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3" spans="2:11">
      <c r="B2563" t="s">
        <v>3841</v>
      </c>
      <c r="C2563" s="5" t="str">
        <f>_xlfn.XLOOKUP(LEFT(P_alle_prestaties[[#This Row],[Referentie_ID]],91),Tabel9[Form Referentie ID''s],Tabel9[Mederwerker],,0)</f>
        <v>Korkmaz1 Muhammed Ali</v>
      </c>
      <c r="D2563" s="9" t="str">
        <f>IF(P_alle_prestaties[[#This Row],[Datum]]="","",TEXT(P_alle_prestaties[[#This Row],[Datum]],"dd/mm/yyyy"))</f>
        <v>05/09/2022</v>
      </c>
      <c r="E2563" s="9">
        <v>44809.391793981478</v>
      </c>
      <c r="F2563" s="11">
        <v>470000508798</v>
      </c>
      <c r="G2563" s="5" t="s">
        <v>23</v>
      </c>
      <c r="H2563" s="5" t="s">
        <v>14</v>
      </c>
      <c r="I2563" s="5"/>
      <c r="J25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5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564" spans="2:11">
      <c r="B2564" t="s">
        <v>3842</v>
      </c>
      <c r="C2564" s="5" t="str">
        <f>_xlfn.XLOOKUP(LEFT(P_alle_prestaties[[#This Row],[Referentie_ID]],91),Tabel9[Form Referentie ID''s],Tabel9[Mederwerker],,0)</f>
        <v>Korkmaz Emre</v>
      </c>
      <c r="D2564" s="9" t="str">
        <f>IF(P_alle_prestaties[[#This Row],[Datum]]="","",TEXT(P_alle_prestaties[[#This Row],[Datum]],"dd/mm/yyyy"))</f>
        <v>05/09/2022</v>
      </c>
      <c r="E2564" s="9">
        <v>44809.397581018522</v>
      </c>
      <c r="F2564" s="11">
        <v>470000508325</v>
      </c>
      <c r="G2564" s="5" t="s">
        <v>8</v>
      </c>
      <c r="H2564" s="5" t="s">
        <v>19</v>
      </c>
      <c r="I2564" s="5"/>
      <c r="J25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5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565" spans="2:11">
      <c r="B2565" t="s">
        <v>3843</v>
      </c>
      <c r="C2565" s="5" t="str">
        <f>_xlfn.XLOOKUP(LEFT(P_alle_prestaties[[#This Row],[Referentie_ID]],91),Tabel9[Form Referentie ID''s],Tabel9[Mederwerker],,0)</f>
        <v>Baki Alican</v>
      </c>
      <c r="D2565" s="9" t="str">
        <f>IF(P_alle_prestaties[[#This Row],[Datum]]="","",TEXT(P_alle_prestaties[[#This Row],[Datum]],"dd/mm/yyyy"))</f>
        <v>05/09/2022</v>
      </c>
      <c r="E2565" s="9">
        <v>44809.402025462965</v>
      </c>
      <c r="F2565" s="11" t="s">
        <v>3840</v>
      </c>
      <c r="G2565" s="5" t="s">
        <v>35</v>
      </c>
      <c r="H2565" s="5"/>
      <c r="I2565" s="5"/>
      <c r="J25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6" spans="2:11">
      <c r="B2566" t="s">
        <v>3844</v>
      </c>
      <c r="C2566" s="5" t="str">
        <f>_xlfn.XLOOKUP(LEFT(P_alle_prestaties[[#This Row],[Referentie_ID]],91),Tabel9[Form Referentie ID''s],Tabel9[Mederwerker],,0)</f>
        <v>Baki Alican</v>
      </c>
      <c r="D2566" s="9" t="str">
        <f>IF(P_alle_prestaties[[#This Row],[Datum]]="","",TEXT(P_alle_prestaties[[#This Row],[Datum]],"dd/mm/yyyy"))</f>
        <v>05/09/2022</v>
      </c>
      <c r="E2566" s="9">
        <v>44809.402141203704</v>
      </c>
      <c r="F2566" s="11" t="s">
        <v>3845</v>
      </c>
      <c r="G2566" s="5" t="s">
        <v>35</v>
      </c>
      <c r="H2566" s="5"/>
      <c r="I2566" s="5"/>
      <c r="J25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7" spans="2:11">
      <c r="B2567" t="s">
        <v>3846</v>
      </c>
      <c r="C2567" s="5" t="str">
        <f>_xlfn.XLOOKUP(LEFT(P_alle_prestaties[[#This Row],[Referentie_ID]],91),Tabel9[Form Referentie ID''s],Tabel9[Mederwerker],,0)</f>
        <v>Baki Alican</v>
      </c>
      <c r="D2567" s="9" t="str">
        <f>IF(P_alle_prestaties[[#This Row],[Datum]]="","",TEXT(P_alle_prestaties[[#This Row],[Datum]],"dd/mm/yyyy"))</f>
        <v>05/09/2022</v>
      </c>
      <c r="E2567" s="9">
        <v>44809.402280092596</v>
      </c>
      <c r="F2567" s="11" t="s">
        <v>3847</v>
      </c>
      <c r="G2567" s="5" t="s">
        <v>35</v>
      </c>
      <c r="H2567" s="5"/>
      <c r="I2567" s="5"/>
      <c r="J25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8" spans="2:11">
      <c r="B2568" t="s">
        <v>3848</v>
      </c>
      <c r="C2568" s="5" t="str">
        <f>_xlfn.XLOOKUP(LEFT(P_alle_prestaties[[#This Row],[Referentie_ID]],91),Tabel9[Form Referentie ID''s],Tabel9[Mederwerker],,0)</f>
        <v>Janssen Alexander</v>
      </c>
      <c r="D2568" s="9" t="str">
        <f>IF(P_alle_prestaties[[#This Row],[Datum]]="","",TEXT(P_alle_prestaties[[#This Row],[Datum]],"dd/mm/yyyy"))</f>
        <v>05/09/2022</v>
      </c>
      <c r="E2568" s="9">
        <v>44809.411874999998</v>
      </c>
      <c r="F2568" s="11">
        <v>470000508798</v>
      </c>
      <c r="G2568" s="5" t="s">
        <v>35</v>
      </c>
      <c r="H2568" s="5"/>
      <c r="I2568" s="5"/>
      <c r="J25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69" spans="2:11">
      <c r="B2569" t="s">
        <v>3849</v>
      </c>
      <c r="C2569" s="5" t="str">
        <f>_xlfn.XLOOKUP(LEFT(P_alle_prestaties[[#This Row],[Referentie_ID]],91),Tabel9[Form Referentie ID''s],Tabel9[Mederwerker],,0)</f>
        <v>Baki Alican</v>
      </c>
      <c r="D2569" s="9" t="str">
        <f>IF(P_alle_prestaties[[#This Row],[Datum]]="","",TEXT(P_alle_prestaties[[#This Row],[Datum]],"dd/mm/yyyy"))</f>
        <v>05/09/2022</v>
      </c>
      <c r="E2569" s="9">
        <v>44809.42428240741</v>
      </c>
      <c r="F2569" s="11" t="s">
        <v>3850</v>
      </c>
      <c r="G2569" s="5" t="s">
        <v>35</v>
      </c>
      <c r="H2569" s="5"/>
      <c r="I2569" s="5"/>
      <c r="J25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0" spans="2:11">
      <c r="B2570" t="s">
        <v>3851</v>
      </c>
      <c r="C2570" s="5" t="str">
        <f>_xlfn.XLOOKUP(LEFT(P_alle_prestaties[[#This Row],[Referentie_ID]],91),Tabel9[Form Referentie ID''s],Tabel9[Mederwerker],,0)</f>
        <v>Janssen Alexander</v>
      </c>
      <c r="D2570" s="9" t="str">
        <f>IF(P_alle_prestaties[[#This Row],[Datum]]="","",TEXT(P_alle_prestaties[[#This Row],[Datum]],"dd/mm/yyyy"))</f>
        <v>05/09/2022</v>
      </c>
      <c r="E2570" s="9">
        <v>44809.433749999997</v>
      </c>
      <c r="F2570" s="11">
        <v>470000510432</v>
      </c>
      <c r="G2570" s="5" t="s">
        <v>35</v>
      </c>
      <c r="H2570" s="5"/>
      <c r="I2570" s="5"/>
      <c r="J25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1" spans="2:11">
      <c r="B2571" t="s">
        <v>3852</v>
      </c>
      <c r="C2571" s="5" t="str">
        <f>_xlfn.XLOOKUP(LEFT(P_alle_prestaties[[#This Row],[Referentie_ID]],91),Tabel9[Form Referentie ID''s],Tabel9[Mederwerker],,0)</f>
        <v>Baki Alican</v>
      </c>
      <c r="D2571" s="9" t="str">
        <f>IF(P_alle_prestaties[[#This Row],[Datum]]="","",TEXT(P_alle_prestaties[[#This Row],[Datum]],"dd/mm/yyyy"))</f>
        <v>05/09/2022</v>
      </c>
      <c r="E2571" s="9">
        <v>44809.445428240739</v>
      </c>
      <c r="F2571" s="11" t="s">
        <v>3853</v>
      </c>
      <c r="G2571" s="5" t="s">
        <v>35</v>
      </c>
      <c r="H2571" s="5"/>
      <c r="I2571" s="5"/>
      <c r="J25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2" spans="2:11">
      <c r="B2572" t="s">
        <v>3854</v>
      </c>
      <c r="C2572" s="5" t="str">
        <f>_xlfn.XLOOKUP(LEFT(P_alle_prestaties[[#This Row],[Referentie_ID]],91),Tabel9[Form Referentie ID''s],Tabel9[Mederwerker],,0)</f>
        <v>Baki Alican</v>
      </c>
      <c r="D2572" s="9" t="str">
        <f>IF(P_alle_prestaties[[#This Row],[Datum]]="","",TEXT(P_alle_prestaties[[#This Row],[Datum]],"dd/mm/yyyy"))</f>
        <v>05/09/2022</v>
      </c>
      <c r="E2572" s="9">
        <v>44809.445532407408</v>
      </c>
      <c r="F2572" s="11" t="s">
        <v>3855</v>
      </c>
      <c r="G2572" s="5" t="s">
        <v>35</v>
      </c>
      <c r="H2572" s="5"/>
      <c r="I2572" s="5"/>
      <c r="J25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3" spans="2:11">
      <c r="B2573" t="s">
        <v>3856</v>
      </c>
      <c r="C2573" s="5" t="str">
        <f>_xlfn.XLOOKUP(LEFT(P_alle_prestaties[[#This Row],[Referentie_ID]],91),Tabel9[Form Referentie ID''s],Tabel9[Mederwerker],,0)</f>
        <v>Baki Alican</v>
      </c>
      <c r="D2573" s="9" t="str">
        <f>IF(P_alle_prestaties[[#This Row],[Datum]]="","",TEXT(P_alle_prestaties[[#This Row],[Datum]],"dd/mm/yyyy"))</f>
        <v>05/09/2022</v>
      </c>
      <c r="E2573" s="9">
        <v>44809.467685185184</v>
      </c>
      <c r="F2573" s="11" t="s">
        <v>3857</v>
      </c>
      <c r="G2573" s="5" t="s">
        <v>35</v>
      </c>
      <c r="H2573" s="5"/>
      <c r="I2573" s="5"/>
      <c r="J25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4" spans="2:11">
      <c r="B2574" t="s">
        <v>3858</v>
      </c>
      <c r="C2574" s="5" t="str">
        <f>_xlfn.XLOOKUP(LEFT(P_alle_prestaties[[#This Row],[Referentie_ID]],91),Tabel9[Form Referentie ID''s],Tabel9[Mederwerker],,0)</f>
        <v>Janssen Alexander</v>
      </c>
      <c r="D2574" s="9" t="str">
        <f>IF(P_alle_prestaties[[#This Row],[Datum]]="","",TEXT(P_alle_prestaties[[#This Row],[Datum]],"dd/mm/yyyy"))</f>
        <v>05/09/2022</v>
      </c>
      <c r="E2574" s="9">
        <v>44809.467847222222</v>
      </c>
      <c r="F2574" s="11">
        <v>470000510752</v>
      </c>
      <c r="G2574" s="5" t="s">
        <v>35</v>
      </c>
      <c r="H2574" s="5"/>
      <c r="I2574" s="5"/>
      <c r="J25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5" spans="2:11">
      <c r="B2575" t="s">
        <v>3859</v>
      </c>
      <c r="C2575" s="5" t="str">
        <f>_xlfn.XLOOKUP(LEFT(P_alle_prestaties[[#This Row],[Referentie_ID]],91),Tabel9[Form Referentie ID''s],Tabel9[Mederwerker],,0)</f>
        <v>Janssen Alexander</v>
      </c>
      <c r="D2575" s="9" t="str">
        <f>IF(P_alle_prestaties[[#This Row],[Datum]]="","",TEXT(P_alle_prestaties[[#This Row],[Datum]],"dd/mm/yyyy"))</f>
        <v>05/09/2022</v>
      </c>
      <c r="E2575" s="9">
        <v>44809.475393518522</v>
      </c>
      <c r="F2575" s="11">
        <v>470000508890</v>
      </c>
      <c r="G2575" s="5" t="s">
        <v>35</v>
      </c>
      <c r="H2575" s="5"/>
      <c r="I2575" s="5"/>
      <c r="J25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6" spans="2:11">
      <c r="B2576" t="s">
        <v>3860</v>
      </c>
      <c r="C2576" s="5" t="str">
        <f>_xlfn.XLOOKUP(LEFT(P_alle_prestaties[[#This Row],[Referentie_ID]],91),Tabel9[Form Referentie ID''s],Tabel9[Mederwerker],,0)</f>
        <v>Janssen Alexander</v>
      </c>
      <c r="D2576" s="9" t="str">
        <f>IF(P_alle_prestaties[[#This Row],[Datum]]="","",TEXT(P_alle_prestaties[[#This Row],[Datum]],"dd/mm/yyyy"))</f>
        <v>05/09/2022</v>
      </c>
      <c r="E2576" s="9">
        <v>44809.479791666665</v>
      </c>
      <c r="F2576" s="11">
        <v>470000508873</v>
      </c>
      <c r="G2576" s="5" t="s">
        <v>35</v>
      </c>
      <c r="H2576" s="5"/>
      <c r="I2576" s="5"/>
      <c r="J25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77" spans="2:11">
      <c r="B2577" t="s">
        <v>3861</v>
      </c>
      <c r="C2577" s="5" t="str">
        <f>_xlfn.XLOOKUP(LEFT(P_alle_prestaties[[#This Row],[Referentie_ID]],91),Tabel9[Form Referentie ID''s],Tabel9[Mederwerker],,0)</f>
        <v>Korkmaz1 Muhammed Ali</v>
      </c>
      <c r="D2577" s="9" t="str">
        <f>IF(P_alle_prestaties[[#This Row],[Datum]]="","",TEXT(P_alle_prestaties[[#This Row],[Datum]],"dd/mm/yyyy"))</f>
        <v>05/09/2022</v>
      </c>
      <c r="E2577" s="9">
        <v>44809.48128472222</v>
      </c>
      <c r="F2577" s="11" t="s">
        <v>3862</v>
      </c>
      <c r="G2577" s="5" t="s">
        <v>18</v>
      </c>
      <c r="H2577" s="5" t="s">
        <v>14</v>
      </c>
      <c r="I2577" s="5"/>
      <c r="J25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5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578" spans="2:11">
      <c r="B2578" t="s">
        <v>3863</v>
      </c>
      <c r="C2578" s="5" t="str">
        <f>_xlfn.XLOOKUP(LEFT(P_alle_prestaties[[#This Row],[Referentie_ID]],91),Tabel9[Form Referentie ID''s],Tabel9[Mederwerker],,0)</f>
        <v>Korkmaz1 Muhammed Ali</v>
      </c>
      <c r="D2578" s="9" t="str">
        <f>IF(P_alle_prestaties[[#This Row],[Datum]]="","",TEXT(P_alle_prestaties[[#This Row],[Datum]],"dd/mm/yyyy"))</f>
        <v>05/09/2022</v>
      </c>
      <c r="E2578" s="9">
        <v>44809.491469907407</v>
      </c>
      <c r="F2578" s="11" t="s">
        <v>3862</v>
      </c>
      <c r="G2578" s="5" t="s">
        <v>18</v>
      </c>
      <c r="H2578" s="5" t="s">
        <v>14</v>
      </c>
      <c r="I2578" s="5"/>
      <c r="J25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5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579" spans="2:11">
      <c r="B2579" t="s">
        <v>3864</v>
      </c>
      <c r="C2579" s="5" t="str">
        <f>_xlfn.XLOOKUP(LEFT(P_alle_prestaties[[#This Row],[Referentie_ID]],91),Tabel9[Form Referentie ID''s],Tabel9[Mederwerker],,0)</f>
        <v>Janssen Alexander</v>
      </c>
      <c r="D2579" s="9" t="str">
        <f>IF(P_alle_prestaties[[#This Row],[Datum]]="","",TEXT(P_alle_prestaties[[#This Row],[Datum]],"dd/mm/yyyy"))</f>
        <v>05/09/2022</v>
      </c>
      <c r="E2579" s="9">
        <v>44809.49858796296</v>
      </c>
      <c r="F2579" s="11">
        <v>470000508783</v>
      </c>
      <c r="G2579" s="5" t="s">
        <v>35</v>
      </c>
      <c r="H2579" s="5"/>
      <c r="I2579" s="5"/>
      <c r="J25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0" spans="2:11">
      <c r="B2580" t="s">
        <v>3865</v>
      </c>
      <c r="C2580" s="5" t="str">
        <f>_xlfn.XLOOKUP(LEFT(P_alle_prestaties[[#This Row],[Referentie_ID]],91),Tabel9[Form Referentie ID''s],Tabel9[Mederwerker],,0)</f>
        <v>Janssen Alexander</v>
      </c>
      <c r="D2580" s="9" t="str">
        <f>IF(P_alle_prestaties[[#This Row],[Datum]]="","",TEXT(P_alle_prestaties[[#This Row],[Datum]],"dd/mm/yyyy"))</f>
        <v>05/09/2022</v>
      </c>
      <c r="E2580" s="9">
        <v>44809.511759259258</v>
      </c>
      <c r="F2580" s="11">
        <v>470000508882</v>
      </c>
      <c r="G2580" s="5" t="s">
        <v>35</v>
      </c>
      <c r="H2580" s="5"/>
      <c r="I2580" s="5"/>
      <c r="J25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1" spans="2:11">
      <c r="B2581" t="s">
        <v>3866</v>
      </c>
      <c r="C2581" s="5" t="str">
        <f>_xlfn.XLOOKUP(LEFT(P_alle_prestaties[[#This Row],[Referentie_ID]],91),Tabel9[Form Referentie ID''s],Tabel9[Mederwerker],,0)</f>
        <v>Janssen Alexander</v>
      </c>
      <c r="D2581" s="9" t="str">
        <f>IF(P_alle_prestaties[[#This Row],[Datum]]="","",TEXT(P_alle_prestaties[[#This Row],[Datum]],"dd/mm/yyyy"))</f>
        <v>05/09/2022</v>
      </c>
      <c r="E2581" s="9">
        <v>44809.51289351852</v>
      </c>
      <c r="F2581" s="11">
        <v>470000508888</v>
      </c>
      <c r="G2581" s="5" t="s">
        <v>35</v>
      </c>
      <c r="H2581" s="5"/>
      <c r="I2581" s="5"/>
      <c r="J25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2" spans="2:11">
      <c r="B2582" t="s">
        <v>3867</v>
      </c>
      <c r="C2582" s="5" t="str">
        <f>_xlfn.XLOOKUP(LEFT(P_alle_prestaties[[#This Row],[Referentie_ID]],91),Tabel9[Form Referentie ID''s],Tabel9[Mederwerker],,0)</f>
        <v>Janssen Alexander</v>
      </c>
      <c r="D2582" s="9" t="str">
        <f>IF(P_alle_prestaties[[#This Row],[Datum]]="","",TEXT(P_alle_prestaties[[#This Row],[Datum]],"dd/mm/yyyy"))</f>
        <v>05/09/2022</v>
      </c>
      <c r="E2582" s="9">
        <v>44809.513611111113</v>
      </c>
      <c r="F2582" s="11">
        <v>470000508888</v>
      </c>
      <c r="G2582" s="5" t="s">
        <v>35</v>
      </c>
      <c r="H2582" s="5"/>
      <c r="I2582" s="5"/>
      <c r="J25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3" spans="2:11">
      <c r="B2583" t="s">
        <v>3868</v>
      </c>
      <c r="C2583" s="5" t="str">
        <f>_xlfn.XLOOKUP(LEFT(P_alle_prestaties[[#This Row],[Referentie_ID]],91),Tabel9[Form Referentie ID''s],Tabel9[Mederwerker],,0)</f>
        <v>Korkmaz Emre</v>
      </c>
      <c r="D2583" s="9" t="str">
        <f>IF(P_alle_prestaties[[#This Row],[Datum]]="","",TEXT(P_alle_prestaties[[#This Row],[Datum]],"dd/mm/yyyy"))</f>
        <v>05/09/2022</v>
      </c>
      <c r="E2583" s="9">
        <v>44809.52175925926</v>
      </c>
      <c r="F2583" s="11">
        <v>470000508882</v>
      </c>
      <c r="G2583" s="5" t="s">
        <v>23</v>
      </c>
      <c r="H2583" s="5" t="s">
        <v>14</v>
      </c>
      <c r="I2583" s="5"/>
      <c r="J25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5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584" spans="2:11">
      <c r="B2584" t="s">
        <v>3869</v>
      </c>
      <c r="C2584" s="5" t="str">
        <f>_xlfn.XLOOKUP(LEFT(P_alle_prestaties[[#This Row],[Referentie_ID]],91),Tabel9[Form Referentie ID''s],Tabel9[Mederwerker],,0)</f>
        <v>Janssen Alexander</v>
      </c>
      <c r="D2584" s="9" t="str">
        <f>IF(P_alle_prestaties[[#This Row],[Datum]]="","",TEXT(P_alle_prestaties[[#This Row],[Datum]],"dd/mm/yyyy"))</f>
        <v>05/09/2022</v>
      </c>
      <c r="E2584" s="9">
        <v>44809.525891203702</v>
      </c>
      <c r="F2584" s="11">
        <v>470000479115</v>
      </c>
      <c r="G2584" s="5" t="s">
        <v>35</v>
      </c>
      <c r="H2584" s="5"/>
      <c r="I2584" s="5"/>
      <c r="J25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5" spans="2:11">
      <c r="B2585" t="s">
        <v>3870</v>
      </c>
      <c r="C2585" s="5" t="str">
        <f>_xlfn.XLOOKUP(LEFT(P_alle_prestaties[[#This Row],[Referentie_ID]],91),Tabel9[Form Referentie ID''s],Tabel9[Mederwerker],,0)</f>
        <v>Baki Alican</v>
      </c>
      <c r="D2585" s="9" t="str">
        <f>IF(P_alle_prestaties[[#This Row],[Datum]]="","",TEXT(P_alle_prestaties[[#This Row],[Datum]],"dd/mm/yyyy"))</f>
        <v>05/09/2022</v>
      </c>
      <c r="E2585" s="9">
        <v>44809.536423611113</v>
      </c>
      <c r="F2585" s="11" t="s">
        <v>3871</v>
      </c>
      <c r="G2585" s="5" t="s">
        <v>35</v>
      </c>
      <c r="H2585" s="5"/>
      <c r="I2585" s="5"/>
      <c r="J25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6" spans="2:11">
      <c r="B2586" t="s">
        <v>3872</v>
      </c>
      <c r="C2586" s="5" t="str">
        <f>_xlfn.XLOOKUP(LEFT(P_alle_prestaties[[#This Row],[Referentie_ID]],91),Tabel9[Form Referentie ID''s],Tabel9[Mederwerker],,0)</f>
        <v>Janssen Alexander</v>
      </c>
      <c r="D2586" s="9" t="str">
        <f>IF(P_alle_prestaties[[#This Row],[Datum]]="","",TEXT(P_alle_prestaties[[#This Row],[Datum]],"dd/mm/yyyy"))</f>
        <v>05/09/2022</v>
      </c>
      <c r="E2586" s="9">
        <v>44809.540300925924</v>
      </c>
      <c r="F2586" s="11">
        <v>470000510559</v>
      </c>
      <c r="G2586" s="5" t="s">
        <v>35</v>
      </c>
      <c r="H2586" s="5"/>
      <c r="I2586" s="5"/>
      <c r="J25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7" spans="2:11">
      <c r="B2587" t="s">
        <v>3873</v>
      </c>
      <c r="C2587" s="5" t="str">
        <f>_xlfn.XLOOKUP(LEFT(P_alle_prestaties[[#This Row],[Referentie_ID]],91),Tabel9[Form Referentie ID''s],Tabel9[Mederwerker],,0)</f>
        <v>Baki Alican</v>
      </c>
      <c r="D2587" s="9" t="str">
        <f>IF(P_alle_prestaties[[#This Row],[Datum]]="","",TEXT(P_alle_prestaties[[#This Row],[Datum]],"dd/mm/yyyy"))</f>
        <v>05/09/2022</v>
      </c>
      <c r="E2587" s="9">
        <v>44809.553831018522</v>
      </c>
      <c r="F2587" s="11" t="s">
        <v>3874</v>
      </c>
      <c r="G2587" s="5" t="s">
        <v>35</v>
      </c>
      <c r="H2587" s="5"/>
      <c r="I2587" s="5"/>
      <c r="J25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88" spans="2:11">
      <c r="B2588" t="s">
        <v>3875</v>
      </c>
      <c r="C2588" s="5" t="str">
        <f>_xlfn.XLOOKUP(LEFT(P_alle_prestaties[[#This Row],[Referentie_ID]],91),Tabel9[Form Referentie ID''s],Tabel9[Mederwerker],,0)</f>
        <v>Korkmaz Emre</v>
      </c>
      <c r="D2588" s="9" t="str">
        <f>IF(P_alle_prestaties[[#This Row],[Datum]]="","",TEXT(P_alle_prestaties[[#This Row],[Datum]],"dd/mm/yyyy"))</f>
        <v>05/09/2022</v>
      </c>
      <c r="E2588" s="9">
        <v>44809.569710648146</v>
      </c>
      <c r="F2588" s="11" t="s">
        <v>3876</v>
      </c>
      <c r="G2588" s="5" t="s">
        <v>18</v>
      </c>
      <c r="H2588" s="5" t="s">
        <v>14</v>
      </c>
      <c r="I2588" s="5"/>
      <c r="J25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5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589" spans="2:11">
      <c r="B2589" t="s">
        <v>3877</v>
      </c>
      <c r="C2589" s="5" t="str">
        <f>_xlfn.XLOOKUP(LEFT(P_alle_prestaties[[#This Row],[Referentie_ID]],91),Tabel9[Form Referentie ID''s],Tabel9[Mederwerker],,0)</f>
        <v>Janssen Alexander</v>
      </c>
      <c r="D2589" s="9" t="str">
        <f>IF(P_alle_prestaties[[#This Row],[Datum]]="","",TEXT(P_alle_prestaties[[#This Row],[Datum]],"dd/mm/yyyy"))</f>
        <v>05/09/2022</v>
      </c>
      <c r="E2589" s="9">
        <v>44809.575127314813</v>
      </c>
      <c r="F2589" s="11">
        <v>470000508817</v>
      </c>
      <c r="G2589" s="5" t="s">
        <v>35</v>
      </c>
      <c r="H2589" s="5"/>
      <c r="I2589" s="5"/>
      <c r="J25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0" spans="2:11">
      <c r="B2590" t="s">
        <v>3878</v>
      </c>
      <c r="C2590" s="5" t="str">
        <f>_xlfn.XLOOKUP(LEFT(P_alle_prestaties[[#This Row],[Referentie_ID]],91),Tabel9[Form Referentie ID''s],Tabel9[Mederwerker],,0)</f>
        <v>Baki Alican</v>
      </c>
      <c r="D2590" s="9" t="str">
        <f>IF(P_alle_prestaties[[#This Row],[Datum]]="","",TEXT(P_alle_prestaties[[#This Row],[Datum]],"dd/mm/yyyy"))</f>
        <v>05/09/2022</v>
      </c>
      <c r="E2590" s="9">
        <v>44809.577210648145</v>
      </c>
      <c r="F2590" s="11" t="s">
        <v>3879</v>
      </c>
      <c r="G2590" s="5" t="s">
        <v>35</v>
      </c>
      <c r="H2590" s="5"/>
      <c r="I2590" s="5"/>
      <c r="J25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1" spans="2:11">
      <c r="B2591" t="s">
        <v>3880</v>
      </c>
      <c r="C2591" s="5" t="str">
        <f>_xlfn.XLOOKUP(LEFT(P_alle_prestaties[[#This Row],[Referentie_ID]],91),Tabel9[Form Referentie ID''s],Tabel9[Mederwerker],,0)</f>
        <v>Baki Alican</v>
      </c>
      <c r="D2591" s="9" t="str">
        <f>IF(P_alle_prestaties[[#This Row],[Datum]]="","",TEXT(P_alle_prestaties[[#This Row],[Datum]],"dd/mm/yyyy"))</f>
        <v>05/09/2022</v>
      </c>
      <c r="E2591" s="9">
        <v>44809.588506944441</v>
      </c>
      <c r="F2591" s="11" t="s">
        <v>3881</v>
      </c>
      <c r="G2591" s="5" t="s">
        <v>35</v>
      </c>
      <c r="H2591" s="5"/>
      <c r="I2591" s="5"/>
      <c r="J25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2" spans="2:11">
      <c r="B2592" t="s">
        <v>3882</v>
      </c>
      <c r="C2592" s="5" t="str">
        <f>_xlfn.XLOOKUP(LEFT(P_alle_prestaties[[#This Row],[Referentie_ID]],91),Tabel9[Form Referentie ID''s],Tabel9[Mederwerker],,0)</f>
        <v>Korkmaz Emre</v>
      </c>
      <c r="D2592" s="9" t="str">
        <f>IF(P_alle_prestaties[[#This Row],[Datum]]="","",TEXT(P_alle_prestaties[[#This Row],[Datum]],"dd/mm/yyyy"))</f>
        <v>05/09/2022</v>
      </c>
      <c r="E2592" s="9">
        <v>44809.609652777777</v>
      </c>
      <c r="F2592" s="11">
        <v>470000420224</v>
      </c>
      <c r="G2592" s="5" t="s">
        <v>8</v>
      </c>
      <c r="H2592" s="5" t="s">
        <v>9</v>
      </c>
      <c r="I2592" s="5"/>
      <c r="J25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5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593" spans="2:11">
      <c r="B2593" t="s">
        <v>3883</v>
      </c>
      <c r="C2593" s="5" t="str">
        <f>_xlfn.XLOOKUP(LEFT(P_alle_prestaties[[#This Row],[Referentie_ID]],91),Tabel9[Form Referentie ID''s],Tabel9[Mederwerker],,0)</f>
        <v>Korkmaz1 Muhammed Ali</v>
      </c>
      <c r="D2593" s="9" t="str">
        <f>IF(P_alle_prestaties[[#This Row],[Datum]]="","",TEXT(P_alle_prestaties[[#This Row],[Datum]],"dd/mm/yyyy"))</f>
        <v>05/09/2022</v>
      </c>
      <c r="E2593" s="9">
        <v>44809.616712962961</v>
      </c>
      <c r="F2593" s="11" t="s">
        <v>3884</v>
      </c>
      <c r="G2593" s="5" t="s">
        <v>27</v>
      </c>
      <c r="H2593" s="5" t="s">
        <v>14</v>
      </c>
      <c r="I2593" s="5"/>
      <c r="J25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5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594" spans="2:11">
      <c r="B2594" t="s">
        <v>3885</v>
      </c>
      <c r="C2594" s="5" t="str">
        <f>_xlfn.XLOOKUP(LEFT(P_alle_prestaties[[#This Row],[Referentie_ID]],91),Tabel9[Form Referentie ID''s],Tabel9[Mederwerker],,0)</f>
        <v>Janssen Alexander</v>
      </c>
      <c r="D2594" s="9" t="str">
        <f>IF(P_alle_prestaties[[#This Row],[Datum]]="","",TEXT(P_alle_prestaties[[#This Row],[Datum]],"dd/mm/yyyy"))</f>
        <v>06/09/2022</v>
      </c>
      <c r="E2594" s="9">
        <v>44810.285543981481</v>
      </c>
      <c r="F2594" s="11">
        <v>470000508975</v>
      </c>
      <c r="G2594" s="5" t="s">
        <v>35</v>
      </c>
      <c r="H2594" s="5"/>
      <c r="I2594" s="5"/>
      <c r="J25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5" spans="2:11">
      <c r="B2595" t="s">
        <v>3886</v>
      </c>
      <c r="C2595" s="5" t="str">
        <f>_xlfn.XLOOKUP(LEFT(P_alle_prestaties[[#This Row],[Referentie_ID]],91),Tabel9[Form Referentie ID''s],Tabel9[Mederwerker],,0)</f>
        <v>Janssen Alexander</v>
      </c>
      <c r="D2595" s="9" t="str">
        <f>IF(P_alle_prestaties[[#This Row],[Datum]]="","",TEXT(P_alle_prestaties[[#This Row],[Datum]],"dd/mm/yyyy"))</f>
        <v>06/09/2022</v>
      </c>
      <c r="E2595" s="9">
        <v>44810.291261574072</v>
      </c>
      <c r="F2595" s="11">
        <v>470000508380</v>
      </c>
      <c r="G2595" s="5" t="s">
        <v>35</v>
      </c>
      <c r="H2595" s="5"/>
      <c r="I2595" s="5"/>
      <c r="J25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6" spans="2:11">
      <c r="B2596" t="s">
        <v>3887</v>
      </c>
      <c r="C2596" s="5" t="str">
        <f>_xlfn.XLOOKUP(LEFT(P_alle_prestaties[[#This Row],[Referentie_ID]],91),Tabel9[Form Referentie ID''s],Tabel9[Mederwerker],,0)</f>
        <v>Baki Alican</v>
      </c>
      <c r="D2596" s="9" t="str">
        <f>IF(P_alle_prestaties[[#This Row],[Datum]]="","",TEXT(P_alle_prestaties[[#This Row],[Datum]],"dd/mm/yyyy"))</f>
        <v>06/09/2022</v>
      </c>
      <c r="E2596" s="9">
        <v>44810.303622685184</v>
      </c>
      <c r="F2596" s="11" t="s">
        <v>3888</v>
      </c>
      <c r="G2596" s="5" t="s">
        <v>35</v>
      </c>
      <c r="H2596" s="5"/>
      <c r="I2596" s="5"/>
      <c r="J25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7" spans="2:11">
      <c r="B2597" t="s">
        <v>3889</v>
      </c>
      <c r="C2597" s="5" t="str">
        <f>_xlfn.XLOOKUP(LEFT(P_alle_prestaties[[#This Row],[Referentie_ID]],91),Tabel9[Form Referentie ID''s],Tabel9[Mederwerker],,0)</f>
        <v>Korkmaz Emre</v>
      </c>
      <c r="D2597" s="9" t="str">
        <f>IF(P_alle_prestaties[[#This Row],[Datum]]="","",TEXT(P_alle_prestaties[[#This Row],[Datum]],"dd/mm/yyyy"))</f>
        <v>06/09/2022</v>
      </c>
      <c r="E2597" s="9">
        <v>44810.323009259257</v>
      </c>
      <c r="F2597" s="11">
        <v>470000508899</v>
      </c>
      <c r="G2597" s="5" t="s">
        <v>23</v>
      </c>
      <c r="H2597" s="5" t="s">
        <v>14</v>
      </c>
      <c r="I2597" s="5"/>
      <c r="J25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5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598" spans="2:11">
      <c r="B2598" t="s">
        <v>3890</v>
      </c>
      <c r="C2598" s="5" t="str">
        <f>_xlfn.XLOOKUP(LEFT(P_alle_prestaties[[#This Row],[Referentie_ID]],91),Tabel9[Form Referentie ID''s],Tabel9[Mederwerker],,0)</f>
        <v>Baki Alican</v>
      </c>
      <c r="D2598" s="9" t="str">
        <f>IF(P_alle_prestaties[[#This Row],[Datum]]="","",TEXT(P_alle_prestaties[[#This Row],[Datum]],"dd/mm/yyyy"))</f>
        <v>06/09/2022</v>
      </c>
      <c r="E2598" s="9">
        <v>44810.324664351851</v>
      </c>
      <c r="F2598" s="11" t="s">
        <v>3891</v>
      </c>
      <c r="G2598" s="5" t="s">
        <v>35</v>
      </c>
      <c r="H2598" s="5"/>
      <c r="I2598" s="5"/>
      <c r="J25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599" spans="2:11">
      <c r="B2599" t="s">
        <v>3892</v>
      </c>
      <c r="C2599" s="5" t="str">
        <f>_xlfn.XLOOKUP(LEFT(P_alle_prestaties[[#This Row],[Referentie_ID]],91),Tabel9[Form Referentie ID''s],Tabel9[Mederwerker],,0)</f>
        <v>Baki Alican</v>
      </c>
      <c r="D2599" s="9" t="str">
        <f>IF(P_alle_prestaties[[#This Row],[Datum]]="","",TEXT(P_alle_prestaties[[#This Row],[Datum]],"dd/mm/yyyy"))</f>
        <v>06/09/2022</v>
      </c>
      <c r="E2599" s="9">
        <v>44810.324780092589</v>
      </c>
      <c r="F2599" s="11" t="s">
        <v>3888</v>
      </c>
      <c r="G2599" s="5" t="s">
        <v>35</v>
      </c>
      <c r="H2599" s="5"/>
      <c r="I2599" s="5"/>
      <c r="J25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5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00" spans="2:11">
      <c r="B2600" t="s">
        <v>3893</v>
      </c>
      <c r="C2600" s="5" t="str">
        <f>_xlfn.XLOOKUP(LEFT(P_alle_prestaties[[#This Row],[Referentie_ID]],91),Tabel9[Form Referentie ID''s],Tabel9[Mederwerker],,0)</f>
        <v>Korkmaz Emre</v>
      </c>
      <c r="D2600" s="9" t="str">
        <f>IF(P_alle_prestaties[[#This Row],[Datum]]="","",TEXT(P_alle_prestaties[[#This Row],[Datum]],"dd/mm/yyyy"))</f>
        <v>06/09/2022</v>
      </c>
      <c r="E2600" s="9">
        <v>44810.33792824074</v>
      </c>
      <c r="F2600" s="11">
        <v>470000508967</v>
      </c>
      <c r="G2600" s="5" t="s">
        <v>31</v>
      </c>
      <c r="H2600" s="5"/>
      <c r="I2600" s="5"/>
      <c r="J26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6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601" spans="2:11">
      <c r="B2601" t="s">
        <v>3894</v>
      </c>
      <c r="C2601" s="5" t="str">
        <f>_xlfn.XLOOKUP(LEFT(P_alle_prestaties[[#This Row],[Referentie_ID]],91),Tabel9[Form Referentie ID''s],Tabel9[Mederwerker],,0)</f>
        <v>Korkmaz1 Muhammed Ali</v>
      </c>
      <c r="D2601" s="9" t="str">
        <f>IF(P_alle_prestaties[[#This Row],[Datum]]="","",TEXT(P_alle_prestaties[[#This Row],[Datum]],"dd/mm/yyyy"))</f>
        <v>06/09/2022</v>
      </c>
      <c r="E2601" s="9">
        <v>44810.338842592595</v>
      </c>
      <c r="F2601" s="11" t="s">
        <v>3895</v>
      </c>
      <c r="G2601" s="5" t="s">
        <v>27</v>
      </c>
      <c r="H2601" s="5" t="s">
        <v>9</v>
      </c>
      <c r="I2601" s="5"/>
      <c r="J26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6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602" spans="2:11">
      <c r="B2602" t="s">
        <v>3896</v>
      </c>
      <c r="C2602" s="5" t="str">
        <f>_xlfn.XLOOKUP(LEFT(P_alle_prestaties[[#This Row],[Referentie_ID]],91),Tabel9[Form Referentie ID''s],Tabel9[Mederwerker],,0)</f>
        <v>Korkmaz Emre</v>
      </c>
      <c r="D2602" s="9" t="str">
        <f>IF(P_alle_prestaties[[#This Row],[Datum]]="","",TEXT(P_alle_prestaties[[#This Row],[Datum]],"dd/mm/yyyy"))</f>
        <v>06/09/2022</v>
      </c>
      <c r="E2602" s="9">
        <v>44810.361458333333</v>
      </c>
      <c r="F2602" s="11" t="s">
        <v>3897</v>
      </c>
      <c r="G2602" s="5" t="s">
        <v>13</v>
      </c>
      <c r="H2602" s="5"/>
      <c r="I2602" s="5"/>
      <c r="J26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6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603" spans="2:11">
      <c r="B2603" t="s">
        <v>3898</v>
      </c>
      <c r="C2603" s="5" t="str">
        <f>_xlfn.XLOOKUP(LEFT(P_alle_prestaties[[#This Row],[Referentie_ID]],91),Tabel9[Form Referentie ID''s],Tabel9[Mederwerker],,0)</f>
        <v>Janssen Alexander</v>
      </c>
      <c r="D2603" s="9" t="str">
        <f>IF(P_alle_prestaties[[#This Row],[Datum]]="","",TEXT(P_alle_prestaties[[#This Row],[Datum]],"dd/mm/yyyy"))</f>
        <v>06/09/2022</v>
      </c>
      <c r="E2603" s="9">
        <v>44810.392372685186</v>
      </c>
      <c r="F2603" s="11" t="s">
        <v>3899</v>
      </c>
      <c r="G2603" s="5" t="s">
        <v>27</v>
      </c>
      <c r="H2603" s="5" t="s">
        <v>19</v>
      </c>
      <c r="I2603" s="5"/>
      <c r="J26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6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604" spans="2:11">
      <c r="B2604" t="s">
        <v>3900</v>
      </c>
      <c r="C2604" s="5" t="str">
        <f>_xlfn.XLOOKUP(LEFT(P_alle_prestaties[[#This Row],[Referentie_ID]],91),Tabel9[Form Referentie ID''s],Tabel9[Mederwerker],,0)</f>
        <v>Baki Alican</v>
      </c>
      <c r="D2604" s="9" t="str">
        <f>IF(P_alle_prestaties[[#This Row],[Datum]]="","",TEXT(P_alle_prestaties[[#This Row],[Datum]],"dd/mm/yyyy"))</f>
        <v>06/09/2022</v>
      </c>
      <c r="E2604" s="9">
        <v>44810.404606481483</v>
      </c>
      <c r="F2604" s="11" t="s">
        <v>3901</v>
      </c>
      <c r="G2604" s="5" t="s">
        <v>35</v>
      </c>
      <c r="H2604" s="5"/>
      <c r="I2604" s="5"/>
      <c r="J26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05" spans="2:11">
      <c r="B2605" t="s">
        <v>3902</v>
      </c>
      <c r="C2605" s="5" t="str">
        <f>_xlfn.XLOOKUP(LEFT(P_alle_prestaties[[#This Row],[Referentie_ID]],91),Tabel9[Form Referentie ID''s],Tabel9[Mederwerker],,0)</f>
        <v>Baki Alican</v>
      </c>
      <c r="D2605" s="9" t="str">
        <f>IF(P_alle_prestaties[[#This Row],[Datum]]="","",TEXT(P_alle_prestaties[[#This Row],[Datum]],"dd/mm/yyyy"))</f>
        <v>06/09/2022</v>
      </c>
      <c r="E2605" s="9">
        <v>44810.404733796298</v>
      </c>
      <c r="F2605" s="11" t="s">
        <v>3903</v>
      </c>
      <c r="G2605" s="5" t="s">
        <v>35</v>
      </c>
      <c r="H2605" s="5"/>
      <c r="I2605" s="5"/>
      <c r="J26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06" spans="2:11">
      <c r="B2606" t="s">
        <v>3904</v>
      </c>
      <c r="C2606" s="5" t="str">
        <f>_xlfn.XLOOKUP(LEFT(P_alle_prestaties[[#This Row],[Referentie_ID]],91),Tabel9[Form Referentie ID''s],Tabel9[Mederwerker],,0)</f>
        <v>Baki Alican</v>
      </c>
      <c r="D2606" s="9" t="str">
        <f>IF(P_alle_prestaties[[#This Row],[Datum]]="","",TEXT(P_alle_prestaties[[#This Row],[Datum]],"dd/mm/yyyy"))</f>
        <v>06/09/2022</v>
      </c>
      <c r="E2606" s="9">
        <v>44810.404849537037</v>
      </c>
      <c r="F2606" s="11" t="s">
        <v>3905</v>
      </c>
      <c r="G2606" s="5" t="s">
        <v>35</v>
      </c>
      <c r="H2606" s="5"/>
      <c r="I2606" s="5"/>
      <c r="J26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07" spans="2:11">
      <c r="B2607" t="s">
        <v>3906</v>
      </c>
      <c r="C2607" s="5" t="str">
        <f>_xlfn.XLOOKUP(LEFT(P_alle_prestaties[[#This Row],[Referentie_ID]],91),Tabel9[Form Referentie ID''s],Tabel9[Mederwerker],,0)</f>
        <v>Baki Alican</v>
      </c>
      <c r="D2607" s="9" t="str">
        <f>IF(P_alle_prestaties[[#This Row],[Datum]]="","",TEXT(P_alle_prestaties[[#This Row],[Datum]],"dd/mm/yyyy"))</f>
        <v>06/09/2022</v>
      </c>
      <c r="E2607" s="9">
        <v>44810.404976851853</v>
      </c>
      <c r="F2607" s="11" t="s">
        <v>3907</v>
      </c>
      <c r="G2607" s="5" t="s">
        <v>35</v>
      </c>
      <c r="H2607" s="5"/>
      <c r="I2607" s="5"/>
      <c r="J26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08" spans="2:11">
      <c r="B2608" t="s">
        <v>3908</v>
      </c>
      <c r="C2608" s="5" t="str">
        <f>_xlfn.XLOOKUP(LEFT(P_alle_prestaties[[#This Row],[Referentie_ID]],91),Tabel9[Form Referentie ID''s],Tabel9[Mederwerker],,0)</f>
        <v>Baki Alican</v>
      </c>
      <c r="D2608" s="9" t="str">
        <f>IF(P_alle_prestaties[[#This Row],[Datum]]="","",TEXT(P_alle_prestaties[[#This Row],[Datum]],"dd/mm/yyyy"))</f>
        <v>06/09/2022</v>
      </c>
      <c r="E2608" s="9">
        <v>44810.405219907407</v>
      </c>
      <c r="F2608" s="11" t="s">
        <v>3909</v>
      </c>
      <c r="G2608" s="5" t="s">
        <v>35</v>
      </c>
      <c r="H2608" s="5"/>
      <c r="I2608" s="5"/>
      <c r="J26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09" spans="2:11">
      <c r="B2609" t="s">
        <v>3910</v>
      </c>
      <c r="C2609" s="5" t="str">
        <f>_xlfn.XLOOKUP(LEFT(P_alle_prestaties[[#This Row],[Referentie_ID]],91),Tabel9[Form Referentie ID''s],Tabel9[Mederwerker],,0)</f>
        <v>Korkmaz Emre</v>
      </c>
      <c r="D2609" s="9" t="str">
        <f>IF(P_alle_prestaties[[#This Row],[Datum]]="","",TEXT(P_alle_prestaties[[#This Row],[Datum]],"dd/mm/yyyy"))</f>
        <v>06/09/2022</v>
      </c>
      <c r="E2609" s="9">
        <v>44810.408819444441</v>
      </c>
      <c r="F2609" s="11" t="s">
        <v>3911</v>
      </c>
      <c r="G2609" s="5" t="s">
        <v>18</v>
      </c>
      <c r="H2609" s="5" t="s">
        <v>9</v>
      </c>
      <c r="I2609" s="5"/>
      <c r="J26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6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610" spans="2:11">
      <c r="B2610" t="s">
        <v>3912</v>
      </c>
      <c r="C2610" s="5" t="str">
        <f>_xlfn.XLOOKUP(LEFT(P_alle_prestaties[[#This Row],[Referentie_ID]],91),Tabel9[Form Referentie ID''s],Tabel9[Mederwerker],,0)</f>
        <v>Korkmaz1 Muhammed Ali</v>
      </c>
      <c r="D2610" s="9" t="str">
        <f>IF(P_alle_prestaties[[#This Row],[Datum]]="","",TEXT(P_alle_prestaties[[#This Row],[Datum]],"dd/mm/yyyy"))</f>
        <v>06/09/2022</v>
      </c>
      <c r="E2610" s="9">
        <v>44810.432476851849</v>
      </c>
      <c r="F2610" s="11" t="s">
        <v>3913</v>
      </c>
      <c r="G2610" s="5" t="s">
        <v>18</v>
      </c>
      <c r="H2610" s="5" t="s">
        <v>9</v>
      </c>
      <c r="I2610" s="5"/>
      <c r="J26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6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611" spans="2:11">
      <c r="B2611" t="s">
        <v>3914</v>
      </c>
      <c r="C2611" s="5" t="str">
        <f>_xlfn.XLOOKUP(LEFT(P_alle_prestaties[[#This Row],[Referentie_ID]],91),Tabel9[Form Referentie ID''s],Tabel9[Mederwerker],,0)</f>
        <v>Korkmaz Emre</v>
      </c>
      <c r="D2611" s="9" t="str">
        <f>IF(P_alle_prestaties[[#This Row],[Datum]]="","",TEXT(P_alle_prestaties[[#This Row],[Datum]],"dd/mm/yyyy"))</f>
        <v>06/09/2022</v>
      </c>
      <c r="E2611" s="9">
        <v>44810.457731481481</v>
      </c>
      <c r="F2611" s="11" t="s">
        <v>3915</v>
      </c>
      <c r="G2611" s="5" t="s">
        <v>18</v>
      </c>
      <c r="H2611" s="5" t="s">
        <v>14</v>
      </c>
      <c r="I2611" s="5"/>
      <c r="J26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6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612" spans="2:11">
      <c r="B2612" t="s">
        <v>3916</v>
      </c>
      <c r="C2612" s="5" t="str">
        <f>_xlfn.XLOOKUP(LEFT(P_alle_prestaties[[#This Row],[Referentie_ID]],91),Tabel9[Form Referentie ID''s],Tabel9[Mederwerker],,0)</f>
        <v>Janssen Alexander</v>
      </c>
      <c r="D2612" s="9" t="str">
        <f>IF(P_alle_prestaties[[#This Row],[Datum]]="","",TEXT(P_alle_prestaties[[#This Row],[Datum]],"dd/mm/yyyy"))</f>
        <v>06/09/2022</v>
      </c>
      <c r="E2612" s="9">
        <v>44810.473483796297</v>
      </c>
      <c r="F2612" s="11">
        <v>470000508912</v>
      </c>
      <c r="G2612" s="5" t="s">
        <v>8</v>
      </c>
      <c r="H2612" s="5" t="s">
        <v>19</v>
      </c>
      <c r="I2612" s="5"/>
      <c r="J26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6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613" spans="2:11">
      <c r="B2613" t="s">
        <v>3917</v>
      </c>
      <c r="C2613" s="5" t="str">
        <f>_xlfn.XLOOKUP(LEFT(P_alle_prestaties[[#This Row],[Referentie_ID]],91),Tabel9[Form Referentie ID''s],Tabel9[Mederwerker],,0)</f>
        <v>Baki Alican</v>
      </c>
      <c r="D2613" s="9" t="str">
        <f>IF(P_alle_prestaties[[#This Row],[Datum]]="","",TEXT(P_alle_prestaties[[#This Row],[Datum]],"dd/mm/yyyy"))</f>
        <v>06/09/2022</v>
      </c>
      <c r="E2613" s="9">
        <v>44810.488032407404</v>
      </c>
      <c r="F2613" s="11" t="s">
        <v>3918</v>
      </c>
      <c r="G2613" s="5" t="s">
        <v>35</v>
      </c>
      <c r="H2613" s="5"/>
      <c r="I2613" s="5"/>
      <c r="J26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14" spans="2:11">
      <c r="B2614" t="s">
        <v>3919</v>
      </c>
      <c r="C2614" s="5" t="str">
        <f>_xlfn.XLOOKUP(LEFT(P_alle_prestaties[[#This Row],[Referentie_ID]],91),Tabel9[Form Referentie ID''s],Tabel9[Mederwerker],,0)</f>
        <v>Baki Alican</v>
      </c>
      <c r="D2614" s="9" t="str">
        <f>IF(P_alle_prestaties[[#This Row],[Datum]]="","",TEXT(P_alle_prestaties[[#This Row],[Datum]],"dd/mm/yyyy"))</f>
        <v>06/09/2022</v>
      </c>
      <c r="E2614" s="9">
        <v>44810.488194444442</v>
      </c>
      <c r="F2614" s="11" t="s">
        <v>3920</v>
      </c>
      <c r="G2614" s="5" t="s">
        <v>35</v>
      </c>
      <c r="H2614" s="5"/>
      <c r="I2614" s="5"/>
      <c r="J26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15" spans="2:11">
      <c r="B2615" t="s">
        <v>3921</v>
      </c>
      <c r="C2615" s="5" t="str">
        <f>_xlfn.XLOOKUP(LEFT(P_alle_prestaties[[#This Row],[Referentie_ID]],91),Tabel9[Form Referentie ID''s],Tabel9[Mederwerker],,0)</f>
        <v>Korkmaz1 Muhammed Ali</v>
      </c>
      <c r="D2615" s="9" t="str">
        <f>IF(P_alle_prestaties[[#This Row],[Datum]]="","",TEXT(P_alle_prestaties[[#This Row],[Datum]],"dd/mm/yyyy"))</f>
        <v>06/09/2022</v>
      </c>
      <c r="E2615" s="9">
        <v>44810.491168981483</v>
      </c>
      <c r="F2615" s="11" t="s">
        <v>3922</v>
      </c>
      <c r="G2615" s="5" t="s">
        <v>27</v>
      </c>
      <c r="H2615" s="5" t="s">
        <v>9</v>
      </c>
      <c r="I2615" s="5"/>
      <c r="J26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6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616" spans="2:11">
      <c r="B2616" t="s">
        <v>3923</v>
      </c>
      <c r="C2616" s="5" t="str">
        <f>_xlfn.XLOOKUP(LEFT(P_alle_prestaties[[#This Row],[Referentie_ID]],91),Tabel9[Form Referentie ID''s],Tabel9[Mederwerker],,0)</f>
        <v>Baki Alican</v>
      </c>
      <c r="D2616" s="9" t="str">
        <f>IF(P_alle_prestaties[[#This Row],[Datum]]="","",TEXT(P_alle_prestaties[[#This Row],[Datum]],"dd/mm/yyyy"))</f>
        <v>06/09/2022</v>
      </c>
      <c r="E2616" s="9">
        <v>44810.49386574074</v>
      </c>
      <c r="F2616" s="11" t="s">
        <v>3920</v>
      </c>
      <c r="G2616" s="5" t="s">
        <v>35</v>
      </c>
      <c r="H2616" s="5"/>
      <c r="I2616" s="5"/>
      <c r="J26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17" spans="2:11">
      <c r="B2617" t="s">
        <v>3924</v>
      </c>
      <c r="C2617" s="5" t="str">
        <f>_xlfn.XLOOKUP(LEFT(P_alle_prestaties[[#This Row],[Referentie_ID]],91),Tabel9[Form Referentie ID''s],Tabel9[Mederwerker],,0)</f>
        <v>Korkmaz Emre</v>
      </c>
      <c r="D2617" s="9" t="str">
        <f>IF(P_alle_prestaties[[#This Row],[Datum]]="","",TEXT(P_alle_prestaties[[#This Row],[Datum]],"dd/mm/yyyy"))</f>
        <v>06/09/2022</v>
      </c>
      <c r="E2617" s="9">
        <v>44810.500856481478</v>
      </c>
      <c r="F2617" s="11">
        <v>470000508655</v>
      </c>
      <c r="G2617" s="5" t="s">
        <v>8</v>
      </c>
      <c r="H2617" s="5" t="s">
        <v>14</v>
      </c>
      <c r="I2617" s="5"/>
      <c r="J26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18" spans="2:11">
      <c r="B2618" t="s">
        <v>3925</v>
      </c>
      <c r="C2618" s="5" t="str">
        <f>_xlfn.XLOOKUP(LEFT(P_alle_prestaties[[#This Row],[Referentie_ID]],91),Tabel9[Form Referentie ID''s],Tabel9[Mederwerker],,0)</f>
        <v>Janssen Alexander</v>
      </c>
      <c r="D2618" s="9" t="str">
        <f>IF(P_alle_prestaties[[#This Row],[Datum]]="","",TEXT(P_alle_prestaties[[#This Row],[Datum]],"dd/mm/yyyy"))</f>
        <v>06/09/2022</v>
      </c>
      <c r="E2618" s="9">
        <v>44810.527407407404</v>
      </c>
      <c r="F2618" s="11">
        <v>470000508914</v>
      </c>
      <c r="G2618" s="5" t="s">
        <v>8</v>
      </c>
      <c r="H2618" s="5" t="s">
        <v>14</v>
      </c>
      <c r="I2618" s="5"/>
      <c r="J26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19" spans="2:11">
      <c r="B2619" t="s">
        <v>3926</v>
      </c>
      <c r="C2619" s="5" t="str">
        <f>_xlfn.XLOOKUP(LEFT(P_alle_prestaties[[#This Row],[Referentie_ID]],91),Tabel9[Form Referentie ID''s],Tabel9[Mederwerker],,0)</f>
        <v>Baki Alican</v>
      </c>
      <c r="D2619" s="9" t="str">
        <f>IF(P_alle_prestaties[[#This Row],[Datum]]="","",TEXT(P_alle_prestaties[[#This Row],[Datum]],"dd/mm/yyyy"))</f>
        <v>06/09/2022</v>
      </c>
      <c r="E2619" s="9">
        <v>44810.532465277778</v>
      </c>
      <c r="F2619" s="11" t="s">
        <v>3927</v>
      </c>
      <c r="G2619" s="5" t="s">
        <v>35</v>
      </c>
      <c r="H2619" s="5"/>
      <c r="I2619" s="5"/>
      <c r="J26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0" spans="2:11">
      <c r="B2620" t="s">
        <v>3928</v>
      </c>
      <c r="C2620" s="5" t="str">
        <f>_xlfn.XLOOKUP(LEFT(P_alle_prestaties[[#This Row],[Referentie_ID]],91),Tabel9[Form Referentie ID''s],Tabel9[Mederwerker],,0)</f>
        <v>Baki Alican</v>
      </c>
      <c r="D2620" s="9" t="str">
        <f>IF(P_alle_prestaties[[#This Row],[Datum]]="","",TEXT(P_alle_prestaties[[#This Row],[Datum]],"dd/mm/yyyy"))</f>
        <v>06/09/2022</v>
      </c>
      <c r="E2620" s="9">
        <v>44810.547951388886</v>
      </c>
      <c r="F2620" s="11" t="s">
        <v>3929</v>
      </c>
      <c r="G2620" s="5" t="s">
        <v>35</v>
      </c>
      <c r="H2620" s="5"/>
      <c r="I2620" s="5"/>
      <c r="J26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1" spans="2:11">
      <c r="B2621" t="s">
        <v>3930</v>
      </c>
      <c r="C2621" s="5" t="str">
        <f>_xlfn.XLOOKUP(LEFT(P_alle_prestaties[[#This Row],[Referentie_ID]],91),Tabel9[Form Referentie ID''s],Tabel9[Mederwerker],,0)</f>
        <v>Korkmaz Emre</v>
      </c>
      <c r="D2621" s="9" t="str">
        <f>IF(P_alle_prestaties[[#This Row],[Datum]]="","",TEXT(P_alle_prestaties[[#This Row],[Datum]],"dd/mm/yyyy"))</f>
        <v>06/09/2022</v>
      </c>
      <c r="E2621" s="9">
        <v>44810.558310185188</v>
      </c>
      <c r="F2621" s="11" t="s">
        <v>3931</v>
      </c>
      <c r="G2621" s="5" t="s">
        <v>18</v>
      </c>
      <c r="H2621" s="5" t="s">
        <v>14</v>
      </c>
      <c r="I2621" s="5"/>
      <c r="J26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6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622" spans="2:11">
      <c r="B2622" t="s">
        <v>3932</v>
      </c>
      <c r="C2622" s="5" t="str">
        <f>_xlfn.XLOOKUP(LEFT(P_alle_prestaties[[#This Row],[Referentie_ID]],91),Tabel9[Form Referentie ID''s],Tabel9[Mederwerker],,0)</f>
        <v>Baki Alican</v>
      </c>
      <c r="D2622" s="9" t="str">
        <f>IF(P_alle_prestaties[[#This Row],[Datum]]="","",TEXT(P_alle_prestaties[[#This Row],[Datum]],"dd/mm/yyyy"))</f>
        <v>06/09/2022</v>
      </c>
      <c r="E2622" s="9">
        <v>44810.564872685187</v>
      </c>
      <c r="F2622" s="11" t="s">
        <v>3933</v>
      </c>
      <c r="G2622" s="5" t="s">
        <v>35</v>
      </c>
      <c r="H2622" s="5"/>
      <c r="I2622" s="5"/>
      <c r="J26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3" spans="2:11">
      <c r="B2623" t="s">
        <v>3934</v>
      </c>
      <c r="C2623" s="5" t="str">
        <f>_xlfn.XLOOKUP(LEFT(P_alle_prestaties[[#This Row],[Referentie_ID]],91),Tabel9[Form Referentie ID''s],Tabel9[Mederwerker],,0)</f>
        <v>Janssen Alexander</v>
      </c>
      <c r="D2623" s="9" t="str">
        <f>IF(P_alle_prestaties[[#This Row],[Datum]]="","",TEXT(P_alle_prestaties[[#This Row],[Datum]],"dd/mm/yyyy"))</f>
        <v>06/09/2022</v>
      </c>
      <c r="E2623" s="9">
        <v>44810.577256944445</v>
      </c>
      <c r="F2623" s="11" t="s">
        <v>3935</v>
      </c>
      <c r="G2623" s="5" t="s">
        <v>18</v>
      </c>
      <c r="H2623" s="5" t="s">
        <v>9</v>
      </c>
      <c r="I2623" s="5"/>
      <c r="J26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6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624" spans="2:11">
      <c r="B2624" t="s">
        <v>3936</v>
      </c>
      <c r="C2624" s="5" t="str">
        <f>_xlfn.XLOOKUP(LEFT(P_alle_prestaties[[#This Row],[Referentie_ID]],91),Tabel9[Form Referentie ID''s],Tabel9[Mederwerker],,0)</f>
        <v>Baki Alican</v>
      </c>
      <c r="D2624" s="9" t="str">
        <f>IF(P_alle_prestaties[[#This Row],[Datum]]="","",TEXT(P_alle_prestaties[[#This Row],[Datum]],"dd/mm/yyyy"))</f>
        <v>06/09/2022</v>
      </c>
      <c r="E2624" s="9">
        <v>44810.58394675926</v>
      </c>
      <c r="F2624" s="11" t="s">
        <v>3937</v>
      </c>
      <c r="G2624" s="5" t="s">
        <v>35</v>
      </c>
      <c r="H2624" s="5"/>
      <c r="I2624" s="5"/>
      <c r="J26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5" spans="2:11">
      <c r="B2625" t="s">
        <v>3938</v>
      </c>
      <c r="C2625" s="5" t="str">
        <f>_xlfn.XLOOKUP(LEFT(P_alle_prestaties[[#This Row],[Referentie_ID]],91),Tabel9[Form Referentie ID''s],Tabel9[Mederwerker],,0)</f>
        <v>Baki Alican</v>
      </c>
      <c r="D2625" s="9" t="str">
        <f>IF(P_alle_prestaties[[#This Row],[Datum]]="","",TEXT(P_alle_prestaties[[#This Row],[Datum]],"dd/mm/yyyy"))</f>
        <v>06/09/2022</v>
      </c>
      <c r="E2625" s="9">
        <v>44810.58520833333</v>
      </c>
      <c r="F2625" s="11" t="s">
        <v>3937</v>
      </c>
      <c r="G2625" s="5" t="s">
        <v>35</v>
      </c>
      <c r="H2625" s="5"/>
      <c r="I2625" s="5"/>
      <c r="J26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6" spans="2:11">
      <c r="B2626" t="s">
        <v>3939</v>
      </c>
      <c r="C2626" s="5" t="str">
        <f>_xlfn.XLOOKUP(LEFT(P_alle_prestaties[[#This Row],[Referentie_ID]],91),Tabel9[Form Referentie ID''s],Tabel9[Mederwerker],,0)</f>
        <v>Baki Alican</v>
      </c>
      <c r="D2626" s="9" t="str">
        <f>IF(P_alle_prestaties[[#This Row],[Datum]]="","",TEXT(P_alle_prestaties[[#This Row],[Datum]],"dd/mm/yyyy"))</f>
        <v>06/09/2022</v>
      </c>
      <c r="E2626" s="9">
        <v>44810.586446759262</v>
      </c>
      <c r="F2626" s="11" t="s">
        <v>3937</v>
      </c>
      <c r="G2626" s="5" t="s">
        <v>35</v>
      </c>
      <c r="H2626" s="5"/>
      <c r="I2626" s="5"/>
      <c r="J26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7" spans="2:11">
      <c r="B2627" t="s">
        <v>3940</v>
      </c>
      <c r="C2627" s="5" t="str">
        <f>_xlfn.XLOOKUP(LEFT(P_alle_prestaties[[#This Row],[Referentie_ID]],91),Tabel9[Form Referentie ID''s],Tabel9[Mederwerker],,0)</f>
        <v>Korkmaz1 Muhammed Ali</v>
      </c>
      <c r="D2627" s="9" t="str">
        <f>IF(P_alle_prestaties[[#This Row],[Datum]]="","",TEXT(P_alle_prestaties[[#This Row],[Datum]],"dd/mm/yyyy"))</f>
        <v>06/09/2022</v>
      </c>
      <c r="E2627" s="9">
        <v>44810.588703703703</v>
      </c>
      <c r="F2627" s="11" t="s">
        <v>3941</v>
      </c>
      <c r="G2627" s="5" t="s">
        <v>27</v>
      </c>
      <c r="H2627" s="5" t="s">
        <v>14</v>
      </c>
      <c r="I2627" s="5"/>
      <c r="J26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6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628" spans="2:11">
      <c r="B2628" t="s">
        <v>3942</v>
      </c>
      <c r="C2628" s="5" t="str">
        <f>_xlfn.XLOOKUP(LEFT(P_alle_prestaties[[#This Row],[Referentie_ID]],91),Tabel9[Form Referentie ID''s],Tabel9[Mederwerker],,0)</f>
        <v>Janssen Alexander</v>
      </c>
      <c r="D2628" s="9" t="str">
        <f>IF(P_alle_prestaties[[#This Row],[Datum]]="","",TEXT(P_alle_prestaties[[#This Row],[Datum]],"dd/mm/yyyy"))</f>
        <v>06/09/2022</v>
      </c>
      <c r="E2628" s="9">
        <v>44810.591493055559</v>
      </c>
      <c r="F2628" s="11">
        <v>470000508049</v>
      </c>
      <c r="G2628" s="5" t="s">
        <v>35</v>
      </c>
      <c r="H2628" s="5"/>
      <c r="I2628" s="5"/>
      <c r="J26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29" spans="2:11">
      <c r="B2629" t="s">
        <v>3943</v>
      </c>
      <c r="C2629" s="5" t="str">
        <f>_xlfn.XLOOKUP(LEFT(P_alle_prestaties[[#This Row],[Referentie_ID]],91),Tabel9[Form Referentie ID''s],Tabel9[Mederwerker],,0)</f>
        <v>Janssen Alexander</v>
      </c>
      <c r="D2629" s="9" t="str">
        <f>IF(P_alle_prestaties[[#This Row],[Datum]]="","",TEXT(P_alle_prestaties[[#This Row],[Datum]],"dd/mm/yyyy"))</f>
        <v>06/09/2022</v>
      </c>
      <c r="E2629" s="9">
        <v>44810.596388888887</v>
      </c>
      <c r="F2629" s="11">
        <v>470000477379</v>
      </c>
      <c r="G2629" s="5" t="s">
        <v>35</v>
      </c>
      <c r="H2629" s="5"/>
      <c r="I2629" s="5"/>
      <c r="J26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0" spans="2:11">
      <c r="B2630" t="s">
        <v>3944</v>
      </c>
      <c r="C2630" s="5" t="str">
        <f>_xlfn.XLOOKUP(LEFT(P_alle_prestaties[[#This Row],[Referentie_ID]],91),Tabel9[Form Referentie ID''s],Tabel9[Mederwerker],,0)</f>
        <v>Baki Alican</v>
      </c>
      <c r="D2630" s="9" t="str">
        <f>IF(P_alle_prestaties[[#This Row],[Datum]]="","",TEXT(P_alle_prestaties[[#This Row],[Datum]],"dd/mm/yyyy"))</f>
        <v>06/09/2022</v>
      </c>
      <c r="E2630" s="9">
        <v>44810.610289351855</v>
      </c>
      <c r="F2630" s="11" t="s">
        <v>3945</v>
      </c>
      <c r="G2630" s="5" t="s">
        <v>35</v>
      </c>
      <c r="H2630" s="5"/>
      <c r="I2630" s="5"/>
      <c r="J26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1" spans="2:11">
      <c r="B2631" t="s">
        <v>3946</v>
      </c>
      <c r="C2631" s="5" t="str">
        <f>_xlfn.XLOOKUP(LEFT(P_alle_prestaties[[#This Row],[Referentie_ID]],91),Tabel9[Form Referentie ID''s],Tabel9[Mederwerker],,0)</f>
        <v>Baki Alican</v>
      </c>
      <c r="D2631" s="9" t="str">
        <f>IF(P_alle_prestaties[[#This Row],[Datum]]="","",TEXT(P_alle_prestaties[[#This Row],[Datum]],"dd/mm/yyyy"))</f>
        <v>06/09/2022</v>
      </c>
      <c r="E2631" s="9">
        <v>44810.61041666667</v>
      </c>
      <c r="F2631" s="11" t="s">
        <v>3947</v>
      </c>
      <c r="G2631" s="5" t="s">
        <v>35</v>
      </c>
      <c r="H2631" s="5"/>
      <c r="I2631" s="5"/>
      <c r="J26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2" spans="2:11">
      <c r="B2632" t="s">
        <v>3948</v>
      </c>
      <c r="C2632" s="5" t="str">
        <f>_xlfn.XLOOKUP(LEFT(P_alle_prestaties[[#This Row],[Referentie_ID]],91),Tabel9[Form Referentie ID''s],Tabel9[Mederwerker],,0)</f>
        <v>Baki Alican</v>
      </c>
      <c r="D2632" s="9" t="str">
        <f>IF(P_alle_prestaties[[#This Row],[Datum]]="","",TEXT(P_alle_prestaties[[#This Row],[Datum]],"dd/mm/yyyy"))</f>
        <v>06/09/2022</v>
      </c>
      <c r="E2632" s="9">
        <v>44810.610543981478</v>
      </c>
      <c r="F2632" s="11" t="s">
        <v>3949</v>
      </c>
      <c r="G2632" s="5" t="s">
        <v>35</v>
      </c>
      <c r="H2632" s="5"/>
      <c r="I2632" s="5"/>
      <c r="J26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3" spans="2:11">
      <c r="B2633" t="s">
        <v>3950</v>
      </c>
      <c r="C2633" s="5" t="str">
        <f>_xlfn.XLOOKUP(LEFT(P_alle_prestaties[[#This Row],[Referentie_ID]],91),Tabel9[Form Referentie ID''s],Tabel9[Mederwerker],,0)</f>
        <v>Baki Alican</v>
      </c>
      <c r="D2633" s="9" t="str">
        <f>IF(P_alle_prestaties[[#This Row],[Datum]]="","",TEXT(P_alle_prestaties[[#This Row],[Datum]],"dd/mm/yyyy"))</f>
        <v>06/09/2022</v>
      </c>
      <c r="E2633" s="9">
        <v>44810.610659722224</v>
      </c>
      <c r="F2633" s="11" t="s">
        <v>3951</v>
      </c>
      <c r="G2633" s="5" t="s">
        <v>35</v>
      </c>
      <c r="H2633" s="5"/>
      <c r="I2633" s="5"/>
      <c r="J26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4" spans="2:11">
      <c r="B2634" t="s">
        <v>3952</v>
      </c>
      <c r="C2634" s="5" t="str">
        <f>_xlfn.XLOOKUP(LEFT(P_alle_prestaties[[#This Row],[Referentie_ID]],91),Tabel9[Form Referentie ID''s],Tabel9[Mederwerker],,0)</f>
        <v>Baki Alican</v>
      </c>
      <c r="D2634" s="9" t="str">
        <f>IF(P_alle_prestaties[[#This Row],[Datum]]="","",TEXT(P_alle_prestaties[[#This Row],[Datum]],"dd/mm/yyyy"))</f>
        <v>06/09/2022</v>
      </c>
      <c r="E2634" s="9">
        <v>44810.610775462963</v>
      </c>
      <c r="F2634" s="11" t="s">
        <v>3953</v>
      </c>
      <c r="G2634" s="5" t="s">
        <v>35</v>
      </c>
      <c r="H2634" s="5"/>
      <c r="I2634" s="5"/>
      <c r="J26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5" spans="2:11">
      <c r="B2635" t="s">
        <v>3954</v>
      </c>
      <c r="C2635" s="5" t="str">
        <f>_xlfn.XLOOKUP(LEFT(P_alle_prestaties[[#This Row],[Referentie_ID]],91),Tabel9[Form Referentie ID''s],Tabel9[Mederwerker],,0)</f>
        <v>Baki Alican</v>
      </c>
      <c r="D2635" s="9" t="str">
        <f>IF(P_alle_prestaties[[#This Row],[Datum]]="","",TEXT(P_alle_prestaties[[#This Row],[Datum]],"dd/mm/yyyy"))</f>
        <v>06/09/2022</v>
      </c>
      <c r="E2635" s="9">
        <v>44810.610925925925</v>
      </c>
      <c r="F2635" s="11" t="s">
        <v>3955</v>
      </c>
      <c r="G2635" s="5" t="s">
        <v>35</v>
      </c>
      <c r="H2635" s="5"/>
      <c r="I2635" s="5"/>
      <c r="J26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6" spans="2:11">
      <c r="B2636" t="s">
        <v>3956</v>
      </c>
      <c r="C2636" s="5" t="str">
        <f>_xlfn.XLOOKUP(LEFT(P_alle_prestaties[[#This Row],[Referentie_ID]],91),Tabel9[Form Referentie ID''s],Tabel9[Mederwerker],,0)</f>
        <v>Baki Alican</v>
      </c>
      <c r="D2636" s="9" t="str">
        <f>IF(P_alle_prestaties[[#This Row],[Datum]]="","",TEXT(P_alle_prestaties[[#This Row],[Datum]],"dd/mm/yyyy"))</f>
        <v>06/09/2022</v>
      </c>
      <c r="E2636" s="9">
        <v>44810.611122685186</v>
      </c>
      <c r="F2636" s="11" t="s">
        <v>3957</v>
      </c>
      <c r="G2636" s="5" t="s">
        <v>35</v>
      </c>
      <c r="H2636" s="5"/>
      <c r="I2636" s="5"/>
      <c r="J26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7" spans="2:11">
      <c r="B2637" t="s">
        <v>3958</v>
      </c>
      <c r="C2637" s="5" t="str">
        <f>_xlfn.XLOOKUP(LEFT(P_alle_prestaties[[#This Row],[Referentie_ID]],91),Tabel9[Form Referentie ID''s],Tabel9[Mederwerker],,0)</f>
        <v>Baki Alican</v>
      </c>
      <c r="D2637" s="9" t="str">
        <f>IF(P_alle_prestaties[[#This Row],[Datum]]="","",TEXT(P_alle_prestaties[[#This Row],[Datum]],"dd/mm/yyyy"))</f>
        <v>06/09/2022</v>
      </c>
      <c r="E2637" s="9">
        <v>44810.611226851855</v>
      </c>
      <c r="F2637" s="11" t="s">
        <v>3959</v>
      </c>
      <c r="G2637" s="5" t="s">
        <v>35</v>
      </c>
      <c r="H2637" s="5"/>
      <c r="I2637" s="5"/>
      <c r="J26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8" spans="2:11">
      <c r="B2638" t="s">
        <v>3960</v>
      </c>
      <c r="C2638" s="5" t="str">
        <f>_xlfn.XLOOKUP(LEFT(P_alle_prestaties[[#This Row],[Referentie_ID]],91),Tabel9[Form Referentie ID''s],Tabel9[Mederwerker],,0)</f>
        <v>Baki Alican</v>
      </c>
      <c r="D2638" s="9" t="str">
        <f>IF(P_alle_prestaties[[#This Row],[Datum]]="","",TEXT(P_alle_prestaties[[#This Row],[Datum]],"dd/mm/yyyy"))</f>
        <v>06/09/2022</v>
      </c>
      <c r="E2638" s="9">
        <v>44810.611342592594</v>
      </c>
      <c r="F2638" s="11" t="s">
        <v>3961</v>
      </c>
      <c r="G2638" s="5" t="s">
        <v>35</v>
      </c>
      <c r="H2638" s="5"/>
      <c r="I2638" s="5"/>
      <c r="J26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39" spans="2:11">
      <c r="B2639" t="s">
        <v>3962</v>
      </c>
      <c r="C2639" s="5" t="str">
        <f>_xlfn.XLOOKUP(LEFT(P_alle_prestaties[[#This Row],[Referentie_ID]],91),Tabel9[Form Referentie ID''s],Tabel9[Mederwerker],,0)</f>
        <v>Baki Alican</v>
      </c>
      <c r="D2639" s="9" t="str">
        <f>IF(P_alle_prestaties[[#This Row],[Datum]]="","",TEXT(P_alle_prestaties[[#This Row],[Datum]],"dd/mm/yyyy"))</f>
        <v>06/09/2022</v>
      </c>
      <c r="E2639" s="9">
        <v>44810.611446759256</v>
      </c>
      <c r="F2639" s="11" t="s">
        <v>3963</v>
      </c>
      <c r="G2639" s="5" t="s">
        <v>35</v>
      </c>
      <c r="H2639" s="5"/>
      <c r="I2639" s="5"/>
      <c r="J26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0" spans="2:11">
      <c r="B2640" t="s">
        <v>3964</v>
      </c>
      <c r="C2640" s="5" t="str">
        <f>_xlfn.XLOOKUP(LEFT(P_alle_prestaties[[#This Row],[Referentie_ID]],91),Tabel9[Form Referentie ID''s],Tabel9[Mederwerker],,0)</f>
        <v>Baki Alican</v>
      </c>
      <c r="D2640" s="9" t="str">
        <f>IF(P_alle_prestaties[[#This Row],[Datum]]="","",TEXT(P_alle_prestaties[[#This Row],[Datum]],"dd/mm/yyyy"))</f>
        <v>06/09/2022</v>
      </c>
      <c r="E2640" s="9">
        <v>44810.611562500002</v>
      </c>
      <c r="F2640" s="11" t="s">
        <v>3965</v>
      </c>
      <c r="G2640" s="5" t="s">
        <v>35</v>
      </c>
      <c r="H2640" s="5"/>
      <c r="I2640" s="5"/>
      <c r="J26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1" spans="2:11">
      <c r="B2641" t="s">
        <v>3966</v>
      </c>
      <c r="C2641" s="5" t="str">
        <f>_xlfn.XLOOKUP(LEFT(P_alle_prestaties[[#This Row],[Referentie_ID]],91),Tabel9[Form Referentie ID''s],Tabel9[Mederwerker],,0)</f>
        <v>Baki Alican</v>
      </c>
      <c r="D2641" s="9" t="str">
        <f>IF(P_alle_prestaties[[#This Row],[Datum]]="","",TEXT(P_alle_prestaties[[#This Row],[Datum]],"dd/mm/yyyy"))</f>
        <v>06/09/2022</v>
      </c>
      <c r="E2641" s="9">
        <v>44810.611678240741</v>
      </c>
      <c r="F2641" s="11" t="s">
        <v>3967</v>
      </c>
      <c r="G2641" s="5" t="s">
        <v>35</v>
      </c>
      <c r="H2641" s="5"/>
      <c r="I2641" s="5"/>
      <c r="J26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2" spans="2:11">
      <c r="B2642" t="s">
        <v>3968</v>
      </c>
      <c r="C2642" s="5" t="str">
        <f>_xlfn.XLOOKUP(LEFT(P_alle_prestaties[[#This Row],[Referentie_ID]],91),Tabel9[Form Referentie ID''s],Tabel9[Mederwerker],,0)</f>
        <v>Baki Alican</v>
      </c>
      <c r="D2642" s="9" t="str">
        <f>IF(P_alle_prestaties[[#This Row],[Datum]]="","",TEXT(P_alle_prestaties[[#This Row],[Datum]],"dd/mm/yyyy"))</f>
        <v>06/09/2022</v>
      </c>
      <c r="E2642" s="9">
        <v>44810.611805555556</v>
      </c>
      <c r="F2642" s="11" t="s">
        <v>3969</v>
      </c>
      <c r="G2642" s="5" t="s">
        <v>35</v>
      </c>
      <c r="H2642" s="5"/>
      <c r="I2642" s="5"/>
      <c r="J26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3" spans="2:11">
      <c r="B2643" t="s">
        <v>3970</v>
      </c>
      <c r="C2643" s="5" t="str">
        <f>_xlfn.XLOOKUP(LEFT(P_alle_prestaties[[#This Row],[Referentie_ID]],91),Tabel9[Form Referentie ID''s],Tabel9[Mederwerker],,0)</f>
        <v>Korkmaz1 Muhammed Ali</v>
      </c>
      <c r="D2643" s="9" t="str">
        <f>IF(P_alle_prestaties[[#This Row],[Datum]]="","",TEXT(P_alle_prestaties[[#This Row],[Datum]],"dd/mm/yyyy"))</f>
        <v>07/09/2022</v>
      </c>
      <c r="E2643" s="9">
        <v>44811.276250000003</v>
      </c>
      <c r="F2643" s="11">
        <v>470000509101</v>
      </c>
      <c r="G2643" s="5" t="s">
        <v>8</v>
      </c>
      <c r="H2643" s="5" t="s">
        <v>19</v>
      </c>
      <c r="I2643" s="5"/>
      <c r="J26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6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644" spans="2:11">
      <c r="B2644" t="s">
        <v>3971</v>
      </c>
      <c r="C2644" s="5" t="str">
        <f>_xlfn.XLOOKUP(LEFT(P_alle_prestaties[[#This Row],[Referentie_ID]],91),Tabel9[Form Referentie ID''s],Tabel9[Mederwerker],,0)</f>
        <v>Baki Alican</v>
      </c>
      <c r="D2644" s="9" t="str">
        <f>IF(P_alle_prestaties[[#This Row],[Datum]]="","",TEXT(P_alle_prestaties[[#This Row],[Datum]],"dd/mm/yyyy"))</f>
        <v>07/09/2022</v>
      </c>
      <c r="E2644" s="9">
        <v>44811.29042824074</v>
      </c>
      <c r="F2644" s="11" t="s">
        <v>3972</v>
      </c>
      <c r="G2644" s="5" t="s">
        <v>35</v>
      </c>
      <c r="H2644" s="5"/>
      <c r="I2644" s="5"/>
      <c r="J26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5" spans="2:11">
      <c r="B2645" t="s">
        <v>3973</v>
      </c>
      <c r="C2645" s="5" t="str">
        <f>_xlfn.XLOOKUP(LEFT(P_alle_prestaties[[#This Row],[Referentie_ID]],91),Tabel9[Form Referentie ID''s],Tabel9[Mederwerker],,0)</f>
        <v>Baki Alican</v>
      </c>
      <c r="D2645" s="9" t="str">
        <f>IF(P_alle_prestaties[[#This Row],[Datum]]="","",TEXT(P_alle_prestaties[[#This Row],[Datum]],"dd/mm/yyyy"))</f>
        <v>07/09/2022</v>
      </c>
      <c r="E2645" s="9">
        <v>44811.290601851855</v>
      </c>
      <c r="F2645" s="11" t="s">
        <v>3974</v>
      </c>
      <c r="G2645" s="5" t="s">
        <v>35</v>
      </c>
      <c r="H2645" s="5"/>
      <c r="I2645" s="5"/>
      <c r="J26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6" spans="2:11">
      <c r="B2646" t="s">
        <v>3975</v>
      </c>
      <c r="C2646" s="5" t="str">
        <f>_xlfn.XLOOKUP(LEFT(P_alle_prestaties[[#This Row],[Referentie_ID]],91),Tabel9[Form Referentie ID''s],Tabel9[Mederwerker],,0)</f>
        <v>Baki Alican</v>
      </c>
      <c r="D2646" s="9" t="str">
        <f>IF(P_alle_prestaties[[#This Row],[Datum]]="","",TEXT(P_alle_prestaties[[#This Row],[Datum]],"dd/mm/yyyy"))</f>
        <v>07/09/2022</v>
      </c>
      <c r="E2646" s="9">
        <v>44811.290821759256</v>
      </c>
      <c r="F2646" s="11" t="s">
        <v>3976</v>
      </c>
      <c r="G2646" s="5" t="s">
        <v>35</v>
      </c>
      <c r="H2646" s="5"/>
      <c r="I2646" s="5"/>
      <c r="J26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7" spans="2:11">
      <c r="B2647" t="s">
        <v>3977</v>
      </c>
      <c r="C2647" s="5" t="str">
        <f>_xlfn.XLOOKUP(LEFT(P_alle_prestaties[[#This Row],[Referentie_ID]],91),Tabel9[Form Referentie ID''s],Tabel9[Mederwerker],,0)</f>
        <v>Baki Alican</v>
      </c>
      <c r="D2647" s="9" t="str">
        <f>IF(P_alle_prestaties[[#This Row],[Datum]]="","",TEXT(P_alle_prestaties[[#This Row],[Datum]],"dd/mm/yyyy"))</f>
        <v>07/09/2022</v>
      </c>
      <c r="E2647" s="9">
        <v>44811.291018518517</v>
      </c>
      <c r="F2647" s="11" t="s">
        <v>3978</v>
      </c>
      <c r="G2647" s="5" t="s">
        <v>35</v>
      </c>
      <c r="H2647" s="5"/>
      <c r="I2647" s="5"/>
      <c r="J26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48" spans="2:11">
      <c r="B2648" t="s">
        <v>3979</v>
      </c>
      <c r="C2648" s="5" t="str">
        <f>_xlfn.XLOOKUP(LEFT(P_alle_prestaties[[#This Row],[Referentie_ID]],91),Tabel9[Form Referentie ID''s],Tabel9[Mederwerker],,0)</f>
        <v>Janssen Alexander</v>
      </c>
      <c r="D2648" s="9" t="str">
        <f>IF(P_alle_prestaties[[#This Row],[Datum]]="","",TEXT(P_alle_prestaties[[#This Row],[Datum]],"dd/mm/yyyy"))</f>
        <v>07/09/2022</v>
      </c>
      <c r="E2648" s="9">
        <v>44811.311145833337</v>
      </c>
      <c r="F2648" s="11" t="s">
        <v>3980</v>
      </c>
      <c r="G2648" s="5" t="s">
        <v>18</v>
      </c>
      <c r="H2648" s="5" t="s">
        <v>14</v>
      </c>
      <c r="I2648" s="5"/>
      <c r="J26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6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649" spans="2:11">
      <c r="B2649" t="s">
        <v>3981</v>
      </c>
      <c r="C2649" s="5" t="str">
        <f>_xlfn.XLOOKUP(LEFT(P_alle_prestaties[[#This Row],[Referentie_ID]],91),Tabel9[Form Referentie ID''s],Tabel9[Mederwerker],,0)</f>
        <v>Korkmaz Emre</v>
      </c>
      <c r="D2649" s="9" t="str">
        <f>IF(P_alle_prestaties[[#This Row],[Datum]]="","",TEXT(P_alle_prestaties[[#This Row],[Datum]],"dd/mm/yyyy"))</f>
        <v>07/09/2022</v>
      </c>
      <c r="E2649" s="9">
        <v>44811.32545138889</v>
      </c>
      <c r="F2649" s="11" t="s">
        <v>3982</v>
      </c>
      <c r="G2649" s="5" t="s">
        <v>18</v>
      </c>
      <c r="H2649" s="5" t="s">
        <v>14</v>
      </c>
      <c r="I2649" s="5"/>
      <c r="J26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6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650" spans="2:11">
      <c r="B2650" t="s">
        <v>3983</v>
      </c>
      <c r="C2650" s="5" t="str">
        <f>_xlfn.XLOOKUP(LEFT(P_alle_prestaties[[#This Row],[Referentie_ID]],91),Tabel9[Form Referentie ID''s],Tabel9[Mederwerker],,0)</f>
        <v>Baki Alican</v>
      </c>
      <c r="D2650" s="9" t="str">
        <f>IF(P_alle_prestaties[[#This Row],[Datum]]="","",TEXT(P_alle_prestaties[[#This Row],[Datum]],"dd/mm/yyyy"))</f>
        <v>07/09/2022</v>
      </c>
      <c r="E2650" s="9">
        <v>44811.327870370369</v>
      </c>
      <c r="F2650" s="11" t="s">
        <v>3984</v>
      </c>
      <c r="G2650" s="5" t="s">
        <v>35</v>
      </c>
      <c r="H2650" s="5"/>
      <c r="I2650" s="5"/>
      <c r="J26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1" spans="2:11">
      <c r="B2651" t="s">
        <v>3985</v>
      </c>
      <c r="C2651" s="5" t="str">
        <f>_xlfn.XLOOKUP(LEFT(P_alle_prestaties[[#This Row],[Referentie_ID]],91),Tabel9[Form Referentie ID''s],Tabel9[Mederwerker],,0)</f>
        <v>Korkmaz1 Muhammed Ali</v>
      </c>
      <c r="D2651" s="9" t="str">
        <f>IF(P_alle_prestaties[[#This Row],[Datum]]="","",TEXT(P_alle_prestaties[[#This Row],[Datum]],"dd/mm/yyyy"))</f>
        <v>07/09/2022</v>
      </c>
      <c r="E2651" s="9">
        <v>44811.33090277778</v>
      </c>
      <c r="F2651" s="11">
        <v>470000509103</v>
      </c>
      <c r="G2651" s="5" t="s">
        <v>8</v>
      </c>
      <c r="H2651" s="5" t="s">
        <v>14</v>
      </c>
      <c r="I2651" s="5"/>
      <c r="J26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52" spans="2:11">
      <c r="B2652" t="s">
        <v>3986</v>
      </c>
      <c r="C2652" s="5" t="str">
        <f>_xlfn.XLOOKUP(LEFT(P_alle_prestaties[[#This Row],[Referentie_ID]],91),Tabel9[Form Referentie ID''s],Tabel9[Mederwerker],,0)</f>
        <v>Baki Alican</v>
      </c>
      <c r="D2652" s="9" t="str">
        <f>IF(P_alle_prestaties[[#This Row],[Datum]]="","",TEXT(P_alle_prestaties[[#This Row],[Datum]],"dd/mm/yyyy"))</f>
        <v>07/09/2022</v>
      </c>
      <c r="E2652" s="9">
        <v>44811.333136574074</v>
      </c>
      <c r="F2652" s="11" t="s">
        <v>3984</v>
      </c>
      <c r="G2652" s="5" t="s">
        <v>35</v>
      </c>
      <c r="H2652" s="5"/>
      <c r="I2652" s="5"/>
      <c r="J26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3" spans="2:11">
      <c r="B2653" t="s">
        <v>3987</v>
      </c>
      <c r="C2653" s="5" t="str">
        <f>_xlfn.XLOOKUP(LEFT(P_alle_prestaties[[#This Row],[Referentie_ID]],91),Tabel9[Form Referentie ID''s],Tabel9[Mederwerker],,0)</f>
        <v>Baki Alican</v>
      </c>
      <c r="D2653" s="9" t="str">
        <f>IF(P_alle_prestaties[[#This Row],[Datum]]="","",TEXT(P_alle_prestaties[[#This Row],[Datum]],"dd/mm/yyyy"))</f>
        <v>07/09/2022</v>
      </c>
      <c r="E2653" s="9">
        <v>44811.333298611113</v>
      </c>
      <c r="F2653" s="11" t="s">
        <v>3988</v>
      </c>
      <c r="G2653" s="5" t="s">
        <v>35</v>
      </c>
      <c r="H2653" s="5"/>
      <c r="I2653" s="5"/>
      <c r="J26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4" spans="2:11">
      <c r="B2654" t="s">
        <v>3989</v>
      </c>
      <c r="C2654" s="5" t="str">
        <f>_xlfn.XLOOKUP(LEFT(P_alle_prestaties[[#This Row],[Referentie_ID]],91),Tabel9[Form Referentie ID''s],Tabel9[Mederwerker],,0)</f>
        <v>Baki Alican</v>
      </c>
      <c r="D2654" s="9" t="str">
        <f>IF(P_alle_prestaties[[#This Row],[Datum]]="","",TEXT(P_alle_prestaties[[#This Row],[Datum]],"dd/mm/yyyy"))</f>
        <v>07/09/2022</v>
      </c>
      <c r="E2654" s="9">
        <v>44811.336134259262</v>
      </c>
      <c r="F2654" s="11" t="s">
        <v>3990</v>
      </c>
      <c r="G2654" s="5" t="s">
        <v>35</v>
      </c>
      <c r="H2654" s="5"/>
      <c r="I2654" s="5"/>
      <c r="J26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5" spans="2:11">
      <c r="B2655" t="s">
        <v>3991</v>
      </c>
      <c r="C2655" s="5" t="str">
        <f>_xlfn.XLOOKUP(LEFT(P_alle_prestaties[[#This Row],[Referentie_ID]],91),Tabel9[Form Referentie ID''s],Tabel9[Mederwerker],,0)</f>
        <v>Janssen Alexander</v>
      </c>
      <c r="D2655" s="9" t="str">
        <f>IF(P_alle_prestaties[[#This Row],[Datum]]="","",TEXT(P_alle_prestaties[[#This Row],[Datum]],"dd/mm/yyyy"))</f>
        <v>07/09/2022</v>
      </c>
      <c r="E2655" s="9">
        <v>44811.351157407407</v>
      </c>
      <c r="F2655" s="11">
        <v>470000508569</v>
      </c>
      <c r="G2655" s="5" t="s">
        <v>8</v>
      </c>
      <c r="H2655" s="5" t="s">
        <v>14</v>
      </c>
      <c r="I2655" s="5"/>
      <c r="J26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56" spans="2:11">
      <c r="B2656" t="s">
        <v>3992</v>
      </c>
      <c r="C2656" s="5" t="str">
        <f>_xlfn.XLOOKUP(LEFT(P_alle_prestaties[[#This Row],[Referentie_ID]],91),Tabel9[Form Referentie ID''s],Tabel9[Mederwerker],,0)</f>
        <v>Baki Alican</v>
      </c>
      <c r="D2656" s="9" t="str">
        <f>IF(P_alle_prestaties[[#This Row],[Datum]]="","",TEXT(P_alle_prestaties[[#This Row],[Datum]],"dd/mm/yyyy"))</f>
        <v>07/09/2022</v>
      </c>
      <c r="E2656" s="9">
        <v>44811.355219907404</v>
      </c>
      <c r="F2656" s="11" t="s">
        <v>3993</v>
      </c>
      <c r="G2656" s="5" t="s">
        <v>35</v>
      </c>
      <c r="H2656" s="5"/>
      <c r="I2656" s="5"/>
      <c r="J26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7" spans="2:11">
      <c r="B2657" t="s">
        <v>3994</v>
      </c>
      <c r="C2657" s="5" t="str">
        <f>_xlfn.XLOOKUP(LEFT(P_alle_prestaties[[#This Row],[Referentie_ID]],91),Tabel9[Form Referentie ID''s],Tabel9[Mederwerker],,0)</f>
        <v>Baki Alican</v>
      </c>
      <c r="D2657" s="9" t="str">
        <f>IF(P_alle_prestaties[[#This Row],[Datum]]="","",TEXT(P_alle_prestaties[[#This Row],[Datum]],"dd/mm/yyyy"))</f>
        <v>07/09/2022</v>
      </c>
      <c r="E2657" s="9">
        <v>44811.358506944445</v>
      </c>
      <c r="F2657" s="11" t="s">
        <v>3993</v>
      </c>
      <c r="G2657" s="5" t="s">
        <v>35</v>
      </c>
      <c r="H2657" s="5"/>
      <c r="I2657" s="5"/>
      <c r="J26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8" spans="2:11">
      <c r="B2658" t="s">
        <v>3995</v>
      </c>
      <c r="C2658" s="5" t="str">
        <f>_xlfn.XLOOKUP(LEFT(P_alle_prestaties[[#This Row],[Referentie_ID]],91),Tabel9[Form Referentie ID''s],Tabel9[Mederwerker],,0)</f>
        <v>Baki Alican</v>
      </c>
      <c r="D2658" s="9" t="str">
        <f>IF(P_alle_prestaties[[#This Row],[Datum]]="","",TEXT(P_alle_prestaties[[#This Row],[Datum]],"dd/mm/yyyy"))</f>
        <v>07/09/2022</v>
      </c>
      <c r="E2658" s="9">
        <v>44811.389166666668</v>
      </c>
      <c r="F2658" s="11" t="s">
        <v>3996</v>
      </c>
      <c r="G2658" s="5" t="s">
        <v>35</v>
      </c>
      <c r="H2658" s="5"/>
      <c r="I2658" s="5"/>
      <c r="J26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59" spans="2:11">
      <c r="B2659" t="s">
        <v>3997</v>
      </c>
      <c r="C2659" s="5" t="str">
        <f>_xlfn.XLOOKUP(LEFT(P_alle_prestaties[[#This Row],[Referentie_ID]],91),Tabel9[Form Referentie ID''s],Tabel9[Mederwerker],,0)</f>
        <v>Korkmaz Emre</v>
      </c>
      <c r="D2659" s="9" t="str">
        <f>IF(P_alle_prestaties[[#This Row],[Datum]]="","",TEXT(P_alle_prestaties[[#This Row],[Datum]],"dd/mm/yyyy"))</f>
        <v>07/09/2022</v>
      </c>
      <c r="E2659" s="9">
        <v>44811.396238425928</v>
      </c>
      <c r="F2659" s="11">
        <v>470000478951</v>
      </c>
      <c r="G2659" s="5" t="s">
        <v>23</v>
      </c>
      <c r="H2659" s="5" t="s">
        <v>9</v>
      </c>
      <c r="I2659" s="5"/>
      <c r="J26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6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660" spans="2:11">
      <c r="B2660" t="s">
        <v>3998</v>
      </c>
      <c r="C2660" s="5" t="str">
        <f>_xlfn.XLOOKUP(LEFT(P_alle_prestaties[[#This Row],[Referentie_ID]],91),Tabel9[Form Referentie ID''s],Tabel9[Mederwerker],,0)</f>
        <v>Janssen Alexander</v>
      </c>
      <c r="D2660" s="9" t="str">
        <f>IF(P_alle_prestaties[[#This Row],[Datum]]="","",TEXT(P_alle_prestaties[[#This Row],[Datum]],"dd/mm/yyyy"))</f>
        <v>07/09/2022</v>
      </c>
      <c r="E2660" s="9">
        <v>44811.410763888889</v>
      </c>
      <c r="F2660" s="11" t="s">
        <v>3999</v>
      </c>
      <c r="G2660" s="5" t="s">
        <v>18</v>
      </c>
      <c r="H2660" s="5" t="s">
        <v>14</v>
      </c>
      <c r="I2660" s="5"/>
      <c r="J26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6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661" spans="2:11">
      <c r="B2661" t="s">
        <v>4000</v>
      </c>
      <c r="C2661" s="5" t="str">
        <f>_xlfn.XLOOKUP(LEFT(P_alle_prestaties[[#This Row],[Referentie_ID]],91),Tabel9[Form Referentie ID''s],Tabel9[Mederwerker],,0)</f>
        <v>Baki Alican</v>
      </c>
      <c r="D2661" s="9" t="str">
        <f>IF(P_alle_prestaties[[#This Row],[Datum]]="","",TEXT(P_alle_prestaties[[#This Row],[Datum]],"dd/mm/yyyy"))</f>
        <v>07/09/2022</v>
      </c>
      <c r="E2661" s="9">
        <v>44811.444328703707</v>
      </c>
      <c r="F2661" s="11" t="s">
        <v>4001</v>
      </c>
      <c r="G2661" s="5" t="s">
        <v>35</v>
      </c>
      <c r="H2661" s="5"/>
      <c r="I2661" s="5"/>
      <c r="J26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62" spans="2:11">
      <c r="B2662" t="s">
        <v>4002</v>
      </c>
      <c r="C2662" s="5" t="str">
        <f>_xlfn.XLOOKUP(LEFT(P_alle_prestaties[[#This Row],[Referentie_ID]],91),Tabel9[Form Referentie ID''s],Tabel9[Mederwerker],,0)</f>
        <v>Korkmaz1 Muhammed Ali</v>
      </c>
      <c r="D2662" s="9" t="str">
        <f>IF(P_alle_prestaties[[#This Row],[Datum]]="","",TEXT(P_alle_prestaties[[#This Row],[Datum]],"dd/mm/yyyy"))</f>
        <v>07/09/2022</v>
      </c>
      <c r="E2662" s="9">
        <v>44811.44599537037</v>
      </c>
      <c r="F2662" s="11" t="s">
        <v>4003</v>
      </c>
      <c r="G2662" s="5" t="s">
        <v>18</v>
      </c>
      <c r="H2662" s="5" t="s">
        <v>14</v>
      </c>
      <c r="I2662" s="5"/>
      <c r="J26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6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663" spans="2:11">
      <c r="B2663" t="s">
        <v>4004</v>
      </c>
      <c r="C2663" s="5" t="str">
        <f>_xlfn.XLOOKUP(LEFT(P_alle_prestaties[[#This Row],[Referentie_ID]],91),Tabel9[Form Referentie ID''s],Tabel9[Mederwerker],,0)</f>
        <v>Korkmaz1 Muhammed Ali</v>
      </c>
      <c r="D2663" s="9" t="str">
        <f>IF(P_alle_prestaties[[#This Row],[Datum]]="","",TEXT(P_alle_prestaties[[#This Row],[Datum]],"dd/mm/yyyy"))</f>
        <v>07/09/2022</v>
      </c>
      <c r="E2663" s="9">
        <v>44811.44636574074</v>
      </c>
      <c r="F2663" s="11">
        <v>470000509114</v>
      </c>
      <c r="G2663" s="5" t="s">
        <v>23</v>
      </c>
      <c r="H2663" s="5" t="s">
        <v>14</v>
      </c>
      <c r="I2663" s="5"/>
      <c r="J26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6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664" spans="2:11">
      <c r="B2664" t="s">
        <v>4005</v>
      </c>
      <c r="C2664" s="5" t="str">
        <f>_xlfn.XLOOKUP(LEFT(P_alle_prestaties[[#This Row],[Referentie_ID]],91),Tabel9[Form Referentie ID''s],Tabel9[Mederwerker],,0)</f>
        <v>Korkmaz1 Muhammed Ali</v>
      </c>
      <c r="D2664" s="9" t="str">
        <f>IF(P_alle_prestaties[[#This Row],[Datum]]="","",TEXT(P_alle_prestaties[[#This Row],[Datum]],"dd/mm/yyyy"))</f>
        <v>07/09/2022</v>
      </c>
      <c r="E2664" s="9">
        <v>44811.44667824074</v>
      </c>
      <c r="F2664" s="11">
        <v>470000509103</v>
      </c>
      <c r="G2664" s="5" t="s">
        <v>8</v>
      </c>
      <c r="H2664" s="5" t="s">
        <v>14</v>
      </c>
      <c r="I2664" s="5"/>
      <c r="J26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65" spans="2:11">
      <c r="B2665" t="s">
        <v>4006</v>
      </c>
      <c r="C2665" s="5" t="str">
        <f>_xlfn.XLOOKUP(LEFT(P_alle_prestaties[[#This Row],[Referentie_ID]],91),Tabel9[Form Referentie ID''s],Tabel9[Mederwerker],,0)</f>
        <v>Korkmaz Emre</v>
      </c>
      <c r="D2665" s="9" t="str">
        <f>IF(P_alle_prestaties[[#This Row],[Datum]]="","",TEXT(P_alle_prestaties[[#This Row],[Datum]],"dd/mm/yyyy"))</f>
        <v>07/09/2022</v>
      </c>
      <c r="E2665" s="9">
        <v>44811.452777777777</v>
      </c>
      <c r="F2665" s="11">
        <v>470000477552</v>
      </c>
      <c r="G2665" s="5" t="s">
        <v>8</v>
      </c>
      <c r="H2665" s="5" t="s">
        <v>14</v>
      </c>
      <c r="I2665" s="5"/>
      <c r="J26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66" spans="2:11">
      <c r="B2666" t="s">
        <v>4007</v>
      </c>
      <c r="C2666" s="5" t="str">
        <f>_xlfn.XLOOKUP(LEFT(P_alle_prestaties[[#This Row],[Referentie_ID]],91),Tabel9[Form Referentie ID''s],Tabel9[Mederwerker],,0)</f>
        <v>Baki Alican</v>
      </c>
      <c r="D2666" s="9" t="str">
        <f>IF(P_alle_prestaties[[#This Row],[Datum]]="","",TEXT(P_alle_prestaties[[#This Row],[Datum]],"dd/mm/yyyy"))</f>
        <v>07/09/2022</v>
      </c>
      <c r="E2666" s="9">
        <v>44811.470138888886</v>
      </c>
      <c r="F2666" s="11" t="s">
        <v>4001</v>
      </c>
      <c r="G2666" s="5" t="s">
        <v>35</v>
      </c>
      <c r="H2666" s="5"/>
      <c r="I2666" s="5"/>
      <c r="J26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67" spans="2:11">
      <c r="B2667" t="s">
        <v>4008</v>
      </c>
      <c r="C2667" s="5" t="str">
        <f>_xlfn.XLOOKUP(LEFT(P_alle_prestaties[[#This Row],[Referentie_ID]],91),Tabel9[Form Referentie ID''s],Tabel9[Mederwerker],,0)</f>
        <v>Baki Alican</v>
      </c>
      <c r="D2667" s="9" t="str">
        <f>IF(P_alle_prestaties[[#This Row],[Datum]]="","",TEXT(P_alle_prestaties[[#This Row],[Datum]],"dd/mm/yyyy"))</f>
        <v>07/09/2022</v>
      </c>
      <c r="E2667" s="9">
        <v>44811.470254629632</v>
      </c>
      <c r="F2667" s="11" t="s">
        <v>4009</v>
      </c>
      <c r="G2667" s="5" t="s">
        <v>35</v>
      </c>
      <c r="H2667" s="5"/>
      <c r="I2667" s="5"/>
      <c r="J26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68" spans="2:11">
      <c r="B2668" t="s">
        <v>4010</v>
      </c>
      <c r="C2668" s="5" t="str">
        <f>_xlfn.XLOOKUP(LEFT(P_alle_prestaties[[#This Row],[Referentie_ID]],91),Tabel9[Form Referentie ID''s],Tabel9[Mederwerker],,0)</f>
        <v>Baki Alican</v>
      </c>
      <c r="D2668" s="9" t="str">
        <f>IF(P_alle_prestaties[[#This Row],[Datum]]="","",TEXT(P_alle_prestaties[[#This Row],[Datum]],"dd/mm/yyyy"))</f>
        <v>07/09/2022</v>
      </c>
      <c r="E2668" s="9">
        <v>44811.470381944448</v>
      </c>
      <c r="F2668" s="11" t="s">
        <v>4011</v>
      </c>
      <c r="G2668" s="5" t="s">
        <v>35</v>
      </c>
      <c r="H2668" s="5"/>
      <c r="I2668" s="5"/>
      <c r="J26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69" spans="2:11">
      <c r="B2669" t="s">
        <v>4012</v>
      </c>
      <c r="C2669" s="5" t="str">
        <f>_xlfn.XLOOKUP(LEFT(P_alle_prestaties[[#This Row],[Referentie_ID]],91),Tabel9[Form Referentie ID''s],Tabel9[Mederwerker],,0)</f>
        <v>Baki Alican</v>
      </c>
      <c r="D2669" s="9" t="str">
        <f>IF(P_alle_prestaties[[#This Row],[Datum]]="","",TEXT(P_alle_prestaties[[#This Row],[Datum]],"dd/mm/yyyy"))</f>
        <v>07/09/2022</v>
      </c>
      <c r="E2669" s="9">
        <v>44811.472141203703</v>
      </c>
      <c r="F2669" s="11" t="s">
        <v>4013</v>
      </c>
      <c r="G2669" s="5" t="s">
        <v>35</v>
      </c>
      <c r="H2669" s="5"/>
      <c r="I2669" s="5"/>
      <c r="J26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70" spans="2:11">
      <c r="B2670" t="s">
        <v>4014</v>
      </c>
      <c r="C2670" s="5" t="str">
        <f>_xlfn.XLOOKUP(LEFT(P_alle_prestaties[[#This Row],[Referentie_ID]],91),Tabel9[Form Referentie ID''s],Tabel9[Mederwerker],,0)</f>
        <v>Baki Alican</v>
      </c>
      <c r="D2670" s="9" t="str">
        <f>IF(P_alle_prestaties[[#This Row],[Datum]]="","",TEXT(P_alle_prestaties[[#This Row],[Datum]],"dd/mm/yyyy"))</f>
        <v>07/09/2022</v>
      </c>
      <c r="E2670" s="9">
        <v>44811.472395833334</v>
      </c>
      <c r="F2670" s="11" t="s">
        <v>4015</v>
      </c>
      <c r="G2670" s="5" t="s">
        <v>35</v>
      </c>
      <c r="H2670" s="5"/>
      <c r="I2670" s="5"/>
      <c r="J26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71" spans="2:11">
      <c r="B2671" t="s">
        <v>4016</v>
      </c>
      <c r="C2671" s="5" t="str">
        <f>_xlfn.XLOOKUP(LEFT(P_alle_prestaties[[#This Row],[Referentie_ID]],91),Tabel9[Form Referentie ID''s],Tabel9[Mederwerker],,0)</f>
        <v>Baki Alican</v>
      </c>
      <c r="D2671" s="9" t="str">
        <f>IF(P_alle_prestaties[[#This Row],[Datum]]="","",TEXT(P_alle_prestaties[[#This Row],[Datum]],"dd/mm/yyyy"))</f>
        <v>07/09/2022</v>
      </c>
      <c r="E2671" s="9">
        <v>44811.472500000003</v>
      </c>
      <c r="F2671" s="11" t="s">
        <v>4017</v>
      </c>
      <c r="G2671" s="5" t="s">
        <v>35</v>
      </c>
      <c r="H2671" s="5"/>
      <c r="I2671" s="5"/>
      <c r="J26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72" spans="2:11">
      <c r="B2672" t="s">
        <v>4018</v>
      </c>
      <c r="C2672" s="5" t="str">
        <f>_xlfn.XLOOKUP(LEFT(P_alle_prestaties[[#This Row],[Referentie_ID]],91),Tabel9[Form Referentie ID''s],Tabel9[Mederwerker],,0)</f>
        <v>Korkmaz1 Muhammed Ali</v>
      </c>
      <c r="D2672" s="9" t="str">
        <f>IF(P_alle_prestaties[[#This Row],[Datum]]="","",TEXT(P_alle_prestaties[[#This Row],[Datum]],"dd/mm/yyyy"))</f>
        <v>07/09/2022</v>
      </c>
      <c r="E2672" s="9">
        <v>44811.483449074076</v>
      </c>
      <c r="F2672" s="11">
        <v>470000509169</v>
      </c>
      <c r="G2672" s="5" t="s">
        <v>31</v>
      </c>
      <c r="H2672" s="5"/>
      <c r="I2672" s="5"/>
      <c r="J26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6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673" spans="2:11">
      <c r="B2673" t="s">
        <v>4019</v>
      </c>
      <c r="C2673" s="5" t="str">
        <f>_xlfn.XLOOKUP(LEFT(P_alle_prestaties[[#This Row],[Referentie_ID]],91),Tabel9[Form Referentie ID''s],Tabel9[Mederwerker],,0)</f>
        <v>Baki Alican</v>
      </c>
      <c r="D2673" s="9" t="str">
        <f>IF(P_alle_prestaties[[#This Row],[Datum]]="","",TEXT(P_alle_prestaties[[#This Row],[Datum]],"dd/mm/yyyy"))</f>
        <v>07/09/2022</v>
      </c>
      <c r="E2673" s="9">
        <v>44811.487442129626</v>
      </c>
      <c r="F2673" s="11" t="s">
        <v>4020</v>
      </c>
      <c r="G2673" s="5" t="s">
        <v>35</v>
      </c>
      <c r="H2673" s="5"/>
      <c r="I2673" s="5"/>
      <c r="J26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74" spans="2:11">
      <c r="B2674" t="s">
        <v>4021</v>
      </c>
      <c r="C2674" s="5" t="str">
        <f>_xlfn.XLOOKUP(LEFT(P_alle_prestaties[[#This Row],[Referentie_ID]],91),Tabel9[Form Referentie ID''s],Tabel9[Mederwerker],,0)</f>
        <v>Baki Alican</v>
      </c>
      <c r="D2674" s="9" t="str">
        <f>IF(P_alle_prestaties[[#This Row],[Datum]]="","",TEXT(P_alle_prestaties[[#This Row],[Datum]],"dd/mm/yyyy"))</f>
        <v>07/09/2022</v>
      </c>
      <c r="E2674" s="9">
        <v>44811.497291666667</v>
      </c>
      <c r="F2674" s="11" t="s">
        <v>4022</v>
      </c>
      <c r="G2674" s="5" t="s">
        <v>35</v>
      </c>
      <c r="H2674" s="5"/>
      <c r="I2674" s="5"/>
      <c r="J26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75" spans="2:11">
      <c r="B2675" t="s">
        <v>4023</v>
      </c>
      <c r="C2675" s="5" t="str">
        <f>_xlfn.XLOOKUP(LEFT(P_alle_prestaties[[#This Row],[Referentie_ID]],91),Tabel9[Form Referentie ID''s],Tabel9[Mederwerker],,0)</f>
        <v>Janssen Alexander</v>
      </c>
      <c r="D2675" s="9" t="str">
        <f>IF(P_alle_prestaties[[#This Row],[Datum]]="","",TEXT(P_alle_prestaties[[#This Row],[Datum]],"dd/mm/yyyy"))</f>
        <v>07/09/2022</v>
      </c>
      <c r="E2675" s="9">
        <v>44811.501342592594</v>
      </c>
      <c r="F2675" s="11">
        <v>470000508897</v>
      </c>
      <c r="G2675" s="5" t="s">
        <v>23</v>
      </c>
      <c r="H2675" s="5" t="s">
        <v>19</v>
      </c>
      <c r="I2675" s="5"/>
      <c r="J26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6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676" spans="2:11">
      <c r="B2676" t="s">
        <v>4024</v>
      </c>
      <c r="C2676" s="5" t="str">
        <f>_xlfn.XLOOKUP(LEFT(P_alle_prestaties[[#This Row],[Referentie_ID]],91),Tabel9[Form Referentie ID''s],Tabel9[Mederwerker],,0)</f>
        <v>Korkmaz Emre</v>
      </c>
      <c r="D2676" s="9" t="str">
        <f>IF(P_alle_prestaties[[#This Row],[Datum]]="","",TEXT(P_alle_prestaties[[#This Row],[Datum]],"dd/mm/yyyy"))</f>
        <v>07/09/2022</v>
      </c>
      <c r="E2676" s="9">
        <v>44811.519305555557</v>
      </c>
      <c r="F2676" s="11" t="s">
        <v>4025</v>
      </c>
      <c r="G2676" s="5" t="s">
        <v>18</v>
      </c>
      <c r="H2676" s="5" t="s">
        <v>9</v>
      </c>
      <c r="I2676" s="5"/>
      <c r="J26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6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677" spans="2:11">
      <c r="B2677" t="s">
        <v>4026</v>
      </c>
      <c r="C2677" s="5" t="str">
        <f>_xlfn.XLOOKUP(LEFT(P_alle_prestaties[[#This Row],[Referentie_ID]],91),Tabel9[Form Referentie ID''s],Tabel9[Mederwerker],,0)</f>
        <v>Korkmaz1 Muhammed Ali</v>
      </c>
      <c r="D2677" s="9" t="str">
        <f>IF(P_alle_prestaties[[#This Row],[Datum]]="","",TEXT(P_alle_prestaties[[#This Row],[Datum]],"dd/mm/yyyy"))</f>
        <v>07/09/2022</v>
      </c>
      <c r="E2677" s="9">
        <v>44811.5309375</v>
      </c>
      <c r="F2677" s="11">
        <v>470000509161</v>
      </c>
      <c r="G2677" s="5" t="s">
        <v>31</v>
      </c>
      <c r="H2677" s="5"/>
      <c r="I2677" s="5"/>
      <c r="J26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6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678" spans="2:11">
      <c r="B2678" t="s">
        <v>4027</v>
      </c>
      <c r="C2678" s="5" t="str">
        <f>_xlfn.XLOOKUP(LEFT(P_alle_prestaties[[#This Row],[Referentie_ID]],91),Tabel9[Form Referentie ID''s],Tabel9[Mederwerker],,0)</f>
        <v>Baki Alican</v>
      </c>
      <c r="D2678" s="9" t="str">
        <f>IF(P_alle_prestaties[[#This Row],[Datum]]="","",TEXT(P_alle_prestaties[[#This Row],[Datum]],"dd/mm/yyyy"))</f>
        <v>07/09/2022</v>
      </c>
      <c r="E2678" s="9">
        <v>44811.54</v>
      </c>
      <c r="F2678" s="11" t="s">
        <v>4028</v>
      </c>
      <c r="G2678" s="5" t="s">
        <v>35</v>
      </c>
      <c r="H2678" s="5"/>
      <c r="I2678" s="5"/>
      <c r="J26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79" spans="2:11">
      <c r="B2679" t="s">
        <v>4029</v>
      </c>
      <c r="C2679" s="5" t="str">
        <f>_xlfn.XLOOKUP(LEFT(P_alle_prestaties[[#This Row],[Referentie_ID]],91),Tabel9[Form Referentie ID''s],Tabel9[Mederwerker],,0)</f>
        <v>Korkmaz1 Muhammed Ali</v>
      </c>
      <c r="D2679" s="9" t="str">
        <f>IF(P_alle_prestaties[[#This Row],[Datum]]="","",TEXT(P_alle_prestaties[[#This Row],[Datum]],"dd/mm/yyyy"))</f>
        <v>07/09/2022</v>
      </c>
      <c r="E2679" s="9">
        <v>44811.56212962963</v>
      </c>
      <c r="F2679" s="11">
        <v>470000508875</v>
      </c>
      <c r="G2679" s="5" t="s">
        <v>8</v>
      </c>
      <c r="H2679" s="5" t="s">
        <v>14</v>
      </c>
      <c r="I2679" s="5"/>
      <c r="J26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80" spans="2:11">
      <c r="B2680" t="s">
        <v>4030</v>
      </c>
      <c r="C2680" s="5" t="str">
        <f>_xlfn.XLOOKUP(LEFT(P_alle_prestaties[[#This Row],[Referentie_ID]],91),Tabel9[Form Referentie ID''s],Tabel9[Mederwerker],,0)</f>
        <v>Baki Alican</v>
      </c>
      <c r="D2680" s="9" t="str">
        <f>IF(P_alle_prestaties[[#This Row],[Datum]]="","",TEXT(P_alle_prestaties[[#This Row],[Datum]],"dd/mm/yyyy"))</f>
        <v>07/09/2022</v>
      </c>
      <c r="E2680" s="9">
        <v>44811.567928240744</v>
      </c>
      <c r="F2680" s="11" t="s">
        <v>4031</v>
      </c>
      <c r="G2680" s="5" t="s">
        <v>35</v>
      </c>
      <c r="H2680" s="5"/>
      <c r="I2680" s="5"/>
      <c r="J26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1" spans="2:11">
      <c r="B2681" t="s">
        <v>4032</v>
      </c>
      <c r="C2681" s="5" t="str">
        <f>_xlfn.XLOOKUP(LEFT(P_alle_prestaties[[#This Row],[Referentie_ID]],91),Tabel9[Form Referentie ID''s],Tabel9[Mederwerker],,0)</f>
        <v>Baki Alican</v>
      </c>
      <c r="D2681" s="9" t="str">
        <f>IF(P_alle_prestaties[[#This Row],[Datum]]="","",TEXT(P_alle_prestaties[[#This Row],[Datum]],"dd/mm/yyyy"))</f>
        <v>07/09/2022</v>
      </c>
      <c r="E2681" s="9">
        <v>44811.590787037036</v>
      </c>
      <c r="F2681" s="11" t="s">
        <v>4033</v>
      </c>
      <c r="G2681" s="5" t="s">
        <v>35</v>
      </c>
      <c r="H2681" s="5"/>
      <c r="I2681" s="5"/>
      <c r="J26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2" spans="2:11">
      <c r="B2682" t="s">
        <v>4034</v>
      </c>
      <c r="C2682" s="5" t="str">
        <f>_xlfn.XLOOKUP(LEFT(P_alle_prestaties[[#This Row],[Referentie_ID]],91),Tabel9[Form Referentie ID''s],Tabel9[Mederwerker],,0)</f>
        <v>Janssen Alexander</v>
      </c>
      <c r="D2682" s="9" t="str">
        <f>IF(P_alle_prestaties[[#This Row],[Datum]]="","",TEXT(P_alle_prestaties[[#This Row],[Datum]],"dd/mm/yyyy"))</f>
        <v>07/09/2022</v>
      </c>
      <c r="E2682" s="9">
        <v>44811.590844907405</v>
      </c>
      <c r="F2682" s="11">
        <v>470000478792</v>
      </c>
      <c r="G2682" s="5" t="s">
        <v>23</v>
      </c>
      <c r="H2682" s="5" t="s">
        <v>14</v>
      </c>
      <c r="I2682" s="5"/>
      <c r="J26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6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683" spans="2:11">
      <c r="B2683" t="s">
        <v>4035</v>
      </c>
      <c r="C2683" s="5" t="str">
        <f>_xlfn.XLOOKUP(LEFT(P_alle_prestaties[[#This Row],[Referentie_ID]],91),Tabel9[Form Referentie ID''s],Tabel9[Mederwerker],,0)</f>
        <v>Korkmaz Emre</v>
      </c>
      <c r="D2683" s="9" t="str">
        <f>IF(P_alle_prestaties[[#This Row],[Datum]]="","",TEXT(P_alle_prestaties[[#This Row],[Datum]],"dd/mm/yyyy"))</f>
        <v>07/09/2022</v>
      </c>
      <c r="E2683" s="9">
        <v>44811.594907407409</v>
      </c>
      <c r="F2683" s="11">
        <v>470000290852</v>
      </c>
      <c r="G2683" s="5" t="s">
        <v>23</v>
      </c>
      <c r="H2683" s="5" t="s">
        <v>9</v>
      </c>
      <c r="I2683" s="5"/>
      <c r="J26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6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684" spans="2:11">
      <c r="B2684" t="s">
        <v>4036</v>
      </c>
      <c r="C2684" s="5" t="str">
        <f>_xlfn.XLOOKUP(LEFT(P_alle_prestaties[[#This Row],[Referentie_ID]],91),Tabel9[Form Referentie ID''s],Tabel9[Mederwerker],,0)</f>
        <v>Baki Alican</v>
      </c>
      <c r="D2684" s="9" t="str">
        <f>IF(P_alle_prestaties[[#This Row],[Datum]]="","",TEXT(P_alle_prestaties[[#This Row],[Datum]],"dd/mm/yyyy"))</f>
        <v>07/09/2022</v>
      </c>
      <c r="E2684" s="9">
        <v>44811.599016203705</v>
      </c>
      <c r="F2684" s="11" t="s">
        <v>4037</v>
      </c>
      <c r="G2684" s="5" t="s">
        <v>35</v>
      </c>
      <c r="H2684" s="5"/>
      <c r="I2684" s="5"/>
      <c r="J26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5" spans="2:11">
      <c r="B2685" t="s">
        <v>4038</v>
      </c>
      <c r="C2685" s="5" t="str">
        <f>_xlfn.XLOOKUP(LEFT(P_alle_prestaties[[#This Row],[Referentie_ID]],91),Tabel9[Form Referentie ID''s],Tabel9[Mederwerker],,0)</f>
        <v>Baki Alican</v>
      </c>
      <c r="D2685" s="9" t="str">
        <f>IF(P_alle_prestaties[[#This Row],[Datum]]="","",TEXT(P_alle_prestaties[[#This Row],[Datum]],"dd/mm/yyyy"))</f>
        <v>07/09/2022</v>
      </c>
      <c r="E2685" s="9">
        <v>44811.610844907409</v>
      </c>
      <c r="F2685" s="11" t="s">
        <v>4039</v>
      </c>
      <c r="G2685" s="5" t="s">
        <v>35</v>
      </c>
      <c r="H2685" s="5"/>
      <c r="I2685" s="5"/>
      <c r="J26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6" spans="2:11">
      <c r="B2686" t="s">
        <v>4040</v>
      </c>
      <c r="C2686" s="5" t="str">
        <f>_xlfn.XLOOKUP(LEFT(P_alle_prestaties[[#This Row],[Referentie_ID]],91),Tabel9[Form Referentie ID''s],Tabel9[Mederwerker],,0)</f>
        <v>Janssen Alexander</v>
      </c>
      <c r="D2686" s="9" t="str">
        <f>IF(P_alle_prestaties[[#This Row],[Datum]]="","",TEXT(P_alle_prestaties[[#This Row],[Datum]],"dd/mm/yyyy"))</f>
        <v>08/09/2022</v>
      </c>
      <c r="E2686" s="9">
        <v>44812.258877314816</v>
      </c>
      <c r="F2686" s="11">
        <v>470000509251</v>
      </c>
      <c r="G2686" s="5" t="s">
        <v>35</v>
      </c>
      <c r="H2686" s="5"/>
      <c r="I2686" s="5"/>
      <c r="J26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7" spans="2:11">
      <c r="B2687" t="s">
        <v>4041</v>
      </c>
      <c r="C2687" s="5" t="str">
        <f>_xlfn.XLOOKUP(LEFT(P_alle_prestaties[[#This Row],[Referentie_ID]],91),Tabel9[Form Referentie ID''s],Tabel9[Mederwerker],,0)</f>
        <v>Janssen Alexander</v>
      </c>
      <c r="D2687" s="9" t="str">
        <f>IF(P_alle_prestaties[[#This Row],[Datum]]="","",TEXT(P_alle_prestaties[[#This Row],[Datum]],"dd/mm/yyyy"))</f>
        <v>08/09/2022</v>
      </c>
      <c r="E2687" s="9">
        <v>44812.265416666669</v>
      </c>
      <c r="F2687" s="11">
        <v>470000509251</v>
      </c>
      <c r="G2687" s="5" t="s">
        <v>35</v>
      </c>
      <c r="H2687" s="5"/>
      <c r="I2687" s="5"/>
      <c r="J26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8" spans="2:11">
      <c r="B2688" t="s">
        <v>4042</v>
      </c>
      <c r="C2688" s="5" t="str">
        <f>_xlfn.XLOOKUP(LEFT(P_alle_prestaties[[#This Row],[Referentie_ID]],91),Tabel9[Form Referentie ID''s],Tabel9[Mederwerker],,0)</f>
        <v>Janssen Alexander</v>
      </c>
      <c r="D2688" s="9" t="str">
        <f>IF(P_alle_prestaties[[#This Row],[Datum]]="","",TEXT(P_alle_prestaties[[#This Row],[Datum]],"dd/mm/yyyy"))</f>
        <v>08/09/2022</v>
      </c>
      <c r="E2688" s="9">
        <v>44812.296863425923</v>
      </c>
      <c r="F2688" s="11">
        <v>470000509200</v>
      </c>
      <c r="G2688" s="5" t="s">
        <v>35</v>
      </c>
      <c r="H2688" s="5"/>
      <c r="I2688" s="5"/>
      <c r="J26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89" spans="2:11">
      <c r="B2689" t="s">
        <v>4043</v>
      </c>
      <c r="C2689" s="5" t="str">
        <f>_xlfn.XLOOKUP(LEFT(P_alle_prestaties[[#This Row],[Referentie_ID]],91),Tabel9[Form Referentie ID''s],Tabel9[Mederwerker],,0)</f>
        <v>Baki Alican</v>
      </c>
      <c r="D2689" s="9" t="str">
        <f>IF(P_alle_prestaties[[#This Row],[Datum]]="","",TEXT(P_alle_prestaties[[#This Row],[Datum]],"dd/mm/yyyy"))</f>
        <v>08/09/2022</v>
      </c>
      <c r="E2689" s="9">
        <v>44812.291898148149</v>
      </c>
      <c r="F2689" s="11" t="s">
        <v>4044</v>
      </c>
      <c r="G2689" s="5" t="s">
        <v>35</v>
      </c>
      <c r="H2689" s="5"/>
      <c r="I2689" s="5"/>
      <c r="J26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0" spans="2:11">
      <c r="B2690" t="s">
        <v>4045</v>
      </c>
      <c r="C2690" s="5" t="str">
        <f>_xlfn.XLOOKUP(LEFT(P_alle_prestaties[[#This Row],[Referentie_ID]],91),Tabel9[Form Referentie ID''s],Tabel9[Mederwerker],,0)</f>
        <v>Janssen Alexander</v>
      </c>
      <c r="D2690" s="9" t="str">
        <f>IF(P_alle_prestaties[[#This Row],[Datum]]="","",TEXT(P_alle_prestaties[[#This Row],[Datum]],"dd/mm/yyyy"))</f>
        <v>08/09/2022</v>
      </c>
      <c r="E2690" s="9">
        <v>44812.305254629631</v>
      </c>
      <c r="F2690" s="11">
        <v>470000509200</v>
      </c>
      <c r="G2690" s="5" t="s">
        <v>35</v>
      </c>
      <c r="H2690" s="5"/>
      <c r="I2690" s="5"/>
      <c r="J26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1" spans="2:11">
      <c r="B2691" t="s">
        <v>4046</v>
      </c>
      <c r="C2691" s="5" t="str">
        <f>_xlfn.XLOOKUP(LEFT(P_alle_prestaties[[#This Row],[Referentie_ID]],91),Tabel9[Form Referentie ID''s],Tabel9[Mederwerker],,0)</f>
        <v>Korkmaz Emre</v>
      </c>
      <c r="D2691" s="9" t="str">
        <f>IF(P_alle_prestaties[[#This Row],[Datum]]="","",TEXT(P_alle_prestaties[[#This Row],[Datum]],"dd/mm/yyyy"))</f>
        <v>08/09/2022</v>
      </c>
      <c r="E2691" s="9">
        <v>44812.305567129632</v>
      </c>
      <c r="F2691" s="11" t="s">
        <v>4047</v>
      </c>
      <c r="G2691" s="5" t="s">
        <v>18</v>
      </c>
      <c r="H2691" s="5" t="s">
        <v>14</v>
      </c>
      <c r="I2691" s="5"/>
      <c r="J26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6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692" spans="2:11">
      <c r="B2692" t="s">
        <v>4048</v>
      </c>
      <c r="C2692" s="5" t="str">
        <f>_xlfn.XLOOKUP(LEFT(P_alle_prestaties[[#This Row],[Referentie_ID]],91),Tabel9[Form Referentie ID''s],Tabel9[Mederwerker],,0)</f>
        <v>Korkmaz1 Muhammed Ali</v>
      </c>
      <c r="D2692" s="9" t="str">
        <f>IF(P_alle_prestaties[[#This Row],[Datum]]="","",TEXT(P_alle_prestaties[[#This Row],[Datum]],"dd/mm/yyyy"))</f>
        <v>08/09/2022</v>
      </c>
      <c r="E2692" s="9">
        <v>44812.310185185182</v>
      </c>
      <c r="F2692" s="11">
        <v>470000510650</v>
      </c>
      <c r="G2692" s="5" t="s">
        <v>8</v>
      </c>
      <c r="H2692" s="5" t="s">
        <v>14</v>
      </c>
      <c r="I2692" s="5"/>
      <c r="J26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6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693" spans="2:11">
      <c r="B2693" t="s">
        <v>4049</v>
      </c>
      <c r="C2693" s="5" t="str">
        <f>_xlfn.XLOOKUP(LEFT(P_alle_prestaties[[#This Row],[Referentie_ID]],91),Tabel9[Form Referentie ID''s],Tabel9[Mederwerker],,0)</f>
        <v>Janssen Alexander</v>
      </c>
      <c r="D2693" s="9" t="str">
        <f>IF(P_alle_prestaties[[#This Row],[Datum]]="","",TEXT(P_alle_prestaties[[#This Row],[Datum]],"dd/mm/yyyy"))</f>
        <v>08/09/2022</v>
      </c>
      <c r="E2693" s="9">
        <v>44812.335474537038</v>
      </c>
      <c r="F2693" s="11">
        <v>470000509261</v>
      </c>
      <c r="G2693" s="5" t="s">
        <v>35</v>
      </c>
      <c r="H2693" s="5"/>
      <c r="I2693" s="5"/>
      <c r="J26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4" spans="2:11">
      <c r="B2694" t="s">
        <v>4050</v>
      </c>
      <c r="C2694" s="5" t="str">
        <f>_xlfn.XLOOKUP(LEFT(P_alle_prestaties[[#This Row],[Referentie_ID]],91),Tabel9[Form Referentie ID''s],Tabel9[Mederwerker],,0)</f>
        <v>Baki Alican</v>
      </c>
      <c r="D2694" s="9" t="str">
        <f>IF(P_alle_prestaties[[#This Row],[Datum]]="","",TEXT(P_alle_prestaties[[#This Row],[Datum]],"dd/mm/yyyy"))</f>
        <v>08/09/2022</v>
      </c>
      <c r="E2694" s="9">
        <v>44812.359236111108</v>
      </c>
      <c r="F2694" s="11" t="s">
        <v>4044</v>
      </c>
      <c r="G2694" s="5" t="s">
        <v>35</v>
      </c>
      <c r="H2694" s="5"/>
      <c r="I2694" s="5"/>
      <c r="J26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5" spans="2:11">
      <c r="B2695" t="s">
        <v>4051</v>
      </c>
      <c r="C2695" s="5" t="str">
        <f>_xlfn.XLOOKUP(LEFT(P_alle_prestaties[[#This Row],[Referentie_ID]],91),Tabel9[Form Referentie ID''s],Tabel9[Mederwerker],,0)</f>
        <v>Baki Alican</v>
      </c>
      <c r="D2695" s="9" t="str">
        <f>IF(P_alle_prestaties[[#This Row],[Datum]]="","",TEXT(P_alle_prestaties[[#This Row],[Datum]],"dd/mm/yyyy"))</f>
        <v>08/09/2022</v>
      </c>
      <c r="E2695" s="9">
        <v>44812.360706018517</v>
      </c>
      <c r="F2695" s="11" t="s">
        <v>4052</v>
      </c>
      <c r="G2695" s="5" t="s">
        <v>35</v>
      </c>
      <c r="H2695" s="5"/>
      <c r="I2695" s="5"/>
      <c r="J26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6" spans="2:11">
      <c r="B2696" t="s">
        <v>4053</v>
      </c>
      <c r="C2696" s="5" t="str">
        <f>_xlfn.XLOOKUP(LEFT(P_alle_prestaties[[#This Row],[Referentie_ID]],91),Tabel9[Form Referentie ID''s],Tabel9[Mederwerker],,0)</f>
        <v>Baki Alican</v>
      </c>
      <c r="D2696" s="9" t="str">
        <f>IF(P_alle_prestaties[[#This Row],[Datum]]="","",TEXT(P_alle_prestaties[[#This Row],[Datum]],"dd/mm/yyyy"))</f>
        <v>08/09/2022</v>
      </c>
      <c r="E2696" s="9">
        <v>44812.360879629632</v>
      </c>
      <c r="F2696" s="11" t="s">
        <v>4054</v>
      </c>
      <c r="G2696" s="5" t="s">
        <v>35</v>
      </c>
      <c r="H2696" s="5"/>
      <c r="I2696" s="5"/>
      <c r="J26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7" spans="2:11">
      <c r="B2697" t="s">
        <v>4055</v>
      </c>
      <c r="C2697" s="5" t="str">
        <f>_xlfn.XLOOKUP(LEFT(P_alle_prestaties[[#This Row],[Referentie_ID]],91),Tabel9[Form Referentie ID''s],Tabel9[Mederwerker],,0)</f>
        <v>Baki Alican</v>
      </c>
      <c r="D2697" s="9" t="str">
        <f>IF(P_alle_prestaties[[#This Row],[Datum]]="","",TEXT(P_alle_prestaties[[#This Row],[Datum]],"dd/mm/yyyy"))</f>
        <v>08/09/2022</v>
      </c>
      <c r="E2697" s="9">
        <v>44812.362326388888</v>
      </c>
      <c r="F2697" s="11" t="s">
        <v>4056</v>
      </c>
      <c r="G2697" s="5" t="s">
        <v>35</v>
      </c>
      <c r="H2697" s="5"/>
      <c r="I2697" s="5"/>
      <c r="J26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8" spans="2:11">
      <c r="B2698" t="s">
        <v>4057</v>
      </c>
      <c r="C2698" s="5" t="str">
        <f>_xlfn.XLOOKUP(LEFT(P_alle_prestaties[[#This Row],[Referentie_ID]],91),Tabel9[Form Referentie ID''s],Tabel9[Mederwerker],,0)</f>
        <v>Janssen Alexander</v>
      </c>
      <c r="D2698" s="9" t="str">
        <f>IF(P_alle_prestaties[[#This Row],[Datum]]="","",TEXT(P_alle_prestaties[[#This Row],[Datum]],"dd/mm/yyyy"))</f>
        <v>08/09/2022</v>
      </c>
      <c r="E2698" s="9">
        <v>44812.379699074074</v>
      </c>
      <c r="F2698" s="11" t="s">
        <v>4058</v>
      </c>
      <c r="G2698" s="5" t="s">
        <v>35</v>
      </c>
      <c r="H2698" s="5"/>
      <c r="I2698" s="5"/>
      <c r="J26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699" spans="2:11">
      <c r="B2699" t="s">
        <v>4059</v>
      </c>
      <c r="C2699" s="5" t="str">
        <f>_xlfn.XLOOKUP(LEFT(P_alle_prestaties[[#This Row],[Referentie_ID]],91),Tabel9[Form Referentie ID''s],Tabel9[Mederwerker],,0)</f>
        <v>Janssen Alexander</v>
      </c>
      <c r="D2699" s="9" t="str">
        <f>IF(P_alle_prestaties[[#This Row],[Datum]]="","",TEXT(P_alle_prestaties[[#This Row],[Datum]],"dd/mm/yyyy"))</f>
        <v>08/09/2022</v>
      </c>
      <c r="E2699" s="9">
        <v>44812.39099537037</v>
      </c>
      <c r="F2699" s="11">
        <v>470000509253</v>
      </c>
      <c r="G2699" s="5" t="s">
        <v>35</v>
      </c>
      <c r="H2699" s="5"/>
      <c r="I2699" s="5"/>
      <c r="J26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6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00" spans="2:11">
      <c r="B2700" t="s">
        <v>4060</v>
      </c>
      <c r="C2700" s="5" t="str">
        <f>_xlfn.XLOOKUP(LEFT(P_alle_prestaties[[#This Row],[Referentie_ID]],91),Tabel9[Form Referentie ID''s],Tabel9[Mederwerker],,0)</f>
        <v>Janssen Alexander</v>
      </c>
      <c r="D2700" s="9" t="str">
        <f>IF(P_alle_prestaties[[#This Row],[Datum]]="","",TEXT(P_alle_prestaties[[#This Row],[Datum]],"dd/mm/yyyy"))</f>
        <v>08/09/2022</v>
      </c>
      <c r="E2700" s="9">
        <v>44812.397210648145</v>
      </c>
      <c r="F2700" s="11" t="s">
        <v>4061</v>
      </c>
      <c r="G2700" s="5" t="s">
        <v>35</v>
      </c>
      <c r="H2700" s="5"/>
      <c r="I2700" s="5"/>
      <c r="J27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01" spans="2:11">
      <c r="B2701" t="s">
        <v>4062</v>
      </c>
      <c r="C2701" s="5" t="str">
        <f>_xlfn.XLOOKUP(LEFT(P_alle_prestaties[[#This Row],[Referentie_ID]],91),Tabel9[Form Referentie ID''s],Tabel9[Mederwerker],,0)</f>
        <v>Baki Alican</v>
      </c>
      <c r="D2701" s="9" t="str">
        <f>IF(P_alle_prestaties[[#This Row],[Datum]]="","",TEXT(P_alle_prestaties[[#This Row],[Datum]],"dd/mm/yyyy"))</f>
        <v>08/09/2022</v>
      </c>
      <c r="E2701" s="9">
        <v>44812.397581018522</v>
      </c>
      <c r="F2701" s="11" t="s">
        <v>4063</v>
      </c>
      <c r="G2701" s="5" t="s">
        <v>35</v>
      </c>
      <c r="H2701" s="5"/>
      <c r="I2701" s="5"/>
      <c r="J27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02" spans="2:11">
      <c r="B2702" t="s">
        <v>4064</v>
      </c>
      <c r="C2702" s="5" t="str">
        <f>_xlfn.XLOOKUP(LEFT(P_alle_prestaties[[#This Row],[Referentie_ID]],91),Tabel9[Form Referentie ID''s],Tabel9[Mederwerker],,0)</f>
        <v>Korkmaz1 Muhammed Ali</v>
      </c>
      <c r="D2702" s="9" t="str">
        <f>IF(P_alle_prestaties[[#This Row],[Datum]]="","",TEXT(P_alle_prestaties[[#This Row],[Datum]],"dd/mm/yyyy"))</f>
        <v>08/09/2022</v>
      </c>
      <c r="E2702" s="9">
        <v>44812.403738425928</v>
      </c>
      <c r="F2702" s="11" t="s">
        <v>4065</v>
      </c>
      <c r="G2702" s="5" t="s">
        <v>27</v>
      </c>
      <c r="H2702" s="5" t="s">
        <v>14</v>
      </c>
      <c r="I2702" s="5"/>
      <c r="J27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7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703" spans="2:11">
      <c r="B2703" t="s">
        <v>4066</v>
      </c>
      <c r="C2703" s="5" t="str">
        <f>_xlfn.XLOOKUP(LEFT(P_alle_prestaties[[#This Row],[Referentie_ID]],91),Tabel9[Form Referentie ID''s],Tabel9[Mederwerker],,0)</f>
        <v>Korkmaz1 Muhammed Ali</v>
      </c>
      <c r="D2703" s="9" t="str">
        <f>IF(P_alle_prestaties[[#This Row],[Datum]]="","",TEXT(P_alle_prestaties[[#This Row],[Datum]],"dd/mm/yyyy"))</f>
        <v>08/09/2022</v>
      </c>
      <c r="E2703" s="9">
        <v>44812.403969907406</v>
      </c>
      <c r="F2703" s="11">
        <v>470000509187</v>
      </c>
      <c r="G2703" s="5" t="s">
        <v>23</v>
      </c>
      <c r="H2703" s="5" t="s">
        <v>9</v>
      </c>
      <c r="I2703" s="5"/>
      <c r="J27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7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704" spans="2:11">
      <c r="B2704" t="s">
        <v>4067</v>
      </c>
      <c r="C2704" s="5" t="str">
        <f>_xlfn.XLOOKUP(LEFT(P_alle_prestaties[[#This Row],[Referentie_ID]],91),Tabel9[Form Referentie ID''s],Tabel9[Mederwerker],,0)</f>
        <v>Korkmaz Emre</v>
      </c>
      <c r="D2704" s="9" t="str">
        <f>IF(P_alle_prestaties[[#This Row],[Datum]]="","",TEXT(P_alle_prestaties[[#This Row],[Datum]],"dd/mm/yyyy"))</f>
        <v>08/09/2022</v>
      </c>
      <c r="E2704" s="9">
        <v>44812.410590277781</v>
      </c>
      <c r="F2704" s="11" t="s">
        <v>4061</v>
      </c>
      <c r="G2704" s="5" t="s">
        <v>27</v>
      </c>
      <c r="H2704" s="5" t="s">
        <v>9</v>
      </c>
      <c r="I2704" s="5"/>
      <c r="J27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7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705" spans="2:11">
      <c r="B2705" t="s">
        <v>4068</v>
      </c>
      <c r="C2705" s="5" t="str">
        <f>_xlfn.XLOOKUP(LEFT(P_alle_prestaties[[#This Row],[Referentie_ID]],91),Tabel9[Form Referentie ID''s],Tabel9[Mederwerker],,0)</f>
        <v>Baki Alican</v>
      </c>
      <c r="D2705" s="9" t="str">
        <f>IF(P_alle_prestaties[[#This Row],[Datum]]="","",TEXT(P_alle_prestaties[[#This Row],[Datum]],"dd/mm/yyyy"))</f>
        <v>08/09/2022</v>
      </c>
      <c r="E2705" s="9">
        <v>44812.426863425928</v>
      </c>
      <c r="F2705" s="11" t="s">
        <v>4069</v>
      </c>
      <c r="G2705" s="5" t="s">
        <v>35</v>
      </c>
      <c r="H2705" s="5"/>
      <c r="I2705" s="5"/>
      <c r="J27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06" spans="2:11">
      <c r="B2706" t="s">
        <v>4070</v>
      </c>
      <c r="C2706" s="5" t="str">
        <f>_xlfn.XLOOKUP(LEFT(P_alle_prestaties[[#This Row],[Referentie_ID]],91),Tabel9[Form Referentie ID''s],Tabel9[Mederwerker],,0)</f>
        <v>Baki Alican</v>
      </c>
      <c r="D2706" s="9" t="str">
        <f>IF(P_alle_prestaties[[#This Row],[Datum]]="","",TEXT(P_alle_prestaties[[#This Row],[Datum]],"dd/mm/yyyy"))</f>
        <v>08/09/2022</v>
      </c>
      <c r="E2706" s="9">
        <v>44812.427037037036</v>
      </c>
      <c r="F2706" s="11" t="s">
        <v>4071</v>
      </c>
      <c r="G2706" s="5" t="s">
        <v>35</v>
      </c>
      <c r="H2706" s="5"/>
      <c r="I2706" s="5"/>
      <c r="J27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07" spans="2:11">
      <c r="B2707" t="s">
        <v>4072</v>
      </c>
      <c r="C2707" s="5" t="str">
        <f>_xlfn.XLOOKUP(LEFT(P_alle_prestaties[[#This Row],[Referentie_ID]],91),Tabel9[Form Referentie ID''s],Tabel9[Mederwerker],,0)</f>
        <v>Baki Alican</v>
      </c>
      <c r="D2707" s="9" t="str">
        <f>IF(P_alle_prestaties[[#This Row],[Datum]]="","",TEXT(P_alle_prestaties[[#This Row],[Datum]],"dd/mm/yyyy"))</f>
        <v>08/09/2022</v>
      </c>
      <c r="E2707" s="9">
        <v>44812.453194444446</v>
      </c>
      <c r="F2707" s="11" t="s">
        <v>4073</v>
      </c>
      <c r="G2707" s="5" t="s">
        <v>35</v>
      </c>
      <c r="H2707" s="5"/>
      <c r="I2707" s="5"/>
      <c r="J27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08" spans="2:11">
      <c r="B2708" t="s">
        <v>4074</v>
      </c>
      <c r="C2708" s="5" t="str">
        <f>_xlfn.XLOOKUP(LEFT(P_alle_prestaties[[#This Row],[Referentie_ID]],91),Tabel9[Form Referentie ID''s],Tabel9[Mederwerker],,0)</f>
        <v>Korkmaz Emre</v>
      </c>
      <c r="D2708" s="9" t="str">
        <f>IF(P_alle_prestaties[[#This Row],[Datum]]="","",TEXT(P_alle_prestaties[[#This Row],[Datum]],"dd/mm/yyyy"))</f>
        <v>08/09/2022</v>
      </c>
      <c r="E2708" s="9">
        <v>44812.461712962962</v>
      </c>
      <c r="F2708" s="11" t="s">
        <v>4075</v>
      </c>
      <c r="G2708" s="5" t="s">
        <v>18</v>
      </c>
      <c r="H2708" s="5" t="s">
        <v>14</v>
      </c>
      <c r="I2708" s="5"/>
      <c r="J27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7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709" spans="2:11">
      <c r="B2709" t="s">
        <v>4076</v>
      </c>
      <c r="C2709" s="5" t="str">
        <f>_xlfn.XLOOKUP(LEFT(P_alle_prestaties[[#This Row],[Referentie_ID]],91),Tabel9[Form Referentie ID''s],Tabel9[Mederwerker],,0)</f>
        <v>Korkmaz Emre</v>
      </c>
      <c r="D2709" s="9" t="str">
        <f>IF(P_alle_prestaties[[#This Row],[Datum]]="","",TEXT(P_alle_prestaties[[#This Row],[Datum]],"dd/mm/yyyy"))</f>
        <v>08/09/2022</v>
      </c>
      <c r="E2709" s="9">
        <v>44812.467141203706</v>
      </c>
      <c r="F2709" s="11" t="s">
        <v>4075</v>
      </c>
      <c r="G2709" s="5" t="s">
        <v>18</v>
      </c>
      <c r="H2709" s="5" t="s">
        <v>14</v>
      </c>
      <c r="I2709" s="5"/>
      <c r="J27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7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710" spans="2:11">
      <c r="B2710" t="s">
        <v>4077</v>
      </c>
      <c r="C2710" s="5" t="str">
        <f>_xlfn.XLOOKUP(LEFT(P_alle_prestaties[[#This Row],[Referentie_ID]],91),Tabel9[Form Referentie ID''s],Tabel9[Mederwerker],,0)</f>
        <v>Janssen Alexander</v>
      </c>
      <c r="D2710" s="9" t="str">
        <f>IF(P_alle_prestaties[[#This Row],[Datum]]="","",TEXT(P_alle_prestaties[[#This Row],[Datum]],"dd/mm/yyyy"))</f>
        <v>08/09/2022</v>
      </c>
      <c r="E2710" s="9">
        <v>44812.470185185186</v>
      </c>
      <c r="F2710" s="11">
        <v>470000508901</v>
      </c>
      <c r="G2710" s="5" t="s">
        <v>35</v>
      </c>
      <c r="H2710" s="5"/>
      <c r="I2710" s="5"/>
      <c r="J27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1" spans="2:11">
      <c r="B2711" t="s">
        <v>4078</v>
      </c>
      <c r="C2711" s="5" t="str">
        <f>_xlfn.XLOOKUP(LEFT(P_alle_prestaties[[#This Row],[Referentie_ID]],91),Tabel9[Form Referentie ID''s],Tabel9[Mederwerker],,0)</f>
        <v>Korkmaz1 Muhammed Ali</v>
      </c>
      <c r="D2711" s="9" t="str">
        <f>IF(P_alle_prestaties[[#This Row],[Datum]]="","",TEXT(P_alle_prestaties[[#This Row],[Datum]],"dd/mm/yyyy"))</f>
        <v>08/09/2022</v>
      </c>
      <c r="E2711" s="9">
        <v>44812.473865740743</v>
      </c>
      <c r="F2711" s="11" t="s">
        <v>4079</v>
      </c>
      <c r="G2711" s="5" t="s">
        <v>18</v>
      </c>
      <c r="H2711" s="5" t="s">
        <v>14</v>
      </c>
      <c r="I2711" s="5"/>
      <c r="J27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7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712" spans="2:11">
      <c r="B2712" t="s">
        <v>4080</v>
      </c>
      <c r="C2712" s="5" t="str">
        <f>_xlfn.XLOOKUP(LEFT(P_alle_prestaties[[#This Row],[Referentie_ID]],91),Tabel9[Form Referentie ID''s],Tabel9[Mederwerker],,0)</f>
        <v>Baki Alican</v>
      </c>
      <c r="D2712" s="9" t="str">
        <f>IF(P_alle_prestaties[[#This Row],[Datum]]="","",TEXT(P_alle_prestaties[[#This Row],[Datum]],"dd/mm/yyyy"))</f>
        <v>08/09/2022</v>
      </c>
      <c r="E2712" s="9">
        <v>44812.475254629629</v>
      </c>
      <c r="F2712" s="11" t="s">
        <v>4081</v>
      </c>
      <c r="G2712" s="5" t="s">
        <v>35</v>
      </c>
      <c r="H2712" s="5"/>
      <c r="I2712" s="5"/>
      <c r="J27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3" spans="2:11">
      <c r="B2713" t="s">
        <v>4082</v>
      </c>
      <c r="C2713" s="5" t="str">
        <f>_xlfn.XLOOKUP(LEFT(P_alle_prestaties[[#This Row],[Referentie_ID]],91),Tabel9[Form Referentie ID''s],Tabel9[Mederwerker],,0)</f>
        <v>Janssen Alexander</v>
      </c>
      <c r="D2713" s="9" t="str">
        <f>IF(P_alle_prestaties[[#This Row],[Datum]]="","",TEXT(P_alle_prestaties[[#This Row],[Datum]],"dd/mm/yyyy"))</f>
        <v>08/09/2022</v>
      </c>
      <c r="E2713" s="9">
        <v>44812.494212962964</v>
      </c>
      <c r="F2713" s="11">
        <v>470000510376</v>
      </c>
      <c r="G2713" s="5" t="s">
        <v>35</v>
      </c>
      <c r="H2713" s="5"/>
      <c r="I2713" s="5"/>
      <c r="J27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4" spans="2:11">
      <c r="B2714" t="s">
        <v>4083</v>
      </c>
      <c r="C2714" s="5" t="str">
        <f>_xlfn.XLOOKUP(LEFT(P_alle_prestaties[[#This Row],[Referentie_ID]],91),Tabel9[Form Referentie ID''s],Tabel9[Mederwerker],,0)</f>
        <v>Baki Alican</v>
      </c>
      <c r="D2714" s="9" t="str">
        <f>IF(P_alle_prestaties[[#This Row],[Datum]]="","",TEXT(P_alle_prestaties[[#This Row],[Datum]],"dd/mm/yyyy"))</f>
        <v>08/09/2022</v>
      </c>
      <c r="E2714" s="9">
        <v>44812.495729166665</v>
      </c>
      <c r="F2714" s="11" t="s">
        <v>4084</v>
      </c>
      <c r="G2714" s="5" t="s">
        <v>35</v>
      </c>
      <c r="H2714" s="5"/>
      <c r="I2714" s="5"/>
      <c r="J27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5" spans="2:11">
      <c r="B2715" t="s">
        <v>4085</v>
      </c>
      <c r="C2715" s="5" t="str">
        <f>_xlfn.XLOOKUP(LEFT(P_alle_prestaties[[#This Row],[Referentie_ID]],91),Tabel9[Form Referentie ID''s],Tabel9[Mederwerker],,0)</f>
        <v>Baki Alican</v>
      </c>
      <c r="D2715" s="9" t="str">
        <f>IF(P_alle_prestaties[[#This Row],[Datum]]="","",TEXT(P_alle_prestaties[[#This Row],[Datum]],"dd/mm/yyyy"))</f>
        <v>08/09/2022</v>
      </c>
      <c r="E2715" s="9">
        <v>44812.495856481481</v>
      </c>
      <c r="F2715" s="11" t="s">
        <v>4086</v>
      </c>
      <c r="G2715" s="5" t="s">
        <v>35</v>
      </c>
      <c r="H2715" s="5"/>
      <c r="I2715" s="5"/>
      <c r="J27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6" spans="2:11">
      <c r="B2716" t="s">
        <v>4087</v>
      </c>
      <c r="C2716" s="5" t="str">
        <f>_xlfn.XLOOKUP(LEFT(P_alle_prestaties[[#This Row],[Referentie_ID]],91),Tabel9[Form Referentie ID''s],Tabel9[Mederwerker],,0)</f>
        <v>Baki Alican</v>
      </c>
      <c r="D2716" s="9" t="str">
        <f>IF(P_alle_prestaties[[#This Row],[Datum]]="","",TEXT(P_alle_prestaties[[#This Row],[Datum]],"dd/mm/yyyy"))</f>
        <v>08/09/2022</v>
      </c>
      <c r="E2716" s="9">
        <v>44812.495972222219</v>
      </c>
      <c r="F2716" s="11" t="s">
        <v>4088</v>
      </c>
      <c r="G2716" s="5" t="s">
        <v>35</v>
      </c>
      <c r="H2716" s="5"/>
      <c r="I2716" s="5"/>
      <c r="J27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7" spans="2:11">
      <c r="B2717" t="s">
        <v>4089</v>
      </c>
      <c r="C2717" s="5" t="str">
        <f>_xlfn.XLOOKUP(LEFT(P_alle_prestaties[[#This Row],[Referentie_ID]],91),Tabel9[Form Referentie ID''s],Tabel9[Mederwerker],,0)</f>
        <v>Baki Alican</v>
      </c>
      <c r="D2717" s="9" t="str">
        <f>IF(P_alle_prestaties[[#This Row],[Datum]]="","",TEXT(P_alle_prestaties[[#This Row],[Datum]],"dd/mm/yyyy"))</f>
        <v>08/09/2022</v>
      </c>
      <c r="E2717" s="9">
        <v>44812.506076388891</v>
      </c>
      <c r="F2717" s="11" t="s">
        <v>4090</v>
      </c>
      <c r="G2717" s="5" t="s">
        <v>35</v>
      </c>
      <c r="H2717" s="5"/>
      <c r="I2717" s="5"/>
      <c r="J27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18" spans="2:11">
      <c r="B2718" t="s">
        <v>4091</v>
      </c>
      <c r="C2718" s="5" t="str">
        <f>_xlfn.XLOOKUP(LEFT(P_alle_prestaties[[#This Row],[Referentie_ID]],91),Tabel9[Form Referentie ID''s],Tabel9[Mederwerker],,0)</f>
        <v>Korkmaz Emre</v>
      </c>
      <c r="D2718" s="9" t="str">
        <f>IF(P_alle_prestaties[[#This Row],[Datum]]="","",TEXT(P_alle_prestaties[[#This Row],[Datum]],"dd/mm/yyyy"))</f>
        <v>08/09/2022</v>
      </c>
      <c r="E2718" s="9">
        <v>44812.50880787037</v>
      </c>
      <c r="F2718" s="11" t="s">
        <v>4092</v>
      </c>
      <c r="G2718" s="5" t="s">
        <v>18</v>
      </c>
      <c r="H2718" s="5" t="s">
        <v>14</v>
      </c>
      <c r="I2718" s="5"/>
      <c r="J27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7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719" spans="2:11">
      <c r="B2719" t="s">
        <v>4093</v>
      </c>
      <c r="C2719" s="5" t="str">
        <f>_xlfn.XLOOKUP(LEFT(P_alle_prestaties[[#This Row],[Referentie_ID]],91),Tabel9[Form Referentie ID''s],Tabel9[Mederwerker],,0)</f>
        <v>Baki Alican</v>
      </c>
      <c r="D2719" s="9" t="str">
        <f>IF(P_alle_prestaties[[#This Row],[Datum]]="","",TEXT(P_alle_prestaties[[#This Row],[Datum]],"dd/mm/yyyy"))</f>
        <v>08/09/2022</v>
      </c>
      <c r="E2719" s="9">
        <v>44812.510497685187</v>
      </c>
      <c r="F2719" s="11" t="s">
        <v>4090</v>
      </c>
      <c r="G2719" s="5" t="s">
        <v>35</v>
      </c>
      <c r="H2719" s="5"/>
      <c r="I2719" s="5"/>
      <c r="J27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0" spans="2:11">
      <c r="B2720" t="s">
        <v>4094</v>
      </c>
      <c r="C2720" s="5" t="str">
        <f>_xlfn.XLOOKUP(LEFT(P_alle_prestaties[[#This Row],[Referentie_ID]],91),Tabel9[Form Referentie ID''s],Tabel9[Mederwerker],,0)</f>
        <v>Korkmaz1 Muhammed Ali</v>
      </c>
      <c r="D2720" s="9" t="str">
        <f>IF(P_alle_prestaties[[#This Row],[Datum]]="","",TEXT(P_alle_prestaties[[#This Row],[Datum]],"dd/mm/yyyy"))</f>
        <v>08/09/2022</v>
      </c>
      <c r="E2720" s="9">
        <v>44812.543090277781</v>
      </c>
      <c r="F2720" s="11" t="s">
        <v>4095</v>
      </c>
      <c r="G2720" s="5" t="s">
        <v>27</v>
      </c>
      <c r="H2720" s="5" t="s">
        <v>14</v>
      </c>
      <c r="I2720" s="5"/>
      <c r="J27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7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721" spans="2:11">
      <c r="B2721" t="s">
        <v>4096</v>
      </c>
      <c r="C2721" s="5" t="str">
        <f>_xlfn.XLOOKUP(LEFT(P_alle_prestaties[[#This Row],[Referentie_ID]],91),Tabel9[Form Referentie ID''s],Tabel9[Mederwerker],,0)</f>
        <v>Janssen Alexander</v>
      </c>
      <c r="D2721" s="9" t="str">
        <f>IF(P_alle_prestaties[[#This Row],[Datum]]="","",TEXT(P_alle_prestaties[[#This Row],[Datum]],"dd/mm/yyyy"))</f>
        <v>08/09/2022</v>
      </c>
      <c r="E2721" s="9">
        <v>44812.550543981481</v>
      </c>
      <c r="F2721" s="11">
        <v>470000509274</v>
      </c>
      <c r="G2721" s="5" t="s">
        <v>35</v>
      </c>
      <c r="H2721" s="5"/>
      <c r="I2721" s="5"/>
      <c r="J27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2" spans="2:11">
      <c r="B2722" t="s">
        <v>4097</v>
      </c>
      <c r="C2722" s="5" t="str">
        <f>_xlfn.XLOOKUP(LEFT(P_alle_prestaties[[#This Row],[Referentie_ID]],91),Tabel9[Form Referentie ID''s],Tabel9[Mederwerker],,0)</f>
        <v>Janssen Alexander</v>
      </c>
      <c r="D2722" s="9" t="str">
        <f>IF(P_alle_prestaties[[#This Row],[Datum]]="","",TEXT(P_alle_prestaties[[#This Row],[Datum]],"dd/mm/yyyy"))</f>
        <v>08/09/2022</v>
      </c>
      <c r="E2722" s="9">
        <v>44812.560567129629</v>
      </c>
      <c r="F2722" s="11">
        <v>470000508370</v>
      </c>
      <c r="G2722" s="5" t="s">
        <v>35</v>
      </c>
      <c r="H2722" s="5"/>
      <c r="I2722" s="5"/>
      <c r="J27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3" spans="2:11">
      <c r="B2723" t="s">
        <v>4098</v>
      </c>
      <c r="C2723" s="5" t="str">
        <f>_xlfn.XLOOKUP(LEFT(P_alle_prestaties[[#This Row],[Referentie_ID]],91),Tabel9[Form Referentie ID''s],Tabel9[Mederwerker],,0)</f>
        <v>Baki Alican</v>
      </c>
      <c r="D2723" s="9" t="str">
        <f>IF(P_alle_prestaties[[#This Row],[Datum]]="","",TEXT(P_alle_prestaties[[#This Row],[Datum]],"dd/mm/yyyy"))</f>
        <v>08/09/2022</v>
      </c>
      <c r="E2723" s="9">
        <v>44812.593148148146</v>
      </c>
      <c r="F2723" s="11" t="s">
        <v>4099</v>
      </c>
      <c r="G2723" s="5" t="s">
        <v>35</v>
      </c>
      <c r="H2723" s="5"/>
      <c r="I2723" s="5"/>
      <c r="J27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4" spans="2:11">
      <c r="B2724" t="s">
        <v>4100</v>
      </c>
      <c r="C2724" s="5" t="str">
        <f>_xlfn.XLOOKUP(LEFT(P_alle_prestaties[[#This Row],[Referentie_ID]],91),Tabel9[Form Referentie ID''s],Tabel9[Mederwerker],,0)</f>
        <v>Baki Alican</v>
      </c>
      <c r="D2724" s="9" t="str">
        <f>IF(P_alle_prestaties[[#This Row],[Datum]]="","",TEXT(P_alle_prestaties[[#This Row],[Datum]],"dd/mm/yyyy"))</f>
        <v>08/09/2022</v>
      </c>
      <c r="E2724" s="9">
        <v>44812.594699074078</v>
      </c>
      <c r="F2724" s="11" t="s">
        <v>4099</v>
      </c>
      <c r="G2724" s="5" t="s">
        <v>35</v>
      </c>
      <c r="H2724" s="5"/>
      <c r="I2724" s="5"/>
      <c r="J27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5" spans="2:11">
      <c r="B2725" t="s">
        <v>4101</v>
      </c>
      <c r="C2725" s="5" t="str">
        <f>_xlfn.XLOOKUP(LEFT(P_alle_prestaties[[#This Row],[Referentie_ID]],91),Tabel9[Form Referentie ID''s],Tabel9[Mederwerker],,0)</f>
        <v>Korkmaz Emre</v>
      </c>
      <c r="D2725" s="9" t="str">
        <f>IF(P_alle_prestaties[[#This Row],[Datum]]="","",TEXT(P_alle_prestaties[[#This Row],[Datum]],"dd/mm/yyyy"))</f>
        <v>08/09/2022</v>
      </c>
      <c r="E2725" s="9">
        <v>44812.605173611111</v>
      </c>
      <c r="F2725" s="11">
        <v>470000508523</v>
      </c>
      <c r="G2725" s="5" t="s">
        <v>23</v>
      </c>
      <c r="H2725" s="5" t="s">
        <v>14</v>
      </c>
      <c r="I2725" s="5"/>
      <c r="J27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7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726" spans="2:11">
      <c r="B2726" t="s">
        <v>4102</v>
      </c>
      <c r="C2726" s="5" t="str">
        <f>_xlfn.XLOOKUP(LEFT(P_alle_prestaties[[#This Row],[Referentie_ID]],91),Tabel9[Form Referentie ID''s],Tabel9[Mederwerker],,0)</f>
        <v>Janssen Alexander</v>
      </c>
      <c r="D2726" s="9" t="str">
        <f>IF(P_alle_prestaties[[#This Row],[Datum]]="","",TEXT(P_alle_prestaties[[#This Row],[Datum]],"dd/mm/yyyy"))</f>
        <v>08/09/2022</v>
      </c>
      <c r="E2726" s="9">
        <v>44812.616793981484</v>
      </c>
      <c r="F2726" s="11">
        <v>470000369004</v>
      </c>
      <c r="G2726" s="5" t="s">
        <v>35</v>
      </c>
      <c r="H2726" s="5"/>
      <c r="I2726" s="5"/>
      <c r="J27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7" spans="2:11">
      <c r="B2727" t="s">
        <v>4103</v>
      </c>
      <c r="C2727" s="5" t="str">
        <f>_xlfn.XLOOKUP(LEFT(P_alle_prestaties[[#This Row],[Referentie_ID]],91),Tabel9[Form Referentie ID''s],Tabel9[Mederwerker],,0)</f>
        <v>Janssen Alexander</v>
      </c>
      <c r="D2727" s="9" t="str">
        <f>IF(P_alle_prestaties[[#This Row],[Datum]]="","",TEXT(P_alle_prestaties[[#This Row],[Datum]],"dd/mm/yyyy"))</f>
        <v>09/09/2022</v>
      </c>
      <c r="E2727" s="9">
        <v>44813.30091435185</v>
      </c>
      <c r="F2727" s="11" t="s">
        <v>4104</v>
      </c>
      <c r="G2727" s="5" t="s">
        <v>35</v>
      </c>
      <c r="H2727" s="5"/>
      <c r="I2727" s="5"/>
      <c r="J27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8" spans="2:11">
      <c r="B2728" t="s">
        <v>4105</v>
      </c>
      <c r="C2728" s="5" t="str">
        <f>_xlfn.XLOOKUP(LEFT(P_alle_prestaties[[#This Row],[Referentie_ID]],91),Tabel9[Form Referentie ID''s],Tabel9[Mederwerker],,0)</f>
        <v>Janssen Alexander</v>
      </c>
      <c r="D2728" s="9" t="str">
        <f>IF(P_alle_prestaties[[#This Row],[Datum]]="","",TEXT(P_alle_prestaties[[#This Row],[Datum]],"dd/mm/yyyy"))</f>
        <v>09/09/2022</v>
      </c>
      <c r="E2728" s="9">
        <v>44813.305381944447</v>
      </c>
      <c r="F2728" s="11">
        <v>470000478482</v>
      </c>
      <c r="G2728" s="5" t="s">
        <v>35</v>
      </c>
      <c r="H2728" s="5"/>
      <c r="I2728" s="5"/>
      <c r="J27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29" spans="2:11">
      <c r="B2729" t="s">
        <v>4106</v>
      </c>
      <c r="C2729" s="5" t="str">
        <f>_xlfn.XLOOKUP(LEFT(P_alle_prestaties[[#This Row],[Referentie_ID]],91),Tabel9[Form Referentie ID''s],Tabel9[Mederwerker],,0)</f>
        <v>Janssen Alexander</v>
      </c>
      <c r="D2729" s="9" t="str">
        <f>IF(P_alle_prestaties[[#This Row],[Datum]]="","",TEXT(P_alle_prestaties[[#This Row],[Datum]],"dd/mm/yyyy"))</f>
        <v>09/09/2022</v>
      </c>
      <c r="E2729" s="9">
        <v>44813.314108796294</v>
      </c>
      <c r="F2729" s="11">
        <v>470000509620</v>
      </c>
      <c r="G2729" s="5" t="s">
        <v>35</v>
      </c>
      <c r="H2729" s="5"/>
      <c r="I2729" s="5"/>
      <c r="J27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0" spans="2:11">
      <c r="B2730" t="s">
        <v>4107</v>
      </c>
      <c r="C2730" s="5" t="str">
        <f>_xlfn.XLOOKUP(LEFT(P_alle_prestaties[[#This Row],[Referentie_ID]],91),Tabel9[Form Referentie ID''s],Tabel9[Mederwerker],,0)</f>
        <v>Baki Alican</v>
      </c>
      <c r="D2730" s="9" t="str">
        <f>IF(P_alle_prestaties[[#This Row],[Datum]]="","",TEXT(P_alle_prestaties[[#This Row],[Datum]],"dd/mm/yyyy"))</f>
        <v>09/09/2022</v>
      </c>
      <c r="E2730" s="9">
        <v>44813.326145833336</v>
      </c>
      <c r="F2730" s="11" t="s">
        <v>4108</v>
      </c>
      <c r="G2730" s="5" t="s">
        <v>35</v>
      </c>
      <c r="H2730" s="5"/>
      <c r="I2730" s="5"/>
      <c r="J27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1" spans="2:11">
      <c r="B2731" t="s">
        <v>4109</v>
      </c>
      <c r="C2731" s="5" t="str">
        <f>_xlfn.XLOOKUP(LEFT(P_alle_prestaties[[#This Row],[Referentie_ID]],91),Tabel9[Form Referentie ID''s],Tabel9[Mederwerker],,0)</f>
        <v>Korkmaz Emre</v>
      </c>
      <c r="D2731" s="9" t="str">
        <f>IF(P_alle_prestaties[[#This Row],[Datum]]="","",TEXT(P_alle_prestaties[[#This Row],[Datum]],"dd/mm/yyyy"))</f>
        <v>09/09/2022</v>
      </c>
      <c r="E2731" s="9">
        <v>44813.336446759262</v>
      </c>
      <c r="F2731" s="11">
        <v>470000509397</v>
      </c>
      <c r="G2731" s="5" t="s">
        <v>23</v>
      </c>
      <c r="H2731" s="5" t="s">
        <v>14</v>
      </c>
      <c r="I2731" s="5"/>
      <c r="J27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7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732" spans="2:11">
      <c r="B2732" t="s">
        <v>4110</v>
      </c>
      <c r="C2732" s="5" t="str">
        <f>_xlfn.XLOOKUP(LEFT(P_alle_prestaties[[#This Row],[Referentie_ID]],91),Tabel9[Form Referentie ID''s],Tabel9[Mederwerker],,0)</f>
        <v>Janssen Alexander</v>
      </c>
      <c r="D2732" s="9" t="str">
        <f>IF(P_alle_prestaties[[#This Row],[Datum]]="","",TEXT(P_alle_prestaties[[#This Row],[Datum]],"dd/mm/yyyy"))</f>
        <v>09/09/2022</v>
      </c>
      <c r="E2732" s="9">
        <v>44813.339583333334</v>
      </c>
      <c r="F2732" s="11">
        <v>470000509404</v>
      </c>
      <c r="G2732" s="5" t="s">
        <v>35</v>
      </c>
      <c r="H2732" s="5"/>
      <c r="I2732" s="5"/>
      <c r="J27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3" spans="2:11">
      <c r="B2733" t="s">
        <v>4111</v>
      </c>
      <c r="C2733" s="5" t="str">
        <f>_xlfn.XLOOKUP(LEFT(P_alle_prestaties[[#This Row],[Referentie_ID]],91),Tabel9[Form Referentie ID''s],Tabel9[Mederwerker],,0)</f>
        <v>Baki Alican</v>
      </c>
      <c r="D2733" s="9" t="str">
        <f>IF(P_alle_prestaties[[#This Row],[Datum]]="","",TEXT(P_alle_prestaties[[#This Row],[Datum]],"dd/mm/yyyy"))</f>
        <v>09/09/2022</v>
      </c>
      <c r="E2733" s="9">
        <v>44813.347777777781</v>
      </c>
      <c r="F2733" s="11" t="s">
        <v>4112</v>
      </c>
      <c r="G2733" s="5" t="s">
        <v>35</v>
      </c>
      <c r="H2733" s="5"/>
      <c r="I2733" s="5"/>
      <c r="J27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4" spans="2:11">
      <c r="B2734" t="s">
        <v>4113</v>
      </c>
      <c r="C2734" s="5" t="str">
        <f>_xlfn.XLOOKUP(LEFT(P_alle_prestaties[[#This Row],[Referentie_ID]],91),Tabel9[Form Referentie ID''s],Tabel9[Mederwerker],,0)</f>
        <v>Baki Alican</v>
      </c>
      <c r="D2734" s="9" t="str">
        <f>IF(P_alle_prestaties[[#This Row],[Datum]]="","",TEXT(P_alle_prestaties[[#This Row],[Datum]],"dd/mm/yyyy"))</f>
        <v>09/09/2022</v>
      </c>
      <c r="E2734" s="9">
        <v>44813.358356481483</v>
      </c>
      <c r="F2734" s="11" t="s">
        <v>4114</v>
      </c>
      <c r="G2734" s="5" t="s">
        <v>35</v>
      </c>
      <c r="H2734" s="5"/>
      <c r="I2734" s="5"/>
      <c r="J27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5" spans="2:11">
      <c r="B2735" t="s">
        <v>4115</v>
      </c>
      <c r="C2735" s="5" t="str">
        <f>_xlfn.XLOOKUP(LEFT(P_alle_prestaties[[#This Row],[Referentie_ID]],91),Tabel9[Form Referentie ID''s],Tabel9[Mederwerker],,0)</f>
        <v>Baki Alican</v>
      </c>
      <c r="D2735" s="9" t="str">
        <f>IF(P_alle_prestaties[[#This Row],[Datum]]="","",TEXT(P_alle_prestaties[[#This Row],[Datum]],"dd/mm/yyyy"))</f>
        <v>09/09/2022</v>
      </c>
      <c r="E2735" s="9">
        <v>44813.358495370368</v>
      </c>
      <c r="F2735" s="11" t="s">
        <v>4116</v>
      </c>
      <c r="G2735" s="5" t="s">
        <v>35</v>
      </c>
      <c r="H2735" s="5"/>
      <c r="I2735" s="5"/>
      <c r="J27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6" spans="2:11">
      <c r="B2736" t="s">
        <v>4117</v>
      </c>
      <c r="C2736" s="5" t="str">
        <f>_xlfn.XLOOKUP(LEFT(P_alle_prestaties[[#This Row],[Referentie_ID]],91),Tabel9[Form Referentie ID''s],Tabel9[Mederwerker],,0)</f>
        <v>Baki Alican</v>
      </c>
      <c r="D2736" s="9" t="str">
        <f>IF(P_alle_prestaties[[#This Row],[Datum]]="","",TEXT(P_alle_prestaties[[#This Row],[Datum]],"dd/mm/yyyy"))</f>
        <v>09/09/2022</v>
      </c>
      <c r="E2736" s="9">
        <v>44813.358622685184</v>
      </c>
      <c r="F2736" s="11" t="s">
        <v>4118</v>
      </c>
      <c r="G2736" s="5" t="s">
        <v>35</v>
      </c>
      <c r="H2736" s="5"/>
      <c r="I2736" s="5"/>
      <c r="J27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7" spans="2:11">
      <c r="B2737" t="s">
        <v>4119</v>
      </c>
      <c r="C2737" s="5" t="str">
        <f>_xlfn.XLOOKUP(LEFT(P_alle_prestaties[[#This Row],[Referentie_ID]],91),Tabel9[Form Referentie ID''s],Tabel9[Mederwerker],,0)</f>
        <v>Baki Alican</v>
      </c>
      <c r="D2737" s="9" t="str">
        <f>IF(P_alle_prestaties[[#This Row],[Datum]]="","",TEXT(P_alle_prestaties[[#This Row],[Datum]],"dd/mm/yyyy"))</f>
        <v>09/09/2022</v>
      </c>
      <c r="E2737" s="9">
        <v>44813.358773148146</v>
      </c>
      <c r="F2737" s="11" t="s">
        <v>4120</v>
      </c>
      <c r="G2737" s="5" t="s">
        <v>35</v>
      </c>
      <c r="H2737" s="5"/>
      <c r="I2737" s="5"/>
      <c r="J27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8" spans="2:11">
      <c r="B2738" t="s">
        <v>4121</v>
      </c>
      <c r="C2738" s="5" t="str">
        <f>_xlfn.XLOOKUP(LEFT(P_alle_prestaties[[#This Row],[Referentie_ID]],91),Tabel9[Form Referentie ID''s],Tabel9[Mederwerker],,0)</f>
        <v>Janssen Alexander</v>
      </c>
      <c r="D2738" s="9" t="str">
        <f>IF(P_alle_prestaties[[#This Row],[Datum]]="","",TEXT(P_alle_prestaties[[#This Row],[Datum]],"dd/mm/yyyy"))</f>
        <v>09/09/2022</v>
      </c>
      <c r="E2738" s="9">
        <v>44813.396284722221</v>
      </c>
      <c r="F2738" s="11" t="s">
        <v>4122</v>
      </c>
      <c r="G2738" s="5" t="s">
        <v>35</v>
      </c>
      <c r="H2738" s="5"/>
      <c r="I2738" s="5"/>
      <c r="J27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39" spans="2:11">
      <c r="B2739" t="s">
        <v>4123</v>
      </c>
      <c r="C2739" s="5" t="str">
        <f>_xlfn.XLOOKUP(LEFT(P_alle_prestaties[[#This Row],[Referentie_ID]],91),Tabel9[Form Referentie ID''s],Tabel9[Mederwerker],,0)</f>
        <v>Korkmaz Emre</v>
      </c>
      <c r="D2739" s="9" t="str">
        <f>IF(P_alle_prestaties[[#This Row],[Datum]]="","",TEXT(P_alle_prestaties[[#This Row],[Datum]],"dd/mm/yyyy"))</f>
        <v>09/09/2022</v>
      </c>
      <c r="E2739" s="9">
        <v>44813.411689814813</v>
      </c>
      <c r="F2739" s="11" t="s">
        <v>4122</v>
      </c>
      <c r="G2739" s="5" t="s">
        <v>18</v>
      </c>
      <c r="H2739" s="5" t="s">
        <v>14</v>
      </c>
      <c r="I2739" s="5"/>
      <c r="J27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7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740" spans="2:11">
      <c r="B2740" t="s">
        <v>4124</v>
      </c>
      <c r="C2740" s="5" t="str">
        <f>_xlfn.XLOOKUP(LEFT(P_alle_prestaties[[#This Row],[Referentie_ID]],91),Tabel9[Form Referentie ID''s],Tabel9[Mederwerker],,0)</f>
        <v>Korkmaz Emre</v>
      </c>
      <c r="D2740" s="9" t="str">
        <f>IF(P_alle_prestaties[[#This Row],[Datum]]="","",TEXT(P_alle_prestaties[[#This Row],[Datum]],"dd/mm/yyyy"))</f>
        <v>09/09/2022</v>
      </c>
      <c r="E2740" s="9">
        <v>44813.429074074076</v>
      </c>
      <c r="F2740" s="11">
        <v>470000509453</v>
      </c>
      <c r="G2740" s="5" t="s">
        <v>31</v>
      </c>
      <c r="H2740" s="5"/>
      <c r="I2740" s="5"/>
      <c r="J27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41" spans="2:11">
      <c r="B2741" t="s">
        <v>4125</v>
      </c>
      <c r="C2741" s="5" t="str">
        <f>_xlfn.XLOOKUP(LEFT(P_alle_prestaties[[#This Row],[Referentie_ID]],91),Tabel9[Form Referentie ID''s],Tabel9[Mederwerker],,0)</f>
        <v>Baki Alican</v>
      </c>
      <c r="D2741" s="9" t="str">
        <f>IF(P_alle_prestaties[[#This Row],[Datum]]="","",TEXT(P_alle_prestaties[[#This Row],[Datum]],"dd/mm/yyyy"))</f>
        <v>09/09/2022</v>
      </c>
      <c r="E2741" s="9">
        <v>44813.438599537039</v>
      </c>
      <c r="F2741" s="11" t="s">
        <v>4126</v>
      </c>
      <c r="G2741" s="5" t="s">
        <v>35</v>
      </c>
      <c r="H2741" s="5"/>
      <c r="I2741" s="5"/>
      <c r="J27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2" spans="2:11">
      <c r="B2742" t="s">
        <v>4127</v>
      </c>
      <c r="C2742" s="5" t="str">
        <f>_xlfn.XLOOKUP(LEFT(P_alle_prestaties[[#This Row],[Referentie_ID]],91),Tabel9[Form Referentie ID''s],Tabel9[Mederwerker],,0)</f>
        <v>Janssen Alexander</v>
      </c>
      <c r="D2742" s="9" t="str">
        <f>IF(P_alle_prestaties[[#This Row],[Datum]]="","",TEXT(P_alle_prestaties[[#This Row],[Datum]],"dd/mm/yyyy"))</f>
        <v>09/09/2022</v>
      </c>
      <c r="E2742" s="9">
        <v>44813.460381944446</v>
      </c>
      <c r="F2742" s="11">
        <v>470000510503</v>
      </c>
      <c r="G2742" s="5" t="s">
        <v>35</v>
      </c>
      <c r="H2742" s="5"/>
      <c r="I2742" s="5"/>
      <c r="J27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3" spans="2:11">
      <c r="B2743" t="s">
        <v>4128</v>
      </c>
      <c r="C2743" s="5" t="str">
        <f>_xlfn.XLOOKUP(LEFT(P_alle_prestaties[[#This Row],[Referentie_ID]],91),Tabel9[Form Referentie ID''s],Tabel9[Mederwerker],,0)</f>
        <v>Baki Alican</v>
      </c>
      <c r="D2743" s="9" t="str">
        <f>IF(P_alle_prestaties[[#This Row],[Datum]]="","",TEXT(P_alle_prestaties[[#This Row],[Datum]],"dd/mm/yyyy"))</f>
        <v>09/09/2022</v>
      </c>
      <c r="E2743" s="9">
        <v>44813.480578703704</v>
      </c>
      <c r="F2743" s="11" t="s">
        <v>4129</v>
      </c>
      <c r="G2743" s="5" t="s">
        <v>35</v>
      </c>
      <c r="H2743" s="5"/>
      <c r="I2743" s="5"/>
      <c r="J27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4" spans="2:11">
      <c r="B2744" t="s">
        <v>4130</v>
      </c>
      <c r="C2744" s="5" t="str">
        <f>_xlfn.XLOOKUP(LEFT(P_alle_prestaties[[#This Row],[Referentie_ID]],91),Tabel9[Form Referentie ID''s],Tabel9[Mederwerker],,0)</f>
        <v>Baki Alican</v>
      </c>
      <c r="D2744" s="9" t="str">
        <f>IF(P_alle_prestaties[[#This Row],[Datum]]="","",TEXT(P_alle_prestaties[[#This Row],[Datum]],"dd/mm/yyyy"))</f>
        <v>09/09/2022</v>
      </c>
      <c r="E2744" s="9">
        <v>44813.480891203704</v>
      </c>
      <c r="F2744" s="11" t="s">
        <v>4131</v>
      </c>
      <c r="G2744" s="5" t="s">
        <v>35</v>
      </c>
      <c r="H2744" s="5"/>
      <c r="I2744" s="5"/>
      <c r="J27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5" spans="2:11">
      <c r="B2745" t="s">
        <v>4132</v>
      </c>
      <c r="C2745" s="5" t="str">
        <f>_xlfn.XLOOKUP(LEFT(P_alle_prestaties[[#This Row],[Referentie_ID]],91),Tabel9[Form Referentie ID''s],Tabel9[Mederwerker],,0)</f>
        <v>Baki Alican</v>
      </c>
      <c r="D2745" s="9" t="str">
        <f>IF(P_alle_prestaties[[#This Row],[Datum]]="","",TEXT(P_alle_prestaties[[#This Row],[Datum]],"dd/mm/yyyy"))</f>
        <v>09/09/2022</v>
      </c>
      <c r="E2745" s="9">
        <v>44813.481157407405</v>
      </c>
      <c r="F2745" s="11" t="s">
        <v>4133</v>
      </c>
      <c r="G2745" s="5" t="s">
        <v>35</v>
      </c>
      <c r="H2745" s="5"/>
      <c r="I2745" s="5"/>
      <c r="J27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6" spans="2:11">
      <c r="B2746" t="s">
        <v>4134</v>
      </c>
      <c r="C2746" s="5" t="str">
        <f>_xlfn.XLOOKUP(LEFT(P_alle_prestaties[[#This Row],[Referentie_ID]],91),Tabel9[Form Referentie ID''s],Tabel9[Mederwerker],,0)</f>
        <v>Baki Alican</v>
      </c>
      <c r="D2746" s="9" t="str">
        <f>IF(P_alle_prestaties[[#This Row],[Datum]]="","",TEXT(P_alle_prestaties[[#This Row],[Datum]],"dd/mm/yyyy"))</f>
        <v>09/09/2022</v>
      </c>
      <c r="E2746" s="9">
        <v>44813.481446759259</v>
      </c>
      <c r="F2746" s="11" t="s">
        <v>4135</v>
      </c>
      <c r="G2746" s="5" t="s">
        <v>35</v>
      </c>
      <c r="H2746" s="5"/>
      <c r="I2746" s="5"/>
      <c r="J27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7" spans="2:11">
      <c r="B2747" t="s">
        <v>4136</v>
      </c>
      <c r="C2747" s="5" t="str">
        <f>_xlfn.XLOOKUP(LEFT(P_alle_prestaties[[#This Row],[Referentie_ID]],91),Tabel9[Form Referentie ID''s],Tabel9[Mederwerker],,0)</f>
        <v>Baki Alican</v>
      </c>
      <c r="D2747" s="9" t="str">
        <f>IF(P_alle_prestaties[[#This Row],[Datum]]="","",TEXT(P_alle_prestaties[[#This Row],[Datum]],"dd/mm/yyyy"))</f>
        <v>09/09/2022</v>
      </c>
      <c r="E2747" s="9">
        <v>44813.481620370374</v>
      </c>
      <c r="F2747" s="11" t="s">
        <v>4137</v>
      </c>
      <c r="G2747" s="5" t="s">
        <v>35</v>
      </c>
      <c r="H2747" s="5"/>
      <c r="I2747" s="5"/>
      <c r="J27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8" spans="2:11">
      <c r="B2748" t="s">
        <v>4138</v>
      </c>
      <c r="C2748" s="5" t="str">
        <f>_xlfn.XLOOKUP(LEFT(P_alle_prestaties[[#This Row],[Referentie_ID]],91),Tabel9[Form Referentie ID''s],Tabel9[Mederwerker],,0)</f>
        <v>Baki Alican</v>
      </c>
      <c r="D2748" s="9" t="str">
        <f>IF(P_alle_prestaties[[#This Row],[Datum]]="","",TEXT(P_alle_prestaties[[#This Row],[Datum]],"dd/mm/yyyy"))</f>
        <v>09/09/2022</v>
      </c>
      <c r="E2748" s="9">
        <v>44813.481782407405</v>
      </c>
      <c r="F2748" s="11" t="s">
        <v>4139</v>
      </c>
      <c r="G2748" s="5" t="s">
        <v>35</v>
      </c>
      <c r="H2748" s="5"/>
      <c r="I2748" s="5"/>
      <c r="J27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49" spans="2:11">
      <c r="B2749" t="s">
        <v>4140</v>
      </c>
      <c r="C2749" s="5" t="str">
        <f>_xlfn.XLOOKUP(LEFT(P_alle_prestaties[[#This Row],[Referentie_ID]],91),Tabel9[Form Referentie ID''s],Tabel9[Mederwerker],,0)</f>
        <v>Baki Alican</v>
      </c>
      <c r="D2749" s="9" t="str">
        <f>IF(P_alle_prestaties[[#This Row],[Datum]]="","",TEXT(P_alle_prestaties[[#This Row],[Datum]],"dd/mm/yyyy"))</f>
        <v>09/09/2022</v>
      </c>
      <c r="E2749" s="9">
        <v>44813.482025462959</v>
      </c>
      <c r="F2749" s="11" t="s">
        <v>4141</v>
      </c>
      <c r="G2749" s="5" t="s">
        <v>35</v>
      </c>
      <c r="H2749" s="5"/>
      <c r="I2749" s="5"/>
      <c r="J27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0" spans="2:11">
      <c r="B2750" t="s">
        <v>4142</v>
      </c>
      <c r="C2750" s="5" t="str">
        <f>_xlfn.XLOOKUP(LEFT(P_alle_prestaties[[#This Row],[Referentie_ID]],91),Tabel9[Form Referentie ID''s],Tabel9[Mederwerker],,0)</f>
        <v>Baki Alican</v>
      </c>
      <c r="D2750" s="9" t="str">
        <f>IF(P_alle_prestaties[[#This Row],[Datum]]="","",TEXT(P_alle_prestaties[[#This Row],[Datum]],"dd/mm/yyyy"))</f>
        <v>09/09/2022</v>
      </c>
      <c r="E2750" s="9">
        <v>44813.482175925928</v>
      </c>
      <c r="F2750" s="11" t="s">
        <v>4143</v>
      </c>
      <c r="G2750" s="5" t="s">
        <v>35</v>
      </c>
      <c r="H2750" s="5"/>
      <c r="I2750" s="5"/>
      <c r="J27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1" spans="2:11">
      <c r="B2751" t="s">
        <v>4144</v>
      </c>
      <c r="C2751" s="5" t="str">
        <f>_xlfn.XLOOKUP(LEFT(P_alle_prestaties[[#This Row],[Referentie_ID]],91),Tabel9[Form Referentie ID''s],Tabel9[Mederwerker],,0)</f>
        <v>Baki Alican</v>
      </c>
      <c r="D2751" s="9" t="str">
        <f>IF(P_alle_prestaties[[#This Row],[Datum]]="","",TEXT(P_alle_prestaties[[#This Row],[Datum]],"dd/mm/yyyy"))</f>
        <v>09/09/2022</v>
      </c>
      <c r="E2751" s="9">
        <v>44813.490127314813</v>
      </c>
      <c r="F2751" s="11" t="s">
        <v>4145</v>
      </c>
      <c r="G2751" s="5" t="s">
        <v>35</v>
      </c>
      <c r="H2751" s="5"/>
      <c r="I2751" s="5"/>
      <c r="J27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2" spans="2:11">
      <c r="B2752" t="s">
        <v>4146</v>
      </c>
      <c r="C2752" s="5" t="str">
        <f>_xlfn.XLOOKUP(LEFT(P_alle_prestaties[[#This Row],[Referentie_ID]],91),Tabel9[Form Referentie ID''s],Tabel9[Mederwerker],,0)</f>
        <v>Janssen Alexander</v>
      </c>
      <c r="D2752" s="9" t="str">
        <f>IF(P_alle_prestaties[[#This Row],[Datum]]="","",TEXT(P_alle_prestaties[[#This Row],[Datum]],"dd/mm/yyyy"))</f>
        <v>09/09/2022</v>
      </c>
      <c r="E2752" s="9">
        <v>44813.496180555558</v>
      </c>
      <c r="F2752" s="11" t="s">
        <v>4147</v>
      </c>
      <c r="G2752" s="5" t="s">
        <v>35</v>
      </c>
      <c r="H2752" s="5"/>
      <c r="I2752" s="5"/>
      <c r="J27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3" spans="2:11">
      <c r="B2753" t="s">
        <v>4148</v>
      </c>
      <c r="C2753" s="5" t="str">
        <f>_xlfn.XLOOKUP(LEFT(P_alle_prestaties[[#This Row],[Referentie_ID]],91),Tabel9[Form Referentie ID''s],Tabel9[Mederwerker],,0)</f>
        <v>Janssen Alexander</v>
      </c>
      <c r="D2753" s="9" t="str">
        <f>IF(P_alle_prestaties[[#This Row],[Datum]]="","",TEXT(P_alle_prestaties[[#This Row],[Datum]],"dd/mm/yyyy"))</f>
        <v>09/09/2022</v>
      </c>
      <c r="E2753" s="9">
        <v>44813.503148148149</v>
      </c>
      <c r="F2753" s="11">
        <v>470000509430</v>
      </c>
      <c r="G2753" s="5" t="s">
        <v>35</v>
      </c>
      <c r="H2753" s="5"/>
      <c r="I2753" s="5"/>
      <c r="J27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4" spans="2:11">
      <c r="B2754" t="s">
        <v>4149</v>
      </c>
      <c r="C2754" s="5" t="str">
        <f>_xlfn.XLOOKUP(LEFT(P_alle_prestaties[[#This Row],[Referentie_ID]],91),Tabel9[Form Referentie ID''s],Tabel9[Mederwerker],,0)</f>
        <v>Baki Alican</v>
      </c>
      <c r="D2754" s="9" t="str">
        <f>IF(P_alle_prestaties[[#This Row],[Datum]]="","",TEXT(P_alle_prestaties[[#This Row],[Datum]],"dd/mm/yyyy"))</f>
        <v>09/09/2022</v>
      </c>
      <c r="E2754" s="9">
        <v>44813.520462962966</v>
      </c>
      <c r="F2754" s="11" t="s">
        <v>4150</v>
      </c>
      <c r="G2754" s="5" t="s">
        <v>35</v>
      </c>
      <c r="H2754" s="5"/>
      <c r="I2754" s="5"/>
      <c r="J27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5" spans="2:11">
      <c r="B2755" t="s">
        <v>4151</v>
      </c>
      <c r="C2755" s="5" t="str">
        <f>_xlfn.XLOOKUP(LEFT(P_alle_prestaties[[#This Row],[Referentie_ID]],91),Tabel9[Form Referentie ID''s],Tabel9[Mederwerker],,0)</f>
        <v>Korkmaz Emre</v>
      </c>
      <c r="D2755" s="9" t="str">
        <f>IF(P_alle_prestaties[[#This Row],[Datum]]="","",TEXT(P_alle_prestaties[[#This Row],[Datum]],"dd/mm/yyyy"))</f>
        <v>09/09/2022</v>
      </c>
      <c r="E2755" s="9">
        <v>44813.533229166664</v>
      </c>
      <c r="F2755" s="11" t="s">
        <v>4152</v>
      </c>
      <c r="G2755" s="5" t="s">
        <v>27</v>
      </c>
      <c r="H2755" s="5" t="s">
        <v>19</v>
      </c>
      <c r="I2755" s="5"/>
      <c r="J27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7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756" spans="2:11">
      <c r="B2756" t="s">
        <v>4153</v>
      </c>
      <c r="C2756" s="5" t="str">
        <f>_xlfn.XLOOKUP(LEFT(P_alle_prestaties[[#This Row],[Referentie_ID]],91),Tabel9[Form Referentie ID''s],Tabel9[Mederwerker],,0)</f>
        <v>Baki Alican</v>
      </c>
      <c r="D2756" s="9" t="str">
        <f>IF(P_alle_prestaties[[#This Row],[Datum]]="","",TEXT(P_alle_prestaties[[#This Row],[Datum]],"dd/mm/yyyy"))</f>
        <v>09/09/2022</v>
      </c>
      <c r="E2756" s="9">
        <v>44813.554791666669</v>
      </c>
      <c r="F2756" s="11" t="s">
        <v>4154</v>
      </c>
      <c r="G2756" s="5" t="s">
        <v>35</v>
      </c>
      <c r="H2756" s="5"/>
      <c r="I2756" s="5"/>
      <c r="J27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7" spans="2:11">
      <c r="B2757" t="s">
        <v>4155</v>
      </c>
      <c r="C2757" s="5" t="str">
        <f>_xlfn.XLOOKUP(LEFT(P_alle_prestaties[[#This Row],[Referentie_ID]],91),Tabel9[Form Referentie ID''s],Tabel9[Mederwerker],,0)</f>
        <v>Janssen Alexander</v>
      </c>
      <c r="D2757" s="9" t="str">
        <f>IF(P_alle_prestaties[[#This Row],[Datum]]="","",TEXT(P_alle_prestaties[[#This Row],[Datum]],"dd/mm/yyyy"))</f>
        <v>09/09/2022</v>
      </c>
      <c r="E2757" s="9">
        <v>44813.56486111111</v>
      </c>
      <c r="F2757" s="11">
        <v>470000509470</v>
      </c>
      <c r="G2757" s="5" t="s">
        <v>35</v>
      </c>
      <c r="H2757" s="5"/>
      <c r="I2757" s="5"/>
      <c r="J27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8" spans="2:11">
      <c r="B2758" t="s">
        <v>4156</v>
      </c>
      <c r="C2758" s="5" t="str">
        <f>_xlfn.XLOOKUP(LEFT(P_alle_prestaties[[#This Row],[Referentie_ID]],91),Tabel9[Form Referentie ID''s],Tabel9[Mederwerker],,0)</f>
        <v>Janssen Alexander</v>
      </c>
      <c r="D2758" s="9" t="str">
        <f>IF(P_alle_prestaties[[#This Row],[Datum]]="","",TEXT(P_alle_prestaties[[#This Row],[Datum]],"dd/mm/yyyy"))</f>
        <v>09/09/2022</v>
      </c>
      <c r="E2758" s="9">
        <v>44813.573298611111</v>
      </c>
      <c r="F2758" s="11">
        <v>470000509470</v>
      </c>
      <c r="G2758" s="5" t="s">
        <v>35</v>
      </c>
      <c r="H2758" s="5"/>
      <c r="I2758" s="5"/>
      <c r="J27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59" spans="2:11">
      <c r="B2759" t="s">
        <v>4157</v>
      </c>
      <c r="C2759" s="5" t="str">
        <f>_xlfn.XLOOKUP(LEFT(P_alle_prestaties[[#This Row],[Referentie_ID]],91),Tabel9[Form Referentie ID''s],Tabel9[Mederwerker],,0)</f>
        <v>Korkmaz Emre</v>
      </c>
      <c r="D2759" s="9" t="str">
        <f>IF(P_alle_prestaties[[#This Row],[Datum]]="","",TEXT(P_alle_prestaties[[#This Row],[Datum]],"dd/mm/yyyy"))</f>
        <v>09/09/2022</v>
      </c>
      <c r="E2759" s="9">
        <v>44813.585972222223</v>
      </c>
      <c r="F2759" s="11" t="s">
        <v>4158</v>
      </c>
      <c r="G2759" s="5" t="s">
        <v>18</v>
      </c>
      <c r="H2759" s="5" t="s">
        <v>9</v>
      </c>
      <c r="I2759" s="5"/>
      <c r="J27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7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760" spans="2:11">
      <c r="B2760" t="s">
        <v>4159</v>
      </c>
      <c r="C2760" s="5" t="str">
        <f>_xlfn.XLOOKUP(LEFT(P_alle_prestaties[[#This Row],[Referentie_ID]],91),Tabel9[Form Referentie ID''s],Tabel9[Mederwerker],,0)</f>
        <v>Janssen Alexander</v>
      </c>
      <c r="D2760" s="9" t="str">
        <f>IF(P_alle_prestaties[[#This Row],[Datum]]="","",TEXT(P_alle_prestaties[[#This Row],[Datum]],"dd/mm/yyyy"))</f>
        <v>09/09/2022</v>
      </c>
      <c r="E2760" s="9">
        <v>44813.588437500002</v>
      </c>
      <c r="F2760" s="11" t="s">
        <v>4160</v>
      </c>
      <c r="G2760" s="5" t="s">
        <v>35</v>
      </c>
      <c r="H2760" s="5"/>
      <c r="I2760" s="5"/>
      <c r="J27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1" spans="2:11">
      <c r="B2761" t="s">
        <v>4161</v>
      </c>
      <c r="C2761" s="5" t="str">
        <f>_xlfn.XLOOKUP(LEFT(P_alle_prestaties[[#This Row],[Referentie_ID]],91),Tabel9[Form Referentie ID''s],Tabel9[Mederwerker],,0)</f>
        <v>Baki Alican</v>
      </c>
      <c r="D2761" s="9" t="str">
        <f>IF(P_alle_prestaties[[#This Row],[Datum]]="","",TEXT(P_alle_prestaties[[#This Row],[Datum]],"dd/mm/yyyy"))</f>
        <v>09/09/2022</v>
      </c>
      <c r="E2761" s="9">
        <v>44813.609756944446</v>
      </c>
      <c r="F2761" s="11" t="s">
        <v>4162</v>
      </c>
      <c r="G2761" s="5" t="s">
        <v>35</v>
      </c>
      <c r="H2761" s="5"/>
      <c r="I2761" s="5"/>
      <c r="J27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2" spans="2:11">
      <c r="B2762" t="s">
        <v>4163</v>
      </c>
      <c r="C2762" s="5" t="str">
        <f>_xlfn.XLOOKUP(LEFT(P_alle_prestaties[[#This Row],[Referentie_ID]],91),Tabel9[Form Referentie ID''s],Tabel9[Mederwerker],,0)</f>
        <v>Baki Alican</v>
      </c>
      <c r="D2762" s="9" t="str">
        <f>IF(P_alle_prestaties[[#This Row],[Datum]]="","",TEXT(P_alle_prestaties[[#This Row],[Datum]],"dd/mm/yyyy"))</f>
        <v>09/09/2022</v>
      </c>
      <c r="E2762" s="9">
        <v>44813.609918981485</v>
      </c>
      <c r="F2762" s="11" t="s">
        <v>4162</v>
      </c>
      <c r="G2762" s="5" t="s">
        <v>35</v>
      </c>
      <c r="H2762" s="5"/>
      <c r="I2762" s="5"/>
      <c r="J27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3" spans="2:11">
      <c r="B2763" t="s">
        <v>4164</v>
      </c>
      <c r="C2763" s="5" t="str">
        <f>_xlfn.XLOOKUP(LEFT(P_alle_prestaties[[#This Row],[Referentie_ID]],91),Tabel9[Form Referentie ID''s],Tabel9[Mederwerker],,0)</f>
        <v>Baki Alican</v>
      </c>
      <c r="D2763" s="9" t="str">
        <f>IF(P_alle_prestaties[[#This Row],[Datum]]="","",TEXT(P_alle_prestaties[[#This Row],[Datum]],"dd/mm/yyyy"))</f>
        <v>09/09/2022</v>
      </c>
      <c r="E2763" s="9">
        <v>44813.610451388886</v>
      </c>
      <c r="F2763" s="11" t="s">
        <v>4165</v>
      </c>
      <c r="G2763" s="5" t="s">
        <v>35</v>
      </c>
      <c r="H2763" s="5"/>
      <c r="I2763" s="5"/>
      <c r="J27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4" spans="2:11">
      <c r="B2764" t="s">
        <v>4166</v>
      </c>
      <c r="C2764" s="5" t="str">
        <f>_xlfn.XLOOKUP(LEFT(P_alle_prestaties[[#This Row],[Referentie_ID]],91),Tabel9[Form Referentie ID''s],Tabel9[Mederwerker],,0)</f>
        <v>Korkmaz Emre</v>
      </c>
      <c r="D2764" s="9" t="str">
        <f>IF(P_alle_prestaties[[#This Row],[Datum]]="","",TEXT(P_alle_prestaties[[#This Row],[Datum]],"dd/mm/yyyy"))</f>
        <v>09/09/2022</v>
      </c>
      <c r="E2764" s="9">
        <v>44813.61078703704</v>
      </c>
      <c r="F2764" s="11" t="s">
        <v>4160</v>
      </c>
      <c r="G2764" s="5" t="s">
        <v>18</v>
      </c>
      <c r="H2764" s="5" t="s">
        <v>9</v>
      </c>
      <c r="I2764" s="5"/>
      <c r="J27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7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765" spans="2:11">
      <c r="B2765" t="s">
        <v>4167</v>
      </c>
      <c r="C2765" s="5" t="str">
        <f>_xlfn.XLOOKUP(LEFT(P_alle_prestaties[[#This Row],[Referentie_ID]],91),Tabel9[Form Referentie ID''s],Tabel9[Mederwerker],,0)</f>
        <v>Baki Alican</v>
      </c>
      <c r="D2765" s="9" t="str">
        <f>IF(P_alle_prestaties[[#This Row],[Datum]]="","",TEXT(P_alle_prestaties[[#This Row],[Datum]],"dd/mm/yyyy"))</f>
        <v>09/09/2022</v>
      </c>
      <c r="E2765" s="9">
        <v>44813.610995370371</v>
      </c>
      <c r="F2765" s="11" t="s">
        <v>4168</v>
      </c>
      <c r="G2765" s="5" t="s">
        <v>35</v>
      </c>
      <c r="H2765" s="5"/>
      <c r="I2765" s="5"/>
      <c r="J27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6" spans="2:11">
      <c r="B2766" t="s">
        <v>4169</v>
      </c>
      <c r="C2766" s="5" t="str">
        <f>_xlfn.XLOOKUP(LEFT(P_alle_prestaties[[#This Row],[Referentie_ID]],91),Tabel9[Form Referentie ID''s],Tabel9[Mederwerker],,0)</f>
        <v>Baki Alican</v>
      </c>
      <c r="D2766" s="9" t="str">
        <f>IF(P_alle_prestaties[[#This Row],[Datum]]="","",TEXT(P_alle_prestaties[[#This Row],[Datum]],"dd/mm/yyyy"))</f>
        <v>09/09/2022</v>
      </c>
      <c r="E2766" s="9">
        <v>44813.611122685186</v>
      </c>
      <c r="F2766" s="11" t="s">
        <v>4170</v>
      </c>
      <c r="G2766" s="5" t="s">
        <v>35</v>
      </c>
      <c r="H2766" s="5"/>
      <c r="I2766" s="5"/>
      <c r="J27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7" spans="2:11">
      <c r="B2767" t="s">
        <v>4171</v>
      </c>
      <c r="C2767" s="5" t="str">
        <f>_xlfn.XLOOKUP(LEFT(P_alle_prestaties[[#This Row],[Referentie_ID]],91),Tabel9[Form Referentie ID''s],Tabel9[Mederwerker],,0)</f>
        <v>Baki Alican</v>
      </c>
      <c r="D2767" s="9" t="str">
        <f>IF(P_alle_prestaties[[#This Row],[Datum]]="","",TEXT(P_alle_prestaties[[#This Row],[Datum]],"dd/mm/yyyy"))</f>
        <v>09/09/2022</v>
      </c>
      <c r="E2767" s="9">
        <v>44813.611273148148</v>
      </c>
      <c r="F2767" s="11" t="s">
        <v>4172</v>
      </c>
      <c r="G2767" s="5" t="s">
        <v>35</v>
      </c>
      <c r="H2767" s="5"/>
      <c r="I2767" s="5"/>
      <c r="J27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8" spans="2:11">
      <c r="B2768" t="s">
        <v>4173</v>
      </c>
      <c r="C2768" s="5" t="str">
        <f>_xlfn.XLOOKUP(LEFT(P_alle_prestaties[[#This Row],[Referentie_ID]],91),Tabel9[Form Referentie ID''s],Tabel9[Mederwerker],,0)</f>
        <v>Baki Alican</v>
      </c>
      <c r="D2768" s="9" t="str">
        <f>IF(P_alle_prestaties[[#This Row],[Datum]]="","",TEXT(P_alle_prestaties[[#This Row],[Datum]],"dd/mm/yyyy"))</f>
        <v>09/09/2022</v>
      </c>
      <c r="E2768" s="9">
        <v>44813.611388888887</v>
      </c>
      <c r="F2768" s="11" t="s">
        <v>4174</v>
      </c>
      <c r="G2768" s="5" t="s">
        <v>35</v>
      </c>
      <c r="H2768" s="5"/>
      <c r="I2768" s="5"/>
      <c r="J27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69" spans="2:11">
      <c r="B2769" t="s">
        <v>4175</v>
      </c>
      <c r="C2769" s="5" t="str">
        <f>_xlfn.XLOOKUP(LEFT(P_alle_prestaties[[#This Row],[Referentie_ID]],91),Tabel9[Form Referentie ID''s],Tabel9[Mederwerker],,0)</f>
        <v>Korkmaz Emre</v>
      </c>
      <c r="D2769" s="9" t="str">
        <f>IF(P_alle_prestaties[[#This Row],[Datum]]="","",TEXT(P_alle_prestaties[[#This Row],[Datum]],"dd/mm/yyyy"))</f>
        <v>12/09/2022</v>
      </c>
      <c r="E2769" s="9">
        <v>44816.261712962965</v>
      </c>
      <c r="F2769" s="11">
        <v>470000509501</v>
      </c>
      <c r="G2769" s="5" t="s">
        <v>31</v>
      </c>
      <c r="H2769" s="5"/>
      <c r="I2769" s="5"/>
      <c r="J27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70" spans="2:11">
      <c r="B2770" t="s">
        <v>4176</v>
      </c>
      <c r="C2770" s="5" t="str">
        <f>_xlfn.XLOOKUP(LEFT(P_alle_prestaties[[#This Row],[Referentie_ID]],91),Tabel9[Form Referentie ID''s],Tabel9[Mederwerker],,0)</f>
        <v>Baki Alican</v>
      </c>
      <c r="D2770" s="9" t="str">
        <f>IF(P_alle_prestaties[[#This Row],[Datum]]="","",TEXT(P_alle_prestaties[[#This Row],[Datum]],"dd/mm/yyyy"))</f>
        <v>12/09/2022</v>
      </c>
      <c r="E2770" s="9">
        <v>44816.282268518517</v>
      </c>
      <c r="F2770" s="11" t="s">
        <v>4177</v>
      </c>
      <c r="G2770" s="5" t="s">
        <v>35</v>
      </c>
      <c r="H2770" s="5"/>
      <c r="I2770" s="5"/>
      <c r="J27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71" spans="2:11">
      <c r="B2771" t="s">
        <v>4178</v>
      </c>
      <c r="C2771" s="5" t="str">
        <f>_xlfn.XLOOKUP(LEFT(P_alle_prestaties[[#This Row],[Referentie_ID]],91),Tabel9[Form Referentie ID''s],Tabel9[Mederwerker],,0)</f>
        <v>Baki Alican</v>
      </c>
      <c r="D2771" s="9" t="str">
        <f>IF(P_alle_prestaties[[#This Row],[Datum]]="","",TEXT(P_alle_prestaties[[#This Row],[Datum]],"dd/mm/yyyy"))</f>
        <v>12/09/2022</v>
      </c>
      <c r="E2771" s="9">
        <v>44816.285416666666</v>
      </c>
      <c r="F2771" s="11" t="s">
        <v>4179</v>
      </c>
      <c r="G2771" s="5" t="s">
        <v>35</v>
      </c>
      <c r="H2771" s="5"/>
      <c r="I2771" s="5"/>
      <c r="J27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72" spans="2:11">
      <c r="B2772" t="s">
        <v>4180</v>
      </c>
      <c r="C2772" s="5" t="str">
        <f>_xlfn.XLOOKUP(LEFT(P_alle_prestaties[[#This Row],[Referentie_ID]],91),Tabel9[Form Referentie ID''s],Tabel9[Mederwerker],,0)</f>
        <v>Janssen Alexander</v>
      </c>
      <c r="D2772" s="9" t="str">
        <f>IF(P_alle_prestaties[[#This Row],[Datum]]="","",TEXT(P_alle_prestaties[[#This Row],[Datum]],"dd/mm/yyyy"))</f>
        <v>12/09/2022</v>
      </c>
      <c r="E2772" s="9">
        <v>44816.29378472222</v>
      </c>
      <c r="F2772" s="11">
        <v>470000510182</v>
      </c>
      <c r="G2772" s="5" t="s">
        <v>31</v>
      </c>
      <c r="H2772" s="5"/>
      <c r="I2772" s="5"/>
      <c r="J27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73" spans="2:11">
      <c r="B2773" t="s">
        <v>4181</v>
      </c>
      <c r="C2773" s="5" t="str">
        <f>_xlfn.XLOOKUP(LEFT(P_alle_prestaties[[#This Row],[Referentie_ID]],91),Tabel9[Form Referentie ID''s],Tabel9[Mederwerker],,0)</f>
        <v>Ceylan ufuk</v>
      </c>
      <c r="D2773" s="9" t="str">
        <f>IF(P_alle_prestaties[[#This Row],[Datum]]="","",TEXT(P_alle_prestaties[[#This Row],[Datum]],"dd/mm/yyyy"))</f>
        <v>12/09/2022</v>
      </c>
      <c r="E2773" s="9">
        <v>44816.29587962963</v>
      </c>
      <c r="F2773" s="11" t="s">
        <v>4182</v>
      </c>
      <c r="G2773" s="5" t="s">
        <v>18</v>
      </c>
      <c r="H2773" s="5" t="s">
        <v>14</v>
      </c>
      <c r="I2773" s="5"/>
      <c r="J27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7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774" spans="2:11">
      <c r="B2774" t="s">
        <v>4183</v>
      </c>
      <c r="C2774" s="5" t="str">
        <f>_xlfn.XLOOKUP(LEFT(P_alle_prestaties[[#This Row],[Referentie_ID]],91),Tabel9[Form Referentie ID''s],Tabel9[Mederwerker],,0)</f>
        <v>Janssen Alexander</v>
      </c>
      <c r="D2774" s="9" t="str">
        <f>IF(P_alle_prestaties[[#This Row],[Datum]]="","",TEXT(P_alle_prestaties[[#This Row],[Datum]],"dd/mm/yyyy"))</f>
        <v>12/09/2022</v>
      </c>
      <c r="E2774" s="9">
        <v>44816.310717592591</v>
      </c>
      <c r="F2774" s="11">
        <v>470000508528</v>
      </c>
      <c r="G2774" s="5" t="s">
        <v>35</v>
      </c>
      <c r="H2774" s="5"/>
      <c r="I2774" s="5"/>
      <c r="J27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75" spans="2:11">
      <c r="B2775" t="s">
        <v>4184</v>
      </c>
      <c r="C2775" s="5" t="str">
        <f>_xlfn.XLOOKUP(LEFT(P_alle_prestaties[[#This Row],[Referentie_ID]],91),Tabel9[Form Referentie ID''s],Tabel9[Mederwerker],,0)</f>
        <v>Janssen Alexander</v>
      </c>
      <c r="D2775" s="9" t="str">
        <f>IF(P_alle_prestaties[[#This Row],[Datum]]="","",TEXT(P_alle_prestaties[[#This Row],[Datum]],"dd/mm/yyyy"))</f>
        <v>12/09/2022</v>
      </c>
      <c r="E2775" s="9">
        <v>44816.310833333337</v>
      </c>
      <c r="F2775" s="11">
        <v>470000508528</v>
      </c>
      <c r="G2775" s="5" t="s">
        <v>31</v>
      </c>
      <c r="H2775" s="5"/>
      <c r="I2775" s="5"/>
      <c r="J27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76" spans="2:11">
      <c r="B2776" t="s">
        <v>4185</v>
      </c>
      <c r="C2776" s="5" t="str">
        <f>_xlfn.XLOOKUP(LEFT(P_alle_prestaties[[#This Row],[Referentie_ID]],91),Tabel9[Form Referentie ID''s],Tabel9[Mederwerker],,0)</f>
        <v>Korkmaz1 Muhammed Ali</v>
      </c>
      <c r="D2776" s="9" t="str">
        <f>IF(P_alle_prestaties[[#This Row],[Datum]]="","",TEXT(P_alle_prestaties[[#This Row],[Datum]],"dd/mm/yyyy"))</f>
        <v>12/09/2022</v>
      </c>
      <c r="E2776" s="9">
        <v>44816.31318287037</v>
      </c>
      <c r="F2776" s="11">
        <v>470000509556</v>
      </c>
      <c r="G2776" s="5" t="s">
        <v>8</v>
      </c>
      <c r="H2776" s="5" t="s">
        <v>14</v>
      </c>
      <c r="I2776" s="5"/>
      <c r="J27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7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777" spans="2:11">
      <c r="B2777" t="s">
        <v>4186</v>
      </c>
      <c r="C2777" s="5" t="str">
        <f>_xlfn.XLOOKUP(LEFT(P_alle_prestaties[[#This Row],[Referentie_ID]],91),Tabel9[Form Referentie ID''s],Tabel9[Mederwerker],,0)</f>
        <v>Baki Alican</v>
      </c>
      <c r="D2777" s="9" t="str">
        <f>IF(P_alle_prestaties[[#This Row],[Datum]]="","",TEXT(P_alle_prestaties[[#This Row],[Datum]],"dd/mm/yyyy"))</f>
        <v>12/09/2022</v>
      </c>
      <c r="E2777" s="9">
        <v>44816.314432870371</v>
      </c>
      <c r="F2777" s="11" t="s">
        <v>4177</v>
      </c>
      <c r="G2777" s="5" t="s">
        <v>35</v>
      </c>
      <c r="H2777" s="5"/>
      <c r="I2777" s="5"/>
      <c r="J27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78" spans="2:11">
      <c r="B2778" t="s">
        <v>4187</v>
      </c>
      <c r="C2778" s="5" t="str">
        <f>_xlfn.XLOOKUP(LEFT(P_alle_prestaties[[#This Row],[Referentie_ID]],91),Tabel9[Form Referentie ID''s],Tabel9[Mederwerker],,0)</f>
        <v>Janssen Alexander</v>
      </c>
      <c r="D2778" s="9" t="str">
        <f>IF(P_alle_prestaties[[#This Row],[Datum]]="","",TEXT(P_alle_prestaties[[#This Row],[Datum]],"dd/mm/yyyy"))</f>
        <v>12/09/2022</v>
      </c>
      <c r="E2778" s="9">
        <v>44816.322592592594</v>
      </c>
      <c r="F2778" s="11" t="s">
        <v>4188</v>
      </c>
      <c r="G2778" s="5" t="s">
        <v>31</v>
      </c>
      <c r="H2778" s="5"/>
      <c r="I2778" s="5"/>
      <c r="J27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79" spans="2:11">
      <c r="B2779" t="s">
        <v>4189</v>
      </c>
      <c r="C2779" s="5" t="str">
        <f>_xlfn.XLOOKUP(LEFT(P_alle_prestaties[[#This Row],[Referentie_ID]],91),Tabel9[Form Referentie ID''s],Tabel9[Mederwerker],,0)</f>
        <v>Baki Alican</v>
      </c>
      <c r="D2779" s="9" t="str">
        <f>IF(P_alle_prestaties[[#This Row],[Datum]]="","",TEXT(P_alle_prestaties[[#This Row],[Datum]],"dd/mm/yyyy"))</f>
        <v>12/09/2022</v>
      </c>
      <c r="E2779" s="9">
        <v>44816.323078703703</v>
      </c>
      <c r="F2779" s="11" t="s">
        <v>4179</v>
      </c>
      <c r="G2779" s="5" t="s">
        <v>35</v>
      </c>
      <c r="H2779" s="5"/>
      <c r="I2779" s="5"/>
      <c r="J27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0" spans="2:11">
      <c r="B2780" t="s">
        <v>4190</v>
      </c>
      <c r="C2780" s="5" t="str">
        <f>_xlfn.XLOOKUP(LEFT(P_alle_prestaties[[#This Row],[Referentie_ID]],91),Tabel9[Form Referentie ID''s],Tabel9[Mederwerker],,0)</f>
        <v>Baki Alican</v>
      </c>
      <c r="D2780" s="9" t="str">
        <f>IF(P_alle_prestaties[[#This Row],[Datum]]="","",TEXT(P_alle_prestaties[[#This Row],[Datum]],"dd/mm/yyyy"))</f>
        <v>12/09/2022</v>
      </c>
      <c r="E2780" s="9">
        <v>44816.323217592595</v>
      </c>
      <c r="F2780" s="11" t="s">
        <v>4191</v>
      </c>
      <c r="G2780" s="5" t="s">
        <v>35</v>
      </c>
      <c r="H2780" s="5"/>
      <c r="I2780" s="5"/>
      <c r="J27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1" spans="2:11">
      <c r="B2781" t="s">
        <v>4192</v>
      </c>
      <c r="C2781" s="5" t="str">
        <f>_xlfn.XLOOKUP(LEFT(P_alle_prestaties[[#This Row],[Referentie_ID]],91),Tabel9[Form Referentie ID''s],Tabel9[Mederwerker],,0)</f>
        <v>Baki Alican</v>
      </c>
      <c r="D2781" s="9" t="str">
        <f>IF(P_alle_prestaties[[#This Row],[Datum]]="","",TEXT(P_alle_prestaties[[#This Row],[Datum]],"dd/mm/yyyy"))</f>
        <v>12/09/2022</v>
      </c>
      <c r="E2781" s="9">
        <v>44816.323344907411</v>
      </c>
      <c r="F2781" s="11" t="s">
        <v>4193</v>
      </c>
      <c r="G2781" s="5" t="s">
        <v>35</v>
      </c>
      <c r="H2781" s="5"/>
      <c r="I2781" s="5"/>
      <c r="J27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2" spans="2:11">
      <c r="B2782" t="s">
        <v>4194</v>
      </c>
      <c r="C2782" s="5" t="str">
        <f>_xlfn.XLOOKUP(LEFT(P_alle_prestaties[[#This Row],[Referentie_ID]],91),Tabel9[Form Referentie ID''s],Tabel9[Mederwerker],,0)</f>
        <v>Baki Alican</v>
      </c>
      <c r="D2782" s="9" t="str">
        <f>IF(P_alle_prestaties[[#This Row],[Datum]]="","",TEXT(P_alle_prestaties[[#This Row],[Datum]],"dd/mm/yyyy"))</f>
        <v>12/09/2022</v>
      </c>
      <c r="E2782" s="9">
        <v>44816.323460648149</v>
      </c>
      <c r="F2782" s="11" t="s">
        <v>4195</v>
      </c>
      <c r="G2782" s="5" t="s">
        <v>35</v>
      </c>
      <c r="H2782" s="5"/>
      <c r="I2782" s="5"/>
      <c r="J27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3" spans="2:11">
      <c r="B2783" t="s">
        <v>4196</v>
      </c>
      <c r="C2783" s="5" t="str">
        <f>_xlfn.XLOOKUP(LEFT(P_alle_prestaties[[#This Row],[Referentie_ID]],91),Tabel9[Form Referentie ID''s],Tabel9[Mederwerker],,0)</f>
        <v>Baki Alican</v>
      </c>
      <c r="D2783" s="9" t="str">
        <f>IF(P_alle_prestaties[[#This Row],[Datum]]="","",TEXT(P_alle_prestaties[[#This Row],[Datum]],"dd/mm/yyyy"))</f>
        <v>12/09/2022</v>
      </c>
      <c r="E2783" s="9">
        <v>44816.351215277777</v>
      </c>
      <c r="F2783" s="11" t="s">
        <v>4197</v>
      </c>
      <c r="G2783" s="5" t="s">
        <v>35</v>
      </c>
      <c r="H2783" s="5"/>
      <c r="I2783" s="5"/>
      <c r="J27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4" spans="2:11">
      <c r="B2784" t="s">
        <v>4198</v>
      </c>
      <c r="C2784" s="5" t="str">
        <f>_xlfn.XLOOKUP(LEFT(P_alle_prestaties[[#This Row],[Referentie_ID]],91),Tabel9[Form Referentie ID''s],Tabel9[Mederwerker],,0)</f>
        <v>Korkmaz Emre</v>
      </c>
      <c r="D2784" s="9" t="str">
        <f>IF(P_alle_prestaties[[#This Row],[Datum]]="","",TEXT(P_alle_prestaties[[#This Row],[Datum]],"dd/mm/yyyy"))</f>
        <v>12/09/2022</v>
      </c>
      <c r="E2784" s="9">
        <v>44816.352256944447</v>
      </c>
      <c r="F2784" s="11">
        <v>470000510019</v>
      </c>
      <c r="G2784" s="5" t="s">
        <v>23</v>
      </c>
      <c r="H2784" s="5" t="s">
        <v>14</v>
      </c>
      <c r="I2784" s="5"/>
      <c r="J27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7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785" spans="2:11">
      <c r="B2785" t="s">
        <v>4199</v>
      </c>
      <c r="C2785" s="5" t="str">
        <f>_xlfn.XLOOKUP(LEFT(P_alle_prestaties[[#This Row],[Referentie_ID]],91),Tabel9[Form Referentie ID''s],Tabel9[Mederwerker],,0)</f>
        <v>Baki Alican</v>
      </c>
      <c r="D2785" s="9" t="str">
        <f>IF(P_alle_prestaties[[#This Row],[Datum]]="","",TEXT(P_alle_prestaties[[#This Row],[Datum]],"dd/mm/yyyy"))</f>
        <v>12/09/2022</v>
      </c>
      <c r="E2785" s="9">
        <v>44816.362291666665</v>
      </c>
      <c r="F2785" s="11" t="s">
        <v>4200</v>
      </c>
      <c r="G2785" s="5" t="s">
        <v>35</v>
      </c>
      <c r="H2785" s="5"/>
      <c r="I2785" s="5"/>
      <c r="J27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6" spans="2:11">
      <c r="B2786" t="s">
        <v>4201</v>
      </c>
      <c r="C2786" s="5" t="str">
        <f>_xlfn.XLOOKUP(LEFT(P_alle_prestaties[[#This Row],[Referentie_ID]],91),Tabel9[Form Referentie ID''s],Tabel9[Mederwerker],,0)</f>
        <v>Baki Alican</v>
      </c>
      <c r="D2786" s="9" t="str">
        <f>IF(P_alle_prestaties[[#This Row],[Datum]]="","",TEXT(P_alle_prestaties[[#This Row],[Datum]],"dd/mm/yyyy"))</f>
        <v>12/09/2022</v>
      </c>
      <c r="E2786" s="9">
        <v>44816.363206018519</v>
      </c>
      <c r="F2786" s="11" t="s">
        <v>4200</v>
      </c>
      <c r="G2786" s="5" t="s">
        <v>35</v>
      </c>
      <c r="H2786" s="5"/>
      <c r="I2786" s="5"/>
      <c r="J27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7" spans="2:11">
      <c r="B2787" t="s">
        <v>4202</v>
      </c>
      <c r="C2787" s="5" t="str">
        <f>_xlfn.XLOOKUP(LEFT(P_alle_prestaties[[#This Row],[Referentie_ID]],91),Tabel9[Form Referentie ID''s],Tabel9[Mederwerker],,0)</f>
        <v>Ceylan ufuk</v>
      </c>
      <c r="D2787" s="9" t="str">
        <f>IF(P_alle_prestaties[[#This Row],[Datum]]="","",TEXT(P_alle_prestaties[[#This Row],[Datum]],"dd/mm/yyyy"))</f>
        <v>12/09/2022</v>
      </c>
      <c r="E2787" s="9">
        <v>44816.372569444444</v>
      </c>
      <c r="F2787" s="11" t="s">
        <v>4203</v>
      </c>
      <c r="G2787" s="5" t="s">
        <v>18</v>
      </c>
      <c r="H2787" s="5" t="s">
        <v>14</v>
      </c>
      <c r="I2787" s="5"/>
      <c r="J27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7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788" spans="2:11">
      <c r="B2788" t="s">
        <v>4204</v>
      </c>
      <c r="C2788" s="5" t="str">
        <f>_xlfn.XLOOKUP(LEFT(P_alle_prestaties[[#This Row],[Referentie_ID]],91),Tabel9[Form Referentie ID''s],Tabel9[Mederwerker],,0)</f>
        <v>Baki Alican</v>
      </c>
      <c r="D2788" s="9" t="str">
        <f>IF(P_alle_prestaties[[#This Row],[Datum]]="","",TEXT(P_alle_prestaties[[#This Row],[Datum]],"dd/mm/yyyy"))</f>
        <v>12/09/2022</v>
      </c>
      <c r="E2788" s="9">
        <v>44816.372662037036</v>
      </c>
      <c r="F2788" s="11" t="s">
        <v>4205</v>
      </c>
      <c r="G2788" s="5" t="s">
        <v>35</v>
      </c>
      <c r="H2788" s="5"/>
      <c r="I2788" s="5"/>
      <c r="J27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89" spans="2:11">
      <c r="B2789" t="s">
        <v>4206</v>
      </c>
      <c r="C2789" s="5" t="str">
        <f>_xlfn.XLOOKUP(LEFT(P_alle_prestaties[[#This Row],[Referentie_ID]],91),Tabel9[Form Referentie ID''s],Tabel9[Mederwerker],,0)</f>
        <v>Janssen Alexander</v>
      </c>
      <c r="D2789" s="9" t="str">
        <f>IF(P_alle_prestaties[[#This Row],[Datum]]="","",TEXT(P_alle_prestaties[[#This Row],[Datum]],"dd/mm/yyyy"))</f>
        <v>12/09/2022</v>
      </c>
      <c r="E2789" s="9">
        <v>44816.379143518519</v>
      </c>
      <c r="F2789" s="11">
        <v>470000509542</v>
      </c>
      <c r="G2789" s="5" t="s">
        <v>23</v>
      </c>
      <c r="H2789" s="5" t="s">
        <v>9</v>
      </c>
      <c r="I2789" s="5"/>
      <c r="J27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7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790" spans="2:11">
      <c r="B2790" t="s">
        <v>4207</v>
      </c>
      <c r="C2790" s="5" t="str">
        <f>_xlfn.XLOOKUP(LEFT(P_alle_prestaties[[#This Row],[Referentie_ID]],91),Tabel9[Form Referentie ID''s],Tabel9[Mederwerker],,0)</f>
        <v>Ceylan ufuk</v>
      </c>
      <c r="D2790" s="9" t="str">
        <f>IF(P_alle_prestaties[[#This Row],[Datum]]="","",TEXT(P_alle_prestaties[[#This Row],[Datum]],"dd/mm/yyyy"))</f>
        <v>12/09/2022</v>
      </c>
      <c r="E2790" s="9">
        <v>44816.384594907409</v>
      </c>
      <c r="F2790" s="11">
        <v>470000507987</v>
      </c>
      <c r="G2790" s="5" t="s">
        <v>31</v>
      </c>
      <c r="H2790" s="5"/>
      <c r="I2790" s="5"/>
      <c r="J27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91" spans="2:11">
      <c r="B2791" t="s">
        <v>4208</v>
      </c>
      <c r="C2791" s="5" t="str">
        <f>_xlfn.XLOOKUP(LEFT(P_alle_prestaties[[#This Row],[Referentie_ID]],91),Tabel9[Form Referentie ID''s],Tabel9[Mederwerker],,0)</f>
        <v>Korkmaz Emre</v>
      </c>
      <c r="D2791" s="9" t="str">
        <f>IF(P_alle_prestaties[[#This Row],[Datum]]="","",TEXT(P_alle_prestaties[[#This Row],[Datum]],"dd/mm/yyyy"))</f>
        <v>12/09/2022</v>
      </c>
      <c r="E2791" s="9">
        <v>44816.385844907411</v>
      </c>
      <c r="F2791" s="11" t="s">
        <v>4209</v>
      </c>
      <c r="G2791" s="5" t="s">
        <v>13</v>
      </c>
      <c r="H2791" s="5"/>
      <c r="I2791" s="5"/>
      <c r="J27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7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792" spans="2:11">
      <c r="B2792" t="s">
        <v>4210</v>
      </c>
      <c r="C2792" s="5" t="str">
        <f>_xlfn.XLOOKUP(LEFT(P_alle_prestaties[[#This Row],[Referentie_ID]],91),Tabel9[Form Referentie ID''s],Tabel9[Mederwerker],,0)</f>
        <v>Janssen Alexander</v>
      </c>
      <c r="D2792" s="9" t="str">
        <f>IF(P_alle_prestaties[[#This Row],[Datum]]="","",TEXT(P_alle_prestaties[[#This Row],[Datum]],"dd/mm/yyyy"))</f>
        <v>12/09/2022</v>
      </c>
      <c r="E2792" s="9">
        <v>44816.401932870373</v>
      </c>
      <c r="F2792" s="11">
        <v>470000509613</v>
      </c>
      <c r="G2792" s="5" t="s">
        <v>31</v>
      </c>
      <c r="H2792" s="5"/>
      <c r="I2792" s="5"/>
      <c r="J27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93" spans="2:11">
      <c r="B2793" t="s">
        <v>4211</v>
      </c>
      <c r="C2793" s="5" t="str">
        <f>_xlfn.XLOOKUP(LEFT(P_alle_prestaties[[#This Row],[Referentie_ID]],91),Tabel9[Form Referentie ID''s],Tabel9[Mederwerker],,0)</f>
        <v>Janssen Alexander</v>
      </c>
      <c r="D2793" s="9" t="str">
        <f>IF(P_alle_prestaties[[#This Row],[Datum]]="","",TEXT(P_alle_prestaties[[#This Row],[Datum]],"dd/mm/yyyy"))</f>
        <v>12/09/2022</v>
      </c>
      <c r="E2793" s="9">
        <v>44816.414155092592</v>
      </c>
      <c r="F2793" s="11">
        <v>470000472307</v>
      </c>
      <c r="G2793" s="5" t="s">
        <v>31</v>
      </c>
      <c r="H2793" s="5"/>
      <c r="I2793" s="5"/>
      <c r="J27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94" spans="2:11">
      <c r="B2794" t="s">
        <v>4212</v>
      </c>
      <c r="C2794" s="5" t="str">
        <f>_xlfn.XLOOKUP(LEFT(P_alle_prestaties[[#This Row],[Referentie_ID]],91),Tabel9[Form Referentie ID''s],Tabel9[Mederwerker],,0)</f>
        <v>Baki Alican</v>
      </c>
      <c r="D2794" s="9" t="str">
        <f>IF(P_alle_prestaties[[#This Row],[Datum]]="","",TEXT(P_alle_prestaties[[#This Row],[Datum]],"dd/mm/yyyy"))</f>
        <v>12/09/2022</v>
      </c>
      <c r="E2794" s="9">
        <v>44816.441504629627</v>
      </c>
      <c r="F2794" s="11" t="s">
        <v>4213</v>
      </c>
      <c r="G2794" s="5" t="s">
        <v>35</v>
      </c>
      <c r="H2794" s="5"/>
      <c r="I2794" s="5"/>
      <c r="J27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95" spans="2:11">
      <c r="B2795" t="s">
        <v>4214</v>
      </c>
      <c r="C2795" s="5" t="str">
        <f>_xlfn.XLOOKUP(LEFT(P_alle_prestaties[[#This Row],[Referentie_ID]],91),Tabel9[Form Referentie ID''s],Tabel9[Mederwerker],,0)</f>
        <v>Janssen Alexander</v>
      </c>
      <c r="D2795" s="9" t="str">
        <f>IF(P_alle_prestaties[[#This Row],[Datum]]="","",TEXT(P_alle_prestaties[[#This Row],[Datum]],"dd/mm/yyyy"))</f>
        <v>12/09/2022</v>
      </c>
      <c r="E2795" s="9">
        <v>44816.44976851852</v>
      </c>
      <c r="F2795" s="11" t="s">
        <v>4215</v>
      </c>
      <c r="G2795" s="5" t="s">
        <v>31</v>
      </c>
      <c r="H2795" s="5"/>
      <c r="I2795" s="5"/>
      <c r="J27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7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796" spans="2:11">
      <c r="B2796" t="s">
        <v>4216</v>
      </c>
      <c r="C2796" s="5" t="str">
        <f>_xlfn.XLOOKUP(LEFT(P_alle_prestaties[[#This Row],[Referentie_ID]],91),Tabel9[Form Referentie ID''s],Tabel9[Mederwerker],,0)</f>
        <v>Baki Alican</v>
      </c>
      <c r="D2796" s="9" t="str">
        <f>IF(P_alle_prestaties[[#This Row],[Datum]]="","",TEXT(P_alle_prestaties[[#This Row],[Datum]],"dd/mm/yyyy"))</f>
        <v>12/09/2022</v>
      </c>
      <c r="E2796" s="9">
        <v>44816.455150462964</v>
      </c>
      <c r="F2796" s="11" t="s">
        <v>4217</v>
      </c>
      <c r="G2796" s="5" t="s">
        <v>35</v>
      </c>
      <c r="H2796" s="5"/>
      <c r="I2796" s="5"/>
      <c r="J27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797" spans="2:11">
      <c r="B2797" t="s">
        <v>4218</v>
      </c>
      <c r="C2797" s="5" t="str">
        <f>_xlfn.XLOOKUP(LEFT(P_alle_prestaties[[#This Row],[Referentie_ID]],91),Tabel9[Form Referentie ID''s],Tabel9[Mederwerker],,0)</f>
        <v>Ceylan ufuk</v>
      </c>
      <c r="D2797" s="9" t="str">
        <f>IF(P_alle_prestaties[[#This Row],[Datum]]="","",TEXT(P_alle_prestaties[[#This Row],[Datum]],"dd/mm/yyyy"))</f>
        <v>12/09/2022</v>
      </c>
      <c r="E2797" s="9">
        <v>44816.466365740744</v>
      </c>
      <c r="F2797" s="11">
        <v>470000509681</v>
      </c>
      <c r="G2797" s="5" t="s">
        <v>23</v>
      </c>
      <c r="H2797" s="5" t="s">
        <v>9</v>
      </c>
      <c r="I2797" s="5"/>
      <c r="J27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7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798" spans="2:11">
      <c r="B2798" t="s">
        <v>4219</v>
      </c>
      <c r="C2798" s="5" t="str">
        <f>_xlfn.XLOOKUP(LEFT(P_alle_prestaties[[#This Row],[Referentie_ID]],91),Tabel9[Form Referentie ID''s],Tabel9[Mederwerker],,0)</f>
        <v>Korkmaz Emre</v>
      </c>
      <c r="D2798" s="9" t="str">
        <f>IF(P_alle_prestaties[[#This Row],[Datum]]="","",TEXT(P_alle_prestaties[[#This Row],[Datum]],"dd/mm/yyyy"))</f>
        <v>12/09/2022</v>
      </c>
      <c r="E2798" s="9">
        <v>44816.472592592596</v>
      </c>
      <c r="F2798" s="11">
        <v>470000325067</v>
      </c>
      <c r="G2798" s="5" t="s">
        <v>23</v>
      </c>
      <c r="H2798" s="5" t="s">
        <v>9</v>
      </c>
      <c r="I2798" s="5"/>
      <c r="J27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7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799" spans="2:11">
      <c r="B2799" t="s">
        <v>4220</v>
      </c>
      <c r="C2799" s="5" t="str">
        <f>_xlfn.XLOOKUP(LEFT(P_alle_prestaties[[#This Row],[Referentie_ID]],91),Tabel9[Form Referentie ID''s],Tabel9[Mederwerker],,0)</f>
        <v>Baki Alican</v>
      </c>
      <c r="D2799" s="9" t="str">
        <f>IF(P_alle_prestaties[[#This Row],[Datum]]="","",TEXT(P_alle_prestaties[[#This Row],[Datum]],"dd/mm/yyyy"))</f>
        <v>12/09/2022</v>
      </c>
      <c r="E2799" s="9">
        <v>44816.499884259261</v>
      </c>
      <c r="F2799" s="11" t="s">
        <v>4221</v>
      </c>
      <c r="G2799" s="5" t="s">
        <v>35</v>
      </c>
      <c r="H2799" s="5"/>
      <c r="I2799" s="5"/>
      <c r="J27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7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00" spans="2:11">
      <c r="B2800" t="s">
        <v>4222</v>
      </c>
      <c r="C2800" s="5" t="str">
        <f>_xlfn.XLOOKUP(LEFT(P_alle_prestaties[[#This Row],[Referentie_ID]],91),Tabel9[Form Referentie ID''s],Tabel9[Mederwerker],,0)</f>
        <v>Janssen Alexander</v>
      </c>
      <c r="D2800" s="9" t="str">
        <f>IF(P_alle_prestaties[[#This Row],[Datum]]="","",TEXT(P_alle_prestaties[[#This Row],[Datum]],"dd/mm/yyyy"))</f>
        <v>12/09/2022</v>
      </c>
      <c r="E2800" s="9">
        <v>44816.503842592596</v>
      </c>
      <c r="F2800" s="11" t="s">
        <v>4223</v>
      </c>
      <c r="G2800" s="5" t="s">
        <v>18</v>
      </c>
      <c r="H2800" s="5" t="s">
        <v>14</v>
      </c>
      <c r="I2800" s="5"/>
      <c r="J28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01" spans="2:11">
      <c r="B2801" t="s">
        <v>4224</v>
      </c>
      <c r="C2801" s="5" t="str">
        <f>_xlfn.XLOOKUP(LEFT(P_alle_prestaties[[#This Row],[Referentie_ID]],91),Tabel9[Form Referentie ID''s],Tabel9[Mederwerker],,0)</f>
        <v>Korkmaz1 Muhammed Ali</v>
      </c>
      <c r="D2801" s="9" t="str">
        <f>IF(P_alle_prestaties[[#This Row],[Datum]]="","",TEXT(P_alle_prestaties[[#This Row],[Datum]],"dd/mm/yyyy"))</f>
        <v>12/09/2022</v>
      </c>
      <c r="E2801" s="9">
        <v>44816.515648148146</v>
      </c>
      <c r="F2801" s="11">
        <v>470000509508</v>
      </c>
      <c r="G2801" s="5" t="s">
        <v>23</v>
      </c>
      <c r="H2801" s="5" t="s">
        <v>9</v>
      </c>
      <c r="I2801" s="5"/>
      <c r="J28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8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802" spans="2:11">
      <c r="B2802" t="s">
        <v>4225</v>
      </c>
      <c r="C2802" s="5" t="str">
        <f>_xlfn.XLOOKUP(LEFT(P_alle_prestaties[[#This Row],[Referentie_ID]],91),Tabel9[Form Referentie ID''s],Tabel9[Mederwerker],,0)</f>
        <v>Korkmaz1 Muhammed Ali</v>
      </c>
      <c r="D2802" s="9" t="str">
        <f>IF(P_alle_prestaties[[#This Row],[Datum]]="","",TEXT(P_alle_prestaties[[#This Row],[Datum]],"dd/mm/yyyy"))</f>
        <v>12/09/2022</v>
      </c>
      <c r="E2802" s="9">
        <v>44816.515868055554</v>
      </c>
      <c r="F2802" s="11" t="s">
        <v>4226</v>
      </c>
      <c r="G2802" s="5" t="s">
        <v>27</v>
      </c>
      <c r="H2802" s="5" t="s">
        <v>14</v>
      </c>
      <c r="I2802" s="5"/>
      <c r="J28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8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803" spans="2:11">
      <c r="B2803" t="s">
        <v>4227</v>
      </c>
      <c r="C2803" s="5" t="str">
        <f>_xlfn.XLOOKUP(LEFT(P_alle_prestaties[[#This Row],[Referentie_ID]],91),Tabel9[Form Referentie ID''s],Tabel9[Mederwerker],,0)</f>
        <v>Baki Alican</v>
      </c>
      <c r="D2803" s="9" t="str">
        <f>IF(P_alle_prestaties[[#This Row],[Datum]]="","",TEXT(P_alle_prestaties[[#This Row],[Datum]],"dd/mm/yyyy"))</f>
        <v>12/09/2022</v>
      </c>
      <c r="E2803" s="9">
        <v>44816.516053240739</v>
      </c>
      <c r="F2803" s="11" t="s">
        <v>4221</v>
      </c>
      <c r="G2803" s="5" t="s">
        <v>35</v>
      </c>
      <c r="H2803" s="5"/>
      <c r="I2803" s="5"/>
      <c r="J28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04" spans="2:11">
      <c r="B2804" t="s">
        <v>4228</v>
      </c>
      <c r="C2804" s="5" t="str">
        <f>_xlfn.XLOOKUP(LEFT(P_alle_prestaties[[#This Row],[Referentie_ID]],91),Tabel9[Form Referentie ID''s],Tabel9[Mederwerker],,0)</f>
        <v>Baki Alican</v>
      </c>
      <c r="D2804" s="9" t="str">
        <f>IF(P_alle_prestaties[[#This Row],[Datum]]="","",TEXT(P_alle_prestaties[[#This Row],[Datum]],"dd/mm/yyyy"))</f>
        <v>12/09/2022</v>
      </c>
      <c r="E2804" s="9">
        <v>44816.516145833331</v>
      </c>
      <c r="F2804" s="11" t="s">
        <v>4229</v>
      </c>
      <c r="G2804" s="5" t="s">
        <v>35</v>
      </c>
      <c r="H2804" s="5"/>
      <c r="I2804" s="5"/>
      <c r="J28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05" spans="2:11">
      <c r="B2805" t="s">
        <v>4230</v>
      </c>
      <c r="C2805" s="5" t="str">
        <f>_xlfn.XLOOKUP(LEFT(P_alle_prestaties[[#This Row],[Referentie_ID]],91),Tabel9[Form Referentie ID''s],Tabel9[Mederwerker],,0)</f>
        <v>Baki Alican</v>
      </c>
      <c r="D2805" s="9" t="str">
        <f>IF(P_alle_prestaties[[#This Row],[Datum]]="","",TEXT(P_alle_prestaties[[#This Row],[Datum]],"dd/mm/yyyy"))</f>
        <v>12/09/2022</v>
      </c>
      <c r="E2805" s="9">
        <v>44816.516261574077</v>
      </c>
      <c r="F2805" s="11" t="s">
        <v>4231</v>
      </c>
      <c r="G2805" s="5" t="s">
        <v>35</v>
      </c>
      <c r="H2805" s="5"/>
      <c r="I2805" s="5"/>
      <c r="J28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06" spans="2:11">
      <c r="B2806" t="s">
        <v>4232</v>
      </c>
      <c r="C2806" s="5" t="str">
        <f>_xlfn.XLOOKUP(LEFT(P_alle_prestaties[[#This Row],[Referentie_ID]],91),Tabel9[Form Referentie ID''s],Tabel9[Mederwerker],,0)</f>
        <v>Korkmaz Emre</v>
      </c>
      <c r="D2806" s="9" t="str">
        <f>IF(P_alle_prestaties[[#This Row],[Datum]]="","",TEXT(P_alle_prestaties[[#This Row],[Datum]],"dd/mm/yyyy"))</f>
        <v>12/09/2022</v>
      </c>
      <c r="E2806" s="9">
        <v>44816.528773148151</v>
      </c>
      <c r="F2806" s="11" t="s">
        <v>4233</v>
      </c>
      <c r="G2806" s="5" t="s">
        <v>18</v>
      </c>
      <c r="H2806" s="5" t="s">
        <v>9</v>
      </c>
      <c r="I2806" s="5"/>
      <c r="J28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8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807" spans="2:11">
      <c r="B2807" t="s">
        <v>4234</v>
      </c>
      <c r="C2807" s="5" t="str">
        <f>_xlfn.XLOOKUP(LEFT(P_alle_prestaties[[#This Row],[Referentie_ID]],91),Tabel9[Form Referentie ID''s],Tabel9[Mederwerker],,0)</f>
        <v>Baki Alican</v>
      </c>
      <c r="D2807" s="9" t="str">
        <f>IF(P_alle_prestaties[[#This Row],[Datum]]="","",TEXT(P_alle_prestaties[[#This Row],[Datum]],"dd/mm/yyyy"))</f>
        <v>12/09/2022</v>
      </c>
      <c r="E2807" s="9">
        <v>44816.529178240744</v>
      </c>
      <c r="F2807" s="11" t="s">
        <v>4235</v>
      </c>
      <c r="G2807" s="5" t="s">
        <v>35</v>
      </c>
      <c r="H2807" s="5"/>
      <c r="I2807" s="5"/>
      <c r="J28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08" spans="2:11">
      <c r="B2808" t="s">
        <v>4236</v>
      </c>
      <c r="C2808" s="5" t="str">
        <f>_xlfn.XLOOKUP(LEFT(P_alle_prestaties[[#This Row],[Referentie_ID]],91),Tabel9[Form Referentie ID''s],Tabel9[Mederwerker],,0)</f>
        <v>Baki Alican</v>
      </c>
      <c r="D2808" s="9" t="str">
        <f>IF(P_alle_prestaties[[#This Row],[Datum]]="","",TEXT(P_alle_prestaties[[#This Row],[Datum]],"dd/mm/yyyy"))</f>
        <v>12/09/2022</v>
      </c>
      <c r="E2808" s="9">
        <v>44816.534953703704</v>
      </c>
      <c r="F2808" s="11" t="s">
        <v>4237</v>
      </c>
      <c r="G2808" s="5" t="s">
        <v>35</v>
      </c>
      <c r="H2808" s="5"/>
      <c r="I2808" s="5"/>
      <c r="J28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09" spans="2:11">
      <c r="B2809" t="s">
        <v>4238</v>
      </c>
      <c r="C2809" s="5" t="str">
        <f>_xlfn.XLOOKUP(LEFT(P_alle_prestaties[[#This Row],[Referentie_ID]],91),Tabel9[Form Referentie ID''s],Tabel9[Mederwerker],,0)</f>
        <v>Baki Alican</v>
      </c>
      <c r="D2809" s="9" t="str">
        <f>IF(P_alle_prestaties[[#This Row],[Datum]]="","",TEXT(P_alle_prestaties[[#This Row],[Datum]],"dd/mm/yyyy"))</f>
        <v>12/09/2022</v>
      </c>
      <c r="E2809" s="9">
        <v>44816.535069444442</v>
      </c>
      <c r="F2809" s="11" t="s">
        <v>4239</v>
      </c>
      <c r="G2809" s="5" t="s">
        <v>35</v>
      </c>
      <c r="H2809" s="5"/>
      <c r="I2809" s="5"/>
      <c r="J28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10" spans="2:11">
      <c r="B2810" t="s">
        <v>4240</v>
      </c>
      <c r="C2810" s="5" t="str">
        <f>_xlfn.XLOOKUP(LEFT(P_alle_prestaties[[#This Row],[Referentie_ID]],91),Tabel9[Form Referentie ID''s],Tabel9[Mederwerker],,0)</f>
        <v>Janssen Alexander</v>
      </c>
      <c r="D2810" s="9" t="str">
        <f>IF(P_alle_prestaties[[#This Row],[Datum]]="","",TEXT(P_alle_prestaties[[#This Row],[Datum]],"dd/mm/yyyy"))</f>
        <v>12/09/2022</v>
      </c>
      <c r="E2810" s="9">
        <v>44816.536805555559</v>
      </c>
      <c r="F2810" s="11" t="s">
        <v>4241</v>
      </c>
      <c r="G2810" s="5" t="s">
        <v>13</v>
      </c>
      <c r="H2810" s="5"/>
      <c r="I2810" s="5"/>
      <c r="J28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8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811" spans="2:11">
      <c r="B2811" t="s">
        <v>4242</v>
      </c>
      <c r="C2811" s="5" t="str">
        <f>_xlfn.XLOOKUP(LEFT(P_alle_prestaties[[#This Row],[Referentie_ID]],91),Tabel9[Form Referentie ID''s],Tabel9[Mederwerker],,0)</f>
        <v>Baki Alican</v>
      </c>
      <c r="D2811" s="9" t="str">
        <f>IF(P_alle_prestaties[[#This Row],[Datum]]="","",TEXT(P_alle_prestaties[[#This Row],[Datum]],"dd/mm/yyyy"))</f>
        <v>12/09/2022</v>
      </c>
      <c r="E2811" s="9">
        <v>44816.548842592594</v>
      </c>
      <c r="F2811" s="11" t="s">
        <v>4243</v>
      </c>
      <c r="G2811" s="5" t="s">
        <v>35</v>
      </c>
      <c r="H2811" s="5"/>
      <c r="I2811" s="5"/>
      <c r="J28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12" spans="2:11">
      <c r="B2812" t="s">
        <v>4244</v>
      </c>
      <c r="C2812" s="5" t="str">
        <f>_xlfn.XLOOKUP(LEFT(P_alle_prestaties[[#This Row],[Referentie_ID]],91),Tabel9[Form Referentie ID''s],Tabel9[Mederwerker],,0)</f>
        <v>Ceylan ufuk</v>
      </c>
      <c r="D2812" s="9" t="str">
        <f>IF(P_alle_prestaties[[#This Row],[Datum]]="","",TEXT(P_alle_prestaties[[#This Row],[Datum]],"dd/mm/yyyy"))</f>
        <v>12/09/2022</v>
      </c>
      <c r="E2812" s="9">
        <v>44816.563506944447</v>
      </c>
      <c r="F2812" s="11" t="s">
        <v>4245</v>
      </c>
      <c r="G2812" s="5" t="s">
        <v>27</v>
      </c>
      <c r="H2812" s="5" t="s">
        <v>14</v>
      </c>
      <c r="I2812" s="5"/>
      <c r="J28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8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813" spans="2:11">
      <c r="B2813" t="s">
        <v>4246</v>
      </c>
      <c r="C2813" s="5" t="str">
        <f>_xlfn.XLOOKUP(LEFT(P_alle_prestaties[[#This Row],[Referentie_ID]],91),Tabel9[Form Referentie ID''s],Tabel9[Mederwerker],,0)</f>
        <v>Korkmaz Emre</v>
      </c>
      <c r="D2813" s="9" t="str">
        <f>IF(P_alle_prestaties[[#This Row],[Datum]]="","",TEXT(P_alle_prestaties[[#This Row],[Datum]],"dd/mm/yyyy"))</f>
        <v>12/09/2022</v>
      </c>
      <c r="E2813" s="9">
        <v>44816.572268518517</v>
      </c>
      <c r="F2813" s="11" t="s">
        <v>4247</v>
      </c>
      <c r="G2813" s="5" t="s">
        <v>18</v>
      </c>
      <c r="H2813" s="5" t="s">
        <v>9</v>
      </c>
      <c r="I2813" s="5"/>
      <c r="J28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8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814" spans="2:11">
      <c r="B2814" t="s">
        <v>4248</v>
      </c>
      <c r="C2814" s="5" t="str">
        <f>_xlfn.XLOOKUP(LEFT(P_alle_prestaties[[#This Row],[Referentie_ID]],91),Tabel9[Form Referentie ID''s],Tabel9[Mederwerker],,0)</f>
        <v>Baki Alican</v>
      </c>
      <c r="D2814" s="9" t="str">
        <f>IF(P_alle_prestaties[[#This Row],[Datum]]="","",TEXT(P_alle_prestaties[[#This Row],[Datum]],"dd/mm/yyyy"))</f>
        <v>12/09/2022</v>
      </c>
      <c r="E2814" s="9">
        <v>44816.578657407408</v>
      </c>
      <c r="F2814" s="11" t="s">
        <v>4249</v>
      </c>
      <c r="G2814" s="5" t="s">
        <v>35</v>
      </c>
      <c r="H2814" s="5"/>
      <c r="I2814" s="5"/>
      <c r="J28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15" spans="2:11">
      <c r="B2815" t="s">
        <v>4250</v>
      </c>
      <c r="C2815" s="5" t="str">
        <f>_xlfn.XLOOKUP(LEFT(P_alle_prestaties[[#This Row],[Referentie_ID]],91),Tabel9[Form Referentie ID''s],Tabel9[Mederwerker],,0)</f>
        <v>Korkmaz1 Muhammed Ali</v>
      </c>
      <c r="D2815" s="9" t="str">
        <f>IF(P_alle_prestaties[[#This Row],[Datum]]="","",TEXT(P_alle_prestaties[[#This Row],[Datum]],"dd/mm/yyyy"))</f>
        <v>12/09/2022</v>
      </c>
      <c r="E2815" s="9">
        <v>44816.58934027778</v>
      </c>
      <c r="F2815" s="11">
        <v>470000509567</v>
      </c>
      <c r="G2815" s="5" t="s">
        <v>31</v>
      </c>
      <c r="H2815" s="5"/>
      <c r="I2815" s="5"/>
      <c r="J28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8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816" spans="2:11">
      <c r="B2816" t="s">
        <v>4251</v>
      </c>
      <c r="C2816" s="5" t="str">
        <f>_xlfn.XLOOKUP(LEFT(P_alle_prestaties[[#This Row],[Referentie_ID]],91),Tabel9[Form Referentie ID''s],Tabel9[Mederwerker],,0)</f>
        <v>Korkmaz1 Muhammed Ali</v>
      </c>
      <c r="D2816" s="9" t="str">
        <f>IF(P_alle_prestaties[[#This Row],[Datum]]="","",TEXT(P_alle_prestaties[[#This Row],[Datum]],"dd/mm/yyyy"))</f>
        <v>12/09/2022</v>
      </c>
      <c r="E2816" s="9">
        <v>44816.589618055557</v>
      </c>
      <c r="F2816" s="11">
        <v>470000509565</v>
      </c>
      <c r="G2816" s="5" t="s">
        <v>23</v>
      </c>
      <c r="H2816" s="5" t="s">
        <v>14</v>
      </c>
      <c r="I2816" s="5"/>
      <c r="J28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8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817" spans="2:11">
      <c r="B2817" t="s">
        <v>4252</v>
      </c>
      <c r="C2817" s="5" t="str">
        <f>_xlfn.XLOOKUP(LEFT(P_alle_prestaties[[#This Row],[Referentie_ID]],91),Tabel9[Form Referentie ID''s],Tabel9[Mederwerker],,0)</f>
        <v>Baki Alican</v>
      </c>
      <c r="D2817" s="9" t="str">
        <f>IF(P_alle_prestaties[[#This Row],[Datum]]="","",TEXT(P_alle_prestaties[[#This Row],[Datum]],"dd/mm/yyyy"))</f>
        <v>12/09/2022</v>
      </c>
      <c r="E2817" s="9">
        <v>44816.595590277779</v>
      </c>
      <c r="F2817" s="11" t="s">
        <v>4253</v>
      </c>
      <c r="G2817" s="5" t="s">
        <v>35</v>
      </c>
      <c r="H2817" s="5"/>
      <c r="I2817" s="5"/>
      <c r="J28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18" spans="2:11">
      <c r="B2818" t="s">
        <v>4254</v>
      </c>
      <c r="C2818" s="5" t="str">
        <f>_xlfn.XLOOKUP(LEFT(P_alle_prestaties[[#This Row],[Referentie_ID]],91),Tabel9[Form Referentie ID''s],Tabel9[Mederwerker],,0)</f>
        <v>Kamil Soylu</v>
      </c>
      <c r="D2818" s="9" t="str">
        <f>IF(P_alle_prestaties[[#This Row],[Datum]]="","",TEXT(P_alle_prestaties[[#This Row],[Datum]],"dd/mm/yyyy"))</f>
        <v>12/09/2022</v>
      </c>
      <c r="E2818" s="9">
        <v>44816.597071759257</v>
      </c>
      <c r="F2818" s="11" t="s">
        <v>4255</v>
      </c>
      <c r="G2818" s="5" t="s">
        <v>35</v>
      </c>
      <c r="H2818" s="5"/>
      <c r="I2818" s="5"/>
      <c r="J28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19" spans="2:11">
      <c r="B2819" t="s">
        <v>4256</v>
      </c>
      <c r="C2819" s="5" t="str">
        <f>_xlfn.XLOOKUP(LEFT(P_alle_prestaties[[#This Row],[Referentie_ID]],91),Tabel9[Form Referentie ID''s],Tabel9[Mederwerker],,0)</f>
        <v>Kamil Soylu</v>
      </c>
      <c r="D2819" s="9" t="str">
        <f>IF(P_alle_prestaties[[#This Row],[Datum]]="","",TEXT(P_alle_prestaties[[#This Row],[Datum]],"dd/mm/yyyy"))</f>
        <v>12/09/2022</v>
      </c>
      <c r="E2819" s="9">
        <v>44816.597337962965</v>
      </c>
      <c r="F2819" s="11" t="s">
        <v>4257</v>
      </c>
      <c r="G2819" s="5" t="s">
        <v>35</v>
      </c>
      <c r="H2819" s="5"/>
      <c r="I2819" s="5"/>
      <c r="J28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0" spans="2:11">
      <c r="B2820" t="s">
        <v>4258</v>
      </c>
      <c r="C2820" s="5" t="str">
        <f>_xlfn.XLOOKUP(LEFT(P_alle_prestaties[[#This Row],[Referentie_ID]],91),Tabel9[Form Referentie ID''s],Tabel9[Mederwerker],,0)</f>
        <v>Kamil Soylu</v>
      </c>
      <c r="D2820" s="9" t="str">
        <f>IF(P_alle_prestaties[[#This Row],[Datum]]="","",TEXT(P_alle_prestaties[[#This Row],[Datum]],"dd/mm/yyyy"))</f>
        <v>12/09/2022</v>
      </c>
      <c r="E2820" s="9">
        <v>44816.597546296296</v>
      </c>
      <c r="F2820" s="11" t="s">
        <v>4259</v>
      </c>
      <c r="G2820" s="5" t="s">
        <v>35</v>
      </c>
      <c r="H2820" s="5"/>
      <c r="I2820" s="5"/>
      <c r="J28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1" spans="2:11">
      <c r="B2821" t="s">
        <v>4260</v>
      </c>
      <c r="C2821" s="5" t="str">
        <f>_xlfn.XLOOKUP(LEFT(P_alle_prestaties[[#This Row],[Referentie_ID]],91),Tabel9[Form Referentie ID''s],Tabel9[Mederwerker],,0)</f>
        <v>Kamil Soylu</v>
      </c>
      <c r="D2821" s="9" t="str">
        <f>IF(P_alle_prestaties[[#This Row],[Datum]]="","",TEXT(P_alle_prestaties[[#This Row],[Datum]],"dd/mm/yyyy"))</f>
        <v>12/09/2022</v>
      </c>
      <c r="E2821" s="9">
        <v>44816.59778935185</v>
      </c>
      <c r="F2821" s="11" t="s">
        <v>4261</v>
      </c>
      <c r="G2821" s="5" t="s">
        <v>35</v>
      </c>
      <c r="H2821" s="5"/>
      <c r="I2821" s="5"/>
      <c r="J28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2" spans="2:11">
      <c r="B2822" t="s">
        <v>4262</v>
      </c>
      <c r="C2822" s="5" t="str">
        <f>_xlfn.XLOOKUP(LEFT(P_alle_prestaties[[#This Row],[Referentie_ID]],91),Tabel9[Form Referentie ID''s],Tabel9[Mederwerker],,0)</f>
        <v>Kamil Soylu</v>
      </c>
      <c r="D2822" s="9" t="str">
        <f>IF(P_alle_prestaties[[#This Row],[Datum]]="","",TEXT(P_alle_prestaties[[#This Row],[Datum]],"dd/mm/yyyy"))</f>
        <v>12/09/2022</v>
      </c>
      <c r="E2822" s="9">
        <v>44816.598078703704</v>
      </c>
      <c r="F2822" s="11" t="s">
        <v>4261</v>
      </c>
      <c r="G2822" s="5" t="s">
        <v>35</v>
      </c>
      <c r="H2822" s="5"/>
      <c r="I2822" s="5"/>
      <c r="J28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3" spans="2:11">
      <c r="B2823" t="s">
        <v>4263</v>
      </c>
      <c r="C2823" s="5" t="str">
        <f>_xlfn.XLOOKUP(LEFT(P_alle_prestaties[[#This Row],[Referentie_ID]],91),Tabel9[Form Referentie ID''s],Tabel9[Mederwerker],,0)</f>
        <v>Kamil Soylu</v>
      </c>
      <c r="D2823" s="9" t="str">
        <f>IF(P_alle_prestaties[[#This Row],[Datum]]="","",TEXT(P_alle_prestaties[[#This Row],[Datum]],"dd/mm/yyyy"))</f>
        <v>12/09/2022</v>
      </c>
      <c r="E2823" s="9">
        <v>44816.59815972222</v>
      </c>
      <c r="F2823" s="11" t="s">
        <v>4264</v>
      </c>
      <c r="G2823" s="5" t="s">
        <v>35</v>
      </c>
      <c r="H2823" s="5"/>
      <c r="I2823" s="5"/>
      <c r="J28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4" spans="2:11">
      <c r="B2824" t="s">
        <v>4265</v>
      </c>
      <c r="C2824" s="5" t="str">
        <f>_xlfn.XLOOKUP(LEFT(P_alle_prestaties[[#This Row],[Referentie_ID]],91),Tabel9[Form Referentie ID''s],Tabel9[Mederwerker],,0)</f>
        <v>Kamil Soylu</v>
      </c>
      <c r="D2824" s="9" t="str">
        <f>IF(P_alle_prestaties[[#This Row],[Datum]]="","",TEXT(P_alle_prestaties[[#This Row],[Datum]],"dd/mm/yyyy"))</f>
        <v>12/09/2022</v>
      </c>
      <c r="E2824" s="9">
        <v>44816.598310185182</v>
      </c>
      <c r="F2824" s="11" t="s">
        <v>4266</v>
      </c>
      <c r="G2824" s="5" t="s">
        <v>35</v>
      </c>
      <c r="H2824" s="5"/>
      <c r="I2824" s="5"/>
      <c r="J28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5" spans="2:11">
      <c r="B2825" t="s">
        <v>4267</v>
      </c>
      <c r="C2825" s="5" t="str">
        <f>_xlfn.XLOOKUP(LEFT(P_alle_prestaties[[#This Row],[Referentie_ID]],91),Tabel9[Form Referentie ID''s],Tabel9[Mederwerker],,0)</f>
        <v>Kamil Soylu</v>
      </c>
      <c r="D2825" s="9" t="str">
        <f>IF(P_alle_prestaties[[#This Row],[Datum]]="","",TEXT(P_alle_prestaties[[#This Row],[Datum]],"dd/mm/yyyy"))</f>
        <v>12/09/2022</v>
      </c>
      <c r="E2825" s="9">
        <v>44816.598449074074</v>
      </c>
      <c r="F2825" s="11" t="s">
        <v>4268</v>
      </c>
      <c r="G2825" s="5" t="s">
        <v>35</v>
      </c>
      <c r="H2825" s="5"/>
      <c r="I2825" s="5"/>
      <c r="J28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6" spans="2:11">
      <c r="B2826" t="s">
        <v>4269</v>
      </c>
      <c r="C2826" s="5" t="str">
        <f>_xlfn.XLOOKUP(LEFT(P_alle_prestaties[[#This Row],[Referentie_ID]],91),Tabel9[Form Referentie ID''s],Tabel9[Mederwerker],,0)</f>
        <v>Kamil Soylu</v>
      </c>
      <c r="D2826" s="9" t="str">
        <f>IF(P_alle_prestaties[[#This Row],[Datum]]="","",TEXT(P_alle_prestaties[[#This Row],[Datum]],"dd/mm/yyyy"))</f>
        <v>12/09/2022</v>
      </c>
      <c r="E2826" s="9">
        <v>44816.598599537036</v>
      </c>
      <c r="F2826" s="11" t="s">
        <v>4270</v>
      </c>
      <c r="G2826" s="5" t="s">
        <v>35</v>
      </c>
      <c r="H2826" s="5"/>
      <c r="I2826" s="5"/>
      <c r="J28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7" spans="2:11">
      <c r="B2827" t="s">
        <v>4271</v>
      </c>
      <c r="C2827" s="5" t="str">
        <f>_xlfn.XLOOKUP(LEFT(P_alle_prestaties[[#This Row],[Referentie_ID]],91),Tabel9[Form Referentie ID''s],Tabel9[Mederwerker],,0)</f>
        <v>Kamil Soylu</v>
      </c>
      <c r="D2827" s="9" t="str">
        <f>IF(P_alle_prestaties[[#This Row],[Datum]]="","",TEXT(P_alle_prestaties[[#This Row],[Datum]],"dd/mm/yyyy"))</f>
        <v>12/09/2022</v>
      </c>
      <c r="E2827" s="9">
        <v>44816.598715277774</v>
      </c>
      <c r="F2827" s="11" t="s">
        <v>4272</v>
      </c>
      <c r="G2827" s="5" t="s">
        <v>35</v>
      </c>
      <c r="H2827" s="5"/>
      <c r="I2827" s="5"/>
      <c r="J28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8" spans="2:11">
      <c r="B2828" t="s">
        <v>4273</v>
      </c>
      <c r="C2828" s="5" t="str">
        <f>_xlfn.XLOOKUP(LEFT(P_alle_prestaties[[#This Row],[Referentie_ID]],91),Tabel9[Form Referentie ID''s],Tabel9[Mederwerker],,0)</f>
        <v>Kamil Soylu</v>
      </c>
      <c r="D2828" s="9" t="str">
        <f>IF(P_alle_prestaties[[#This Row],[Datum]]="","",TEXT(P_alle_prestaties[[#This Row],[Datum]],"dd/mm/yyyy"))</f>
        <v>12/09/2022</v>
      </c>
      <c r="E2828" s="9">
        <v>44816.59888888889</v>
      </c>
      <c r="F2828" s="11" t="s">
        <v>4274</v>
      </c>
      <c r="G2828" s="5" t="s">
        <v>35</v>
      </c>
      <c r="H2828" s="5"/>
      <c r="I2828" s="5"/>
      <c r="J28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29" spans="2:11">
      <c r="B2829" t="s">
        <v>4275</v>
      </c>
      <c r="C2829" s="5" t="str">
        <f>_xlfn.XLOOKUP(LEFT(P_alle_prestaties[[#This Row],[Referentie_ID]],91),Tabel9[Form Referentie ID''s],Tabel9[Mederwerker],,0)</f>
        <v>Kamil Soylu</v>
      </c>
      <c r="D2829" s="9" t="str">
        <f>IF(P_alle_prestaties[[#This Row],[Datum]]="","",TEXT(P_alle_prestaties[[#This Row],[Datum]],"dd/mm/yyyy"))</f>
        <v>12/09/2022</v>
      </c>
      <c r="E2829" s="9">
        <v>44816.599039351851</v>
      </c>
      <c r="F2829" s="11" t="s">
        <v>4276</v>
      </c>
      <c r="G2829" s="5" t="s">
        <v>35</v>
      </c>
      <c r="H2829" s="5"/>
      <c r="I2829" s="5"/>
      <c r="J28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0" spans="2:11">
      <c r="B2830" t="s">
        <v>4277</v>
      </c>
      <c r="C2830" s="5" t="str">
        <f>_xlfn.XLOOKUP(LEFT(P_alle_prestaties[[#This Row],[Referentie_ID]],91),Tabel9[Form Referentie ID''s],Tabel9[Mederwerker],,0)</f>
        <v>Kamil Soylu</v>
      </c>
      <c r="D2830" s="9" t="str">
        <f>IF(P_alle_prestaties[[#This Row],[Datum]]="","",TEXT(P_alle_prestaties[[#This Row],[Datum]],"dd/mm/yyyy"))</f>
        <v>12/09/2022</v>
      </c>
      <c r="E2830" s="9">
        <v>44816.599189814813</v>
      </c>
      <c r="F2830" s="11" t="s">
        <v>4278</v>
      </c>
      <c r="G2830" s="5" t="s">
        <v>35</v>
      </c>
      <c r="H2830" s="5"/>
      <c r="I2830" s="5"/>
      <c r="J28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1" spans="2:11">
      <c r="B2831" t="s">
        <v>4279</v>
      </c>
      <c r="C2831" s="5" t="str">
        <f>_xlfn.XLOOKUP(LEFT(P_alle_prestaties[[#This Row],[Referentie_ID]],91),Tabel9[Form Referentie ID''s],Tabel9[Mederwerker],,0)</f>
        <v>Kamil Soylu</v>
      </c>
      <c r="D2831" s="9" t="str">
        <f>IF(P_alle_prestaties[[#This Row],[Datum]]="","",TEXT(P_alle_prestaties[[#This Row],[Datum]],"dd/mm/yyyy"))</f>
        <v>12/09/2022</v>
      </c>
      <c r="E2831" s="9">
        <v>44816.599317129629</v>
      </c>
      <c r="F2831" s="11" t="s">
        <v>4280</v>
      </c>
      <c r="G2831" s="5" t="s">
        <v>35</v>
      </c>
      <c r="H2831" s="5"/>
      <c r="I2831" s="5"/>
      <c r="J28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2" spans="2:11">
      <c r="B2832" t="s">
        <v>4281</v>
      </c>
      <c r="C2832" s="5" t="str">
        <f>_xlfn.XLOOKUP(LEFT(P_alle_prestaties[[#This Row],[Referentie_ID]],91),Tabel9[Form Referentie ID''s],Tabel9[Mederwerker],,0)</f>
        <v>Kamil Soylu</v>
      </c>
      <c r="D2832" s="9" t="str">
        <f>IF(P_alle_prestaties[[#This Row],[Datum]]="","",TEXT(P_alle_prestaties[[#This Row],[Datum]],"dd/mm/yyyy"))</f>
        <v>12/09/2022</v>
      </c>
      <c r="E2832" s="9">
        <v>44816.599432870367</v>
      </c>
      <c r="F2832" s="11" t="s">
        <v>4282</v>
      </c>
      <c r="G2832" s="5" t="s">
        <v>35</v>
      </c>
      <c r="H2832" s="5"/>
      <c r="I2832" s="5"/>
      <c r="J28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3" spans="2:11">
      <c r="B2833" t="s">
        <v>4283</v>
      </c>
      <c r="C2833" s="5" t="str">
        <f>_xlfn.XLOOKUP(LEFT(P_alle_prestaties[[#This Row],[Referentie_ID]],91),Tabel9[Form Referentie ID''s],Tabel9[Mederwerker],,0)</f>
        <v>Kamil Soylu</v>
      </c>
      <c r="D2833" s="9" t="str">
        <f>IF(P_alle_prestaties[[#This Row],[Datum]]="","",TEXT(P_alle_prestaties[[#This Row],[Datum]],"dd/mm/yyyy"))</f>
        <v>12/09/2022</v>
      </c>
      <c r="E2833" s="9">
        <v>44816.599583333336</v>
      </c>
      <c r="F2833" s="11" t="s">
        <v>4284</v>
      </c>
      <c r="G2833" s="5" t="s">
        <v>35</v>
      </c>
      <c r="H2833" s="5"/>
      <c r="I2833" s="5"/>
      <c r="J28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4" spans="2:11">
      <c r="B2834" t="s">
        <v>4285</v>
      </c>
      <c r="C2834" s="5" t="str">
        <f>_xlfn.XLOOKUP(LEFT(P_alle_prestaties[[#This Row],[Referentie_ID]],91),Tabel9[Form Referentie ID''s],Tabel9[Mederwerker],,0)</f>
        <v>Korkmaz1 Muhammed Ali</v>
      </c>
      <c r="D2834" s="9" t="str">
        <f>IF(P_alle_prestaties[[#This Row],[Datum]]="","",TEXT(P_alle_prestaties[[#This Row],[Datum]],"dd/mm/yyyy"))</f>
        <v>13/09/2022</v>
      </c>
      <c r="E2834" s="9">
        <v>44817.275856481479</v>
      </c>
      <c r="F2834" s="11" t="s">
        <v>4286</v>
      </c>
      <c r="G2834" s="5" t="s">
        <v>18</v>
      </c>
      <c r="H2834" s="5" t="s">
        <v>9</v>
      </c>
      <c r="I2834" s="5"/>
      <c r="J28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8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835" spans="2:11">
      <c r="B2835" t="s">
        <v>4287</v>
      </c>
      <c r="C2835" s="5" t="str">
        <f>_xlfn.XLOOKUP(LEFT(P_alle_prestaties[[#This Row],[Referentie_ID]],91),Tabel9[Form Referentie ID''s],Tabel9[Mederwerker],,0)</f>
        <v>Janssen Alexander</v>
      </c>
      <c r="D2835" s="9" t="str">
        <f>IF(P_alle_prestaties[[#This Row],[Datum]]="","",TEXT(P_alle_prestaties[[#This Row],[Datum]],"dd/mm/yyyy"))</f>
        <v>13/09/2022</v>
      </c>
      <c r="E2835" s="9">
        <v>44817.29855324074</v>
      </c>
      <c r="F2835" s="11" t="s">
        <v>4288</v>
      </c>
      <c r="G2835" s="5" t="s">
        <v>35</v>
      </c>
      <c r="H2835" s="5"/>
      <c r="I2835" s="5"/>
      <c r="J28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6" spans="2:11">
      <c r="B2836" t="s">
        <v>4289</v>
      </c>
      <c r="C2836" s="5" t="str">
        <f>_xlfn.XLOOKUP(LEFT(P_alle_prestaties[[#This Row],[Referentie_ID]],91),Tabel9[Form Referentie ID''s],Tabel9[Mederwerker],,0)</f>
        <v>Janssen Alexander</v>
      </c>
      <c r="D2836" s="9" t="str">
        <f>IF(P_alle_prestaties[[#This Row],[Datum]]="","",TEXT(P_alle_prestaties[[#This Row],[Datum]],"dd/mm/yyyy"))</f>
        <v>13/09/2022</v>
      </c>
      <c r="E2836" s="9">
        <v>44817.303020833337</v>
      </c>
      <c r="F2836" s="11">
        <v>470000509734</v>
      </c>
      <c r="G2836" s="5" t="s">
        <v>35</v>
      </c>
      <c r="H2836" s="5"/>
      <c r="I2836" s="5"/>
      <c r="J28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7" spans="2:11">
      <c r="B2837" t="s">
        <v>4290</v>
      </c>
      <c r="C2837" s="5" t="str">
        <f>_xlfn.XLOOKUP(LEFT(P_alle_prestaties[[#This Row],[Referentie_ID]],91),Tabel9[Form Referentie ID''s],Tabel9[Mederwerker],,0)</f>
        <v>Korkmaz Emre</v>
      </c>
      <c r="D2837" s="9" t="str">
        <f>IF(P_alle_prestaties[[#This Row],[Datum]]="","",TEXT(P_alle_prestaties[[#This Row],[Datum]],"dd/mm/yyyy"))</f>
        <v>13/09/2022</v>
      </c>
      <c r="E2837" s="9">
        <v>44817.310381944444</v>
      </c>
      <c r="F2837" s="11" t="s">
        <v>4288</v>
      </c>
      <c r="G2837" s="5" t="s">
        <v>27</v>
      </c>
      <c r="H2837" s="5" t="s">
        <v>9</v>
      </c>
      <c r="I2837" s="5"/>
      <c r="J28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8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838" spans="2:11">
      <c r="B2838" t="s">
        <v>4291</v>
      </c>
      <c r="C2838" s="5" t="str">
        <f>_xlfn.XLOOKUP(LEFT(P_alle_prestaties[[#This Row],[Referentie_ID]],91),Tabel9[Form Referentie ID''s],Tabel9[Mederwerker],,0)</f>
        <v>Janssen Alexander</v>
      </c>
      <c r="D2838" s="9" t="str">
        <f>IF(P_alle_prestaties[[#This Row],[Datum]]="","",TEXT(P_alle_prestaties[[#This Row],[Datum]],"dd/mm/yyyy"))</f>
        <v>13/09/2022</v>
      </c>
      <c r="E2838" s="9">
        <v>44817.310891203706</v>
      </c>
      <c r="F2838" s="11">
        <v>470000478441</v>
      </c>
      <c r="G2838" s="5" t="s">
        <v>35</v>
      </c>
      <c r="H2838" s="5"/>
      <c r="I2838" s="5"/>
      <c r="J28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39" spans="2:11">
      <c r="B2839" t="s">
        <v>4292</v>
      </c>
      <c r="C2839" s="5" t="str">
        <f>_xlfn.XLOOKUP(LEFT(P_alle_prestaties[[#This Row],[Referentie_ID]],91),Tabel9[Form Referentie ID''s],Tabel9[Mederwerker],,0)</f>
        <v>Ceylan ufuk</v>
      </c>
      <c r="D2839" s="9" t="str">
        <f>IF(P_alle_prestaties[[#This Row],[Datum]]="","",TEXT(P_alle_prestaties[[#This Row],[Datum]],"dd/mm/yyyy"))</f>
        <v>13/09/2022</v>
      </c>
      <c r="E2839" s="9">
        <v>44817.312002314815</v>
      </c>
      <c r="F2839" s="11">
        <v>470000509734</v>
      </c>
      <c r="G2839" s="5" t="s">
        <v>23</v>
      </c>
      <c r="H2839" s="5" t="s">
        <v>14</v>
      </c>
      <c r="I2839" s="5"/>
      <c r="J28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8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840" spans="2:11">
      <c r="B2840" t="s">
        <v>4293</v>
      </c>
      <c r="C2840" s="5" t="str">
        <f>_xlfn.XLOOKUP(LEFT(P_alle_prestaties[[#This Row],[Referentie_ID]],91),Tabel9[Form Referentie ID''s],Tabel9[Mederwerker],,0)</f>
        <v>Janssen Alexander</v>
      </c>
      <c r="D2840" s="9" t="str">
        <f>IF(P_alle_prestaties[[#This Row],[Datum]]="","",TEXT(P_alle_prestaties[[#This Row],[Datum]],"dd/mm/yyyy"))</f>
        <v>13/09/2022</v>
      </c>
      <c r="E2840" s="9">
        <v>44817.320601851854</v>
      </c>
      <c r="F2840" s="11">
        <v>470000478441</v>
      </c>
      <c r="G2840" s="5" t="s">
        <v>35</v>
      </c>
      <c r="H2840" s="5"/>
      <c r="I2840" s="5"/>
      <c r="J28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1" spans="2:11">
      <c r="B2841" t="s">
        <v>4294</v>
      </c>
      <c r="C2841" s="5" t="str">
        <f>_xlfn.XLOOKUP(LEFT(P_alle_prestaties[[#This Row],[Referentie_ID]],91),Tabel9[Form Referentie ID''s],Tabel9[Mederwerker],,0)</f>
        <v>Korkmaz1 Muhammed Ali</v>
      </c>
      <c r="D2841" s="9" t="str">
        <f>IF(P_alle_prestaties[[#This Row],[Datum]]="","",TEXT(P_alle_prestaties[[#This Row],[Datum]],"dd/mm/yyyy"))</f>
        <v>13/09/2022</v>
      </c>
      <c r="E2841" s="9">
        <v>44817.325567129628</v>
      </c>
      <c r="F2841" s="11" t="s">
        <v>4295</v>
      </c>
      <c r="G2841" s="5" t="s">
        <v>13</v>
      </c>
      <c r="H2841" s="5"/>
      <c r="I2841" s="5"/>
      <c r="J28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8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842" spans="2:11">
      <c r="B2842" t="s">
        <v>4296</v>
      </c>
      <c r="C2842" s="5" t="str">
        <f>_xlfn.XLOOKUP(LEFT(P_alle_prestaties[[#This Row],[Referentie_ID]],91),Tabel9[Form Referentie ID''s],Tabel9[Mederwerker],,0)</f>
        <v>Janssen Alexander</v>
      </c>
      <c r="D2842" s="9" t="str">
        <f>IF(P_alle_prestaties[[#This Row],[Datum]]="","",TEXT(P_alle_prestaties[[#This Row],[Datum]],"dd/mm/yyyy"))</f>
        <v>13/09/2022</v>
      </c>
      <c r="E2842" s="9">
        <v>44817.327048611114</v>
      </c>
      <c r="F2842" s="11" t="s">
        <v>4297</v>
      </c>
      <c r="G2842" s="5" t="s">
        <v>35</v>
      </c>
      <c r="H2842" s="5"/>
      <c r="I2842" s="5"/>
      <c r="J28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3" spans="2:11">
      <c r="B2843" t="s">
        <v>4298</v>
      </c>
      <c r="C2843" s="5" t="str">
        <f>_xlfn.XLOOKUP(LEFT(P_alle_prestaties[[#This Row],[Referentie_ID]],91),Tabel9[Form Referentie ID''s],Tabel9[Mederwerker],,0)</f>
        <v>Janssen Alexander</v>
      </c>
      <c r="D2843" s="9" t="str">
        <f>IF(P_alle_prestaties[[#This Row],[Datum]]="","",TEXT(P_alle_prestaties[[#This Row],[Datum]],"dd/mm/yyyy"))</f>
        <v>13/09/2022</v>
      </c>
      <c r="E2843" s="9">
        <v>44817.329224537039</v>
      </c>
      <c r="F2843" s="11">
        <v>470000509669</v>
      </c>
      <c r="G2843" s="5" t="s">
        <v>35</v>
      </c>
      <c r="H2843" s="5"/>
      <c r="I2843" s="5"/>
      <c r="J28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4" spans="2:11">
      <c r="B2844" t="s">
        <v>4299</v>
      </c>
      <c r="C2844" s="5" t="str">
        <f>_xlfn.XLOOKUP(LEFT(P_alle_prestaties[[#This Row],[Referentie_ID]],91),Tabel9[Form Referentie ID''s],Tabel9[Mederwerker],,0)</f>
        <v>Janssen Alexander</v>
      </c>
      <c r="D2844" s="9" t="str">
        <f>IF(P_alle_prestaties[[#This Row],[Datum]]="","",TEXT(P_alle_prestaties[[#This Row],[Datum]],"dd/mm/yyyy"))</f>
        <v>13/09/2022</v>
      </c>
      <c r="E2844" s="9">
        <v>44817.340868055559</v>
      </c>
      <c r="F2844" s="11">
        <v>470000509802</v>
      </c>
      <c r="G2844" s="5" t="s">
        <v>35</v>
      </c>
      <c r="H2844" s="5"/>
      <c r="I2844" s="5"/>
      <c r="J28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5" spans="2:11">
      <c r="B2845" t="s">
        <v>4300</v>
      </c>
      <c r="C2845" s="5" t="str">
        <f>_xlfn.XLOOKUP(LEFT(P_alle_prestaties[[#This Row],[Referentie_ID]],91),Tabel9[Form Referentie ID''s],Tabel9[Mederwerker],,0)</f>
        <v>Janssen Alexander</v>
      </c>
      <c r="D2845" s="9" t="str">
        <f>IF(P_alle_prestaties[[#This Row],[Datum]]="","",TEXT(P_alle_prestaties[[#This Row],[Datum]],"dd/mm/yyyy"))</f>
        <v>13/09/2022</v>
      </c>
      <c r="E2845" s="9">
        <v>44817.347256944442</v>
      </c>
      <c r="F2845" s="11">
        <v>470000509802</v>
      </c>
      <c r="G2845" s="5" t="s">
        <v>35</v>
      </c>
      <c r="H2845" s="5"/>
      <c r="I2845" s="5"/>
      <c r="J28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6" spans="2:11">
      <c r="B2846" t="s">
        <v>4301</v>
      </c>
      <c r="C2846" s="5" t="str">
        <f>_xlfn.XLOOKUP(LEFT(P_alle_prestaties[[#This Row],[Referentie_ID]],91),Tabel9[Form Referentie ID''s],Tabel9[Mederwerker],,0)</f>
        <v>Janssen Alexander</v>
      </c>
      <c r="D2846" s="9" t="str">
        <f>IF(P_alle_prestaties[[#This Row],[Datum]]="","",TEXT(P_alle_prestaties[[#This Row],[Datum]],"dd/mm/yyyy"))</f>
        <v>13/09/2022</v>
      </c>
      <c r="E2846" s="9">
        <v>44817.354745370372</v>
      </c>
      <c r="F2846" s="11" t="s">
        <v>4302</v>
      </c>
      <c r="G2846" s="5" t="s">
        <v>35</v>
      </c>
      <c r="H2846" s="5"/>
      <c r="I2846" s="5"/>
      <c r="J28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7" spans="2:11">
      <c r="B2847" t="s">
        <v>4303</v>
      </c>
      <c r="C2847" s="5" t="str">
        <f>_xlfn.XLOOKUP(LEFT(P_alle_prestaties[[#This Row],[Referentie_ID]],91),Tabel9[Form Referentie ID''s],Tabel9[Mederwerker],,0)</f>
        <v>Ceylan ufuk</v>
      </c>
      <c r="D2847" s="9" t="str">
        <f>IF(P_alle_prestaties[[#This Row],[Datum]]="","",TEXT(P_alle_prestaties[[#This Row],[Datum]],"dd/mm/yyyy"))</f>
        <v>13/09/2022</v>
      </c>
      <c r="E2847" s="9">
        <v>44817.356944444444</v>
      </c>
      <c r="F2847" s="11" t="s">
        <v>4302</v>
      </c>
      <c r="G2847" s="5" t="s">
        <v>13</v>
      </c>
      <c r="H2847" s="5"/>
      <c r="I2847" s="5" t="s">
        <v>1801</v>
      </c>
      <c r="J28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8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848" spans="2:11">
      <c r="B2848" t="s">
        <v>4304</v>
      </c>
      <c r="C2848" s="5" t="str">
        <f>_xlfn.XLOOKUP(LEFT(P_alle_prestaties[[#This Row],[Referentie_ID]],91),Tabel9[Form Referentie ID''s],Tabel9[Mederwerker],,0)</f>
        <v>Baki Alican</v>
      </c>
      <c r="D2848" s="9" t="str">
        <f>IF(P_alle_prestaties[[#This Row],[Datum]]="","",TEXT(P_alle_prestaties[[#This Row],[Datum]],"dd/mm/yyyy"))</f>
        <v>13/09/2022</v>
      </c>
      <c r="E2848" s="9">
        <v>44817.358784722222</v>
      </c>
      <c r="F2848" s="11" t="s">
        <v>4305</v>
      </c>
      <c r="G2848" s="5" t="s">
        <v>35</v>
      </c>
      <c r="H2848" s="5"/>
      <c r="I2848" s="5"/>
      <c r="J28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49" spans="2:11">
      <c r="B2849" t="s">
        <v>4306</v>
      </c>
      <c r="C2849" s="5" t="str">
        <f>_xlfn.XLOOKUP(LEFT(P_alle_prestaties[[#This Row],[Referentie_ID]],91),Tabel9[Form Referentie ID''s],Tabel9[Mederwerker],,0)</f>
        <v>Baki Alican</v>
      </c>
      <c r="D2849" s="9" t="str">
        <f>IF(P_alle_prestaties[[#This Row],[Datum]]="","",TEXT(P_alle_prestaties[[#This Row],[Datum]],"dd/mm/yyyy"))</f>
        <v>13/09/2022</v>
      </c>
      <c r="E2849" s="9">
        <v>44817.358958333331</v>
      </c>
      <c r="F2849" s="11" t="s">
        <v>4307</v>
      </c>
      <c r="G2849" s="5" t="s">
        <v>35</v>
      </c>
      <c r="H2849" s="5"/>
      <c r="I2849" s="5"/>
      <c r="J28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50" spans="2:11">
      <c r="B2850" t="s">
        <v>4308</v>
      </c>
      <c r="C2850" s="5" t="str">
        <f>_xlfn.XLOOKUP(LEFT(P_alle_prestaties[[#This Row],[Referentie_ID]],91),Tabel9[Form Referentie ID''s],Tabel9[Mederwerker],,0)</f>
        <v>Korkmaz1 Muhammed Ali</v>
      </c>
      <c r="D2850" s="9" t="str">
        <f>IF(P_alle_prestaties[[#This Row],[Datum]]="","",TEXT(P_alle_prestaties[[#This Row],[Datum]],"dd/mm/yyyy"))</f>
        <v>13/09/2022</v>
      </c>
      <c r="E2850" s="9">
        <v>44817.368611111109</v>
      </c>
      <c r="F2850" s="11" t="s">
        <v>4309</v>
      </c>
      <c r="G2850" s="5" t="s">
        <v>18</v>
      </c>
      <c r="H2850" s="5" t="s">
        <v>14</v>
      </c>
      <c r="I2850" s="5"/>
      <c r="J28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51" spans="2:11">
      <c r="B2851" t="s">
        <v>4310</v>
      </c>
      <c r="C2851" s="5" t="str">
        <f>_xlfn.XLOOKUP(LEFT(P_alle_prestaties[[#This Row],[Referentie_ID]],91),Tabel9[Form Referentie ID''s],Tabel9[Mederwerker],,0)</f>
        <v>Korkmaz Emre</v>
      </c>
      <c r="D2851" s="9" t="str">
        <f>IF(P_alle_prestaties[[#This Row],[Datum]]="","",TEXT(P_alle_prestaties[[#This Row],[Datum]],"dd/mm/yyyy"))</f>
        <v>13/09/2022</v>
      </c>
      <c r="E2851" s="9">
        <v>44817.381736111114</v>
      </c>
      <c r="F2851" s="11" t="s">
        <v>4311</v>
      </c>
      <c r="G2851" s="5" t="s">
        <v>27</v>
      </c>
      <c r="H2851" s="5" t="s">
        <v>14</v>
      </c>
      <c r="I2851" s="5"/>
      <c r="J28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8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852" spans="2:11">
      <c r="B2852" t="s">
        <v>4312</v>
      </c>
      <c r="C2852" s="5" t="str">
        <f>_xlfn.XLOOKUP(LEFT(P_alle_prestaties[[#This Row],[Referentie_ID]],91),Tabel9[Form Referentie ID''s],Tabel9[Mederwerker],,0)</f>
        <v>Janssen Alexander</v>
      </c>
      <c r="D2852" s="9" t="str">
        <f>IF(P_alle_prestaties[[#This Row],[Datum]]="","",TEXT(P_alle_prestaties[[#This Row],[Datum]],"dd/mm/yyyy"))</f>
        <v>13/09/2022</v>
      </c>
      <c r="E2852" s="9">
        <v>44817.38212962963</v>
      </c>
      <c r="F2852" s="11">
        <v>470000510865</v>
      </c>
      <c r="G2852" s="5" t="s">
        <v>35</v>
      </c>
      <c r="H2852" s="5"/>
      <c r="I2852" s="5"/>
      <c r="J28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53" spans="2:11">
      <c r="B2853" t="s">
        <v>4313</v>
      </c>
      <c r="C2853" s="5" t="str">
        <f>_xlfn.XLOOKUP(LEFT(P_alle_prestaties[[#This Row],[Referentie_ID]],91),Tabel9[Form Referentie ID''s],Tabel9[Mederwerker],,0)</f>
        <v>Janssen Alexander</v>
      </c>
      <c r="D2853" s="9" t="str">
        <f>IF(P_alle_prestaties[[#This Row],[Datum]]="","",TEXT(P_alle_prestaties[[#This Row],[Datum]],"dd/mm/yyyy"))</f>
        <v>13/09/2022</v>
      </c>
      <c r="E2853" s="9">
        <v>44817.387546296297</v>
      </c>
      <c r="F2853" s="11" t="s">
        <v>4314</v>
      </c>
      <c r="G2853" s="5" t="s">
        <v>35</v>
      </c>
      <c r="H2853" s="5"/>
      <c r="I2853" s="5"/>
      <c r="J28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54" spans="2:11">
      <c r="B2854" t="s">
        <v>4315</v>
      </c>
      <c r="C2854" s="5" t="str">
        <f>_xlfn.XLOOKUP(LEFT(P_alle_prestaties[[#This Row],[Referentie_ID]],91),Tabel9[Form Referentie ID''s],Tabel9[Mederwerker],,0)</f>
        <v>Baki Alican</v>
      </c>
      <c r="D2854" s="9" t="str">
        <f>IF(P_alle_prestaties[[#This Row],[Datum]]="","",TEXT(P_alle_prestaties[[#This Row],[Datum]],"dd/mm/yyyy"))</f>
        <v>13/09/2022</v>
      </c>
      <c r="E2854" s="9">
        <v>44817.403668981482</v>
      </c>
      <c r="F2854" s="11" t="s">
        <v>4316</v>
      </c>
      <c r="G2854" s="5" t="s">
        <v>35</v>
      </c>
      <c r="H2854" s="5"/>
      <c r="I2854" s="5"/>
      <c r="J28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55" spans="2:11">
      <c r="B2855" t="s">
        <v>4317</v>
      </c>
      <c r="C2855" s="5" t="str">
        <f>_xlfn.XLOOKUP(LEFT(P_alle_prestaties[[#This Row],[Referentie_ID]],91),Tabel9[Form Referentie ID''s],Tabel9[Mederwerker],,0)</f>
        <v>Baki Alican</v>
      </c>
      <c r="D2855" s="9" t="str">
        <f>IF(P_alle_prestaties[[#This Row],[Datum]]="","",TEXT(P_alle_prestaties[[#This Row],[Datum]],"dd/mm/yyyy"))</f>
        <v>13/09/2022</v>
      </c>
      <c r="E2855" s="9">
        <v>44817.403819444444</v>
      </c>
      <c r="F2855" s="11" t="s">
        <v>4318</v>
      </c>
      <c r="G2855" s="5" t="s">
        <v>35</v>
      </c>
      <c r="H2855" s="5"/>
      <c r="I2855" s="5"/>
      <c r="J28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56" spans="2:11">
      <c r="B2856" t="s">
        <v>4319</v>
      </c>
      <c r="C2856" s="5" t="str">
        <f>_xlfn.XLOOKUP(LEFT(P_alle_prestaties[[#This Row],[Referentie_ID]],91),Tabel9[Form Referentie ID''s],Tabel9[Mederwerker],,0)</f>
        <v>Ceylan ufuk</v>
      </c>
      <c r="D2856" s="9" t="str">
        <f>IF(P_alle_prestaties[[#This Row],[Datum]]="","",TEXT(P_alle_prestaties[[#This Row],[Datum]],"dd/mm/yyyy"))</f>
        <v>13/09/2022</v>
      </c>
      <c r="E2856" s="9">
        <v>44817.409409722219</v>
      </c>
      <c r="F2856" s="11" t="s">
        <v>4320</v>
      </c>
      <c r="G2856" s="5" t="s">
        <v>18</v>
      </c>
      <c r="H2856" s="5" t="s">
        <v>14</v>
      </c>
      <c r="I2856" s="5"/>
      <c r="J28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57" spans="2:11">
      <c r="B2857" t="s">
        <v>4321</v>
      </c>
      <c r="C2857" s="5" t="str">
        <f>_xlfn.XLOOKUP(LEFT(P_alle_prestaties[[#This Row],[Referentie_ID]],91),Tabel9[Form Referentie ID''s],Tabel9[Mederwerker],,0)</f>
        <v>Janssen Alexander</v>
      </c>
      <c r="D2857" s="9" t="str">
        <f>IF(P_alle_prestaties[[#This Row],[Datum]]="","",TEXT(P_alle_prestaties[[#This Row],[Datum]],"dd/mm/yyyy"))</f>
        <v>13/09/2022</v>
      </c>
      <c r="E2857" s="9">
        <v>44817.415555555555</v>
      </c>
      <c r="F2857" s="11" t="s">
        <v>4320</v>
      </c>
      <c r="G2857" s="5" t="s">
        <v>35</v>
      </c>
      <c r="H2857" s="5"/>
      <c r="I2857" s="5"/>
      <c r="J28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58" spans="2:11">
      <c r="B2858" t="s">
        <v>4322</v>
      </c>
      <c r="C2858" s="5" t="str">
        <f>_xlfn.XLOOKUP(LEFT(P_alle_prestaties[[#This Row],[Referentie_ID]],91),Tabel9[Form Referentie ID''s],Tabel9[Mederwerker],,0)</f>
        <v>Korkmaz Emre</v>
      </c>
      <c r="D2858" s="9" t="str">
        <f>IF(P_alle_prestaties[[#This Row],[Datum]]="","",TEXT(P_alle_prestaties[[#This Row],[Datum]],"dd/mm/yyyy"))</f>
        <v>13/09/2022</v>
      </c>
      <c r="E2858" s="9">
        <v>44817.42560185185</v>
      </c>
      <c r="F2858" s="11" t="s">
        <v>4323</v>
      </c>
      <c r="G2858" s="5" t="s">
        <v>27</v>
      </c>
      <c r="H2858" s="5" t="s">
        <v>9</v>
      </c>
      <c r="I2858" s="5"/>
      <c r="J28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8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859" spans="2:11">
      <c r="B2859" t="s">
        <v>4324</v>
      </c>
      <c r="C2859" s="5" t="str">
        <f>_xlfn.XLOOKUP(LEFT(P_alle_prestaties[[#This Row],[Referentie_ID]],91),Tabel9[Form Referentie ID''s],Tabel9[Mederwerker],,0)</f>
        <v>Janssen Alexander</v>
      </c>
      <c r="D2859" s="9" t="str">
        <f>IF(P_alle_prestaties[[#This Row],[Datum]]="","",TEXT(P_alle_prestaties[[#This Row],[Datum]],"dd/mm/yyyy"))</f>
        <v>13/09/2022</v>
      </c>
      <c r="E2859" s="9">
        <v>44817.444421296299</v>
      </c>
      <c r="F2859" s="11">
        <v>470000510868</v>
      </c>
      <c r="G2859" s="5" t="s">
        <v>35</v>
      </c>
      <c r="H2859" s="5"/>
      <c r="I2859" s="5"/>
      <c r="J28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0" spans="2:11">
      <c r="B2860" t="s">
        <v>4325</v>
      </c>
      <c r="C2860" s="5" t="str">
        <f>_xlfn.XLOOKUP(LEFT(P_alle_prestaties[[#This Row],[Referentie_ID]],91),Tabel9[Form Referentie ID''s],Tabel9[Mederwerker],,0)</f>
        <v>Baki Alican</v>
      </c>
      <c r="D2860" s="9" t="str">
        <f>IF(P_alle_prestaties[[#This Row],[Datum]]="","",TEXT(P_alle_prestaties[[#This Row],[Datum]],"dd/mm/yyyy"))</f>
        <v>13/09/2022</v>
      </c>
      <c r="E2860" s="9">
        <v>44817.452673611115</v>
      </c>
      <c r="F2860" s="11" t="s">
        <v>4326</v>
      </c>
      <c r="G2860" s="5" t="s">
        <v>35</v>
      </c>
      <c r="H2860" s="5"/>
      <c r="I2860" s="5"/>
      <c r="J28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1" spans="2:11">
      <c r="B2861" t="s">
        <v>4327</v>
      </c>
      <c r="C2861" s="5" t="str">
        <f>_xlfn.XLOOKUP(LEFT(P_alle_prestaties[[#This Row],[Referentie_ID]],91),Tabel9[Form Referentie ID''s],Tabel9[Mederwerker],,0)</f>
        <v>Korkmaz Emre</v>
      </c>
      <c r="D2861" s="9" t="str">
        <f>IF(P_alle_prestaties[[#This Row],[Datum]]="","",TEXT(P_alle_prestaties[[#This Row],[Datum]],"dd/mm/yyyy"))</f>
        <v>13/09/2022</v>
      </c>
      <c r="E2861" s="9">
        <v>44817.46539351852</v>
      </c>
      <c r="F2861" s="11">
        <v>470000510287</v>
      </c>
      <c r="G2861" s="5" t="s">
        <v>8</v>
      </c>
      <c r="H2861" s="5" t="s">
        <v>14</v>
      </c>
      <c r="I2861" s="5"/>
      <c r="J28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8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862" spans="2:11">
      <c r="B2862" t="s">
        <v>4328</v>
      </c>
      <c r="C2862" s="5" t="str">
        <f>_xlfn.XLOOKUP(LEFT(P_alle_prestaties[[#This Row],[Referentie_ID]],91),Tabel9[Form Referentie ID''s],Tabel9[Mederwerker],,0)</f>
        <v>Baki Alican</v>
      </c>
      <c r="D2862" s="9" t="str">
        <f>IF(P_alle_prestaties[[#This Row],[Datum]]="","",TEXT(P_alle_prestaties[[#This Row],[Datum]],"dd/mm/yyyy"))</f>
        <v>13/09/2022</v>
      </c>
      <c r="E2862" s="9">
        <v>44817.469560185185</v>
      </c>
      <c r="F2862" s="11" t="s">
        <v>4329</v>
      </c>
      <c r="G2862" s="5" t="s">
        <v>35</v>
      </c>
      <c r="H2862" s="5"/>
      <c r="I2862" s="5"/>
      <c r="J28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3" spans="2:11">
      <c r="B2863" t="s">
        <v>4330</v>
      </c>
      <c r="C2863" s="5" t="str">
        <f>_xlfn.XLOOKUP(LEFT(P_alle_prestaties[[#This Row],[Referentie_ID]],91),Tabel9[Form Referentie ID''s],Tabel9[Mederwerker],,0)</f>
        <v>Janssen Alexander</v>
      </c>
      <c r="D2863" s="9" t="str">
        <f>IF(P_alle_prestaties[[#This Row],[Datum]]="","",TEXT(P_alle_prestaties[[#This Row],[Datum]],"dd/mm/yyyy"))</f>
        <v>13/09/2022</v>
      </c>
      <c r="E2863" s="9">
        <v>44817.473414351851</v>
      </c>
      <c r="F2863" s="11">
        <v>470000510359</v>
      </c>
      <c r="G2863" s="5" t="s">
        <v>35</v>
      </c>
      <c r="H2863" s="5"/>
      <c r="I2863" s="5"/>
      <c r="J28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4" spans="2:11">
      <c r="B2864" t="s">
        <v>4331</v>
      </c>
      <c r="C2864" s="5" t="str">
        <f>_xlfn.XLOOKUP(LEFT(P_alle_prestaties[[#This Row],[Referentie_ID]],91),Tabel9[Form Referentie ID''s],Tabel9[Mederwerker],,0)</f>
        <v>Ceylan ufuk</v>
      </c>
      <c r="D2864" s="9" t="str">
        <f>IF(P_alle_prestaties[[#This Row],[Datum]]="","",TEXT(P_alle_prestaties[[#This Row],[Datum]],"dd/mm/yyyy"))</f>
        <v>13/09/2022</v>
      </c>
      <c r="E2864" s="9">
        <v>44817.476701388892</v>
      </c>
      <c r="F2864" s="11">
        <v>470000509139</v>
      </c>
      <c r="G2864" s="5" t="s">
        <v>23</v>
      </c>
      <c r="H2864" s="5" t="s">
        <v>14</v>
      </c>
      <c r="I2864" s="5"/>
      <c r="J28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8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865" spans="2:11">
      <c r="B2865" t="s">
        <v>4332</v>
      </c>
      <c r="C2865" s="5" t="str">
        <f>_xlfn.XLOOKUP(LEFT(P_alle_prestaties[[#This Row],[Referentie_ID]],91),Tabel9[Form Referentie ID''s],Tabel9[Mederwerker],,0)</f>
        <v>Janssen Alexander</v>
      </c>
      <c r="D2865" s="9" t="str">
        <f>IF(P_alle_prestaties[[#This Row],[Datum]]="","",TEXT(P_alle_prestaties[[#This Row],[Datum]],"dd/mm/yyyy"))</f>
        <v>13/09/2022</v>
      </c>
      <c r="E2865" s="9">
        <v>44817.478993055556</v>
      </c>
      <c r="F2865" s="11" t="s">
        <v>4333</v>
      </c>
      <c r="G2865" s="5" t="s">
        <v>35</v>
      </c>
      <c r="H2865" s="5"/>
      <c r="I2865" s="5"/>
      <c r="J28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6" spans="2:11">
      <c r="B2866" t="s">
        <v>4334</v>
      </c>
      <c r="C2866" s="5" t="str">
        <f>_xlfn.XLOOKUP(LEFT(P_alle_prestaties[[#This Row],[Referentie_ID]],91),Tabel9[Form Referentie ID''s],Tabel9[Mederwerker],,0)</f>
        <v>Janssen Alexander</v>
      </c>
      <c r="D2866" s="9" t="str">
        <f>IF(P_alle_prestaties[[#This Row],[Datum]]="","",TEXT(P_alle_prestaties[[#This Row],[Datum]],"dd/mm/yyyy"))</f>
        <v>13/09/2022</v>
      </c>
      <c r="E2866" s="9">
        <v>44817.491469907407</v>
      </c>
      <c r="F2866" s="11" t="s">
        <v>4335</v>
      </c>
      <c r="G2866" s="5" t="s">
        <v>35</v>
      </c>
      <c r="H2866" s="5"/>
      <c r="I2866" s="5"/>
      <c r="J28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7" spans="2:11">
      <c r="B2867" t="s">
        <v>4336</v>
      </c>
      <c r="C2867" s="5" t="str">
        <f>_xlfn.XLOOKUP(LEFT(P_alle_prestaties[[#This Row],[Referentie_ID]],91),Tabel9[Form Referentie ID''s],Tabel9[Mederwerker],,0)</f>
        <v>Baki Alican</v>
      </c>
      <c r="D2867" s="9" t="str">
        <f>IF(P_alle_prestaties[[#This Row],[Datum]]="","",TEXT(P_alle_prestaties[[#This Row],[Datum]],"dd/mm/yyyy"))</f>
        <v>13/09/2022</v>
      </c>
      <c r="E2867" s="9">
        <v>44817.501087962963</v>
      </c>
      <c r="F2867" s="11" t="s">
        <v>4337</v>
      </c>
      <c r="G2867" s="5" t="s">
        <v>35</v>
      </c>
      <c r="H2867" s="5"/>
      <c r="I2867" s="5"/>
      <c r="J28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8" spans="2:11">
      <c r="B2868" t="s">
        <v>4338</v>
      </c>
      <c r="C2868" s="5" t="str">
        <f>_xlfn.XLOOKUP(LEFT(P_alle_prestaties[[#This Row],[Referentie_ID]],91),Tabel9[Form Referentie ID''s],Tabel9[Mederwerker],,0)</f>
        <v>Baki Alican</v>
      </c>
      <c r="D2868" s="9" t="str">
        <f>IF(P_alle_prestaties[[#This Row],[Datum]]="","",TEXT(P_alle_prestaties[[#This Row],[Datum]],"dd/mm/yyyy"))</f>
        <v>13/09/2022</v>
      </c>
      <c r="E2868" s="9">
        <v>44817.501215277778</v>
      </c>
      <c r="F2868" s="11" t="s">
        <v>4339</v>
      </c>
      <c r="G2868" s="5" t="s">
        <v>35</v>
      </c>
      <c r="H2868" s="5"/>
      <c r="I2868" s="5"/>
      <c r="J28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69" spans="2:11">
      <c r="B2869" t="s">
        <v>4340</v>
      </c>
      <c r="C2869" s="5" t="str">
        <f>_xlfn.XLOOKUP(LEFT(P_alle_prestaties[[#This Row],[Referentie_ID]],91),Tabel9[Form Referentie ID''s],Tabel9[Mederwerker],,0)</f>
        <v>Korkmaz1 Muhammed Ali</v>
      </c>
      <c r="D2869" s="9" t="str">
        <f>IF(P_alle_prestaties[[#This Row],[Datum]]="","",TEXT(P_alle_prestaties[[#This Row],[Datum]],"dd/mm/yyyy"))</f>
        <v>13/09/2022</v>
      </c>
      <c r="E2869" s="9">
        <v>44817.503495370373</v>
      </c>
      <c r="F2869" s="11">
        <v>470000381661</v>
      </c>
      <c r="G2869" s="5" t="s">
        <v>23</v>
      </c>
      <c r="H2869" s="5" t="s">
        <v>14</v>
      </c>
      <c r="I2869" s="5"/>
      <c r="J28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8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870" spans="2:11">
      <c r="B2870" t="s">
        <v>4341</v>
      </c>
      <c r="C2870" s="5" t="str">
        <f>_xlfn.XLOOKUP(LEFT(P_alle_prestaties[[#This Row],[Referentie_ID]],91),Tabel9[Form Referentie ID''s],Tabel9[Mederwerker],,0)</f>
        <v>Korkmaz Emre</v>
      </c>
      <c r="D2870" s="9" t="str">
        <f>IF(P_alle_prestaties[[#This Row],[Datum]]="","",TEXT(P_alle_prestaties[[#This Row],[Datum]],"dd/mm/yyyy"))</f>
        <v>13/09/2022</v>
      </c>
      <c r="E2870" s="9">
        <v>44817.505393518521</v>
      </c>
      <c r="F2870" s="11">
        <v>470000510340</v>
      </c>
      <c r="G2870" s="5" t="s">
        <v>8</v>
      </c>
      <c r="H2870" s="5" t="s">
        <v>14</v>
      </c>
      <c r="I2870" s="5"/>
      <c r="J28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8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871" spans="2:11">
      <c r="B2871" t="s">
        <v>4342</v>
      </c>
      <c r="C2871" s="5" t="str">
        <f>_xlfn.XLOOKUP(LEFT(P_alle_prestaties[[#This Row],[Referentie_ID]],91),Tabel9[Form Referentie ID''s],Tabel9[Mederwerker],,0)</f>
        <v>Janssen Alexander</v>
      </c>
      <c r="D2871" s="9" t="str">
        <f>IF(P_alle_prestaties[[#This Row],[Datum]]="","",TEXT(P_alle_prestaties[[#This Row],[Datum]],"dd/mm/yyyy"))</f>
        <v>13/09/2022</v>
      </c>
      <c r="E2871" s="9">
        <v>44817.520555555559</v>
      </c>
      <c r="F2871" s="11">
        <v>470000510323</v>
      </c>
      <c r="G2871" s="5" t="s">
        <v>35</v>
      </c>
      <c r="H2871" s="5"/>
      <c r="I2871" s="5"/>
      <c r="J28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72" spans="2:11">
      <c r="B2872" t="s">
        <v>4343</v>
      </c>
      <c r="C2872" s="5" t="str">
        <f>_xlfn.XLOOKUP(LEFT(P_alle_prestaties[[#This Row],[Referentie_ID]],91),Tabel9[Form Referentie ID''s],Tabel9[Mederwerker],,0)</f>
        <v>Janssen Alexander</v>
      </c>
      <c r="D2872" s="9" t="str">
        <f>IF(P_alle_prestaties[[#This Row],[Datum]]="","",TEXT(P_alle_prestaties[[#This Row],[Datum]],"dd/mm/yyyy"))</f>
        <v>13/09/2022</v>
      </c>
      <c r="E2872" s="9">
        <v>44817.533449074072</v>
      </c>
      <c r="F2872" s="11" t="s">
        <v>4344</v>
      </c>
      <c r="G2872" s="5" t="s">
        <v>35</v>
      </c>
      <c r="H2872" s="5"/>
      <c r="I2872" s="5"/>
      <c r="J28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73" spans="2:11">
      <c r="B2873" t="s">
        <v>4345</v>
      </c>
      <c r="C2873" s="5" t="str">
        <f>_xlfn.XLOOKUP(LEFT(P_alle_prestaties[[#This Row],[Referentie_ID]],91),Tabel9[Form Referentie ID''s],Tabel9[Mederwerker],,0)</f>
        <v>Korkmaz Emre</v>
      </c>
      <c r="D2873" s="9" t="str">
        <f>IF(P_alle_prestaties[[#This Row],[Datum]]="","",TEXT(P_alle_prestaties[[#This Row],[Datum]],"dd/mm/yyyy"))</f>
        <v>13/09/2022</v>
      </c>
      <c r="E2873" s="9">
        <v>44817.539872685185</v>
      </c>
      <c r="F2873" s="11" t="s">
        <v>4344</v>
      </c>
      <c r="G2873" s="5" t="s">
        <v>18</v>
      </c>
      <c r="H2873" s="5" t="s">
        <v>14</v>
      </c>
      <c r="I2873" s="5"/>
      <c r="J28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74" spans="2:11">
      <c r="B2874" t="s">
        <v>4346</v>
      </c>
      <c r="C2874" s="5" t="str">
        <f>_xlfn.XLOOKUP(LEFT(P_alle_prestaties[[#This Row],[Referentie_ID]],91),Tabel9[Form Referentie ID''s],Tabel9[Mederwerker],,0)</f>
        <v>Janssen Alexander</v>
      </c>
      <c r="D2874" s="9" t="str">
        <f>IF(P_alle_prestaties[[#This Row],[Datum]]="","",TEXT(P_alle_prestaties[[#This Row],[Datum]],"dd/mm/yyyy"))</f>
        <v>13/09/2022</v>
      </c>
      <c r="E2874" s="9">
        <v>44817.549745370372</v>
      </c>
      <c r="F2874" s="11">
        <v>470000478332</v>
      </c>
      <c r="G2874" s="5" t="s">
        <v>35</v>
      </c>
      <c r="H2874" s="5"/>
      <c r="I2874" s="5"/>
      <c r="J28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75" spans="2:11">
      <c r="B2875" t="s">
        <v>4347</v>
      </c>
      <c r="C2875" s="5" t="str">
        <f>_xlfn.XLOOKUP(LEFT(P_alle_prestaties[[#This Row],[Referentie_ID]],91),Tabel9[Form Referentie ID''s],Tabel9[Mederwerker],,0)</f>
        <v>Ceylan ufuk</v>
      </c>
      <c r="D2875" s="9" t="str">
        <f>IF(P_alle_prestaties[[#This Row],[Datum]]="","",TEXT(P_alle_prestaties[[#This Row],[Datum]],"dd/mm/yyyy"))</f>
        <v>13/09/2022</v>
      </c>
      <c r="E2875" s="9">
        <v>44817.55709490741</v>
      </c>
      <c r="F2875" s="11" t="s">
        <v>4348</v>
      </c>
      <c r="G2875" s="5" t="s">
        <v>18</v>
      </c>
      <c r="H2875" s="5" t="s">
        <v>14</v>
      </c>
      <c r="I2875" s="5"/>
      <c r="J28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76" spans="2:11">
      <c r="B2876" t="s">
        <v>4349</v>
      </c>
      <c r="C2876" s="5" t="str">
        <f>_xlfn.XLOOKUP(LEFT(P_alle_prestaties[[#This Row],[Referentie_ID]],91),Tabel9[Form Referentie ID''s],Tabel9[Mederwerker],,0)</f>
        <v>Korkmaz1 Muhammed Ali</v>
      </c>
      <c r="D2876" s="9" t="str">
        <f>IF(P_alle_prestaties[[#This Row],[Datum]]="","",TEXT(P_alle_prestaties[[#This Row],[Datum]],"dd/mm/yyyy"))</f>
        <v>13/09/2022</v>
      </c>
      <c r="E2876" s="9">
        <v>44817.568888888891</v>
      </c>
      <c r="F2876" s="11" t="s">
        <v>4350</v>
      </c>
      <c r="G2876" s="5" t="s">
        <v>18</v>
      </c>
      <c r="H2876" s="5" t="s">
        <v>9</v>
      </c>
      <c r="I2876" s="5"/>
      <c r="J28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8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877" spans="2:11">
      <c r="B2877" t="s">
        <v>4351</v>
      </c>
      <c r="C2877" s="5" t="str">
        <f>_xlfn.XLOOKUP(LEFT(P_alle_prestaties[[#This Row],[Referentie_ID]],91),Tabel9[Form Referentie ID''s],Tabel9[Mederwerker],,0)</f>
        <v>Baki Alican</v>
      </c>
      <c r="D2877" s="9" t="str">
        <f>IF(P_alle_prestaties[[#This Row],[Datum]]="","",TEXT(P_alle_prestaties[[#This Row],[Datum]],"dd/mm/yyyy"))</f>
        <v>14/09/2022</v>
      </c>
      <c r="E2877" s="9">
        <v>44818.263437499998</v>
      </c>
      <c r="F2877" s="11" t="s">
        <v>4352</v>
      </c>
      <c r="G2877" s="5" t="s">
        <v>35</v>
      </c>
      <c r="H2877" s="5"/>
      <c r="I2877" s="5"/>
      <c r="J28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78" spans="2:11">
      <c r="B2878" t="s">
        <v>4353</v>
      </c>
      <c r="C2878" s="5" t="str">
        <f>_xlfn.XLOOKUP(LEFT(P_alle_prestaties[[#This Row],[Referentie_ID]],91),Tabel9[Form Referentie ID''s],Tabel9[Mederwerker],,0)</f>
        <v>Janssen Alexander</v>
      </c>
      <c r="D2878" s="9" t="str">
        <f>IF(P_alle_prestaties[[#This Row],[Datum]]="","",TEXT(P_alle_prestaties[[#This Row],[Datum]],"dd/mm/yyyy"))</f>
        <v>14/09/2022</v>
      </c>
      <c r="E2878" s="9">
        <v>44818.279108796298</v>
      </c>
      <c r="F2878" s="11">
        <v>470000510427</v>
      </c>
      <c r="G2878" s="5" t="s">
        <v>8</v>
      </c>
      <c r="H2878" s="5" t="s">
        <v>14</v>
      </c>
      <c r="I2878" s="5"/>
      <c r="J28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8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879" spans="2:11">
      <c r="B2879" t="s">
        <v>4354</v>
      </c>
      <c r="C2879" s="5" t="str">
        <f>_xlfn.XLOOKUP(LEFT(P_alle_prestaties[[#This Row],[Referentie_ID]],91),Tabel9[Form Referentie ID''s],Tabel9[Mederwerker],,0)</f>
        <v>Baki Alican</v>
      </c>
      <c r="D2879" s="9" t="str">
        <f>IF(P_alle_prestaties[[#This Row],[Datum]]="","",TEXT(P_alle_prestaties[[#This Row],[Datum]],"dd/mm/yyyy"))</f>
        <v>14/09/2022</v>
      </c>
      <c r="E2879" s="9">
        <v>44818.28</v>
      </c>
      <c r="F2879" s="11" t="s">
        <v>4355</v>
      </c>
      <c r="G2879" s="5" t="s">
        <v>35</v>
      </c>
      <c r="H2879" s="5"/>
      <c r="I2879" s="5"/>
      <c r="J28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80" spans="2:11">
      <c r="B2880" t="s">
        <v>4356</v>
      </c>
      <c r="C2880" s="5" t="str">
        <f>_xlfn.XLOOKUP(LEFT(P_alle_prestaties[[#This Row],[Referentie_ID]],91),Tabel9[Form Referentie ID''s],Tabel9[Mederwerker],,0)</f>
        <v>Baki Alican</v>
      </c>
      <c r="D2880" s="9" t="str">
        <f>IF(P_alle_prestaties[[#This Row],[Datum]]="","",TEXT(P_alle_prestaties[[#This Row],[Datum]],"dd/mm/yyyy"))</f>
        <v>14/09/2022</v>
      </c>
      <c r="E2880" s="9">
        <v>44818.285046296296</v>
      </c>
      <c r="F2880" s="11" t="s">
        <v>4355</v>
      </c>
      <c r="G2880" s="5" t="s">
        <v>35</v>
      </c>
      <c r="H2880" s="5"/>
      <c r="I2880" s="5"/>
      <c r="J28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81" spans="2:11">
      <c r="B2881" t="s">
        <v>4357</v>
      </c>
      <c r="C2881" s="5" t="str">
        <f>_xlfn.XLOOKUP(LEFT(P_alle_prestaties[[#This Row],[Referentie_ID]],91),Tabel9[Form Referentie ID''s],Tabel9[Mederwerker],,0)</f>
        <v>Baki Alican</v>
      </c>
      <c r="D2881" s="9" t="str">
        <f>IF(P_alle_prestaties[[#This Row],[Datum]]="","",TEXT(P_alle_prestaties[[#This Row],[Datum]],"dd/mm/yyyy"))</f>
        <v>14/09/2022</v>
      </c>
      <c r="E2881" s="9">
        <v>44818.285185185188</v>
      </c>
      <c r="F2881" s="11" t="s">
        <v>4358</v>
      </c>
      <c r="G2881" s="5" t="s">
        <v>35</v>
      </c>
      <c r="H2881" s="5"/>
      <c r="I2881" s="5"/>
      <c r="J28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82" spans="2:11">
      <c r="B2882" t="s">
        <v>4359</v>
      </c>
      <c r="C2882" s="5" t="str">
        <f>_xlfn.XLOOKUP(LEFT(P_alle_prestaties[[#This Row],[Referentie_ID]],91),Tabel9[Form Referentie ID''s],Tabel9[Mederwerker],,0)</f>
        <v>Korkmaz1 Muhammed Ali</v>
      </c>
      <c r="D2882" s="9" t="str">
        <f>IF(P_alle_prestaties[[#This Row],[Datum]]="","",TEXT(P_alle_prestaties[[#This Row],[Datum]],"dd/mm/yyyy"))</f>
        <v>14/09/2022</v>
      </c>
      <c r="E2882" s="9">
        <v>44818.294178240743</v>
      </c>
      <c r="F2882" s="11" t="s">
        <v>4360</v>
      </c>
      <c r="G2882" s="5" t="s">
        <v>18</v>
      </c>
      <c r="H2882" s="5" t="s">
        <v>14</v>
      </c>
      <c r="I2882" s="5"/>
      <c r="J28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83" spans="2:11">
      <c r="B2883" t="s">
        <v>4361</v>
      </c>
      <c r="C2883" s="5" t="str">
        <f>_xlfn.XLOOKUP(LEFT(P_alle_prestaties[[#This Row],[Referentie_ID]],91),Tabel9[Form Referentie ID''s],Tabel9[Mederwerker],,0)</f>
        <v>Korkmaz Emre</v>
      </c>
      <c r="D2883" s="9" t="str">
        <f>IF(P_alle_prestaties[[#This Row],[Datum]]="","",TEXT(P_alle_prestaties[[#This Row],[Datum]],"dd/mm/yyyy"))</f>
        <v>14/09/2022</v>
      </c>
      <c r="E2883" s="9">
        <v>44818.294768518521</v>
      </c>
      <c r="F2883" s="11">
        <v>470000510348</v>
      </c>
      <c r="G2883" s="5" t="s">
        <v>8</v>
      </c>
      <c r="H2883" s="5" t="s">
        <v>14</v>
      </c>
      <c r="I2883" s="5"/>
      <c r="J28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8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884" spans="2:11">
      <c r="B2884" t="s">
        <v>4362</v>
      </c>
      <c r="C2884" s="5" t="str">
        <f>_xlfn.XLOOKUP(LEFT(P_alle_prestaties[[#This Row],[Referentie_ID]],91),Tabel9[Form Referentie ID''s],Tabel9[Mederwerker],,0)</f>
        <v>Baki Alican</v>
      </c>
      <c r="D2884" s="9" t="str">
        <f>IF(P_alle_prestaties[[#This Row],[Datum]]="","",TEXT(P_alle_prestaties[[#This Row],[Datum]],"dd/mm/yyyy"))</f>
        <v>14/09/2022</v>
      </c>
      <c r="E2884" s="9">
        <v>44818.310381944444</v>
      </c>
      <c r="F2884" s="11" t="s">
        <v>4363</v>
      </c>
      <c r="G2884" s="5" t="s">
        <v>35</v>
      </c>
      <c r="H2884" s="5"/>
      <c r="I2884" s="5"/>
      <c r="J28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85" spans="2:11">
      <c r="B2885" t="s">
        <v>4364</v>
      </c>
      <c r="C2885" s="5" t="str">
        <f>_xlfn.XLOOKUP(LEFT(P_alle_prestaties[[#This Row],[Referentie_ID]],91),Tabel9[Form Referentie ID''s],Tabel9[Mederwerker],,0)</f>
        <v>Baki Alican</v>
      </c>
      <c r="D2885" s="9" t="str">
        <f>IF(P_alle_prestaties[[#This Row],[Datum]]="","",TEXT(P_alle_prestaties[[#This Row],[Datum]],"dd/mm/yyyy"))</f>
        <v>14/09/2022</v>
      </c>
      <c r="E2885" s="9">
        <v>44818.321377314816</v>
      </c>
      <c r="F2885" s="11" t="s">
        <v>4365</v>
      </c>
      <c r="G2885" s="5" t="s">
        <v>35</v>
      </c>
      <c r="H2885" s="5"/>
      <c r="I2885" s="5"/>
      <c r="J28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86" spans="2:11">
      <c r="B2886" t="s">
        <v>4366</v>
      </c>
      <c r="C2886" s="5" t="str">
        <f>_xlfn.XLOOKUP(LEFT(P_alle_prestaties[[#This Row],[Referentie_ID]],91),Tabel9[Form Referentie ID''s],Tabel9[Mederwerker],,0)</f>
        <v>Korkmaz1 Muhammed Ali</v>
      </c>
      <c r="D2886" s="9" t="str">
        <f>IF(P_alle_prestaties[[#This Row],[Datum]]="","",TEXT(P_alle_prestaties[[#This Row],[Datum]],"dd/mm/yyyy"))</f>
        <v>14/09/2022</v>
      </c>
      <c r="E2886" s="9">
        <v>44818.323981481481</v>
      </c>
      <c r="F2886" s="11" t="s">
        <v>4367</v>
      </c>
      <c r="G2886" s="5" t="s">
        <v>18</v>
      </c>
      <c r="H2886" s="5" t="s">
        <v>14</v>
      </c>
      <c r="I2886" s="5"/>
      <c r="J28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87" spans="2:11">
      <c r="B2887" t="s">
        <v>4368</v>
      </c>
      <c r="C2887" s="5" t="str">
        <f>_xlfn.XLOOKUP(LEFT(P_alle_prestaties[[#This Row],[Referentie_ID]],91),Tabel9[Form Referentie ID''s],Tabel9[Mederwerker],,0)</f>
        <v>Korkmaz1 Muhammed Ali</v>
      </c>
      <c r="D2887" s="9" t="str">
        <f>IF(P_alle_prestaties[[#This Row],[Datum]]="","",TEXT(P_alle_prestaties[[#This Row],[Datum]],"dd/mm/yyyy"))</f>
        <v>14/09/2022</v>
      </c>
      <c r="E2887" s="9">
        <v>44818.338692129626</v>
      </c>
      <c r="F2887" s="11" t="s">
        <v>4369</v>
      </c>
      <c r="G2887" s="5" t="s">
        <v>18</v>
      </c>
      <c r="H2887" s="5" t="s">
        <v>14</v>
      </c>
      <c r="I2887" s="5"/>
      <c r="J28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88" spans="2:11">
      <c r="B2888" t="s">
        <v>4370</v>
      </c>
      <c r="C2888" s="5" t="str">
        <f>_xlfn.XLOOKUP(LEFT(P_alle_prestaties[[#This Row],[Referentie_ID]],91),Tabel9[Form Referentie ID''s],Tabel9[Mederwerker],,0)</f>
        <v>Baki Alican</v>
      </c>
      <c r="D2888" s="9" t="str">
        <f>IF(P_alle_prestaties[[#This Row],[Datum]]="","",TEXT(P_alle_prestaties[[#This Row],[Datum]],"dd/mm/yyyy"))</f>
        <v>14/09/2022</v>
      </c>
      <c r="E2888" s="9">
        <v>44818.344675925924</v>
      </c>
      <c r="F2888" s="11" t="s">
        <v>4371</v>
      </c>
      <c r="G2888" s="5" t="s">
        <v>35</v>
      </c>
      <c r="H2888" s="5"/>
      <c r="I2888" s="5"/>
      <c r="J28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89" spans="2:11">
      <c r="B2889" t="s">
        <v>4372</v>
      </c>
      <c r="C2889" s="5" t="str">
        <f>_xlfn.XLOOKUP(LEFT(P_alle_prestaties[[#This Row],[Referentie_ID]],91),Tabel9[Form Referentie ID''s],Tabel9[Mederwerker],,0)</f>
        <v>Baki Alican</v>
      </c>
      <c r="D2889" s="9" t="str">
        <f>IF(P_alle_prestaties[[#This Row],[Datum]]="","",TEXT(P_alle_prestaties[[#This Row],[Datum]],"dd/mm/yyyy"))</f>
        <v>14/09/2022</v>
      </c>
      <c r="E2889" s="9">
        <v>44818.344849537039</v>
      </c>
      <c r="F2889" s="11" t="s">
        <v>4373</v>
      </c>
      <c r="G2889" s="5" t="s">
        <v>35</v>
      </c>
      <c r="H2889" s="5"/>
      <c r="I2889" s="5"/>
      <c r="J28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90" spans="2:11">
      <c r="B2890" t="s">
        <v>4374</v>
      </c>
      <c r="C2890" s="5" t="str">
        <f>_xlfn.XLOOKUP(LEFT(P_alle_prestaties[[#This Row],[Referentie_ID]],91),Tabel9[Form Referentie ID''s],Tabel9[Mederwerker],,0)</f>
        <v>Ceylan ufuk</v>
      </c>
      <c r="D2890" s="9" t="str">
        <f>IF(P_alle_prestaties[[#This Row],[Datum]]="","",TEXT(P_alle_prestaties[[#This Row],[Datum]],"dd/mm/yyyy"))</f>
        <v>14/09/2022</v>
      </c>
      <c r="E2890" s="9">
        <v>44818.344976851855</v>
      </c>
      <c r="F2890" s="11">
        <v>470000509827</v>
      </c>
      <c r="G2890" s="5" t="s">
        <v>23</v>
      </c>
      <c r="H2890" s="5" t="s">
        <v>14</v>
      </c>
      <c r="I2890" s="5"/>
      <c r="J28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8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891" spans="2:11">
      <c r="B2891" t="s">
        <v>4375</v>
      </c>
      <c r="C2891" s="5" t="str">
        <f>_xlfn.XLOOKUP(LEFT(P_alle_prestaties[[#This Row],[Referentie_ID]],91),Tabel9[Form Referentie ID''s],Tabel9[Mederwerker],,0)</f>
        <v>Baki Alican</v>
      </c>
      <c r="D2891" s="9" t="str">
        <f>IF(P_alle_prestaties[[#This Row],[Datum]]="","",TEXT(P_alle_prestaties[[#This Row],[Datum]],"dd/mm/yyyy"))</f>
        <v>14/09/2022</v>
      </c>
      <c r="E2891" s="9">
        <v>44818.345000000001</v>
      </c>
      <c r="F2891" s="11" t="s">
        <v>4365</v>
      </c>
      <c r="G2891" s="5" t="s">
        <v>35</v>
      </c>
      <c r="H2891" s="5"/>
      <c r="I2891" s="5"/>
      <c r="J28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92" spans="2:11">
      <c r="B2892" t="s">
        <v>4376</v>
      </c>
      <c r="C2892" s="5" t="str">
        <f>_xlfn.XLOOKUP(LEFT(P_alle_prestaties[[#This Row],[Referentie_ID]],91),Tabel9[Form Referentie ID''s],Tabel9[Mederwerker],,0)</f>
        <v>Janssen Alexander</v>
      </c>
      <c r="D2892" s="9" t="str">
        <f>IF(P_alle_prestaties[[#This Row],[Datum]]="","",TEXT(P_alle_prestaties[[#This Row],[Datum]],"dd/mm/yyyy"))</f>
        <v>14/09/2022</v>
      </c>
      <c r="E2892" s="9">
        <v>44818.353391203702</v>
      </c>
      <c r="F2892" s="11" t="s">
        <v>4377</v>
      </c>
      <c r="G2892" s="5" t="s">
        <v>27</v>
      </c>
      <c r="H2892" s="5" t="s">
        <v>14</v>
      </c>
      <c r="I2892" s="5"/>
      <c r="J28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8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893" spans="2:11">
      <c r="B2893" t="s">
        <v>4378</v>
      </c>
      <c r="C2893" s="5" t="str">
        <f>_xlfn.XLOOKUP(LEFT(P_alle_prestaties[[#This Row],[Referentie_ID]],91),Tabel9[Form Referentie ID''s],Tabel9[Mederwerker],,0)</f>
        <v>Baki Alican</v>
      </c>
      <c r="D2893" s="9" t="str">
        <f>IF(P_alle_prestaties[[#This Row],[Datum]]="","",TEXT(P_alle_prestaties[[#This Row],[Datum]],"dd/mm/yyyy"))</f>
        <v>14/09/2022</v>
      </c>
      <c r="E2893" s="9">
        <v>44818.361689814818</v>
      </c>
      <c r="F2893" s="11" t="s">
        <v>4379</v>
      </c>
      <c r="G2893" s="5" t="s">
        <v>35</v>
      </c>
      <c r="H2893" s="5"/>
      <c r="I2893" s="5"/>
      <c r="J28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94" spans="2:11">
      <c r="B2894" t="s">
        <v>4380</v>
      </c>
      <c r="C2894" s="5" t="str">
        <f>_xlfn.XLOOKUP(LEFT(P_alle_prestaties[[#This Row],[Referentie_ID]],91),Tabel9[Form Referentie ID''s],Tabel9[Mederwerker],,0)</f>
        <v>Korkmaz Emre</v>
      </c>
      <c r="D2894" s="9" t="str">
        <f>IF(P_alle_prestaties[[#This Row],[Datum]]="","",TEXT(P_alle_prestaties[[#This Row],[Datum]],"dd/mm/yyyy"))</f>
        <v>14/09/2022</v>
      </c>
      <c r="E2894" s="9">
        <v>44818.36550925926</v>
      </c>
      <c r="F2894" s="11" t="s">
        <v>4381</v>
      </c>
      <c r="G2894" s="5" t="s">
        <v>27</v>
      </c>
      <c r="H2894" s="5" t="s">
        <v>14</v>
      </c>
      <c r="I2894" s="5"/>
      <c r="J28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8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895" spans="2:11">
      <c r="B2895" t="s">
        <v>4382</v>
      </c>
      <c r="C2895" s="5" t="str">
        <f>_xlfn.XLOOKUP(LEFT(P_alle_prestaties[[#This Row],[Referentie_ID]],91),Tabel9[Form Referentie ID''s],Tabel9[Mederwerker],,0)</f>
        <v>Korkmaz1 Muhammed Ali</v>
      </c>
      <c r="D2895" s="9" t="str">
        <f>IF(P_alle_prestaties[[#This Row],[Datum]]="","",TEXT(P_alle_prestaties[[#This Row],[Datum]],"dd/mm/yyyy"))</f>
        <v>14/09/2022</v>
      </c>
      <c r="E2895" s="9">
        <v>44818.367060185185</v>
      </c>
      <c r="F2895" s="11" t="s">
        <v>4369</v>
      </c>
      <c r="G2895" s="5" t="s">
        <v>18</v>
      </c>
      <c r="H2895" s="5" t="s">
        <v>14</v>
      </c>
      <c r="I2895" s="5"/>
      <c r="J28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8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896" spans="2:11">
      <c r="B2896" t="s">
        <v>4383</v>
      </c>
      <c r="C2896" s="5" t="str">
        <f>_xlfn.XLOOKUP(LEFT(P_alle_prestaties[[#This Row],[Referentie_ID]],91),Tabel9[Form Referentie ID''s],Tabel9[Mederwerker],,0)</f>
        <v>Baki Alican</v>
      </c>
      <c r="D2896" s="9" t="str">
        <f>IF(P_alle_prestaties[[#This Row],[Datum]]="","",TEXT(P_alle_prestaties[[#This Row],[Datum]],"dd/mm/yyyy"))</f>
        <v>14/09/2022</v>
      </c>
      <c r="E2896" s="9">
        <v>44818.372245370374</v>
      </c>
      <c r="F2896" s="11" t="s">
        <v>4384</v>
      </c>
      <c r="G2896" s="5" t="s">
        <v>35</v>
      </c>
      <c r="H2896" s="5"/>
      <c r="I2896" s="5"/>
      <c r="J28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897" spans="2:11">
      <c r="B2897" t="s">
        <v>4385</v>
      </c>
      <c r="C2897" s="5" t="str">
        <f>_xlfn.XLOOKUP(LEFT(P_alle_prestaties[[#This Row],[Referentie_ID]],91),Tabel9[Form Referentie ID''s],Tabel9[Mederwerker],,0)</f>
        <v>Janssen Alexander</v>
      </c>
      <c r="D2897" s="9" t="str">
        <f>IF(P_alle_prestaties[[#This Row],[Datum]]="","",TEXT(P_alle_prestaties[[#This Row],[Datum]],"dd/mm/yyyy"))</f>
        <v>14/09/2022</v>
      </c>
      <c r="E2897" s="9">
        <v>44818.372523148151</v>
      </c>
      <c r="F2897" s="11">
        <v>470000509800</v>
      </c>
      <c r="G2897" s="5" t="s">
        <v>31</v>
      </c>
      <c r="H2897" s="5"/>
      <c r="I2897" s="5"/>
      <c r="J28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8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898" spans="2:11">
      <c r="B2898" t="s">
        <v>4386</v>
      </c>
      <c r="C2898" s="5" t="str">
        <f>_xlfn.XLOOKUP(LEFT(P_alle_prestaties[[#This Row],[Referentie_ID]],91),Tabel9[Form Referentie ID''s],Tabel9[Mederwerker],,0)</f>
        <v>Ceylan ufuk</v>
      </c>
      <c r="D2898" s="9" t="str">
        <f>IF(P_alle_prestaties[[#This Row],[Datum]]="","",TEXT(P_alle_prestaties[[#This Row],[Datum]],"dd/mm/yyyy"))</f>
        <v>14/09/2022</v>
      </c>
      <c r="E2898" s="9">
        <v>44818.389155092591</v>
      </c>
      <c r="F2898" s="11">
        <v>470000509847</v>
      </c>
      <c r="G2898" s="5" t="s">
        <v>8</v>
      </c>
      <c r="H2898" s="5" t="s">
        <v>14</v>
      </c>
      <c r="I2898" s="5"/>
      <c r="J28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8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899" spans="2:11">
      <c r="B2899" t="s">
        <v>4387</v>
      </c>
      <c r="C2899" s="5" t="str">
        <f>_xlfn.XLOOKUP(LEFT(P_alle_prestaties[[#This Row],[Referentie_ID]],91),Tabel9[Form Referentie ID''s],Tabel9[Mederwerker],,0)</f>
        <v>Baki Alican</v>
      </c>
      <c r="D2899" s="9" t="str">
        <f>IF(P_alle_prestaties[[#This Row],[Datum]]="","",TEXT(P_alle_prestaties[[#This Row],[Datum]],"dd/mm/yyyy"))</f>
        <v>14/09/2022</v>
      </c>
      <c r="E2899" s="9">
        <v>44818.405081018522</v>
      </c>
      <c r="F2899" s="11" t="s">
        <v>4388</v>
      </c>
      <c r="G2899" s="5" t="s">
        <v>35</v>
      </c>
      <c r="H2899" s="5"/>
      <c r="I2899" s="5"/>
      <c r="J28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8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00" spans="2:11">
      <c r="B2900" t="s">
        <v>4389</v>
      </c>
      <c r="C2900" s="5" t="str">
        <f>_xlfn.XLOOKUP(LEFT(P_alle_prestaties[[#This Row],[Referentie_ID]],91),Tabel9[Form Referentie ID''s],Tabel9[Mederwerker],,0)</f>
        <v>Baki Alican</v>
      </c>
      <c r="D2900" s="9" t="str">
        <f>IF(P_alle_prestaties[[#This Row],[Datum]]="","",TEXT(P_alle_prestaties[[#This Row],[Datum]],"dd/mm/yyyy"))</f>
        <v>14/09/2022</v>
      </c>
      <c r="E2900" s="9">
        <v>44818.405173611114</v>
      </c>
      <c r="F2900" s="11" t="s">
        <v>4390</v>
      </c>
      <c r="G2900" s="5" t="s">
        <v>35</v>
      </c>
      <c r="H2900" s="5"/>
      <c r="I2900" s="5"/>
      <c r="J29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01" spans="2:11">
      <c r="B2901" t="s">
        <v>4391</v>
      </c>
      <c r="C2901" s="5" t="str">
        <f>_xlfn.XLOOKUP(LEFT(P_alle_prestaties[[#This Row],[Referentie_ID]],91),Tabel9[Form Referentie ID''s],Tabel9[Mederwerker],,0)</f>
        <v>Baki Alican</v>
      </c>
      <c r="D2901" s="9" t="str">
        <f>IF(P_alle_prestaties[[#This Row],[Datum]]="","",TEXT(P_alle_prestaties[[#This Row],[Datum]],"dd/mm/yyyy"))</f>
        <v>14/09/2022</v>
      </c>
      <c r="E2901" s="9">
        <v>44818.405289351853</v>
      </c>
      <c r="F2901" s="11" t="s">
        <v>4392</v>
      </c>
      <c r="G2901" s="5" t="s">
        <v>35</v>
      </c>
      <c r="H2901" s="5"/>
      <c r="I2901" s="5"/>
      <c r="J29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02" spans="2:11">
      <c r="B2902" t="s">
        <v>4393</v>
      </c>
      <c r="C2902" s="5" t="str">
        <f>_xlfn.XLOOKUP(LEFT(P_alle_prestaties[[#This Row],[Referentie_ID]],91),Tabel9[Form Referentie ID''s],Tabel9[Mederwerker],,0)</f>
        <v>Korkmaz1 Muhammed Ali</v>
      </c>
      <c r="D2902" s="9" t="str">
        <f>IF(P_alle_prestaties[[#This Row],[Datum]]="","",TEXT(P_alle_prestaties[[#This Row],[Datum]],"dd/mm/yyyy"))</f>
        <v>14/09/2022</v>
      </c>
      <c r="E2902" s="9">
        <v>44818.408125000002</v>
      </c>
      <c r="F2902" s="11" t="s">
        <v>4394</v>
      </c>
      <c r="G2902" s="5" t="s">
        <v>18</v>
      </c>
      <c r="H2902" s="5" t="s">
        <v>14</v>
      </c>
      <c r="I2902" s="5"/>
      <c r="J29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03" spans="2:11">
      <c r="B2903" t="s">
        <v>4395</v>
      </c>
      <c r="C2903" s="5" t="str">
        <f>_xlfn.XLOOKUP(LEFT(P_alle_prestaties[[#This Row],[Referentie_ID]],91),Tabel9[Form Referentie ID''s],Tabel9[Mederwerker],,0)</f>
        <v>Baki Alican</v>
      </c>
      <c r="D2903" s="9" t="str">
        <f>IF(P_alle_prestaties[[#This Row],[Datum]]="","",TEXT(P_alle_prestaties[[#This Row],[Datum]],"dd/mm/yyyy"))</f>
        <v>14/09/2022</v>
      </c>
      <c r="E2903" s="9">
        <v>44818.415034722224</v>
      </c>
      <c r="F2903" s="11" t="s">
        <v>4392</v>
      </c>
      <c r="G2903" s="5" t="s">
        <v>35</v>
      </c>
      <c r="H2903" s="5"/>
      <c r="I2903" s="5"/>
      <c r="J29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04" spans="2:11">
      <c r="B2904" t="s">
        <v>4396</v>
      </c>
      <c r="C2904" s="5" t="str">
        <f>_xlfn.XLOOKUP(LEFT(P_alle_prestaties[[#This Row],[Referentie_ID]],91),Tabel9[Form Referentie ID''s],Tabel9[Mederwerker],,0)</f>
        <v>Janssen Alexander</v>
      </c>
      <c r="D2904" s="9" t="str">
        <f>IF(P_alle_prestaties[[#This Row],[Datum]]="","",TEXT(P_alle_prestaties[[#This Row],[Datum]],"dd/mm/yyyy"))</f>
        <v>14/09/2022</v>
      </c>
      <c r="E2904" s="9">
        <v>44818.437430555554</v>
      </c>
      <c r="F2904" s="11" t="s">
        <v>4397</v>
      </c>
      <c r="G2904" s="5" t="s">
        <v>18</v>
      </c>
      <c r="H2904" s="5" t="s">
        <v>14</v>
      </c>
      <c r="I2904" s="5"/>
      <c r="J29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05" spans="2:11">
      <c r="B2905" t="s">
        <v>4398</v>
      </c>
      <c r="C2905" s="5" t="str">
        <f>_xlfn.XLOOKUP(LEFT(P_alle_prestaties[[#This Row],[Referentie_ID]],91),Tabel9[Form Referentie ID''s],Tabel9[Mederwerker],,0)</f>
        <v>Baki Alican</v>
      </c>
      <c r="D2905" s="9" t="str">
        <f>IF(P_alle_prestaties[[#This Row],[Datum]]="","",TEXT(P_alle_prestaties[[#This Row],[Datum]],"dd/mm/yyyy"))</f>
        <v>14/09/2022</v>
      </c>
      <c r="E2905" s="9">
        <v>44818.437476851854</v>
      </c>
      <c r="F2905" s="11" t="s">
        <v>4392</v>
      </c>
      <c r="G2905" s="5" t="s">
        <v>35</v>
      </c>
      <c r="H2905" s="5"/>
      <c r="I2905" s="5"/>
      <c r="J29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06" spans="2:11">
      <c r="B2906" t="s">
        <v>4399</v>
      </c>
      <c r="C2906" s="5" t="str">
        <f>_xlfn.XLOOKUP(LEFT(P_alle_prestaties[[#This Row],[Referentie_ID]],91),Tabel9[Form Referentie ID''s],Tabel9[Mederwerker],,0)</f>
        <v>Baki Alican</v>
      </c>
      <c r="D2906" s="9" t="str">
        <f>IF(P_alle_prestaties[[#This Row],[Datum]]="","",TEXT(P_alle_prestaties[[#This Row],[Datum]],"dd/mm/yyyy"))</f>
        <v>14/09/2022</v>
      </c>
      <c r="E2906" s="9">
        <v>44818.437581018516</v>
      </c>
      <c r="F2906" s="11" t="s">
        <v>4400</v>
      </c>
      <c r="G2906" s="5" t="s">
        <v>35</v>
      </c>
      <c r="H2906" s="5"/>
      <c r="I2906" s="5"/>
      <c r="J29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07" spans="2:11">
      <c r="B2907" t="s">
        <v>4401</v>
      </c>
      <c r="C2907" s="5" t="str">
        <f>_xlfn.XLOOKUP(LEFT(P_alle_prestaties[[#This Row],[Referentie_ID]],91),Tabel9[Form Referentie ID''s],Tabel9[Mederwerker],,0)</f>
        <v>Korkmaz1 Muhammed Ali</v>
      </c>
      <c r="D2907" s="9" t="str">
        <f>IF(P_alle_prestaties[[#This Row],[Datum]]="","",TEXT(P_alle_prestaties[[#This Row],[Datum]],"dd/mm/yyyy"))</f>
        <v>14/09/2022</v>
      </c>
      <c r="E2907" s="9">
        <v>44818.449479166666</v>
      </c>
      <c r="F2907" s="11">
        <v>470000509896</v>
      </c>
      <c r="G2907" s="5" t="s">
        <v>31</v>
      </c>
      <c r="H2907" s="5"/>
      <c r="I2907" s="5"/>
      <c r="J29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9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908" spans="2:11">
      <c r="B2908" t="s">
        <v>4402</v>
      </c>
      <c r="C2908" s="5" t="str">
        <f>_xlfn.XLOOKUP(LEFT(P_alle_prestaties[[#This Row],[Referentie_ID]],91),Tabel9[Form Referentie ID''s],Tabel9[Mederwerker],,0)</f>
        <v>Janssen Alexander</v>
      </c>
      <c r="D2908" s="9" t="str">
        <f>IF(P_alle_prestaties[[#This Row],[Datum]]="","",TEXT(P_alle_prestaties[[#This Row],[Datum]],"dd/mm/yyyy"))</f>
        <v>14/09/2022</v>
      </c>
      <c r="E2908" s="9">
        <v>44818.455543981479</v>
      </c>
      <c r="F2908" s="11">
        <v>470000509871</v>
      </c>
      <c r="G2908" s="5" t="s">
        <v>31</v>
      </c>
      <c r="H2908" s="5"/>
      <c r="I2908" s="5"/>
      <c r="J29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9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909" spans="2:11">
      <c r="B2909" t="s">
        <v>4403</v>
      </c>
      <c r="C2909" s="5" t="str">
        <f>_xlfn.XLOOKUP(LEFT(P_alle_prestaties[[#This Row],[Referentie_ID]],91),Tabel9[Form Referentie ID''s],Tabel9[Mederwerker],,0)</f>
        <v>Ceylan ufuk</v>
      </c>
      <c r="D2909" s="9" t="str">
        <f>IF(P_alle_prestaties[[#This Row],[Datum]]="","",TEXT(P_alle_prestaties[[#This Row],[Datum]],"dd/mm/yyyy"))</f>
        <v>14/09/2022</v>
      </c>
      <c r="E2909" s="9">
        <v>44818.468946759262</v>
      </c>
      <c r="F2909" s="11" t="s">
        <v>4404</v>
      </c>
      <c r="G2909" s="5" t="s">
        <v>27</v>
      </c>
      <c r="H2909" s="5" t="s">
        <v>9</v>
      </c>
      <c r="I2909" s="5"/>
      <c r="J29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29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2910" spans="2:11">
      <c r="B2910" t="s">
        <v>4405</v>
      </c>
      <c r="C2910" s="5" t="str">
        <f>_xlfn.XLOOKUP(LEFT(P_alle_prestaties[[#This Row],[Referentie_ID]],91),Tabel9[Form Referentie ID''s],Tabel9[Mederwerker],,0)</f>
        <v>Janssen Alexander</v>
      </c>
      <c r="D2910" s="9" t="str">
        <f>IF(P_alle_prestaties[[#This Row],[Datum]]="","",TEXT(P_alle_prestaties[[#This Row],[Datum]],"dd/mm/yyyy"))</f>
        <v>14/09/2022</v>
      </c>
      <c r="E2910" s="9">
        <v>44818.471770833334</v>
      </c>
      <c r="F2910" s="11">
        <v>470000509269</v>
      </c>
      <c r="G2910" s="5" t="s">
        <v>31</v>
      </c>
      <c r="H2910" s="5"/>
      <c r="I2910" s="5"/>
      <c r="J29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9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911" spans="2:11">
      <c r="B2911" t="s">
        <v>4406</v>
      </c>
      <c r="C2911" s="5" t="str">
        <f>_xlfn.XLOOKUP(LEFT(P_alle_prestaties[[#This Row],[Referentie_ID]],91),Tabel9[Form Referentie ID''s],Tabel9[Mederwerker],,0)</f>
        <v>Janssen Alexander</v>
      </c>
      <c r="D2911" s="9" t="str">
        <f>IF(P_alle_prestaties[[#This Row],[Datum]]="","",TEXT(P_alle_prestaties[[#This Row],[Datum]],"dd/mm/yyyy"))</f>
        <v>14/09/2022</v>
      </c>
      <c r="E2911" s="9">
        <v>44818.479166666664</v>
      </c>
      <c r="F2911" s="11" t="s">
        <v>4407</v>
      </c>
      <c r="G2911" s="5" t="s">
        <v>31</v>
      </c>
      <c r="H2911" s="5"/>
      <c r="I2911" s="5"/>
      <c r="J29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9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912" spans="2:11">
      <c r="B2912" t="s">
        <v>4408</v>
      </c>
      <c r="C2912" s="5" t="str">
        <f>_xlfn.XLOOKUP(LEFT(P_alle_prestaties[[#This Row],[Referentie_ID]],91),Tabel9[Form Referentie ID''s],Tabel9[Mederwerker],,0)</f>
        <v>Baki Alican</v>
      </c>
      <c r="D2912" s="9" t="str">
        <f>IF(P_alle_prestaties[[#This Row],[Datum]]="","",TEXT(P_alle_prestaties[[#This Row],[Datum]],"dd/mm/yyyy"))</f>
        <v>14/09/2022</v>
      </c>
      <c r="E2912" s="9">
        <v>44818.507789351854</v>
      </c>
      <c r="F2912" s="11" t="s">
        <v>4409</v>
      </c>
      <c r="G2912" s="5" t="s">
        <v>35</v>
      </c>
      <c r="H2912" s="5"/>
      <c r="I2912" s="5"/>
      <c r="J29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13" spans="2:11">
      <c r="B2913" t="s">
        <v>4410</v>
      </c>
      <c r="C2913" s="5" t="str">
        <f>_xlfn.XLOOKUP(LEFT(P_alle_prestaties[[#This Row],[Referentie_ID]],91),Tabel9[Form Referentie ID''s],Tabel9[Mederwerker],,0)</f>
        <v>Baki Alican</v>
      </c>
      <c r="D2913" s="9" t="str">
        <f>IF(P_alle_prestaties[[#This Row],[Datum]]="","",TEXT(P_alle_prestaties[[#This Row],[Datum]],"dd/mm/yyyy"))</f>
        <v>14/09/2022</v>
      </c>
      <c r="E2913" s="9">
        <v>44818.507893518516</v>
      </c>
      <c r="F2913" s="11" t="s">
        <v>4411</v>
      </c>
      <c r="G2913" s="5" t="s">
        <v>35</v>
      </c>
      <c r="H2913" s="5"/>
      <c r="I2913" s="5"/>
      <c r="J29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14" spans="2:11">
      <c r="B2914" t="s">
        <v>4412</v>
      </c>
      <c r="C2914" s="5" t="str">
        <f>_xlfn.XLOOKUP(LEFT(P_alle_prestaties[[#This Row],[Referentie_ID]],91),Tabel9[Form Referentie ID''s],Tabel9[Mederwerker],,0)</f>
        <v>Janssen Alexander</v>
      </c>
      <c r="D2914" s="9" t="str">
        <f>IF(P_alle_prestaties[[#This Row],[Datum]]="","",TEXT(P_alle_prestaties[[#This Row],[Datum]],"dd/mm/yyyy"))</f>
        <v>14/09/2022</v>
      </c>
      <c r="E2914" s="9">
        <v>44818.512291666666</v>
      </c>
      <c r="F2914" s="11" t="s">
        <v>4407</v>
      </c>
      <c r="G2914" s="5" t="s">
        <v>18</v>
      </c>
      <c r="H2914" s="5" t="s">
        <v>14</v>
      </c>
      <c r="I2914" s="5"/>
      <c r="J29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15" spans="2:11">
      <c r="B2915" t="s">
        <v>4413</v>
      </c>
      <c r="C2915" s="5" t="str">
        <f>_xlfn.XLOOKUP(LEFT(P_alle_prestaties[[#This Row],[Referentie_ID]],91),Tabel9[Form Referentie ID''s],Tabel9[Mederwerker],,0)</f>
        <v>Baki Alican</v>
      </c>
      <c r="D2915" s="9" t="str">
        <f>IF(P_alle_prestaties[[#This Row],[Datum]]="","",TEXT(P_alle_prestaties[[#This Row],[Datum]],"dd/mm/yyyy"))</f>
        <v>14/09/2022</v>
      </c>
      <c r="E2915" s="9">
        <v>44818.521527777775</v>
      </c>
      <c r="F2915" s="11" t="s">
        <v>4414</v>
      </c>
      <c r="G2915" s="5" t="s">
        <v>35</v>
      </c>
      <c r="H2915" s="5"/>
      <c r="I2915" s="5"/>
      <c r="J29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16" spans="2:11">
      <c r="B2916" t="s">
        <v>4415</v>
      </c>
      <c r="C2916" s="5" t="str">
        <f>_xlfn.XLOOKUP(LEFT(P_alle_prestaties[[#This Row],[Referentie_ID]],91),Tabel9[Form Referentie ID''s],Tabel9[Mederwerker],,0)</f>
        <v>Korkmaz1 Muhammed Ali</v>
      </c>
      <c r="D2916" s="9" t="str">
        <f>IF(P_alle_prestaties[[#This Row],[Datum]]="","",TEXT(P_alle_prestaties[[#This Row],[Datum]],"dd/mm/yyyy"))</f>
        <v>14/09/2022</v>
      </c>
      <c r="E2916" s="9">
        <v>44818.525682870371</v>
      </c>
      <c r="F2916" s="11">
        <v>470000509909</v>
      </c>
      <c r="G2916" s="5" t="s">
        <v>23</v>
      </c>
      <c r="H2916" s="5" t="s">
        <v>14</v>
      </c>
      <c r="I2916" s="5"/>
      <c r="J29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9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917" spans="2:11">
      <c r="B2917" t="s">
        <v>4416</v>
      </c>
      <c r="C2917" s="5" t="str">
        <f>_xlfn.XLOOKUP(LEFT(P_alle_prestaties[[#This Row],[Referentie_ID]],91),Tabel9[Form Referentie ID''s],Tabel9[Mederwerker],,0)</f>
        <v>Korkmaz1 Muhammed Ali</v>
      </c>
      <c r="D2917" s="9" t="str">
        <f>IF(P_alle_prestaties[[#This Row],[Datum]]="","",TEXT(P_alle_prestaties[[#This Row],[Datum]],"dd/mm/yyyy"))</f>
        <v>14/09/2022</v>
      </c>
      <c r="E2917" s="9">
        <v>44818.550254629627</v>
      </c>
      <c r="F2917" s="11" t="s">
        <v>4417</v>
      </c>
      <c r="G2917" s="5" t="s">
        <v>13</v>
      </c>
      <c r="H2917" s="5"/>
      <c r="I2917" s="5"/>
      <c r="J29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9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918" spans="2:11">
      <c r="B2918" t="s">
        <v>4418</v>
      </c>
      <c r="C2918" s="5" t="str">
        <f>_xlfn.XLOOKUP(LEFT(P_alle_prestaties[[#This Row],[Referentie_ID]],91),Tabel9[Form Referentie ID''s],Tabel9[Mederwerker],,0)</f>
        <v>Janssen Alexander</v>
      </c>
      <c r="D2918" s="9" t="str">
        <f>IF(P_alle_prestaties[[#This Row],[Datum]]="","",TEXT(P_alle_prestaties[[#This Row],[Datum]],"dd/mm/yyyy"))</f>
        <v>14/09/2022</v>
      </c>
      <c r="E2918" s="9">
        <v>44818.555462962962</v>
      </c>
      <c r="F2918" s="11" t="s">
        <v>4417</v>
      </c>
      <c r="G2918" s="5" t="s">
        <v>35</v>
      </c>
      <c r="H2918" s="5"/>
      <c r="I2918" s="5"/>
      <c r="J29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19" spans="2:11">
      <c r="B2919" t="s">
        <v>4419</v>
      </c>
      <c r="C2919" s="5" t="str">
        <f>_xlfn.XLOOKUP(LEFT(P_alle_prestaties[[#This Row],[Referentie_ID]],91),Tabel9[Form Referentie ID''s],Tabel9[Mederwerker],,0)</f>
        <v>Janssen Alexander</v>
      </c>
      <c r="D2919" s="9" t="str">
        <f>IF(P_alle_prestaties[[#This Row],[Datum]]="","",TEXT(P_alle_prestaties[[#This Row],[Datum]],"dd/mm/yyyy"))</f>
        <v>14/09/2022</v>
      </c>
      <c r="E2919" s="9">
        <v>44818.57472222222</v>
      </c>
      <c r="F2919" s="11">
        <v>470000508822</v>
      </c>
      <c r="G2919" s="5" t="s">
        <v>35</v>
      </c>
      <c r="H2919" s="5"/>
      <c r="I2919" s="5"/>
      <c r="J29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20" spans="2:11">
      <c r="B2920" t="s">
        <v>4420</v>
      </c>
      <c r="C2920" s="5" t="str">
        <f>_xlfn.XLOOKUP(LEFT(P_alle_prestaties[[#This Row],[Referentie_ID]],91),Tabel9[Form Referentie ID''s],Tabel9[Mederwerker],,0)</f>
        <v>Ceylan ufuk</v>
      </c>
      <c r="D2920" s="9" t="str">
        <f>IF(P_alle_prestaties[[#This Row],[Datum]]="","",TEXT(P_alle_prestaties[[#This Row],[Datum]],"dd/mm/yyyy"))</f>
        <v>14/09/2022</v>
      </c>
      <c r="E2920" s="9">
        <v>44818.579976851855</v>
      </c>
      <c r="F2920" s="11">
        <v>470000508822</v>
      </c>
      <c r="G2920" s="5" t="s">
        <v>23</v>
      </c>
      <c r="H2920" s="5" t="s">
        <v>14</v>
      </c>
      <c r="I2920" s="5"/>
      <c r="J29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9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921" spans="2:11">
      <c r="B2921" t="s">
        <v>4421</v>
      </c>
      <c r="C2921" s="5" t="str">
        <f>_xlfn.XLOOKUP(LEFT(P_alle_prestaties[[#This Row],[Referentie_ID]],91),Tabel9[Form Referentie ID''s],Tabel9[Mederwerker],,0)</f>
        <v>Janssen Alexander</v>
      </c>
      <c r="D2921" s="9" t="str">
        <f>IF(P_alle_prestaties[[#This Row],[Datum]]="","",TEXT(P_alle_prestaties[[#This Row],[Datum]],"dd/mm/yyyy"))</f>
        <v>14/09/2022</v>
      </c>
      <c r="E2921" s="9">
        <v>44818.58284722222</v>
      </c>
      <c r="F2921" s="11">
        <v>470000509384</v>
      </c>
      <c r="G2921" s="5" t="s">
        <v>35</v>
      </c>
      <c r="H2921" s="5"/>
      <c r="I2921" s="5"/>
      <c r="J29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22" spans="2:11">
      <c r="B2922" t="s">
        <v>4422</v>
      </c>
      <c r="C2922" s="5" t="str">
        <f>_xlfn.XLOOKUP(LEFT(P_alle_prestaties[[#This Row],[Referentie_ID]],91),Tabel9[Form Referentie ID''s],Tabel9[Mederwerker],,0)</f>
        <v>Ceylan ufuk</v>
      </c>
      <c r="D2922" s="9" t="str">
        <f>IF(P_alle_prestaties[[#This Row],[Datum]]="","",TEXT(P_alle_prestaties[[#This Row],[Datum]],"dd/mm/yyyy"))</f>
        <v>15/09/2022</v>
      </c>
      <c r="E2922" s="9">
        <v>44819.280509259261</v>
      </c>
      <c r="F2922" s="11">
        <v>470000509926</v>
      </c>
      <c r="G2922" s="5" t="s">
        <v>23</v>
      </c>
      <c r="H2922" s="5" t="s">
        <v>14</v>
      </c>
      <c r="I2922" s="5"/>
      <c r="J29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9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923" spans="2:11">
      <c r="B2923" t="s">
        <v>4423</v>
      </c>
      <c r="C2923" s="5" t="str">
        <f>_xlfn.XLOOKUP(LEFT(P_alle_prestaties[[#This Row],[Referentie_ID]],91),Tabel9[Form Referentie ID''s],Tabel9[Mederwerker],,0)</f>
        <v>Baki Alican</v>
      </c>
      <c r="D2923" s="9" t="str">
        <f>IF(P_alle_prestaties[[#This Row],[Datum]]="","",TEXT(P_alle_prestaties[[#This Row],[Datum]],"dd/mm/yyyy"))</f>
        <v>15/09/2022</v>
      </c>
      <c r="E2923" s="9">
        <v>44819.293449074074</v>
      </c>
      <c r="F2923" s="11" t="s">
        <v>4424</v>
      </c>
      <c r="G2923" s="5" t="s">
        <v>35</v>
      </c>
      <c r="H2923" s="5"/>
      <c r="I2923" s="5"/>
      <c r="J29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24" spans="2:11">
      <c r="B2924" t="s">
        <v>4425</v>
      </c>
      <c r="C2924" s="5" t="str">
        <f>_xlfn.XLOOKUP(LEFT(P_alle_prestaties[[#This Row],[Referentie_ID]],91),Tabel9[Form Referentie ID''s],Tabel9[Mederwerker],,0)</f>
        <v>Baki Alican</v>
      </c>
      <c r="D2924" s="9" t="str">
        <f>IF(P_alle_prestaties[[#This Row],[Datum]]="","",TEXT(P_alle_prestaties[[#This Row],[Datum]],"dd/mm/yyyy"))</f>
        <v>15/09/2022</v>
      </c>
      <c r="E2924" s="9">
        <v>44819.294502314813</v>
      </c>
      <c r="F2924" s="11" t="s">
        <v>4426</v>
      </c>
      <c r="G2924" s="5" t="s">
        <v>35</v>
      </c>
      <c r="H2924" s="5"/>
      <c r="I2924" s="5"/>
      <c r="J29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25" spans="2:11">
      <c r="B2925" t="s">
        <v>4427</v>
      </c>
      <c r="C2925" s="5" t="str">
        <f>_xlfn.XLOOKUP(LEFT(P_alle_prestaties[[#This Row],[Referentie_ID]],91),Tabel9[Form Referentie ID''s],Tabel9[Mederwerker],,0)</f>
        <v>Korkmaz Emre</v>
      </c>
      <c r="D2925" s="9" t="str">
        <f>IF(P_alle_prestaties[[#This Row],[Datum]]="","",TEXT(P_alle_prestaties[[#This Row],[Datum]],"dd/mm/yyyy"))</f>
        <v>15/09/2022</v>
      </c>
      <c r="E2925" s="9">
        <v>44819.301469907405</v>
      </c>
      <c r="F2925" s="11">
        <v>470000479065</v>
      </c>
      <c r="G2925" s="5" t="s">
        <v>8</v>
      </c>
      <c r="H2925" s="5" t="s">
        <v>14</v>
      </c>
      <c r="I2925" s="5"/>
      <c r="J29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9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926" spans="2:11">
      <c r="B2926" t="s">
        <v>4428</v>
      </c>
      <c r="C2926" s="5" t="str">
        <f>_xlfn.XLOOKUP(LEFT(P_alle_prestaties[[#This Row],[Referentie_ID]],91),Tabel9[Form Referentie ID''s],Tabel9[Mederwerker],,0)</f>
        <v>Janssen Alexander</v>
      </c>
      <c r="D2926" s="9" t="str">
        <f>IF(P_alle_prestaties[[#This Row],[Datum]]="","",TEXT(P_alle_prestaties[[#This Row],[Datum]],"dd/mm/yyyy"))</f>
        <v>15/09/2022</v>
      </c>
      <c r="E2926" s="9">
        <v>44819.307523148149</v>
      </c>
      <c r="F2926" s="11" t="s">
        <v>4429</v>
      </c>
      <c r="G2926" s="5" t="s">
        <v>18</v>
      </c>
      <c r="H2926" s="5" t="s">
        <v>14</v>
      </c>
      <c r="I2926" s="5"/>
      <c r="J29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27" spans="2:11">
      <c r="B2927" t="s">
        <v>4430</v>
      </c>
      <c r="C2927" s="5" t="str">
        <f>_xlfn.XLOOKUP(LEFT(P_alle_prestaties[[#This Row],[Referentie_ID]],91),Tabel9[Form Referentie ID''s],Tabel9[Mederwerker],,0)</f>
        <v>Baki Alican</v>
      </c>
      <c r="D2927" s="9" t="str">
        <f>IF(P_alle_prestaties[[#This Row],[Datum]]="","",TEXT(P_alle_prestaties[[#This Row],[Datum]],"dd/mm/yyyy"))</f>
        <v>15/09/2022</v>
      </c>
      <c r="E2927" s="9">
        <v>44819.311388888891</v>
      </c>
      <c r="F2927" s="11" t="s">
        <v>4431</v>
      </c>
      <c r="G2927" s="5" t="s">
        <v>35</v>
      </c>
      <c r="H2927" s="5"/>
      <c r="I2927" s="5"/>
      <c r="J29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28" spans="2:11">
      <c r="B2928" t="s">
        <v>4432</v>
      </c>
      <c r="C2928" s="5" t="str">
        <f>_xlfn.XLOOKUP(LEFT(P_alle_prestaties[[#This Row],[Referentie_ID]],91),Tabel9[Form Referentie ID''s],Tabel9[Mederwerker],,0)</f>
        <v>Baki Alican</v>
      </c>
      <c r="D2928" s="9" t="str">
        <f>IF(P_alle_prestaties[[#This Row],[Datum]]="","",TEXT(P_alle_prestaties[[#This Row],[Datum]],"dd/mm/yyyy"))</f>
        <v>15/09/2022</v>
      </c>
      <c r="E2928" s="9">
        <v>44819.311539351853</v>
      </c>
      <c r="F2928" s="11" t="s">
        <v>4433</v>
      </c>
      <c r="G2928" s="5" t="s">
        <v>35</v>
      </c>
      <c r="H2928" s="5"/>
      <c r="I2928" s="5"/>
      <c r="J29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29" spans="2:11">
      <c r="B2929" t="s">
        <v>4434</v>
      </c>
      <c r="C2929" s="5" t="str">
        <f>_xlfn.XLOOKUP(LEFT(P_alle_prestaties[[#This Row],[Referentie_ID]],91),Tabel9[Form Referentie ID''s],Tabel9[Mederwerker],,0)</f>
        <v>Baki Alican</v>
      </c>
      <c r="D2929" s="9" t="str">
        <f>IF(P_alle_prestaties[[#This Row],[Datum]]="","",TEXT(P_alle_prestaties[[#This Row],[Datum]],"dd/mm/yyyy"))</f>
        <v>15/09/2022</v>
      </c>
      <c r="E2929" s="9">
        <v>44819.339432870373</v>
      </c>
      <c r="F2929" s="11" t="s">
        <v>4435</v>
      </c>
      <c r="G2929" s="5" t="s">
        <v>35</v>
      </c>
      <c r="H2929" s="5"/>
      <c r="I2929" s="5"/>
      <c r="J29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0" spans="2:11">
      <c r="B2930" t="s">
        <v>4436</v>
      </c>
      <c r="C2930" s="5" t="str">
        <f>_xlfn.XLOOKUP(LEFT(P_alle_prestaties[[#This Row],[Referentie_ID]],91),Tabel9[Form Referentie ID''s],Tabel9[Mederwerker],,0)</f>
        <v>Baki Alican</v>
      </c>
      <c r="D2930" s="9" t="str">
        <f>IF(P_alle_prestaties[[#This Row],[Datum]]="","",TEXT(P_alle_prestaties[[#This Row],[Datum]],"dd/mm/yyyy"))</f>
        <v>15/09/2022</v>
      </c>
      <c r="E2930" s="9">
        <v>44819.339583333334</v>
      </c>
      <c r="F2930" s="11" t="s">
        <v>4437</v>
      </c>
      <c r="G2930" s="5" t="s">
        <v>35</v>
      </c>
      <c r="H2930" s="5"/>
      <c r="I2930" s="5"/>
      <c r="J29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1" spans="2:11">
      <c r="B2931" t="s">
        <v>4438</v>
      </c>
      <c r="C2931" s="5" t="str">
        <f>_xlfn.XLOOKUP(LEFT(P_alle_prestaties[[#This Row],[Referentie_ID]],91),Tabel9[Form Referentie ID''s],Tabel9[Mederwerker],,0)</f>
        <v>Baki Alican</v>
      </c>
      <c r="D2931" s="9" t="str">
        <f>IF(P_alle_prestaties[[#This Row],[Datum]]="","",TEXT(P_alle_prestaties[[#This Row],[Datum]],"dd/mm/yyyy"))</f>
        <v>15/09/2022</v>
      </c>
      <c r="E2931" s="9">
        <v>44819.340266203704</v>
      </c>
      <c r="F2931" s="11" t="s">
        <v>4439</v>
      </c>
      <c r="G2931" s="5" t="s">
        <v>35</v>
      </c>
      <c r="H2931" s="5"/>
      <c r="I2931" s="5"/>
      <c r="J29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2" spans="2:11">
      <c r="B2932" t="s">
        <v>4440</v>
      </c>
      <c r="C2932" s="5" t="str">
        <f>_xlfn.XLOOKUP(LEFT(P_alle_prestaties[[#This Row],[Referentie_ID]],91),Tabel9[Form Referentie ID''s],Tabel9[Mederwerker],,0)</f>
        <v>Baki Alican</v>
      </c>
      <c r="D2932" s="9" t="str">
        <f>IF(P_alle_prestaties[[#This Row],[Datum]]="","",TEXT(P_alle_prestaties[[#This Row],[Datum]],"dd/mm/yyyy"))</f>
        <v>15/09/2022</v>
      </c>
      <c r="E2932" s="9">
        <v>44819.345717592594</v>
      </c>
      <c r="F2932" s="11" t="s">
        <v>4441</v>
      </c>
      <c r="G2932" s="5" t="s">
        <v>35</v>
      </c>
      <c r="H2932" s="5"/>
      <c r="I2932" s="5"/>
      <c r="J29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3" spans="2:11">
      <c r="B2933" t="s">
        <v>4442</v>
      </c>
      <c r="C2933" s="5" t="str">
        <f>_xlfn.XLOOKUP(LEFT(P_alle_prestaties[[#This Row],[Referentie_ID]],91),Tabel9[Form Referentie ID''s],Tabel9[Mederwerker],,0)</f>
        <v>Janssen Alexander</v>
      </c>
      <c r="D2933" s="9" t="str">
        <f>IF(P_alle_prestaties[[#This Row],[Datum]]="","",TEXT(P_alle_prestaties[[#This Row],[Datum]],"dd/mm/yyyy"))</f>
        <v>15/09/2022</v>
      </c>
      <c r="E2933" s="9">
        <v>44819.347094907411</v>
      </c>
      <c r="F2933" s="11" t="s">
        <v>4443</v>
      </c>
      <c r="G2933" s="5" t="s">
        <v>18</v>
      </c>
      <c r="H2933" s="5" t="s">
        <v>14</v>
      </c>
      <c r="I2933" s="5"/>
      <c r="J29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34" spans="2:11">
      <c r="B2934" t="s">
        <v>4444</v>
      </c>
      <c r="C2934" s="5" t="str">
        <f>_xlfn.XLOOKUP(LEFT(P_alle_prestaties[[#This Row],[Referentie_ID]],91),Tabel9[Form Referentie ID''s],Tabel9[Mederwerker],,0)</f>
        <v>Korkmaz1 Muhammed Ali</v>
      </c>
      <c r="D2934" s="9" t="str">
        <f>IF(P_alle_prestaties[[#This Row],[Datum]]="","",TEXT(P_alle_prestaties[[#This Row],[Datum]],"dd/mm/yyyy"))</f>
        <v>15/09/2022</v>
      </c>
      <c r="E2934" s="9">
        <v>44819.348101851851</v>
      </c>
      <c r="F2934" s="11">
        <v>470000510023</v>
      </c>
      <c r="G2934" s="5" t="s">
        <v>23</v>
      </c>
      <c r="H2934" s="5" t="s">
        <v>14</v>
      </c>
      <c r="I2934" s="5"/>
      <c r="J29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9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935" spans="2:11">
      <c r="B2935" t="s">
        <v>4445</v>
      </c>
      <c r="C2935" s="5" t="str">
        <f>_xlfn.XLOOKUP(LEFT(P_alle_prestaties[[#This Row],[Referentie_ID]],91),Tabel9[Form Referentie ID''s],Tabel9[Mederwerker],,0)</f>
        <v>Ceylan ufuk</v>
      </c>
      <c r="D2935" s="9" t="str">
        <f>IF(P_alle_prestaties[[#This Row],[Datum]]="","",TEXT(P_alle_prestaties[[#This Row],[Datum]],"dd/mm/yyyy"))</f>
        <v>15/09/2022</v>
      </c>
      <c r="E2935" s="9">
        <v>44819.352534722224</v>
      </c>
      <c r="F2935" s="11" t="s">
        <v>4446</v>
      </c>
      <c r="G2935" s="5" t="s">
        <v>18</v>
      </c>
      <c r="H2935" s="5" t="s">
        <v>14</v>
      </c>
      <c r="I2935" s="5"/>
      <c r="J29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36" spans="2:11">
      <c r="B2936" t="s">
        <v>4447</v>
      </c>
      <c r="C2936" s="5" t="str">
        <f>_xlfn.XLOOKUP(LEFT(P_alle_prestaties[[#This Row],[Referentie_ID]],91),Tabel9[Form Referentie ID''s],Tabel9[Mederwerker],,0)</f>
        <v>Baki Alican</v>
      </c>
      <c r="D2936" s="9" t="str">
        <f>IF(P_alle_prestaties[[#This Row],[Datum]]="","",TEXT(P_alle_prestaties[[#This Row],[Datum]],"dd/mm/yyyy"))</f>
        <v>15/09/2022</v>
      </c>
      <c r="E2936" s="9">
        <v>44819.374374999999</v>
      </c>
      <c r="F2936" s="11" t="s">
        <v>4448</v>
      </c>
      <c r="G2936" s="5" t="s">
        <v>35</v>
      </c>
      <c r="H2936" s="5"/>
      <c r="I2936" s="5"/>
      <c r="J29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7" spans="2:11">
      <c r="B2937" t="s">
        <v>4449</v>
      </c>
      <c r="C2937" s="5" t="str">
        <f>_xlfn.XLOOKUP(LEFT(P_alle_prestaties[[#This Row],[Referentie_ID]],91),Tabel9[Form Referentie ID''s],Tabel9[Mederwerker],,0)</f>
        <v>Baki Alican</v>
      </c>
      <c r="D2937" s="9" t="str">
        <f>IF(P_alle_prestaties[[#This Row],[Datum]]="","",TEXT(P_alle_prestaties[[#This Row],[Datum]],"dd/mm/yyyy"))</f>
        <v>15/09/2022</v>
      </c>
      <c r="E2937" s="9">
        <v>44819.374490740738</v>
      </c>
      <c r="F2937" s="11" t="s">
        <v>4450</v>
      </c>
      <c r="G2937" s="5" t="s">
        <v>35</v>
      </c>
      <c r="H2937" s="5"/>
      <c r="I2937" s="5"/>
      <c r="J29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8" spans="2:11">
      <c r="B2938" t="s">
        <v>4451</v>
      </c>
      <c r="C2938" s="5" t="str">
        <f>_xlfn.XLOOKUP(LEFT(P_alle_prestaties[[#This Row],[Referentie_ID]],91),Tabel9[Form Referentie ID''s],Tabel9[Mederwerker],,0)</f>
        <v>Baki Alican</v>
      </c>
      <c r="D2938" s="9" t="str">
        <f>IF(P_alle_prestaties[[#This Row],[Datum]]="","",TEXT(P_alle_prestaties[[#This Row],[Datum]],"dd/mm/yyyy"))</f>
        <v>15/09/2022</v>
      </c>
      <c r="E2938" s="9">
        <v>44819.374606481484</v>
      </c>
      <c r="F2938" s="11" t="s">
        <v>4452</v>
      </c>
      <c r="G2938" s="5" t="s">
        <v>35</v>
      </c>
      <c r="H2938" s="5"/>
      <c r="I2938" s="5"/>
      <c r="J29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39" spans="2:11">
      <c r="B2939" t="s">
        <v>4453</v>
      </c>
      <c r="C2939" s="5" t="str">
        <f>_xlfn.XLOOKUP(LEFT(P_alle_prestaties[[#This Row],[Referentie_ID]],91),Tabel9[Form Referentie ID''s],Tabel9[Mederwerker],,0)</f>
        <v>Korkmaz Emre</v>
      </c>
      <c r="D2939" s="9" t="str">
        <f>IF(P_alle_prestaties[[#This Row],[Datum]]="","",TEXT(P_alle_prestaties[[#This Row],[Datum]],"dd/mm/yyyy"))</f>
        <v>15/09/2022</v>
      </c>
      <c r="E2939" s="9">
        <v>44819.382233796299</v>
      </c>
      <c r="F2939" s="11">
        <v>470000509973</v>
      </c>
      <c r="G2939" s="5" t="s">
        <v>23</v>
      </c>
      <c r="H2939" s="5" t="s">
        <v>14</v>
      </c>
      <c r="I2939" s="5"/>
      <c r="J29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9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940" spans="2:11">
      <c r="B2940" t="s">
        <v>4454</v>
      </c>
      <c r="C2940" s="5" t="str">
        <f>_xlfn.XLOOKUP(LEFT(P_alle_prestaties[[#This Row],[Referentie_ID]],91),Tabel9[Form Referentie ID''s],Tabel9[Mederwerker],,0)</f>
        <v>Janssen Alexander</v>
      </c>
      <c r="D2940" s="9" t="str">
        <f>IF(P_alle_prestaties[[#This Row],[Datum]]="","",TEXT(P_alle_prestaties[[#This Row],[Datum]],"dd/mm/yyyy"))</f>
        <v>15/09/2022</v>
      </c>
      <c r="E2940" s="9">
        <v>44819.394097222219</v>
      </c>
      <c r="F2940" s="11" t="s">
        <v>4455</v>
      </c>
      <c r="G2940" s="5" t="s">
        <v>18</v>
      </c>
      <c r="H2940" s="5" t="s">
        <v>14</v>
      </c>
      <c r="I2940" s="5"/>
      <c r="J29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41" spans="2:11">
      <c r="B2941" t="s">
        <v>4456</v>
      </c>
      <c r="C2941" s="5" t="str">
        <f>_xlfn.XLOOKUP(LEFT(P_alle_prestaties[[#This Row],[Referentie_ID]],91),Tabel9[Form Referentie ID''s],Tabel9[Mederwerker],,0)</f>
        <v>Ceylan ufuk</v>
      </c>
      <c r="D2941" s="9" t="str">
        <f>IF(P_alle_prestaties[[#This Row],[Datum]]="","",TEXT(P_alle_prestaties[[#This Row],[Datum]],"dd/mm/yyyy"))</f>
        <v>15/09/2022</v>
      </c>
      <c r="E2941" s="9">
        <v>44819.395219907405</v>
      </c>
      <c r="F2941" s="11" t="s">
        <v>4457</v>
      </c>
      <c r="G2941" s="5" t="s">
        <v>18</v>
      </c>
      <c r="H2941" s="5" t="s">
        <v>14</v>
      </c>
      <c r="I2941" s="5"/>
      <c r="J29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42" spans="2:11">
      <c r="B2942" t="s">
        <v>4458</v>
      </c>
      <c r="C2942" s="5" t="str">
        <f>_xlfn.XLOOKUP(LEFT(P_alle_prestaties[[#This Row],[Referentie_ID]],91),Tabel9[Form Referentie ID''s],Tabel9[Mederwerker],,0)</f>
        <v>Baki Alican</v>
      </c>
      <c r="D2942" s="9" t="str">
        <f>IF(P_alle_prestaties[[#This Row],[Datum]]="","",TEXT(P_alle_prestaties[[#This Row],[Datum]],"dd/mm/yyyy"))</f>
        <v>15/09/2022</v>
      </c>
      <c r="E2942" s="9">
        <v>44819.397847222222</v>
      </c>
      <c r="F2942" s="11" t="s">
        <v>4459</v>
      </c>
      <c r="G2942" s="5" t="s">
        <v>35</v>
      </c>
      <c r="H2942" s="5"/>
      <c r="I2942" s="5"/>
      <c r="J29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43" spans="2:11">
      <c r="B2943" t="s">
        <v>4460</v>
      </c>
      <c r="C2943" s="5" t="str">
        <f>_xlfn.XLOOKUP(LEFT(P_alle_prestaties[[#This Row],[Referentie_ID]],91),Tabel9[Form Referentie ID''s],Tabel9[Mederwerker],,0)</f>
        <v>Baki Alican</v>
      </c>
      <c r="D2943" s="9" t="str">
        <f>IF(P_alle_prestaties[[#This Row],[Datum]]="","",TEXT(P_alle_prestaties[[#This Row],[Datum]],"dd/mm/yyyy"))</f>
        <v>15/09/2022</v>
      </c>
      <c r="E2943" s="9">
        <v>44819.403356481482</v>
      </c>
      <c r="F2943" s="11" t="s">
        <v>4461</v>
      </c>
      <c r="G2943" s="5" t="s">
        <v>35</v>
      </c>
      <c r="H2943" s="5"/>
      <c r="I2943" s="5"/>
      <c r="J29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44" spans="2:11">
      <c r="B2944" t="s">
        <v>4462</v>
      </c>
      <c r="C2944" s="5" t="str">
        <f>_xlfn.XLOOKUP(LEFT(P_alle_prestaties[[#This Row],[Referentie_ID]],91),Tabel9[Form Referentie ID''s],Tabel9[Mederwerker],,0)</f>
        <v>Baki Alican</v>
      </c>
      <c r="D2944" s="9" t="str">
        <f>IF(P_alle_prestaties[[#This Row],[Datum]]="","",TEXT(P_alle_prestaties[[#This Row],[Datum]],"dd/mm/yyyy"))</f>
        <v>15/09/2022</v>
      </c>
      <c r="E2944" s="9">
        <v>44819.408541666664</v>
      </c>
      <c r="F2944" s="11" t="s">
        <v>4463</v>
      </c>
      <c r="G2944" s="5" t="s">
        <v>35</v>
      </c>
      <c r="H2944" s="5"/>
      <c r="I2944" s="5"/>
      <c r="J29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45" spans="2:11">
      <c r="B2945" t="s">
        <v>4464</v>
      </c>
      <c r="C2945" s="5" t="str">
        <f>_xlfn.XLOOKUP(LEFT(P_alle_prestaties[[#This Row],[Referentie_ID]],91),Tabel9[Form Referentie ID''s],Tabel9[Mederwerker],,0)</f>
        <v>Baki Alican</v>
      </c>
      <c r="D2945" s="9" t="str">
        <f>IF(P_alle_prestaties[[#This Row],[Datum]]="","",TEXT(P_alle_prestaties[[#This Row],[Datum]],"dd/mm/yyyy"))</f>
        <v>15/09/2022</v>
      </c>
      <c r="E2945" s="9">
        <v>44819.410613425927</v>
      </c>
      <c r="F2945" s="11" t="s">
        <v>4463</v>
      </c>
      <c r="G2945" s="5" t="s">
        <v>35</v>
      </c>
      <c r="H2945" s="5"/>
      <c r="I2945" s="5"/>
      <c r="J29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46" spans="2:11">
      <c r="B2946" t="s">
        <v>4465</v>
      </c>
      <c r="C2946" s="5" t="str">
        <f>_xlfn.XLOOKUP(LEFT(P_alle_prestaties[[#This Row],[Referentie_ID]],91),Tabel9[Form Referentie ID''s],Tabel9[Mederwerker],,0)</f>
        <v>Korkmaz1 Muhammed Ali</v>
      </c>
      <c r="D2946" s="9" t="str">
        <f>IF(P_alle_prestaties[[#This Row],[Datum]]="","",TEXT(P_alle_prestaties[[#This Row],[Datum]],"dd/mm/yyyy"))</f>
        <v>15/09/2022</v>
      </c>
      <c r="E2946" s="9">
        <v>44819.413425925923</v>
      </c>
      <c r="F2946" s="11">
        <v>470000510021</v>
      </c>
      <c r="G2946" s="5" t="s">
        <v>23</v>
      </c>
      <c r="H2946" s="5" t="s">
        <v>14</v>
      </c>
      <c r="I2946" s="5"/>
      <c r="J29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9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947" spans="2:11">
      <c r="B2947" t="s">
        <v>4466</v>
      </c>
      <c r="C2947" s="5" t="str">
        <f>_xlfn.XLOOKUP(LEFT(P_alle_prestaties[[#This Row],[Referentie_ID]],91),Tabel9[Form Referentie ID''s],Tabel9[Mederwerker],,0)</f>
        <v>Ceylan ufuk</v>
      </c>
      <c r="D2947" s="9" t="str">
        <f>IF(P_alle_prestaties[[#This Row],[Datum]]="","",TEXT(P_alle_prestaties[[#This Row],[Datum]],"dd/mm/yyyy"))</f>
        <v>15/09/2022</v>
      </c>
      <c r="E2947" s="9">
        <v>44819.461215277777</v>
      </c>
      <c r="F2947" s="11" t="s">
        <v>4467</v>
      </c>
      <c r="G2947" s="5" t="s">
        <v>18</v>
      </c>
      <c r="H2947" s="5" t="s">
        <v>14</v>
      </c>
      <c r="I2947" s="5"/>
      <c r="J29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48" spans="2:11">
      <c r="B2948" t="s">
        <v>4468</v>
      </c>
      <c r="C2948" s="5" t="str">
        <f>_xlfn.XLOOKUP(LEFT(P_alle_prestaties[[#This Row],[Referentie_ID]],91),Tabel9[Form Referentie ID''s],Tabel9[Mederwerker],,0)</f>
        <v>Baki Alican</v>
      </c>
      <c r="D2948" s="9" t="str">
        <f>IF(P_alle_prestaties[[#This Row],[Datum]]="","",TEXT(P_alle_prestaties[[#This Row],[Datum]],"dd/mm/yyyy"))</f>
        <v>15/09/2022</v>
      </c>
      <c r="E2948" s="9">
        <v>44819.47179398148</v>
      </c>
      <c r="F2948" s="11" t="s">
        <v>4469</v>
      </c>
      <c r="G2948" s="5" t="s">
        <v>35</v>
      </c>
      <c r="H2948" s="5"/>
      <c r="I2948" s="5"/>
      <c r="J29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49" spans="2:11">
      <c r="B2949" t="s">
        <v>4470</v>
      </c>
      <c r="C2949" s="5" t="str">
        <f>_xlfn.XLOOKUP(LEFT(P_alle_prestaties[[#This Row],[Referentie_ID]],91),Tabel9[Form Referentie ID''s],Tabel9[Mederwerker],,0)</f>
        <v>Baki Alican</v>
      </c>
      <c r="D2949" s="9" t="str">
        <f>IF(P_alle_prestaties[[#This Row],[Datum]]="","",TEXT(P_alle_prestaties[[#This Row],[Datum]],"dd/mm/yyyy"))</f>
        <v>15/09/2022</v>
      </c>
      <c r="E2949" s="9">
        <v>44819.471898148149</v>
      </c>
      <c r="F2949" s="11" t="s">
        <v>4471</v>
      </c>
      <c r="G2949" s="5" t="s">
        <v>35</v>
      </c>
      <c r="H2949" s="5"/>
      <c r="I2949" s="5"/>
      <c r="J29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50" spans="2:11">
      <c r="B2950" t="s">
        <v>4472</v>
      </c>
      <c r="C2950" s="5" t="str">
        <f>_xlfn.XLOOKUP(LEFT(P_alle_prestaties[[#This Row],[Referentie_ID]],91),Tabel9[Form Referentie ID''s],Tabel9[Mederwerker],,0)</f>
        <v>Baki Alican</v>
      </c>
      <c r="D2950" s="9" t="str">
        <f>IF(P_alle_prestaties[[#This Row],[Datum]]="","",TEXT(P_alle_prestaties[[#This Row],[Datum]],"dd/mm/yyyy"))</f>
        <v>15/09/2022</v>
      </c>
      <c r="E2950" s="9">
        <v>44819.47210648148</v>
      </c>
      <c r="F2950" s="11" t="s">
        <v>4473</v>
      </c>
      <c r="G2950" s="5" t="s">
        <v>35</v>
      </c>
      <c r="H2950" s="5"/>
      <c r="I2950" s="5"/>
      <c r="J29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51" spans="2:11">
      <c r="B2951" t="s">
        <v>4474</v>
      </c>
      <c r="C2951" s="5" t="str">
        <f>_xlfn.XLOOKUP(LEFT(P_alle_prestaties[[#This Row],[Referentie_ID]],91),Tabel9[Form Referentie ID''s],Tabel9[Mederwerker],,0)</f>
        <v>Korkmaz Emre</v>
      </c>
      <c r="D2951" s="9" t="str">
        <f>IF(P_alle_prestaties[[#This Row],[Datum]]="","",TEXT(P_alle_prestaties[[#This Row],[Datum]],"dd/mm/yyyy"))</f>
        <v>15/09/2022</v>
      </c>
      <c r="E2951" s="9">
        <v>44819.473136574074</v>
      </c>
      <c r="F2951" s="11" t="s">
        <v>4475</v>
      </c>
      <c r="G2951" s="5" t="s">
        <v>27</v>
      </c>
      <c r="H2951" s="5" t="s">
        <v>14</v>
      </c>
      <c r="I2951" s="5"/>
      <c r="J29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52" spans="2:11">
      <c r="B2952" t="s">
        <v>4476</v>
      </c>
      <c r="C2952" s="5" t="str">
        <f>_xlfn.XLOOKUP(LEFT(P_alle_prestaties[[#This Row],[Referentie_ID]],91),Tabel9[Form Referentie ID''s],Tabel9[Mederwerker],,0)</f>
        <v>Baki Alican</v>
      </c>
      <c r="D2952" s="9" t="str">
        <f>IF(P_alle_prestaties[[#This Row],[Datum]]="","",TEXT(P_alle_prestaties[[#This Row],[Datum]],"dd/mm/yyyy"))</f>
        <v>15/09/2022</v>
      </c>
      <c r="E2952" s="9">
        <v>44819.482743055552</v>
      </c>
      <c r="F2952" s="11" t="s">
        <v>4477</v>
      </c>
      <c r="G2952" s="5" t="s">
        <v>35</v>
      </c>
      <c r="H2952" s="5"/>
      <c r="I2952" s="5"/>
      <c r="J29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53" spans="2:11">
      <c r="B2953" t="s">
        <v>4478</v>
      </c>
      <c r="C2953" s="5" t="str">
        <f>_xlfn.XLOOKUP(LEFT(P_alle_prestaties[[#This Row],[Referentie_ID]],91),Tabel9[Form Referentie ID''s],Tabel9[Mederwerker],,0)</f>
        <v>Baki Alican</v>
      </c>
      <c r="D2953" s="9" t="str">
        <f>IF(P_alle_prestaties[[#This Row],[Datum]]="","",TEXT(P_alle_prestaties[[#This Row],[Datum]],"dd/mm/yyyy"))</f>
        <v>15/09/2022</v>
      </c>
      <c r="E2953" s="9">
        <v>44819.482881944445</v>
      </c>
      <c r="F2953" s="11" t="s">
        <v>4473</v>
      </c>
      <c r="G2953" s="5" t="s">
        <v>35</v>
      </c>
      <c r="H2953" s="5"/>
      <c r="I2953" s="5"/>
      <c r="J29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54" spans="2:11">
      <c r="B2954" t="s">
        <v>4479</v>
      </c>
      <c r="C2954" s="5" t="str">
        <f>_xlfn.XLOOKUP(LEFT(P_alle_prestaties[[#This Row],[Referentie_ID]],91),Tabel9[Form Referentie ID''s],Tabel9[Mederwerker],,0)</f>
        <v>Korkmaz1 Muhammed Ali</v>
      </c>
      <c r="D2954" s="9" t="str">
        <f>IF(P_alle_prestaties[[#This Row],[Datum]]="","",TEXT(P_alle_prestaties[[#This Row],[Datum]],"dd/mm/yyyy"))</f>
        <v>15/09/2022</v>
      </c>
      <c r="E2954" s="9">
        <v>44819.486770833333</v>
      </c>
      <c r="F2954" s="11" t="s">
        <v>4480</v>
      </c>
      <c r="G2954" s="5" t="s">
        <v>18</v>
      </c>
      <c r="H2954" s="5" t="s">
        <v>14</v>
      </c>
      <c r="I2954" s="5"/>
      <c r="J29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55" spans="2:11">
      <c r="B2955" t="s">
        <v>4481</v>
      </c>
      <c r="C2955" s="5" t="str">
        <f>_xlfn.XLOOKUP(LEFT(P_alle_prestaties[[#This Row],[Referentie_ID]],91),Tabel9[Form Referentie ID''s],Tabel9[Mederwerker],,0)</f>
        <v>Baki Alican</v>
      </c>
      <c r="D2955" s="9" t="str">
        <f>IF(P_alle_prestaties[[#This Row],[Datum]]="","",TEXT(P_alle_prestaties[[#This Row],[Datum]],"dd/mm/yyyy"))</f>
        <v>15/09/2022</v>
      </c>
      <c r="E2955" s="9">
        <v>44819.502546296295</v>
      </c>
      <c r="F2955" s="11" t="s">
        <v>4482</v>
      </c>
      <c r="G2955" s="5" t="s">
        <v>35</v>
      </c>
      <c r="H2955" s="5"/>
      <c r="I2955" s="5"/>
      <c r="J29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56" spans="2:11">
      <c r="B2956" t="s">
        <v>4483</v>
      </c>
      <c r="C2956" s="5" t="str">
        <f>_xlfn.XLOOKUP(LEFT(P_alle_prestaties[[#This Row],[Referentie_ID]],91),Tabel9[Form Referentie ID''s],Tabel9[Mederwerker],,0)</f>
        <v>Janssen Alexander</v>
      </c>
      <c r="D2956" s="9" t="str">
        <f>IF(P_alle_prestaties[[#This Row],[Datum]]="","",TEXT(P_alle_prestaties[[#This Row],[Datum]],"dd/mm/yyyy"))</f>
        <v>15/09/2022</v>
      </c>
      <c r="E2956" s="9">
        <v>44819.518599537034</v>
      </c>
      <c r="F2956" s="11" t="s">
        <v>4484</v>
      </c>
      <c r="G2956" s="5" t="s">
        <v>27</v>
      </c>
      <c r="H2956" s="5" t="s">
        <v>14</v>
      </c>
      <c r="I2956" s="5"/>
      <c r="J29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57" spans="2:11">
      <c r="B2957" t="s">
        <v>4485</v>
      </c>
      <c r="C2957" s="5" t="str">
        <f>_xlfn.XLOOKUP(LEFT(P_alle_prestaties[[#This Row],[Referentie_ID]],91),Tabel9[Form Referentie ID''s],Tabel9[Mederwerker],,0)</f>
        <v>Ceylan ufuk</v>
      </c>
      <c r="D2957" s="9" t="str">
        <f>IF(P_alle_prestaties[[#This Row],[Datum]]="","",TEXT(P_alle_prestaties[[#This Row],[Datum]],"dd/mm/yyyy"))</f>
        <v>15/09/2022</v>
      </c>
      <c r="E2957" s="9">
        <v>44819.520532407405</v>
      </c>
      <c r="F2957" s="11">
        <v>470000510040</v>
      </c>
      <c r="G2957" s="5" t="s">
        <v>23</v>
      </c>
      <c r="H2957" s="5" t="s">
        <v>9</v>
      </c>
      <c r="I2957" s="5"/>
      <c r="J29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29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2958" spans="2:11">
      <c r="B2958" t="s">
        <v>4486</v>
      </c>
      <c r="C2958" s="5" t="str">
        <f>_xlfn.XLOOKUP(LEFT(P_alle_prestaties[[#This Row],[Referentie_ID]],91),Tabel9[Form Referentie ID''s],Tabel9[Mederwerker],,0)</f>
        <v>Baki Alican</v>
      </c>
      <c r="D2958" s="9" t="str">
        <f>IF(P_alle_prestaties[[#This Row],[Datum]]="","",TEXT(P_alle_prestaties[[#This Row],[Datum]],"dd/mm/yyyy"))</f>
        <v>15/09/2022</v>
      </c>
      <c r="E2958" s="9">
        <v>44819.521909722222</v>
      </c>
      <c r="F2958" s="11" t="s">
        <v>4487</v>
      </c>
      <c r="G2958" s="5" t="s">
        <v>35</v>
      </c>
      <c r="H2958" s="5"/>
      <c r="I2958" s="5"/>
      <c r="J29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59" spans="2:11">
      <c r="B2959" t="s">
        <v>4488</v>
      </c>
      <c r="C2959" s="5" t="str">
        <f>_xlfn.XLOOKUP(LEFT(P_alle_prestaties[[#This Row],[Referentie_ID]],91),Tabel9[Form Referentie ID''s],Tabel9[Mederwerker],,0)</f>
        <v>Baki Alican</v>
      </c>
      <c r="D2959" s="9" t="str">
        <f>IF(P_alle_prestaties[[#This Row],[Datum]]="","",TEXT(P_alle_prestaties[[#This Row],[Datum]],"dd/mm/yyyy"))</f>
        <v>15/09/2022</v>
      </c>
      <c r="E2959" s="9">
        <v>44819.522164351853</v>
      </c>
      <c r="F2959" s="11" t="s">
        <v>4489</v>
      </c>
      <c r="G2959" s="5" t="s">
        <v>35</v>
      </c>
      <c r="H2959" s="5"/>
      <c r="I2959" s="5"/>
      <c r="J29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60" spans="2:11">
      <c r="B2960" t="s">
        <v>4490</v>
      </c>
      <c r="C2960" s="5" t="str">
        <f>_xlfn.XLOOKUP(LEFT(P_alle_prestaties[[#This Row],[Referentie_ID]],91),Tabel9[Form Referentie ID''s],Tabel9[Mederwerker],,0)</f>
        <v>Korkmaz Emre</v>
      </c>
      <c r="D2960" s="9" t="str">
        <f>IF(P_alle_prestaties[[#This Row],[Datum]]="","",TEXT(P_alle_prestaties[[#This Row],[Datum]],"dd/mm/yyyy"))</f>
        <v>15/09/2022</v>
      </c>
      <c r="E2960" s="9">
        <v>44819.526238425926</v>
      </c>
      <c r="F2960" s="11" t="s">
        <v>4491</v>
      </c>
      <c r="G2960" s="5" t="s">
        <v>18</v>
      </c>
      <c r="H2960" s="5" t="s">
        <v>14</v>
      </c>
      <c r="I2960" s="5"/>
      <c r="J29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61" spans="2:11">
      <c r="B2961" t="s">
        <v>4492</v>
      </c>
      <c r="C2961" s="5" t="str">
        <f>_xlfn.XLOOKUP(LEFT(P_alle_prestaties[[#This Row],[Referentie_ID]],91),Tabel9[Form Referentie ID''s],Tabel9[Mederwerker],,0)</f>
        <v>Korkmaz1 Muhammed Ali</v>
      </c>
      <c r="D2961" s="9" t="str">
        <f>IF(P_alle_prestaties[[#This Row],[Datum]]="","",TEXT(P_alle_prestaties[[#This Row],[Datum]],"dd/mm/yyyy"))</f>
        <v>15/09/2022</v>
      </c>
      <c r="E2961" s="9">
        <v>44819.543090277781</v>
      </c>
      <c r="F2961" s="11" t="s">
        <v>4493</v>
      </c>
      <c r="G2961" s="5" t="s">
        <v>18</v>
      </c>
      <c r="H2961" s="5" t="s">
        <v>9</v>
      </c>
      <c r="I2961" s="5"/>
      <c r="J29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9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962" spans="2:11">
      <c r="B2962" t="s">
        <v>4494</v>
      </c>
      <c r="C2962" s="5" t="str">
        <f>_xlfn.XLOOKUP(LEFT(P_alle_prestaties[[#This Row],[Referentie_ID]],91),Tabel9[Form Referentie ID''s],Tabel9[Mederwerker],,0)</f>
        <v>Baki Alican</v>
      </c>
      <c r="D2962" s="9" t="str">
        <f>IF(P_alle_prestaties[[#This Row],[Datum]]="","",TEXT(P_alle_prestaties[[#This Row],[Datum]],"dd/mm/yyyy"))</f>
        <v>15/09/2022</v>
      </c>
      <c r="E2962" s="9">
        <v>44819.55159722222</v>
      </c>
      <c r="F2962" s="11" t="s">
        <v>4495</v>
      </c>
      <c r="G2962" s="5" t="s">
        <v>35</v>
      </c>
      <c r="H2962" s="5"/>
      <c r="I2962" s="5"/>
      <c r="J29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63" spans="2:11">
      <c r="B2963" t="s">
        <v>4496</v>
      </c>
      <c r="C2963" s="5" t="str">
        <f>_xlfn.XLOOKUP(LEFT(P_alle_prestaties[[#This Row],[Referentie_ID]],91),Tabel9[Form Referentie ID''s],Tabel9[Mederwerker],,0)</f>
        <v>Baki Alican</v>
      </c>
      <c r="D2963" s="9" t="str">
        <f>IF(P_alle_prestaties[[#This Row],[Datum]]="","",TEXT(P_alle_prestaties[[#This Row],[Datum]],"dd/mm/yyyy"))</f>
        <v>15/09/2022</v>
      </c>
      <c r="E2963" s="9">
        <v>44819.551736111112</v>
      </c>
      <c r="F2963" s="11" t="s">
        <v>4495</v>
      </c>
      <c r="G2963" s="5" t="s">
        <v>35</v>
      </c>
      <c r="H2963" s="5"/>
      <c r="I2963" s="5"/>
      <c r="J29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64" spans="2:11">
      <c r="B2964" t="s">
        <v>4497</v>
      </c>
      <c r="C2964" s="5" t="str">
        <f>_xlfn.XLOOKUP(LEFT(P_alle_prestaties[[#This Row],[Referentie_ID]],91),Tabel9[Form Referentie ID''s],Tabel9[Mederwerker],,0)</f>
        <v>Korkmaz1 Muhammed Ali</v>
      </c>
      <c r="D2964" s="9" t="str">
        <f>IF(P_alle_prestaties[[#This Row],[Datum]]="","",TEXT(P_alle_prestaties[[#This Row],[Datum]],"dd/mm/yyyy"))</f>
        <v>15/09/2022</v>
      </c>
      <c r="E2964" s="9">
        <v>44819.566631944443</v>
      </c>
      <c r="F2964" s="11">
        <v>470000521189</v>
      </c>
      <c r="G2964" s="5" t="s">
        <v>31</v>
      </c>
      <c r="H2964" s="5"/>
      <c r="I2964" s="5"/>
      <c r="J29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9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965" spans="2:11">
      <c r="B2965" t="s">
        <v>4498</v>
      </c>
      <c r="C2965" s="5" t="str">
        <f>_xlfn.XLOOKUP(LEFT(P_alle_prestaties[[#This Row],[Referentie_ID]],91),Tabel9[Form Referentie ID''s],Tabel9[Mederwerker],,0)</f>
        <v>Janssen Alexander</v>
      </c>
      <c r="D2965" s="9" t="str">
        <f>IF(P_alle_prestaties[[#This Row],[Datum]]="","",TEXT(P_alle_prestaties[[#This Row],[Datum]],"dd/mm/yyyy"))</f>
        <v>15/09/2022</v>
      </c>
      <c r="E2965" s="9">
        <v>44819.582997685182</v>
      </c>
      <c r="F2965" s="11" t="s">
        <v>4499</v>
      </c>
      <c r="G2965" s="5" t="s">
        <v>18</v>
      </c>
      <c r="H2965" s="5" t="s">
        <v>14</v>
      </c>
      <c r="I2965" s="5"/>
      <c r="J29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66" spans="2:11">
      <c r="B2966" t="s">
        <v>4500</v>
      </c>
      <c r="C2966" s="5" t="str">
        <f>_xlfn.XLOOKUP(LEFT(P_alle_prestaties[[#This Row],[Referentie_ID]],91),Tabel9[Form Referentie ID''s],Tabel9[Mederwerker],,0)</f>
        <v>Baki Alican</v>
      </c>
      <c r="D2966" s="9" t="str">
        <f>IF(P_alle_prestaties[[#This Row],[Datum]]="","",TEXT(P_alle_prestaties[[#This Row],[Datum]],"dd/mm/yyyy"))</f>
        <v>15/09/2022</v>
      </c>
      <c r="E2966" s="9">
        <v>44819.589722222219</v>
      </c>
      <c r="F2966" s="11" t="s">
        <v>4501</v>
      </c>
      <c r="G2966" s="5" t="s">
        <v>35</v>
      </c>
      <c r="H2966" s="5"/>
      <c r="I2966" s="5"/>
      <c r="J29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67" spans="2:11">
      <c r="B2967" t="s">
        <v>4502</v>
      </c>
      <c r="C2967" s="5" t="str">
        <f>_xlfn.XLOOKUP(LEFT(P_alle_prestaties[[#This Row],[Referentie_ID]],91),Tabel9[Form Referentie ID''s],Tabel9[Mederwerker],,0)</f>
        <v>Baki Alican</v>
      </c>
      <c r="D2967" s="9" t="str">
        <f>IF(P_alle_prestaties[[#This Row],[Datum]]="","",TEXT(P_alle_prestaties[[#This Row],[Datum]],"dd/mm/yyyy"))</f>
        <v>15/09/2022</v>
      </c>
      <c r="E2967" s="9">
        <v>44819.58997685185</v>
      </c>
      <c r="F2967" s="11" t="s">
        <v>4503</v>
      </c>
      <c r="G2967" s="5" t="s">
        <v>35</v>
      </c>
      <c r="H2967" s="5"/>
      <c r="I2967" s="5"/>
      <c r="J29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68" spans="2:11">
      <c r="B2968" t="s">
        <v>4504</v>
      </c>
      <c r="C2968" s="5" t="str">
        <f>_xlfn.XLOOKUP(LEFT(P_alle_prestaties[[#This Row],[Referentie_ID]],91),Tabel9[Form Referentie ID''s],Tabel9[Mederwerker],,0)</f>
        <v>Korkmaz Emre</v>
      </c>
      <c r="D2968" s="9" t="str">
        <f>IF(P_alle_prestaties[[#This Row],[Datum]]="","",TEXT(P_alle_prestaties[[#This Row],[Datum]],"dd/mm/yyyy"))</f>
        <v>15/09/2022</v>
      </c>
      <c r="E2968" s="9">
        <v>44819.590995370374</v>
      </c>
      <c r="F2968" s="11" t="s">
        <v>4505</v>
      </c>
      <c r="G2968" s="5" t="s">
        <v>18</v>
      </c>
      <c r="H2968" s="5" t="s">
        <v>9</v>
      </c>
      <c r="I2968" s="5"/>
      <c r="J29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29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2969" spans="2:11">
      <c r="B2969" t="s">
        <v>4506</v>
      </c>
      <c r="C2969" s="5" t="str">
        <f>_xlfn.XLOOKUP(LEFT(P_alle_prestaties[[#This Row],[Referentie_ID]],91),Tabel9[Form Referentie ID''s],Tabel9[Mederwerker],,0)</f>
        <v>Ceylan ufuk</v>
      </c>
      <c r="D2969" s="9" t="str">
        <f>IF(P_alle_prestaties[[#This Row],[Datum]]="","",TEXT(P_alle_prestaties[[#This Row],[Datum]],"dd/mm/yyyy"))</f>
        <v>15/09/2022</v>
      </c>
      <c r="E2969" s="9">
        <v>44819.598368055558</v>
      </c>
      <c r="F2969" s="11" t="s">
        <v>4507</v>
      </c>
      <c r="G2969" s="5" t="s">
        <v>27</v>
      </c>
      <c r="H2969" s="5" t="s">
        <v>14</v>
      </c>
      <c r="I2969" s="5"/>
      <c r="J29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70" spans="2:11">
      <c r="B2970" t="s">
        <v>4508</v>
      </c>
      <c r="C2970" s="5" t="str">
        <f>_xlfn.XLOOKUP(LEFT(P_alle_prestaties[[#This Row],[Referentie_ID]],91),Tabel9[Form Referentie ID''s],Tabel9[Mederwerker],,0)</f>
        <v>Korkmaz1 Muhammed Ali</v>
      </c>
      <c r="D2970" s="9" t="str">
        <f>IF(P_alle_prestaties[[#This Row],[Datum]]="","",TEXT(P_alle_prestaties[[#This Row],[Datum]],"dd/mm/yyyy"))</f>
        <v>15/09/2022</v>
      </c>
      <c r="E2970" s="9">
        <v>44819.601168981484</v>
      </c>
      <c r="F2970" s="11" t="s">
        <v>4509</v>
      </c>
      <c r="G2970" s="5" t="s">
        <v>18</v>
      </c>
      <c r="H2970" s="5" t="s">
        <v>14</v>
      </c>
      <c r="I2970" s="5"/>
      <c r="J29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71" spans="2:11">
      <c r="B2971" t="s">
        <v>4510</v>
      </c>
      <c r="C2971" s="5" t="str">
        <f>_xlfn.XLOOKUP(LEFT(P_alle_prestaties[[#This Row],[Referentie_ID]],91),Tabel9[Form Referentie ID''s],Tabel9[Mederwerker],,0)</f>
        <v>Baki Alican</v>
      </c>
      <c r="D2971" s="9" t="str">
        <f>IF(P_alle_prestaties[[#This Row],[Datum]]="","",TEXT(P_alle_prestaties[[#This Row],[Datum]],"dd/mm/yyyy"))</f>
        <v>15/09/2022</v>
      </c>
      <c r="E2971" s="9">
        <v>44819.601527777777</v>
      </c>
      <c r="F2971" s="11" t="s">
        <v>4503</v>
      </c>
      <c r="G2971" s="5" t="s">
        <v>35</v>
      </c>
      <c r="H2971" s="5"/>
      <c r="I2971" s="5"/>
      <c r="J29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72" spans="2:11">
      <c r="B2972" t="s">
        <v>4511</v>
      </c>
      <c r="C2972" s="5" t="str">
        <f>_xlfn.XLOOKUP(LEFT(P_alle_prestaties[[#This Row],[Referentie_ID]],91),Tabel9[Form Referentie ID''s],Tabel9[Mederwerker],,0)</f>
        <v>Baki Alican</v>
      </c>
      <c r="D2972" s="9" t="str">
        <f>IF(P_alle_prestaties[[#This Row],[Datum]]="","",TEXT(P_alle_prestaties[[#This Row],[Datum]],"dd/mm/yyyy"))</f>
        <v>15/09/2022</v>
      </c>
      <c r="E2972" s="9">
        <v>44819.6018287037</v>
      </c>
      <c r="F2972" s="11" t="s">
        <v>4512</v>
      </c>
      <c r="G2972" s="5" t="s">
        <v>35</v>
      </c>
      <c r="H2972" s="5"/>
      <c r="I2972" s="5"/>
      <c r="J29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73" spans="2:11">
      <c r="B2973" t="s">
        <v>4513</v>
      </c>
      <c r="C2973" s="5" t="str">
        <f>_xlfn.XLOOKUP(LEFT(P_alle_prestaties[[#This Row],[Referentie_ID]],91),Tabel9[Form Referentie ID''s],Tabel9[Mederwerker],,0)</f>
        <v>Baki Alican</v>
      </c>
      <c r="D2973" s="9" t="str">
        <f>IF(P_alle_prestaties[[#This Row],[Datum]]="","",TEXT(P_alle_prestaties[[#This Row],[Datum]],"dd/mm/yyyy"))</f>
        <v>15/09/2022</v>
      </c>
      <c r="E2973" s="9">
        <v>44819.602013888885</v>
      </c>
      <c r="F2973" s="11" t="s">
        <v>4514</v>
      </c>
      <c r="G2973" s="5" t="s">
        <v>35</v>
      </c>
      <c r="H2973" s="5"/>
      <c r="I2973" s="5"/>
      <c r="J29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74" spans="2:11">
      <c r="B2974" t="s">
        <v>4515</v>
      </c>
      <c r="C2974" s="5" t="str">
        <f>_xlfn.XLOOKUP(LEFT(P_alle_prestaties[[#This Row],[Referentie_ID]],91),Tabel9[Form Referentie ID''s],Tabel9[Mederwerker],,0)</f>
        <v>Korkmaz Emre</v>
      </c>
      <c r="D2974" s="9" t="str">
        <f>IF(P_alle_prestaties[[#This Row],[Datum]]="","",TEXT(P_alle_prestaties[[#This Row],[Datum]],"dd/mm/yyyy"))</f>
        <v>16/09/2022</v>
      </c>
      <c r="E2974" s="9">
        <v>44820.289942129632</v>
      </c>
      <c r="F2974" s="11" t="s">
        <v>4516</v>
      </c>
      <c r="G2974" s="5" t="s">
        <v>13</v>
      </c>
      <c r="H2974" s="5"/>
      <c r="I2974" s="5" t="s">
        <v>1649</v>
      </c>
      <c r="J29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9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975" spans="2:11">
      <c r="B2975" t="s">
        <v>4517</v>
      </c>
      <c r="C2975" s="5" t="str">
        <f>_xlfn.XLOOKUP(LEFT(P_alle_prestaties[[#This Row],[Referentie_ID]],91),Tabel9[Form Referentie ID''s],Tabel9[Mederwerker],,0)</f>
        <v>Ceylan ufuk</v>
      </c>
      <c r="D2975" s="9" t="str">
        <f>IF(P_alle_prestaties[[#This Row],[Datum]]="","",TEXT(P_alle_prestaties[[#This Row],[Datum]],"dd/mm/yyyy"))</f>
        <v>16/09/2022</v>
      </c>
      <c r="E2975" s="9">
        <v>44820.321851851855</v>
      </c>
      <c r="F2975" s="11" t="s">
        <v>4518</v>
      </c>
      <c r="G2975" s="5" t="s">
        <v>27</v>
      </c>
      <c r="H2975" s="5" t="s">
        <v>14</v>
      </c>
      <c r="I2975" s="5"/>
      <c r="J29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76" spans="2:11">
      <c r="B2976" t="s">
        <v>4519</v>
      </c>
      <c r="C2976" s="5" t="str">
        <f>_xlfn.XLOOKUP(LEFT(P_alle_prestaties[[#This Row],[Referentie_ID]],91),Tabel9[Form Referentie ID''s],Tabel9[Mederwerker],,0)</f>
        <v>Baki Alican</v>
      </c>
      <c r="D2976" s="9" t="str">
        <f>IF(P_alle_prestaties[[#This Row],[Datum]]="","",TEXT(P_alle_prestaties[[#This Row],[Datum]],"dd/mm/yyyy"))</f>
        <v>16/09/2022</v>
      </c>
      <c r="E2976" s="9">
        <v>44820.349849537037</v>
      </c>
      <c r="F2976" s="11" t="s">
        <v>4520</v>
      </c>
      <c r="G2976" s="5" t="s">
        <v>35</v>
      </c>
      <c r="H2976" s="5"/>
      <c r="I2976" s="5"/>
      <c r="J29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77" spans="2:11">
      <c r="B2977" t="s">
        <v>4521</v>
      </c>
      <c r="C2977" s="5" t="str">
        <f>_xlfn.XLOOKUP(LEFT(P_alle_prestaties[[#This Row],[Referentie_ID]],91),Tabel9[Form Referentie ID''s],Tabel9[Mederwerker],,0)</f>
        <v>Janssen Alexander</v>
      </c>
      <c r="D2977" s="9" t="str">
        <f>IF(P_alle_prestaties[[#This Row],[Datum]]="","",TEXT(P_alle_prestaties[[#This Row],[Datum]],"dd/mm/yyyy"))</f>
        <v>16/09/2022</v>
      </c>
      <c r="E2977" s="9">
        <v>44820.381863425922</v>
      </c>
      <c r="F2977" s="11" t="s">
        <v>4522</v>
      </c>
      <c r="G2977" s="5" t="s">
        <v>27</v>
      </c>
      <c r="H2977" s="5" t="s">
        <v>14</v>
      </c>
      <c r="I2977" s="5"/>
      <c r="J29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78" spans="2:11">
      <c r="B2978" t="s">
        <v>4523</v>
      </c>
      <c r="C2978" s="5" t="str">
        <f>_xlfn.XLOOKUP(LEFT(P_alle_prestaties[[#This Row],[Referentie_ID]],91),Tabel9[Form Referentie ID''s],Tabel9[Mederwerker],,0)</f>
        <v>Korkmaz Emre</v>
      </c>
      <c r="D2978" s="9" t="str">
        <f>IF(P_alle_prestaties[[#This Row],[Datum]]="","",TEXT(P_alle_prestaties[[#This Row],[Datum]],"dd/mm/yyyy"))</f>
        <v>16/09/2022</v>
      </c>
      <c r="E2978" s="9">
        <v>44820.388449074075</v>
      </c>
      <c r="F2978" s="11" t="s">
        <v>4524</v>
      </c>
      <c r="G2978" s="5" t="s">
        <v>27</v>
      </c>
      <c r="H2978" s="5" t="s">
        <v>14</v>
      </c>
      <c r="I2978" s="5"/>
      <c r="J29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79" spans="2:11">
      <c r="B2979" t="s">
        <v>4525</v>
      </c>
      <c r="C2979" s="5" t="str">
        <f>_xlfn.XLOOKUP(LEFT(P_alle_prestaties[[#This Row],[Referentie_ID]],91),Tabel9[Form Referentie ID''s],Tabel9[Mederwerker],,0)</f>
        <v>Ceylan ufuk</v>
      </c>
      <c r="D2979" s="9" t="str">
        <f>IF(P_alle_prestaties[[#This Row],[Datum]]="","",TEXT(P_alle_prestaties[[#This Row],[Datum]],"dd/mm/yyyy"))</f>
        <v>16/09/2022</v>
      </c>
      <c r="E2979" s="9">
        <v>44820.40519675926</v>
      </c>
      <c r="F2979" s="11">
        <v>470000520688</v>
      </c>
      <c r="G2979" s="5" t="s">
        <v>8</v>
      </c>
      <c r="H2979" s="5" t="s">
        <v>14</v>
      </c>
      <c r="I2979" s="5"/>
      <c r="J29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9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980" spans="2:11">
      <c r="B2980" t="s">
        <v>4526</v>
      </c>
      <c r="C2980" s="5" t="str">
        <f>_xlfn.XLOOKUP(LEFT(P_alle_prestaties[[#This Row],[Referentie_ID]],91),Tabel9[Form Referentie ID''s],Tabel9[Mederwerker],,0)</f>
        <v>Janssen Alexander</v>
      </c>
      <c r="D2980" s="9" t="str">
        <f>IF(P_alle_prestaties[[#This Row],[Datum]]="","",TEXT(P_alle_prestaties[[#This Row],[Datum]],"dd/mm/yyyy"))</f>
        <v>16/09/2022</v>
      </c>
      <c r="E2980" s="9">
        <v>44820.44259259259</v>
      </c>
      <c r="F2980" s="11" t="s">
        <v>4527</v>
      </c>
      <c r="G2980" s="5" t="s">
        <v>18</v>
      </c>
      <c r="H2980" s="5" t="s">
        <v>14</v>
      </c>
      <c r="I2980" s="5"/>
      <c r="J29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29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2981" spans="2:11">
      <c r="B2981" t="s">
        <v>4528</v>
      </c>
      <c r="C2981" s="5" t="str">
        <f>_xlfn.XLOOKUP(LEFT(P_alle_prestaties[[#This Row],[Referentie_ID]],91),Tabel9[Form Referentie ID''s],Tabel9[Mederwerker],,0)</f>
        <v>Ceylan ufuk</v>
      </c>
      <c r="D2981" s="9" t="str">
        <f>IF(P_alle_prestaties[[#This Row],[Datum]]="","",TEXT(P_alle_prestaties[[#This Row],[Datum]],"dd/mm/yyyy"))</f>
        <v>16/09/2022</v>
      </c>
      <c r="E2981" s="9">
        <v>44820.445810185185</v>
      </c>
      <c r="F2981" s="11">
        <v>470000509859</v>
      </c>
      <c r="G2981" s="5" t="s">
        <v>31</v>
      </c>
      <c r="H2981" s="5"/>
      <c r="I2981" s="5"/>
      <c r="J29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9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982" spans="2:11">
      <c r="B2982" t="s">
        <v>4529</v>
      </c>
      <c r="C2982" s="5" t="str">
        <f>_xlfn.XLOOKUP(LEFT(P_alle_prestaties[[#This Row],[Referentie_ID]],91),Tabel9[Form Referentie ID''s],Tabel9[Mederwerker],,0)</f>
        <v>Ceylan ufuk</v>
      </c>
      <c r="D2982" s="9" t="str">
        <f>IF(P_alle_prestaties[[#This Row],[Datum]]="","",TEXT(P_alle_prestaties[[#This Row],[Datum]],"dd/mm/yyyy"))</f>
        <v>16/09/2022</v>
      </c>
      <c r="E2982" s="9">
        <v>44820.457129629627</v>
      </c>
      <c r="F2982" s="11">
        <v>470000508935</v>
      </c>
      <c r="G2982" s="5" t="s">
        <v>31</v>
      </c>
      <c r="H2982" s="5"/>
      <c r="I2982" s="5"/>
      <c r="J29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29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2983" spans="2:11">
      <c r="B2983" t="s">
        <v>4530</v>
      </c>
      <c r="C2983" s="5" t="str">
        <f>_xlfn.XLOOKUP(LEFT(P_alle_prestaties[[#This Row],[Referentie_ID]],91),Tabel9[Form Referentie ID''s],Tabel9[Mederwerker],,0)</f>
        <v>Korkmaz Emre</v>
      </c>
      <c r="D2983" s="9" t="str">
        <f>IF(P_alle_prestaties[[#This Row],[Datum]]="","",TEXT(P_alle_prestaties[[#This Row],[Datum]],"dd/mm/yyyy"))</f>
        <v>16/09/2022</v>
      </c>
      <c r="E2983" s="9">
        <v>44820.464108796295</v>
      </c>
      <c r="F2983" s="11" t="s">
        <v>4531</v>
      </c>
      <c r="G2983" s="5" t="s">
        <v>27</v>
      </c>
      <c r="H2983" s="5" t="s">
        <v>14</v>
      </c>
      <c r="I2983" s="5"/>
      <c r="J29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84" spans="2:11">
      <c r="B2984" t="s">
        <v>4532</v>
      </c>
      <c r="C2984" s="5" t="str">
        <f>_xlfn.XLOOKUP(LEFT(P_alle_prestaties[[#This Row],[Referentie_ID]],91),Tabel9[Form Referentie ID''s],Tabel9[Mederwerker],,0)</f>
        <v>Korkmaz1 Muhammed Ali</v>
      </c>
      <c r="D2984" s="9" t="str">
        <f>IF(P_alle_prestaties[[#This Row],[Datum]]="","",TEXT(P_alle_prestaties[[#This Row],[Datum]],"dd/mm/yyyy"))</f>
        <v>16/09/2022</v>
      </c>
      <c r="E2984" s="9">
        <v>44820.469780092593</v>
      </c>
      <c r="F2984" s="11" t="s">
        <v>4533</v>
      </c>
      <c r="G2984" s="5" t="s">
        <v>27</v>
      </c>
      <c r="H2984" s="5" t="s">
        <v>14</v>
      </c>
      <c r="I2984" s="5"/>
      <c r="J29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85" spans="2:11">
      <c r="B2985" t="s">
        <v>4534</v>
      </c>
      <c r="C2985" s="5" t="str">
        <f>_xlfn.XLOOKUP(LEFT(P_alle_prestaties[[#This Row],[Referentie_ID]],91),Tabel9[Form Referentie ID''s],Tabel9[Mederwerker],,0)</f>
        <v>Ceylan ufuk</v>
      </c>
      <c r="D2985" s="9" t="str">
        <f>IF(P_alle_prestaties[[#This Row],[Datum]]="","",TEXT(P_alle_prestaties[[#This Row],[Datum]],"dd/mm/yyyy"))</f>
        <v>16/09/2022</v>
      </c>
      <c r="E2985" s="9">
        <v>44820.493726851855</v>
      </c>
      <c r="F2985" s="11">
        <v>470000510240</v>
      </c>
      <c r="G2985" s="5" t="s">
        <v>8</v>
      </c>
      <c r="H2985" s="5" t="s">
        <v>19</v>
      </c>
      <c r="I2985" s="5"/>
      <c r="J29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9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986" spans="2:11">
      <c r="B2986" t="s">
        <v>4535</v>
      </c>
      <c r="C2986" s="5" t="str">
        <f>_xlfn.XLOOKUP(LEFT(P_alle_prestaties[[#This Row],[Referentie_ID]],91),Tabel9[Form Referentie ID''s],Tabel9[Mederwerker],,0)</f>
        <v>Baki Alican</v>
      </c>
      <c r="D2986" s="9" t="str">
        <f>IF(P_alle_prestaties[[#This Row],[Datum]]="","",TEXT(P_alle_prestaties[[#This Row],[Datum]],"dd/mm/yyyy"))</f>
        <v>16/09/2022</v>
      </c>
      <c r="E2986" s="9">
        <v>44820.500763888886</v>
      </c>
      <c r="F2986" s="11" t="s">
        <v>4520</v>
      </c>
      <c r="G2986" s="5" t="s">
        <v>35</v>
      </c>
      <c r="H2986" s="5"/>
      <c r="I2986" s="5"/>
      <c r="J29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87" spans="2:11">
      <c r="B2987" t="s">
        <v>4536</v>
      </c>
      <c r="C2987" s="5" t="str">
        <f>_xlfn.XLOOKUP(LEFT(P_alle_prestaties[[#This Row],[Referentie_ID]],91),Tabel9[Form Referentie ID''s],Tabel9[Mederwerker],,0)</f>
        <v>Baki Alican</v>
      </c>
      <c r="D2987" s="9" t="str">
        <f>IF(P_alle_prestaties[[#This Row],[Datum]]="","",TEXT(P_alle_prestaties[[#This Row],[Datum]],"dd/mm/yyyy"))</f>
        <v>16/09/2022</v>
      </c>
      <c r="E2987" s="9">
        <v>44820.500914351855</v>
      </c>
      <c r="F2987" s="11" t="s">
        <v>4537</v>
      </c>
      <c r="G2987" s="5" t="s">
        <v>35</v>
      </c>
      <c r="H2987" s="5"/>
      <c r="I2987" s="5"/>
      <c r="J29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88" spans="2:11">
      <c r="B2988" t="s">
        <v>4538</v>
      </c>
      <c r="C2988" s="5" t="str">
        <f>_xlfn.XLOOKUP(LEFT(P_alle_prestaties[[#This Row],[Referentie_ID]],91),Tabel9[Form Referentie ID''s],Tabel9[Mederwerker],,0)</f>
        <v>Baki Alican</v>
      </c>
      <c r="D2988" s="9" t="str">
        <f>IF(P_alle_prestaties[[#This Row],[Datum]]="","",TEXT(P_alle_prestaties[[#This Row],[Datum]],"dd/mm/yyyy"))</f>
        <v>16/09/2022</v>
      </c>
      <c r="E2988" s="9">
        <v>44820.50104166667</v>
      </c>
      <c r="F2988" s="11" t="s">
        <v>4539</v>
      </c>
      <c r="G2988" s="5" t="s">
        <v>35</v>
      </c>
      <c r="H2988" s="5"/>
      <c r="I2988" s="5"/>
      <c r="J29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89" spans="2:11">
      <c r="B2989" t="s">
        <v>4540</v>
      </c>
      <c r="C2989" s="5" t="str">
        <f>_xlfn.XLOOKUP(LEFT(P_alle_prestaties[[#This Row],[Referentie_ID]],91),Tabel9[Form Referentie ID''s],Tabel9[Mederwerker],,0)</f>
        <v>Baki Alican</v>
      </c>
      <c r="D2989" s="9" t="str">
        <f>IF(P_alle_prestaties[[#This Row],[Datum]]="","",TEXT(P_alle_prestaties[[#This Row],[Datum]],"dd/mm/yyyy"))</f>
        <v>16/09/2022</v>
      </c>
      <c r="E2989" s="9">
        <v>44820.501168981478</v>
      </c>
      <c r="F2989" s="11" t="s">
        <v>4541</v>
      </c>
      <c r="G2989" s="5" t="s">
        <v>35</v>
      </c>
      <c r="H2989" s="5"/>
      <c r="I2989" s="5"/>
      <c r="J29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90" spans="2:11">
      <c r="B2990" t="s">
        <v>4542</v>
      </c>
      <c r="C2990" s="5" t="str">
        <f>_xlfn.XLOOKUP(LEFT(P_alle_prestaties[[#This Row],[Referentie_ID]],91),Tabel9[Form Referentie ID''s],Tabel9[Mederwerker],,0)</f>
        <v>Baki Alican</v>
      </c>
      <c r="D2990" s="9" t="str">
        <f>IF(P_alle_prestaties[[#This Row],[Datum]]="","",TEXT(P_alle_prestaties[[#This Row],[Datum]],"dd/mm/yyyy"))</f>
        <v>16/09/2022</v>
      </c>
      <c r="E2990" s="9">
        <v>44820.501296296294</v>
      </c>
      <c r="F2990" s="11" t="s">
        <v>4543</v>
      </c>
      <c r="G2990" s="5" t="s">
        <v>35</v>
      </c>
      <c r="H2990" s="5"/>
      <c r="I2990" s="5"/>
      <c r="J29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91" spans="2:11">
      <c r="B2991" t="s">
        <v>4544</v>
      </c>
      <c r="C2991" s="5" t="str">
        <f>_xlfn.XLOOKUP(LEFT(P_alle_prestaties[[#This Row],[Referentie_ID]],91),Tabel9[Form Referentie ID''s],Tabel9[Mederwerker],,0)</f>
        <v>Baki Alican</v>
      </c>
      <c r="D2991" s="9" t="str">
        <f>IF(P_alle_prestaties[[#This Row],[Datum]]="","",TEXT(P_alle_prestaties[[#This Row],[Datum]],"dd/mm/yyyy"))</f>
        <v>16/09/2022</v>
      </c>
      <c r="E2991" s="9">
        <v>44820.50141203704</v>
      </c>
      <c r="F2991" s="11" t="s">
        <v>4545</v>
      </c>
      <c r="G2991" s="5" t="s">
        <v>35</v>
      </c>
      <c r="H2991" s="5"/>
      <c r="I2991" s="5"/>
      <c r="J29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92" spans="2:11">
      <c r="B2992" t="s">
        <v>4546</v>
      </c>
      <c r="C2992" s="5" t="str">
        <f>_xlfn.XLOOKUP(LEFT(P_alle_prestaties[[#This Row],[Referentie_ID]],91),Tabel9[Form Referentie ID''s],Tabel9[Mederwerker],,0)</f>
        <v>Korkmaz Emre</v>
      </c>
      <c r="D2992" s="9" t="str">
        <f>IF(P_alle_prestaties[[#This Row],[Datum]]="","",TEXT(P_alle_prestaties[[#This Row],[Datum]],"dd/mm/yyyy"))</f>
        <v>16/09/2022</v>
      </c>
      <c r="E2992" s="9">
        <v>44820.524606481478</v>
      </c>
      <c r="F2992" s="11" t="s">
        <v>4547</v>
      </c>
      <c r="G2992" s="5" t="s">
        <v>27</v>
      </c>
      <c r="H2992" s="5" t="s">
        <v>14</v>
      </c>
      <c r="I2992" s="5"/>
      <c r="J29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29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2993" spans="2:11">
      <c r="B2993" t="s">
        <v>4548</v>
      </c>
      <c r="C2993" s="5" t="str">
        <f>_xlfn.XLOOKUP(LEFT(P_alle_prestaties[[#This Row],[Referentie_ID]],91),Tabel9[Form Referentie ID''s],Tabel9[Mederwerker],,0)</f>
        <v>Baki Alican</v>
      </c>
      <c r="D2993" s="9" t="str">
        <f>IF(P_alle_prestaties[[#This Row],[Datum]]="","",TEXT(P_alle_prestaties[[#This Row],[Datum]],"dd/mm/yyyy"))</f>
        <v>16/09/2022</v>
      </c>
      <c r="E2993" s="9">
        <v>44820.541979166665</v>
      </c>
      <c r="F2993" s="11" t="s">
        <v>4549</v>
      </c>
      <c r="G2993" s="5" t="s">
        <v>35</v>
      </c>
      <c r="H2993" s="5"/>
      <c r="I2993" s="5"/>
      <c r="J29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94" spans="2:11">
      <c r="B2994" t="s">
        <v>4550</v>
      </c>
      <c r="C2994" s="5" t="str">
        <f>_xlfn.XLOOKUP(LEFT(P_alle_prestaties[[#This Row],[Referentie_ID]],91),Tabel9[Form Referentie ID''s],Tabel9[Mederwerker],,0)</f>
        <v>Baki Alican</v>
      </c>
      <c r="D2994" s="9" t="str">
        <f>IF(P_alle_prestaties[[#This Row],[Datum]]="","",TEXT(P_alle_prestaties[[#This Row],[Datum]],"dd/mm/yyyy"))</f>
        <v>16/09/2022</v>
      </c>
      <c r="E2994" s="9">
        <v>44820.541851851849</v>
      </c>
      <c r="F2994" s="11" t="s">
        <v>4551</v>
      </c>
      <c r="G2994" s="5" t="s">
        <v>35</v>
      </c>
      <c r="H2994" s="5"/>
      <c r="I2994" s="5"/>
      <c r="J29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95" spans="2:11">
      <c r="B2995" t="s">
        <v>4552</v>
      </c>
      <c r="C2995" s="5" t="str">
        <f>_xlfn.XLOOKUP(LEFT(P_alle_prestaties[[#This Row],[Referentie_ID]],91),Tabel9[Form Referentie ID''s],Tabel9[Mederwerker],,0)</f>
        <v>Janssen Alexander</v>
      </c>
      <c r="D2995" s="9" t="str">
        <f>IF(P_alle_prestaties[[#This Row],[Datum]]="","",TEXT(P_alle_prestaties[[#This Row],[Datum]],"dd/mm/yyyy"))</f>
        <v>16/09/2022</v>
      </c>
      <c r="E2995" s="9">
        <v>44820.569791666669</v>
      </c>
      <c r="F2995" s="11">
        <v>470000510196</v>
      </c>
      <c r="G2995" s="5" t="s">
        <v>8</v>
      </c>
      <c r="H2995" s="5" t="s">
        <v>14</v>
      </c>
      <c r="I2995" s="5"/>
      <c r="J29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29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2996" spans="2:11">
      <c r="B2996" t="s">
        <v>4553</v>
      </c>
      <c r="C2996" s="5" t="str">
        <f>_xlfn.XLOOKUP(LEFT(P_alle_prestaties[[#This Row],[Referentie_ID]],91),Tabel9[Form Referentie ID''s],Tabel9[Mederwerker],,0)</f>
        <v>Korkmaz1 Muhammed Ali</v>
      </c>
      <c r="D2996" s="9" t="str">
        <f>IF(P_alle_prestaties[[#This Row],[Datum]]="","",TEXT(P_alle_prestaties[[#This Row],[Datum]],"dd/mm/yyyy"))</f>
        <v>16/09/2022</v>
      </c>
      <c r="E2996" s="9">
        <v>44820.572129629632</v>
      </c>
      <c r="F2996" s="11">
        <v>470000510248</v>
      </c>
      <c r="G2996" s="5" t="s">
        <v>23</v>
      </c>
      <c r="H2996" s="5" t="s">
        <v>14</v>
      </c>
      <c r="I2996" s="5"/>
      <c r="J29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29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2997" spans="2:11">
      <c r="B2997" t="s">
        <v>4554</v>
      </c>
      <c r="C2997" s="5" t="str">
        <f>_xlfn.XLOOKUP(LEFT(P_alle_prestaties[[#This Row],[Referentie_ID]],91),Tabel9[Form Referentie ID''s],Tabel9[Mederwerker],,0)</f>
        <v>Korkmaz Emre</v>
      </c>
      <c r="D2997" s="9" t="str">
        <f>IF(P_alle_prestaties[[#This Row],[Datum]]="","",TEXT(P_alle_prestaties[[#This Row],[Datum]],"dd/mm/yyyy"))</f>
        <v>16/09/2022</v>
      </c>
      <c r="E2997" s="9">
        <v>44820.579722222225</v>
      </c>
      <c r="F2997" s="11">
        <v>470000510512</v>
      </c>
      <c r="G2997" s="5" t="s">
        <v>8</v>
      </c>
      <c r="H2997" s="5" t="s">
        <v>9</v>
      </c>
      <c r="I2997" s="5"/>
      <c r="J29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29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2998" spans="2:11">
      <c r="B2998" t="s">
        <v>4555</v>
      </c>
      <c r="C2998" s="5" t="str">
        <f>_xlfn.XLOOKUP(LEFT(P_alle_prestaties[[#This Row],[Referentie_ID]],91),Tabel9[Form Referentie ID''s],Tabel9[Mederwerker],,0)</f>
        <v>Baki Alican</v>
      </c>
      <c r="D2998" s="9" t="str">
        <f>IF(P_alle_prestaties[[#This Row],[Datum]]="","",TEXT(P_alle_prestaties[[#This Row],[Datum]],"dd/mm/yyyy"))</f>
        <v>16/09/2022</v>
      </c>
      <c r="E2998" s="9">
        <v>44820.58011574074</v>
      </c>
      <c r="F2998" s="11" t="s">
        <v>4556</v>
      </c>
      <c r="G2998" s="5" t="s">
        <v>35</v>
      </c>
      <c r="H2998" s="5"/>
      <c r="I2998" s="5"/>
      <c r="J29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2999" spans="2:11">
      <c r="B2999" t="s">
        <v>4557</v>
      </c>
      <c r="C2999" s="5" t="str">
        <f>_xlfn.XLOOKUP(LEFT(P_alle_prestaties[[#This Row],[Referentie_ID]],91),Tabel9[Form Referentie ID''s],Tabel9[Mederwerker],,0)</f>
        <v>Baki Alican</v>
      </c>
      <c r="D2999" s="9" t="str">
        <f>IF(P_alle_prestaties[[#This Row],[Datum]]="","",TEXT(P_alle_prestaties[[#This Row],[Datum]],"dd/mm/yyyy"))</f>
        <v>16/09/2022</v>
      </c>
      <c r="E2999" s="9">
        <v>44820.580243055556</v>
      </c>
      <c r="F2999" s="11" t="s">
        <v>4558</v>
      </c>
      <c r="G2999" s="5" t="s">
        <v>35</v>
      </c>
      <c r="H2999" s="5"/>
      <c r="I2999" s="5"/>
      <c r="J29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29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00" spans="2:11">
      <c r="B3000" t="s">
        <v>4559</v>
      </c>
      <c r="C3000" s="5" t="str">
        <f>_xlfn.XLOOKUP(LEFT(P_alle_prestaties[[#This Row],[Referentie_ID]],91),Tabel9[Form Referentie ID''s],Tabel9[Mederwerker],,0)</f>
        <v>Korkmaz1 Muhammed Ali</v>
      </c>
      <c r="D3000" s="9" t="str">
        <f>IF(P_alle_prestaties[[#This Row],[Datum]]="","",TEXT(P_alle_prestaties[[#This Row],[Datum]],"dd/mm/yyyy"))</f>
        <v>16/09/2022</v>
      </c>
      <c r="E3000" s="9">
        <v>44820.589583333334</v>
      </c>
      <c r="F3000" s="11">
        <v>470000510030</v>
      </c>
      <c r="G3000" s="5" t="s">
        <v>31</v>
      </c>
      <c r="H3000" s="5"/>
      <c r="I3000" s="5"/>
      <c r="J30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0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001" spans="2:11">
      <c r="B3001" t="s">
        <v>4560</v>
      </c>
      <c r="C3001" s="5" t="str">
        <f>_xlfn.XLOOKUP(LEFT(P_alle_prestaties[[#This Row],[Referentie_ID]],91),Tabel9[Form Referentie ID''s],Tabel9[Mederwerker],,0)</f>
        <v>Korkmaz Emre</v>
      </c>
      <c r="D3001" s="9" t="str">
        <f>IF(P_alle_prestaties[[#This Row],[Datum]]="","",TEXT(P_alle_prestaties[[#This Row],[Datum]],"dd/mm/yyyy"))</f>
        <v>16/09/2022</v>
      </c>
      <c r="E3001" s="9">
        <v>44820.589618055557</v>
      </c>
      <c r="F3001" s="11">
        <v>470000510512</v>
      </c>
      <c r="G3001" s="5" t="s">
        <v>8</v>
      </c>
      <c r="H3001" s="5" t="s">
        <v>9</v>
      </c>
      <c r="I3001" s="5"/>
      <c r="J30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0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002" spans="2:11">
      <c r="B3002" t="s">
        <v>4561</v>
      </c>
      <c r="C3002" s="5" t="str">
        <f>_xlfn.XLOOKUP(LEFT(P_alle_prestaties[[#This Row],[Referentie_ID]],91),Tabel9[Form Referentie ID''s],Tabel9[Mederwerker],,0)</f>
        <v>Ceylan ufuk</v>
      </c>
      <c r="D3002" s="9" t="str">
        <f>IF(P_alle_prestaties[[#This Row],[Datum]]="","",TEXT(P_alle_prestaties[[#This Row],[Datum]],"dd/mm/yyyy"))</f>
        <v>16/09/2022</v>
      </c>
      <c r="E3002" s="9">
        <v>44820.597129629627</v>
      </c>
      <c r="F3002" s="11" t="s">
        <v>4562</v>
      </c>
      <c r="G3002" s="5" t="s">
        <v>27</v>
      </c>
      <c r="H3002" s="5" t="s">
        <v>14</v>
      </c>
      <c r="I3002" s="5"/>
      <c r="J30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0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003" spans="2:11">
      <c r="B3003" t="s">
        <v>4563</v>
      </c>
      <c r="C3003" s="5" t="str">
        <f>_xlfn.XLOOKUP(LEFT(P_alle_prestaties[[#This Row],[Referentie_ID]],91),Tabel9[Form Referentie ID''s],Tabel9[Mederwerker],,0)</f>
        <v>Karetsas Dimitri</v>
      </c>
      <c r="D3003" s="9" t="str">
        <f>IF(P_alle_prestaties[[#This Row],[Datum]]="","",TEXT(P_alle_prestaties[[#This Row],[Datum]],"dd/mm/yyyy"))</f>
        <v>16/09/2022</v>
      </c>
      <c r="E3003" s="9">
        <v>44820.614340277774</v>
      </c>
      <c r="F3003" s="11">
        <v>470000509945</v>
      </c>
      <c r="G3003" s="5" t="s">
        <v>8</v>
      </c>
      <c r="H3003" s="5" t="s">
        <v>14</v>
      </c>
      <c r="I3003" s="5"/>
      <c r="J30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0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004" spans="2:11">
      <c r="B3004" t="s">
        <v>4564</v>
      </c>
      <c r="C3004" s="5" t="str">
        <f>_xlfn.XLOOKUP(LEFT(P_alle_prestaties[[#This Row],[Referentie_ID]],91),Tabel9[Form Referentie ID''s],Tabel9[Mederwerker],,0)</f>
        <v>Baki Alican</v>
      </c>
      <c r="D3004" s="9" t="str">
        <f>IF(P_alle_prestaties[[#This Row],[Datum]]="","",TEXT(P_alle_prestaties[[#This Row],[Datum]],"dd/mm/yyyy"))</f>
        <v>16/09/2022</v>
      </c>
      <c r="E3004" s="9">
        <v>44820.683807870373</v>
      </c>
      <c r="F3004" s="11" t="s">
        <v>4565</v>
      </c>
      <c r="G3004" s="5" t="s">
        <v>35</v>
      </c>
      <c r="H3004" s="5"/>
      <c r="I3004" s="5"/>
      <c r="J30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05" spans="2:11">
      <c r="B3005" t="s">
        <v>4566</v>
      </c>
      <c r="C3005" s="5" t="str">
        <f>_xlfn.XLOOKUP(LEFT(P_alle_prestaties[[#This Row],[Referentie_ID]],91),Tabel9[Form Referentie ID''s],Tabel9[Mederwerker],,0)</f>
        <v>Baki Alican</v>
      </c>
      <c r="D3005" s="9" t="str">
        <f>IF(P_alle_prestaties[[#This Row],[Datum]]="","",TEXT(P_alle_prestaties[[#This Row],[Datum]],"dd/mm/yyyy"))</f>
        <v>16/09/2022</v>
      </c>
      <c r="E3005" s="9">
        <v>44820.683900462966</v>
      </c>
      <c r="F3005" s="11" t="s">
        <v>4567</v>
      </c>
      <c r="G3005" s="5" t="s">
        <v>35</v>
      </c>
      <c r="H3005" s="5"/>
      <c r="I3005" s="5"/>
      <c r="J30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06" spans="2:11">
      <c r="B3006" t="s">
        <v>4568</v>
      </c>
      <c r="C3006" s="5" t="str">
        <f>_xlfn.XLOOKUP(LEFT(P_alle_prestaties[[#This Row],[Referentie_ID]],91),Tabel9[Form Referentie ID''s],Tabel9[Mederwerker],,0)</f>
        <v>Baki Alican</v>
      </c>
      <c r="D3006" s="9" t="str">
        <f>IF(P_alle_prestaties[[#This Row],[Datum]]="","",TEXT(P_alle_prestaties[[#This Row],[Datum]],"dd/mm/yyyy"))</f>
        <v>16/09/2022</v>
      </c>
      <c r="E3006" s="9">
        <v>44820.683981481481</v>
      </c>
      <c r="F3006" s="11" t="s">
        <v>4569</v>
      </c>
      <c r="G3006" s="5" t="s">
        <v>35</v>
      </c>
      <c r="H3006" s="5"/>
      <c r="I3006" s="5"/>
      <c r="J30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07" spans="2:11">
      <c r="B3007" t="s">
        <v>4570</v>
      </c>
      <c r="C3007" s="5" t="str">
        <f>_xlfn.XLOOKUP(LEFT(P_alle_prestaties[[#This Row],[Referentie_ID]],91),Tabel9[Form Referentie ID''s],Tabel9[Mederwerker],,0)</f>
        <v>Baki Alican</v>
      </c>
      <c r="D3007" s="9" t="str">
        <f>IF(P_alle_prestaties[[#This Row],[Datum]]="","",TEXT(P_alle_prestaties[[#This Row],[Datum]],"dd/mm/yyyy"))</f>
        <v>16/09/2022</v>
      </c>
      <c r="E3007" s="9">
        <v>44820.684108796297</v>
      </c>
      <c r="F3007" s="11" t="s">
        <v>4571</v>
      </c>
      <c r="G3007" s="5" t="s">
        <v>35</v>
      </c>
      <c r="H3007" s="5"/>
      <c r="I3007" s="5"/>
      <c r="J30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08" spans="2:11">
      <c r="B3008" t="s">
        <v>4572</v>
      </c>
      <c r="C3008" s="5" t="str">
        <f>_xlfn.XLOOKUP(LEFT(P_alle_prestaties[[#This Row],[Referentie_ID]],91),Tabel9[Form Referentie ID''s],Tabel9[Mederwerker],,0)</f>
        <v>Baki Alican</v>
      </c>
      <c r="D3008" s="9" t="str">
        <f>IF(P_alle_prestaties[[#This Row],[Datum]]="","",TEXT(P_alle_prestaties[[#This Row],[Datum]],"dd/mm/yyyy"))</f>
        <v>16/09/2022</v>
      </c>
      <c r="E3008" s="9">
        <v>44820.684201388889</v>
      </c>
      <c r="F3008" s="11" t="s">
        <v>4573</v>
      </c>
      <c r="G3008" s="5" t="s">
        <v>35</v>
      </c>
      <c r="H3008" s="5"/>
      <c r="I3008" s="5"/>
      <c r="J30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09" spans="2:11">
      <c r="B3009" t="s">
        <v>4574</v>
      </c>
      <c r="C3009" s="5" t="str">
        <f>_xlfn.XLOOKUP(LEFT(P_alle_prestaties[[#This Row],[Referentie_ID]],91),Tabel9[Form Referentie ID''s],Tabel9[Mederwerker],,0)</f>
        <v>Baki Alican</v>
      </c>
      <c r="D3009" s="9" t="str">
        <f>IF(P_alle_prestaties[[#This Row],[Datum]]="","",TEXT(P_alle_prestaties[[#This Row],[Datum]],"dd/mm/yyyy"))</f>
        <v>16/09/2022</v>
      </c>
      <c r="E3009" s="9">
        <v>44820.684282407405</v>
      </c>
      <c r="F3009" s="11" t="s">
        <v>4575</v>
      </c>
      <c r="G3009" s="5" t="s">
        <v>35</v>
      </c>
      <c r="H3009" s="5"/>
      <c r="I3009" s="5"/>
      <c r="J30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0" spans="2:11">
      <c r="B3010" t="s">
        <v>4576</v>
      </c>
      <c r="C3010" s="5" t="str">
        <f>_xlfn.XLOOKUP(LEFT(P_alle_prestaties[[#This Row],[Referentie_ID]],91),Tabel9[Form Referentie ID''s],Tabel9[Mederwerker],,0)</f>
        <v>Baki Alican</v>
      </c>
      <c r="D3010" s="9" t="str">
        <f>IF(P_alle_prestaties[[#This Row],[Datum]]="","",TEXT(P_alle_prestaties[[#This Row],[Datum]],"dd/mm/yyyy"))</f>
        <v>16/09/2022</v>
      </c>
      <c r="E3010" s="9">
        <v>44820.684374999997</v>
      </c>
      <c r="F3010" s="11" t="s">
        <v>4577</v>
      </c>
      <c r="G3010" s="5" t="s">
        <v>35</v>
      </c>
      <c r="H3010" s="5"/>
      <c r="I3010" s="5"/>
      <c r="J30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1" spans="2:11">
      <c r="B3011" t="s">
        <v>4578</v>
      </c>
      <c r="C3011" s="5" t="str">
        <f>_xlfn.XLOOKUP(LEFT(P_alle_prestaties[[#This Row],[Referentie_ID]],91),Tabel9[Form Referentie ID''s],Tabel9[Mederwerker],,0)</f>
        <v>Baki Alican</v>
      </c>
      <c r="D3011" s="9" t="str">
        <f>IF(P_alle_prestaties[[#This Row],[Datum]]="","",TEXT(P_alle_prestaties[[#This Row],[Datum]],"dd/mm/yyyy"))</f>
        <v>16/09/2022</v>
      </c>
      <c r="E3011" s="9">
        <v>44820.684444444443</v>
      </c>
      <c r="F3011" s="11" t="s">
        <v>4579</v>
      </c>
      <c r="G3011" s="5" t="s">
        <v>35</v>
      </c>
      <c r="H3011" s="5"/>
      <c r="I3011" s="5"/>
      <c r="J30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2" spans="2:11">
      <c r="B3012" t="s">
        <v>4580</v>
      </c>
      <c r="C3012" s="5" t="str">
        <f>_xlfn.XLOOKUP(LEFT(P_alle_prestaties[[#This Row],[Referentie_ID]],91),Tabel9[Form Referentie ID''s],Tabel9[Mederwerker],,0)</f>
        <v>Baki Alican</v>
      </c>
      <c r="D3012" s="9" t="str">
        <f>IF(P_alle_prestaties[[#This Row],[Datum]]="","",TEXT(P_alle_prestaties[[#This Row],[Datum]],"dd/mm/yyyy"))</f>
        <v>16/09/2022</v>
      </c>
      <c r="E3012" s="9">
        <v>44820.684560185182</v>
      </c>
      <c r="F3012" s="11" t="s">
        <v>4581</v>
      </c>
      <c r="G3012" s="5" t="s">
        <v>35</v>
      </c>
      <c r="H3012" s="5"/>
      <c r="I3012" s="5"/>
      <c r="J30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3" spans="2:11">
      <c r="B3013" t="s">
        <v>4582</v>
      </c>
      <c r="C3013" s="5" t="str">
        <f>_xlfn.XLOOKUP(LEFT(P_alle_prestaties[[#This Row],[Referentie_ID]],91),Tabel9[Form Referentie ID''s],Tabel9[Mederwerker],,0)</f>
        <v>Baki Alican</v>
      </c>
      <c r="D3013" s="9" t="str">
        <f>IF(P_alle_prestaties[[#This Row],[Datum]]="","",TEXT(P_alle_prestaties[[#This Row],[Datum]],"dd/mm/yyyy"))</f>
        <v>16/09/2022</v>
      </c>
      <c r="E3013" s="9">
        <v>44820.68472222222</v>
      </c>
      <c r="F3013" s="11" t="s">
        <v>4583</v>
      </c>
      <c r="G3013" s="5" t="s">
        <v>35</v>
      </c>
      <c r="H3013" s="5"/>
      <c r="I3013" s="5"/>
      <c r="J30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4" spans="2:11">
      <c r="B3014" t="s">
        <v>4584</v>
      </c>
      <c r="C3014" s="5" t="str">
        <f>_xlfn.XLOOKUP(LEFT(P_alle_prestaties[[#This Row],[Referentie_ID]],91),Tabel9[Form Referentie ID''s],Tabel9[Mederwerker],,0)</f>
        <v>Baki Alican</v>
      </c>
      <c r="D3014" s="9" t="str">
        <f>IF(P_alle_prestaties[[#This Row],[Datum]]="","",TEXT(P_alle_prestaties[[#This Row],[Datum]],"dd/mm/yyyy"))</f>
        <v>16/09/2022</v>
      </c>
      <c r="E3014" s="9">
        <v>44820.684814814813</v>
      </c>
      <c r="F3014" s="11" t="s">
        <v>4585</v>
      </c>
      <c r="G3014" s="5" t="s">
        <v>35</v>
      </c>
      <c r="H3014" s="5"/>
      <c r="I3014" s="5"/>
      <c r="J30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5" spans="2:11">
      <c r="B3015" t="s">
        <v>4586</v>
      </c>
      <c r="C3015" s="5" t="str">
        <f>_xlfn.XLOOKUP(LEFT(P_alle_prestaties[[#This Row],[Referentie_ID]],91),Tabel9[Form Referentie ID''s],Tabel9[Mederwerker],,0)</f>
        <v>Baki Alican</v>
      </c>
      <c r="D3015" s="9" t="str">
        <f>IF(P_alle_prestaties[[#This Row],[Datum]]="","",TEXT(P_alle_prestaties[[#This Row],[Datum]],"dd/mm/yyyy"))</f>
        <v>16/09/2022</v>
      </c>
      <c r="E3015" s="9">
        <v>44820.684953703705</v>
      </c>
      <c r="F3015" s="11" t="s">
        <v>4587</v>
      </c>
      <c r="G3015" s="5" t="s">
        <v>35</v>
      </c>
      <c r="H3015" s="5"/>
      <c r="I3015" s="5"/>
      <c r="J30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6" spans="2:11">
      <c r="B3016" t="s">
        <v>4588</v>
      </c>
      <c r="C3016" s="5" t="str">
        <f>_xlfn.XLOOKUP(LEFT(P_alle_prestaties[[#This Row],[Referentie_ID]],91),Tabel9[Form Referentie ID''s],Tabel9[Mederwerker],,0)</f>
        <v>Baki Alican</v>
      </c>
      <c r="D3016" s="9" t="str">
        <f>IF(P_alle_prestaties[[#This Row],[Datum]]="","",TEXT(P_alle_prestaties[[#This Row],[Datum]],"dd/mm/yyyy"))</f>
        <v>16/09/2022</v>
      </c>
      <c r="E3016" s="9">
        <v>44820.685034722221</v>
      </c>
      <c r="F3016" s="11" t="s">
        <v>4589</v>
      </c>
      <c r="G3016" s="5" t="s">
        <v>35</v>
      </c>
      <c r="H3016" s="5"/>
      <c r="I3016" s="5"/>
      <c r="J30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7" spans="2:11">
      <c r="B3017" t="s">
        <v>4590</v>
      </c>
      <c r="C3017" s="5" t="str">
        <f>_xlfn.XLOOKUP(LEFT(P_alle_prestaties[[#This Row],[Referentie_ID]],91),Tabel9[Form Referentie ID''s],Tabel9[Mederwerker],,0)</f>
        <v>Baki Alican</v>
      </c>
      <c r="D3017" s="9" t="str">
        <f>IF(P_alle_prestaties[[#This Row],[Datum]]="","",TEXT(P_alle_prestaties[[#This Row],[Datum]],"dd/mm/yyyy"))</f>
        <v>16/09/2022</v>
      </c>
      <c r="E3017" s="9">
        <v>44820.685115740744</v>
      </c>
      <c r="F3017" s="11" t="s">
        <v>4591</v>
      </c>
      <c r="G3017" s="5" t="s">
        <v>35</v>
      </c>
      <c r="H3017" s="5"/>
      <c r="I3017" s="5"/>
      <c r="J30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8" spans="2:11">
      <c r="B3018" t="s">
        <v>4592</v>
      </c>
      <c r="C3018" s="5" t="str">
        <f>_xlfn.XLOOKUP(LEFT(P_alle_prestaties[[#This Row],[Referentie_ID]],91),Tabel9[Form Referentie ID''s],Tabel9[Mederwerker],,0)</f>
        <v>Baki Alican</v>
      </c>
      <c r="D3018" s="9" t="str">
        <f>IF(P_alle_prestaties[[#This Row],[Datum]]="","",TEXT(P_alle_prestaties[[#This Row],[Datum]],"dd/mm/yyyy"))</f>
        <v>16/09/2022</v>
      </c>
      <c r="E3018" s="9">
        <v>44820.685208333336</v>
      </c>
      <c r="F3018" s="11" t="s">
        <v>4593</v>
      </c>
      <c r="G3018" s="5" t="s">
        <v>35</v>
      </c>
      <c r="H3018" s="5"/>
      <c r="I3018" s="5"/>
      <c r="J30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19" spans="2:11">
      <c r="B3019" t="s">
        <v>4594</v>
      </c>
      <c r="C3019" s="5" t="str">
        <f>_xlfn.XLOOKUP(LEFT(P_alle_prestaties[[#This Row],[Referentie_ID]],91),Tabel9[Form Referentie ID''s],Tabel9[Mederwerker],,0)</f>
        <v>Baki Alican</v>
      </c>
      <c r="D3019" s="9" t="str">
        <f>IF(P_alle_prestaties[[#This Row],[Datum]]="","",TEXT(P_alle_prestaties[[#This Row],[Datum]],"dd/mm/yyyy"))</f>
        <v>16/09/2022</v>
      </c>
      <c r="E3019" s="9">
        <v>44820.685277777775</v>
      </c>
      <c r="F3019" s="11" t="s">
        <v>4595</v>
      </c>
      <c r="G3019" s="5" t="s">
        <v>35</v>
      </c>
      <c r="H3019" s="5"/>
      <c r="I3019" s="5"/>
      <c r="J30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0" spans="2:11">
      <c r="B3020" t="s">
        <v>4596</v>
      </c>
      <c r="C3020" s="5" t="str">
        <f>_xlfn.XLOOKUP(LEFT(P_alle_prestaties[[#This Row],[Referentie_ID]],91),Tabel9[Form Referentie ID''s],Tabel9[Mederwerker],,0)</f>
        <v>Baki Alican</v>
      </c>
      <c r="D3020" s="9" t="str">
        <f>IF(P_alle_prestaties[[#This Row],[Datum]]="","",TEXT(P_alle_prestaties[[#This Row],[Datum]],"dd/mm/yyyy"))</f>
        <v>16/09/2022</v>
      </c>
      <c r="E3020" s="9">
        <v>44820.685370370367</v>
      </c>
      <c r="F3020" s="11" t="s">
        <v>4597</v>
      </c>
      <c r="G3020" s="5" t="s">
        <v>35</v>
      </c>
      <c r="H3020" s="5"/>
      <c r="I3020" s="5"/>
      <c r="J30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1" spans="2:11">
      <c r="B3021" t="s">
        <v>4598</v>
      </c>
      <c r="C3021" s="5" t="str">
        <f>_xlfn.XLOOKUP(LEFT(P_alle_prestaties[[#This Row],[Referentie_ID]],91),Tabel9[Form Referentie ID''s],Tabel9[Mederwerker],,0)</f>
        <v>Baki Alican</v>
      </c>
      <c r="D3021" s="9" t="str">
        <f>IF(P_alle_prestaties[[#This Row],[Datum]]="","",TEXT(P_alle_prestaties[[#This Row],[Datum]],"dd/mm/yyyy"))</f>
        <v>16/09/2022</v>
      </c>
      <c r="E3021" s="9">
        <v>44820.685659722221</v>
      </c>
      <c r="F3021" s="11" t="s">
        <v>4599</v>
      </c>
      <c r="G3021" s="5" t="s">
        <v>35</v>
      </c>
      <c r="H3021" s="5"/>
      <c r="I3021" s="5"/>
      <c r="J30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2" spans="2:11">
      <c r="B3022" t="s">
        <v>4600</v>
      </c>
      <c r="C3022" s="5" t="str">
        <f>_xlfn.XLOOKUP(LEFT(P_alle_prestaties[[#This Row],[Referentie_ID]],91),Tabel9[Form Referentie ID''s],Tabel9[Mederwerker],,0)</f>
        <v>Baki Alican</v>
      </c>
      <c r="D3022" s="9" t="str">
        <f>IF(P_alle_prestaties[[#This Row],[Datum]]="","",TEXT(P_alle_prestaties[[#This Row],[Datum]],"dd/mm/yyyy"))</f>
        <v>16/09/2022</v>
      </c>
      <c r="E3022" s="9">
        <v>44820.685740740744</v>
      </c>
      <c r="F3022" s="11" t="s">
        <v>4601</v>
      </c>
      <c r="G3022" s="5" t="s">
        <v>35</v>
      </c>
      <c r="H3022" s="5"/>
      <c r="I3022" s="5"/>
      <c r="J30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3" spans="2:11">
      <c r="B3023" t="s">
        <v>4602</v>
      </c>
      <c r="C3023" s="5" t="str">
        <f>_xlfn.XLOOKUP(LEFT(P_alle_prestaties[[#This Row],[Referentie_ID]],91),Tabel9[Form Referentie ID''s],Tabel9[Mederwerker],,0)</f>
        <v>Baki Alican</v>
      </c>
      <c r="D3023" s="9" t="str">
        <f>IF(P_alle_prestaties[[#This Row],[Datum]]="","",TEXT(P_alle_prestaties[[#This Row],[Datum]],"dd/mm/yyyy"))</f>
        <v>16/09/2022</v>
      </c>
      <c r="E3023" s="9">
        <v>44820.685960648145</v>
      </c>
      <c r="F3023" s="11" t="s">
        <v>4603</v>
      </c>
      <c r="G3023" s="5" t="s">
        <v>35</v>
      </c>
      <c r="H3023" s="5"/>
      <c r="I3023" s="5"/>
      <c r="J30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4" spans="2:11">
      <c r="B3024" t="s">
        <v>4604</v>
      </c>
      <c r="C3024" s="5" t="str">
        <f>_xlfn.XLOOKUP(LEFT(P_alle_prestaties[[#This Row],[Referentie_ID]],91),Tabel9[Form Referentie ID''s],Tabel9[Mederwerker],,0)</f>
        <v>Baki Alican</v>
      </c>
      <c r="D3024" s="9" t="str">
        <f>IF(P_alle_prestaties[[#This Row],[Datum]]="","",TEXT(P_alle_prestaties[[#This Row],[Datum]],"dd/mm/yyyy"))</f>
        <v>16/09/2022</v>
      </c>
      <c r="E3024" s="9">
        <v>44820.686041666668</v>
      </c>
      <c r="F3024" s="11" t="s">
        <v>4605</v>
      </c>
      <c r="G3024" s="5" t="s">
        <v>35</v>
      </c>
      <c r="H3024" s="5"/>
      <c r="I3024" s="5"/>
      <c r="J30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5" spans="2:11">
      <c r="B3025" t="s">
        <v>4606</v>
      </c>
      <c r="C3025" s="5" t="str">
        <f>_xlfn.XLOOKUP(LEFT(P_alle_prestaties[[#This Row],[Referentie_ID]],91),Tabel9[Form Referentie ID''s],Tabel9[Mederwerker],,0)</f>
        <v>Baki Alican</v>
      </c>
      <c r="D3025" s="9" t="str">
        <f>IF(P_alle_prestaties[[#This Row],[Datum]]="","",TEXT(P_alle_prestaties[[#This Row],[Datum]],"dd/mm/yyyy"))</f>
        <v>16/09/2022</v>
      </c>
      <c r="E3025" s="9">
        <v>44820.68613425926</v>
      </c>
      <c r="F3025" s="11" t="s">
        <v>4607</v>
      </c>
      <c r="G3025" s="5" t="s">
        <v>35</v>
      </c>
      <c r="H3025" s="5"/>
      <c r="I3025" s="5"/>
      <c r="J30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6" spans="2:11">
      <c r="B3026" t="s">
        <v>4608</v>
      </c>
      <c r="C3026" s="5" t="str">
        <f>_xlfn.XLOOKUP(LEFT(P_alle_prestaties[[#This Row],[Referentie_ID]],91),Tabel9[Form Referentie ID''s],Tabel9[Mederwerker],,0)</f>
        <v>Baki Alican</v>
      </c>
      <c r="D3026" s="9" t="str">
        <f>IF(P_alle_prestaties[[#This Row],[Datum]]="","",TEXT(P_alle_prestaties[[#This Row],[Datum]],"dd/mm/yyyy"))</f>
        <v>16/09/2022</v>
      </c>
      <c r="E3026" s="9">
        <v>44820.686296296299</v>
      </c>
      <c r="F3026" s="11" t="s">
        <v>4609</v>
      </c>
      <c r="G3026" s="5" t="s">
        <v>35</v>
      </c>
      <c r="H3026" s="5"/>
      <c r="I3026" s="5"/>
      <c r="J30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7" spans="2:11">
      <c r="B3027" t="s">
        <v>4610</v>
      </c>
      <c r="C3027" s="5" t="str">
        <f>_xlfn.XLOOKUP(LEFT(P_alle_prestaties[[#This Row],[Referentie_ID]],91),Tabel9[Form Referentie ID''s],Tabel9[Mederwerker],,0)</f>
        <v>Baki Alican</v>
      </c>
      <c r="D3027" s="9" t="str">
        <f>IF(P_alle_prestaties[[#This Row],[Datum]]="","",TEXT(P_alle_prestaties[[#This Row],[Datum]],"dd/mm/yyyy"))</f>
        <v>16/09/2022</v>
      </c>
      <c r="E3027" s="9">
        <v>44820.686388888891</v>
      </c>
      <c r="F3027" s="11" t="s">
        <v>4611</v>
      </c>
      <c r="G3027" s="5" t="s">
        <v>35</v>
      </c>
      <c r="H3027" s="5"/>
      <c r="I3027" s="5"/>
      <c r="J30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8" spans="2:11">
      <c r="B3028" t="s">
        <v>4612</v>
      </c>
      <c r="C3028" s="5" t="str">
        <f>_xlfn.XLOOKUP(LEFT(P_alle_prestaties[[#This Row],[Referentie_ID]],91),Tabel9[Form Referentie ID''s],Tabel9[Mederwerker],,0)</f>
        <v>Baki Alican</v>
      </c>
      <c r="D3028" s="9" t="str">
        <f>IF(P_alle_prestaties[[#This Row],[Datum]]="","",TEXT(P_alle_prestaties[[#This Row],[Datum]],"dd/mm/yyyy"))</f>
        <v>16/09/2022</v>
      </c>
      <c r="E3028" s="9">
        <v>44820.686481481483</v>
      </c>
      <c r="F3028" s="11" t="s">
        <v>4613</v>
      </c>
      <c r="G3028" s="5" t="s">
        <v>35</v>
      </c>
      <c r="H3028" s="5"/>
      <c r="I3028" s="5"/>
      <c r="J30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29" spans="2:11">
      <c r="B3029" t="s">
        <v>4614</v>
      </c>
      <c r="C3029" s="5" t="str">
        <f>_xlfn.XLOOKUP(LEFT(P_alle_prestaties[[#This Row],[Referentie_ID]],91),Tabel9[Form Referentie ID''s],Tabel9[Mederwerker],,0)</f>
        <v>Baki Alican</v>
      </c>
      <c r="D3029" s="9" t="str">
        <f>IF(P_alle_prestaties[[#This Row],[Datum]]="","",TEXT(P_alle_prestaties[[#This Row],[Datum]],"dd/mm/yyyy"))</f>
        <v>16/09/2022</v>
      </c>
      <c r="E3029" s="9">
        <v>44820.686585648145</v>
      </c>
      <c r="F3029" s="11" t="s">
        <v>4615</v>
      </c>
      <c r="G3029" s="5" t="s">
        <v>35</v>
      </c>
      <c r="H3029" s="5"/>
      <c r="I3029" s="5"/>
      <c r="J30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0" spans="2:11">
      <c r="B3030" t="s">
        <v>4616</v>
      </c>
      <c r="C3030" s="5" t="str">
        <f>_xlfn.XLOOKUP(LEFT(P_alle_prestaties[[#This Row],[Referentie_ID]],91),Tabel9[Form Referentie ID''s],Tabel9[Mederwerker],,0)</f>
        <v>Baki Alican</v>
      </c>
      <c r="D3030" s="9" t="str">
        <f>IF(P_alle_prestaties[[#This Row],[Datum]]="","",TEXT(P_alle_prestaties[[#This Row],[Datum]],"dd/mm/yyyy"))</f>
        <v>16/09/2022</v>
      </c>
      <c r="E3030" s="9">
        <v>44820.686689814815</v>
      </c>
      <c r="F3030" s="11" t="s">
        <v>4617</v>
      </c>
      <c r="G3030" s="5" t="s">
        <v>35</v>
      </c>
      <c r="H3030" s="5"/>
      <c r="I3030" s="5"/>
      <c r="J30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1" spans="2:11">
      <c r="B3031" t="s">
        <v>4618</v>
      </c>
      <c r="C3031" s="5" t="str">
        <f>_xlfn.XLOOKUP(LEFT(P_alle_prestaties[[#This Row],[Referentie_ID]],91),Tabel9[Form Referentie ID''s],Tabel9[Mederwerker],,0)</f>
        <v>Baki Alican</v>
      </c>
      <c r="D3031" s="9" t="str">
        <f>IF(P_alle_prestaties[[#This Row],[Datum]]="","",TEXT(P_alle_prestaties[[#This Row],[Datum]],"dd/mm/yyyy"))</f>
        <v>16/09/2022</v>
      </c>
      <c r="E3031" s="9">
        <v>44820.686782407407</v>
      </c>
      <c r="F3031" s="11" t="s">
        <v>4619</v>
      </c>
      <c r="G3031" s="5" t="s">
        <v>35</v>
      </c>
      <c r="H3031" s="5"/>
      <c r="I3031" s="5"/>
      <c r="J30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2" spans="2:11">
      <c r="B3032" t="s">
        <v>4620</v>
      </c>
      <c r="C3032" s="5" t="str">
        <f>_xlfn.XLOOKUP(LEFT(P_alle_prestaties[[#This Row],[Referentie_ID]],91),Tabel9[Form Referentie ID''s],Tabel9[Mederwerker],,0)</f>
        <v>Baki Alican</v>
      </c>
      <c r="D3032" s="9" t="str">
        <f>IF(P_alle_prestaties[[#This Row],[Datum]]="","",TEXT(P_alle_prestaties[[#This Row],[Datum]],"dd/mm/yyyy"))</f>
        <v>16/09/2022</v>
      </c>
      <c r="E3032" s="9">
        <v>44820.686863425923</v>
      </c>
      <c r="F3032" s="11" t="s">
        <v>4621</v>
      </c>
      <c r="G3032" s="5" t="s">
        <v>35</v>
      </c>
      <c r="H3032" s="5"/>
      <c r="I3032" s="5"/>
      <c r="J30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3" spans="2:11">
      <c r="B3033" t="s">
        <v>4622</v>
      </c>
      <c r="C3033" s="5" t="str">
        <f>_xlfn.XLOOKUP(LEFT(P_alle_prestaties[[#This Row],[Referentie_ID]],91),Tabel9[Form Referentie ID''s],Tabel9[Mederwerker],,0)</f>
        <v>Baki Alican</v>
      </c>
      <c r="D3033" s="9" t="str">
        <f>IF(P_alle_prestaties[[#This Row],[Datum]]="","",TEXT(P_alle_prestaties[[#This Row],[Datum]],"dd/mm/yyyy"))</f>
        <v>16/09/2022</v>
      </c>
      <c r="E3033" s="9">
        <v>44820.686990740738</v>
      </c>
      <c r="F3033" s="11" t="s">
        <v>4623</v>
      </c>
      <c r="G3033" s="5" t="s">
        <v>35</v>
      </c>
      <c r="H3033" s="5"/>
      <c r="I3033" s="5"/>
      <c r="J30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4" spans="2:11">
      <c r="B3034" t="s">
        <v>4624</v>
      </c>
      <c r="C3034" s="5" t="str">
        <f>_xlfn.XLOOKUP(LEFT(P_alle_prestaties[[#This Row],[Referentie_ID]],91),Tabel9[Form Referentie ID''s],Tabel9[Mederwerker],,0)</f>
        <v>Baki Alican</v>
      </c>
      <c r="D3034" s="9" t="str">
        <f>IF(P_alle_prestaties[[#This Row],[Datum]]="","",TEXT(P_alle_prestaties[[#This Row],[Datum]],"dd/mm/yyyy"))</f>
        <v>16/09/2022</v>
      </c>
      <c r="E3034" s="9">
        <v>44820.687094907407</v>
      </c>
      <c r="F3034" s="11" t="s">
        <v>4625</v>
      </c>
      <c r="G3034" s="5" t="s">
        <v>35</v>
      </c>
      <c r="H3034" s="5"/>
      <c r="I3034" s="5"/>
      <c r="J30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5" spans="2:11">
      <c r="B3035" t="s">
        <v>4626</v>
      </c>
      <c r="C3035" s="5" t="str">
        <f>_xlfn.XLOOKUP(LEFT(P_alle_prestaties[[#This Row],[Referentie_ID]],91),Tabel9[Form Referentie ID''s],Tabel9[Mederwerker],,0)</f>
        <v>Baki Alican</v>
      </c>
      <c r="D3035" s="9" t="str">
        <f>IF(P_alle_prestaties[[#This Row],[Datum]]="","",TEXT(P_alle_prestaties[[#This Row],[Datum]],"dd/mm/yyyy"))</f>
        <v>16/09/2022</v>
      </c>
      <c r="E3035" s="9">
        <v>44820.687210648146</v>
      </c>
      <c r="F3035" s="11" t="s">
        <v>4627</v>
      </c>
      <c r="G3035" s="5" t="s">
        <v>35</v>
      </c>
      <c r="H3035" s="5"/>
      <c r="I3035" s="5"/>
      <c r="J30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6" spans="2:11">
      <c r="B3036" t="s">
        <v>4628</v>
      </c>
      <c r="C3036" s="5" t="str">
        <f>_xlfn.XLOOKUP(LEFT(P_alle_prestaties[[#This Row],[Referentie_ID]],91),Tabel9[Form Referentie ID''s],Tabel9[Mederwerker],,0)</f>
        <v>Baki Alican</v>
      </c>
      <c r="D3036" s="9" t="str">
        <f>IF(P_alle_prestaties[[#This Row],[Datum]]="","",TEXT(P_alle_prestaties[[#This Row],[Datum]],"dd/mm/yyyy"))</f>
        <v>16/09/2022</v>
      </c>
      <c r="E3036" s="9">
        <v>44820.687303240738</v>
      </c>
      <c r="F3036" s="11" t="s">
        <v>4629</v>
      </c>
      <c r="G3036" s="5" t="s">
        <v>35</v>
      </c>
      <c r="H3036" s="5"/>
      <c r="I3036" s="5"/>
      <c r="J30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7" spans="2:11">
      <c r="B3037" t="s">
        <v>4630</v>
      </c>
      <c r="C3037" s="5" t="str">
        <f>_xlfn.XLOOKUP(LEFT(P_alle_prestaties[[#This Row],[Referentie_ID]],91),Tabel9[Form Referentie ID''s],Tabel9[Mederwerker],,0)</f>
        <v>Baki Alican</v>
      </c>
      <c r="D3037" s="9" t="str">
        <f>IF(P_alle_prestaties[[#This Row],[Datum]]="","",TEXT(P_alle_prestaties[[#This Row],[Datum]],"dd/mm/yyyy"))</f>
        <v>16/09/2022</v>
      </c>
      <c r="E3037" s="9">
        <v>44820.687395833331</v>
      </c>
      <c r="F3037" s="11" t="s">
        <v>4631</v>
      </c>
      <c r="G3037" s="5" t="s">
        <v>35</v>
      </c>
      <c r="H3037" s="5"/>
      <c r="I3037" s="5"/>
      <c r="J30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8" spans="2:11">
      <c r="B3038" t="s">
        <v>4632</v>
      </c>
      <c r="C3038" s="5" t="str">
        <f>_xlfn.XLOOKUP(LEFT(P_alle_prestaties[[#This Row],[Referentie_ID]],91),Tabel9[Form Referentie ID''s],Tabel9[Mederwerker],,0)</f>
        <v>Baki Alican</v>
      </c>
      <c r="D3038" s="9" t="str">
        <f>IF(P_alle_prestaties[[#This Row],[Datum]]="","",TEXT(P_alle_prestaties[[#This Row],[Datum]],"dd/mm/yyyy"))</f>
        <v>16/09/2022</v>
      </c>
      <c r="E3038" s="9">
        <v>44820.687476851854</v>
      </c>
      <c r="F3038" s="11" t="s">
        <v>4633</v>
      </c>
      <c r="G3038" s="5" t="s">
        <v>35</v>
      </c>
      <c r="H3038" s="5"/>
      <c r="I3038" s="5"/>
      <c r="J30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39" spans="2:11">
      <c r="B3039" t="s">
        <v>4634</v>
      </c>
      <c r="C3039" s="5" t="str">
        <f>_xlfn.XLOOKUP(LEFT(P_alle_prestaties[[#This Row],[Referentie_ID]],91),Tabel9[Form Referentie ID''s],Tabel9[Mederwerker],,0)</f>
        <v>Baki Alican</v>
      </c>
      <c r="D3039" s="9" t="str">
        <f>IF(P_alle_prestaties[[#This Row],[Datum]]="","",TEXT(P_alle_prestaties[[#This Row],[Datum]],"dd/mm/yyyy"))</f>
        <v>16/09/2022</v>
      </c>
      <c r="E3039" s="9">
        <v>44820.687847222223</v>
      </c>
      <c r="F3039" s="11" t="s">
        <v>4635</v>
      </c>
      <c r="G3039" s="5" t="s">
        <v>35</v>
      </c>
      <c r="H3039" s="5"/>
      <c r="I3039" s="5"/>
      <c r="J30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0" spans="2:11">
      <c r="B3040" t="s">
        <v>4636</v>
      </c>
      <c r="C3040" s="5" t="str">
        <f>_xlfn.XLOOKUP(LEFT(P_alle_prestaties[[#This Row],[Referentie_ID]],91),Tabel9[Form Referentie ID''s],Tabel9[Mederwerker],,0)</f>
        <v>Baki Alican</v>
      </c>
      <c r="D3040" s="9" t="str">
        <f>IF(P_alle_prestaties[[#This Row],[Datum]]="","",TEXT(P_alle_prestaties[[#This Row],[Datum]],"dd/mm/yyyy"))</f>
        <v>16/09/2022</v>
      </c>
      <c r="E3040" s="9">
        <v>44820.688078703701</v>
      </c>
      <c r="F3040" s="11" t="s">
        <v>4637</v>
      </c>
      <c r="G3040" s="5" t="s">
        <v>35</v>
      </c>
      <c r="H3040" s="5"/>
      <c r="I3040" s="5"/>
      <c r="J30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1" spans="2:11">
      <c r="B3041" t="s">
        <v>4638</v>
      </c>
      <c r="C3041" s="5" t="str">
        <f>_xlfn.XLOOKUP(LEFT(P_alle_prestaties[[#This Row],[Referentie_ID]],91),Tabel9[Form Referentie ID''s],Tabel9[Mederwerker],,0)</f>
        <v>Baki Alican</v>
      </c>
      <c r="D3041" s="9" t="str">
        <f>IF(P_alle_prestaties[[#This Row],[Datum]]="","",TEXT(P_alle_prestaties[[#This Row],[Datum]],"dd/mm/yyyy"))</f>
        <v>16/09/2022</v>
      </c>
      <c r="E3041" s="9">
        <v>44820.688321759262</v>
      </c>
      <c r="F3041" s="11" t="s">
        <v>4639</v>
      </c>
      <c r="G3041" s="5" t="s">
        <v>35</v>
      </c>
      <c r="H3041" s="5"/>
      <c r="I3041" s="5"/>
      <c r="J30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2" spans="2:11">
      <c r="B3042" t="s">
        <v>4640</v>
      </c>
      <c r="C3042" s="5" t="str">
        <f>_xlfn.XLOOKUP(LEFT(P_alle_prestaties[[#This Row],[Referentie_ID]],91),Tabel9[Form Referentie ID''s],Tabel9[Mederwerker],,0)</f>
        <v>Baki Alican</v>
      </c>
      <c r="D3042" s="9" t="str">
        <f>IF(P_alle_prestaties[[#This Row],[Datum]]="","",TEXT(P_alle_prestaties[[#This Row],[Datum]],"dd/mm/yyyy"))</f>
        <v>16/09/2022</v>
      </c>
      <c r="E3042" s="9">
        <v>44820.687615740739</v>
      </c>
      <c r="F3042" s="11" t="s">
        <v>4641</v>
      </c>
      <c r="G3042" s="5" t="s">
        <v>35</v>
      </c>
      <c r="H3042" s="5"/>
      <c r="I3042" s="5"/>
      <c r="J30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3" spans="2:11">
      <c r="B3043" t="s">
        <v>4642</v>
      </c>
      <c r="C3043" s="5" t="str">
        <f>_xlfn.XLOOKUP(LEFT(P_alle_prestaties[[#This Row],[Referentie_ID]],91),Tabel9[Form Referentie ID''s],Tabel9[Mederwerker],,0)</f>
        <v>Baki Alican</v>
      </c>
      <c r="D3043" s="9" t="str">
        <f>IF(P_alle_prestaties[[#This Row],[Datum]]="","",TEXT(P_alle_prestaties[[#This Row],[Datum]],"dd/mm/yyyy"))</f>
        <v>16/09/2022</v>
      </c>
      <c r="E3043" s="9">
        <v>44820.687719907408</v>
      </c>
      <c r="F3043" s="11" t="s">
        <v>4643</v>
      </c>
      <c r="G3043" s="5" t="s">
        <v>35</v>
      </c>
      <c r="H3043" s="5"/>
      <c r="I3043" s="5"/>
      <c r="J30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4" spans="2:11">
      <c r="B3044" t="s">
        <v>4644</v>
      </c>
      <c r="C3044" s="5" t="str">
        <f>_xlfn.XLOOKUP(LEFT(P_alle_prestaties[[#This Row],[Referentie_ID]],91),Tabel9[Form Referentie ID''s],Tabel9[Mederwerker],,0)</f>
        <v>Janssen Alexander</v>
      </c>
      <c r="D3044" s="9" t="str">
        <f>IF(P_alle_prestaties[[#This Row],[Datum]]="","",TEXT(P_alle_prestaties[[#This Row],[Datum]],"dd/mm/yyyy"))</f>
        <v>19/09/2022</v>
      </c>
      <c r="E3044" s="9">
        <v>44823.278298611112</v>
      </c>
      <c r="F3044" s="11" t="s">
        <v>4645</v>
      </c>
      <c r="G3044" s="5" t="s">
        <v>35</v>
      </c>
      <c r="H3044" s="5"/>
      <c r="I3044" s="5"/>
      <c r="J30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5" spans="2:11">
      <c r="B3045" t="s">
        <v>4646</v>
      </c>
      <c r="C3045" s="5" t="str">
        <f>_xlfn.XLOOKUP(LEFT(P_alle_prestaties[[#This Row],[Referentie_ID]],91),Tabel9[Form Referentie ID''s],Tabel9[Mederwerker],,0)</f>
        <v>Korkmaz Emre</v>
      </c>
      <c r="D3045" s="9" t="str">
        <f>IF(P_alle_prestaties[[#This Row],[Datum]]="","",TEXT(P_alle_prestaties[[#This Row],[Datum]],"dd/mm/yyyy"))</f>
        <v>19/09/2022</v>
      </c>
      <c r="E3045" s="9">
        <v>44823.283125000002</v>
      </c>
      <c r="F3045" s="11">
        <v>470000521544</v>
      </c>
      <c r="G3045" s="5" t="s">
        <v>35</v>
      </c>
      <c r="H3045" s="5"/>
      <c r="I3045" s="5"/>
      <c r="J30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6" spans="2:11">
      <c r="B3046" t="s">
        <v>4647</v>
      </c>
      <c r="C3046" s="5" t="str">
        <f>_xlfn.XLOOKUP(LEFT(P_alle_prestaties[[#This Row],[Referentie_ID]],91),Tabel9[Form Referentie ID''s],Tabel9[Mederwerker],,0)</f>
        <v>Korkmaz Emre</v>
      </c>
      <c r="D3046" s="9" t="str">
        <f>IF(P_alle_prestaties[[#This Row],[Datum]]="","",TEXT(P_alle_prestaties[[#This Row],[Datum]],"dd/mm/yyyy"))</f>
        <v>19/09/2022</v>
      </c>
      <c r="E3046" s="9">
        <v>44823.312280092592</v>
      </c>
      <c r="F3046" s="11">
        <v>470000477312</v>
      </c>
      <c r="G3046" s="5" t="s">
        <v>35</v>
      </c>
      <c r="H3046" s="5"/>
      <c r="I3046" s="5"/>
      <c r="J30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7" spans="2:11">
      <c r="B3047" t="s">
        <v>4648</v>
      </c>
      <c r="C3047" s="5" t="str">
        <f>_xlfn.XLOOKUP(LEFT(P_alle_prestaties[[#This Row],[Referentie_ID]],91),Tabel9[Form Referentie ID''s],Tabel9[Mederwerker],,0)</f>
        <v>Korkmaz Emre</v>
      </c>
      <c r="D3047" s="9" t="str">
        <f>IF(P_alle_prestaties[[#This Row],[Datum]]="","",TEXT(P_alle_prestaties[[#This Row],[Datum]],"dd/mm/yyyy"))</f>
        <v>19/09/2022</v>
      </c>
      <c r="E3047" s="9">
        <v>44823.320370370369</v>
      </c>
      <c r="F3047" s="11" t="s">
        <v>1983</v>
      </c>
      <c r="G3047" s="5" t="s">
        <v>35</v>
      </c>
      <c r="H3047" s="5"/>
      <c r="I3047" s="5"/>
      <c r="J30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48" spans="2:11">
      <c r="B3048" t="s">
        <v>4649</v>
      </c>
      <c r="C3048" s="5" t="str">
        <f>_xlfn.XLOOKUP(LEFT(P_alle_prestaties[[#This Row],[Referentie_ID]],91),Tabel9[Form Referentie ID''s],Tabel9[Mederwerker],,0)</f>
        <v>Ceylan ufuk</v>
      </c>
      <c r="D3048" s="9" t="str">
        <f>IF(P_alle_prestaties[[#This Row],[Datum]]="","",TEXT(P_alle_prestaties[[#This Row],[Datum]],"dd/mm/yyyy"))</f>
        <v>19/09/2022</v>
      </c>
      <c r="E3048" s="9">
        <v>44823.321620370371</v>
      </c>
      <c r="F3048" s="11">
        <v>470000393645</v>
      </c>
      <c r="G3048" s="5" t="s">
        <v>8</v>
      </c>
      <c r="H3048" s="5" t="s">
        <v>14</v>
      </c>
      <c r="I3048" s="5"/>
      <c r="J30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0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049" spans="2:11">
      <c r="B3049" t="s">
        <v>4650</v>
      </c>
      <c r="C3049" s="5" t="str">
        <f>_xlfn.XLOOKUP(LEFT(P_alle_prestaties[[#This Row],[Referentie_ID]],91),Tabel9[Form Referentie ID''s],Tabel9[Mederwerker],,0)</f>
        <v>Janssen Alexander</v>
      </c>
      <c r="D3049" s="9" t="str">
        <f>IF(P_alle_prestaties[[#This Row],[Datum]]="","",TEXT(P_alle_prestaties[[#This Row],[Datum]],"dd/mm/yyyy"))</f>
        <v>19/09/2022</v>
      </c>
      <c r="E3049" s="9">
        <v>44823.32303240741</v>
      </c>
      <c r="F3049" s="11" t="s">
        <v>4651</v>
      </c>
      <c r="G3049" s="5" t="s">
        <v>35</v>
      </c>
      <c r="H3049" s="5"/>
      <c r="I3049" s="5"/>
      <c r="J30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0" spans="2:11">
      <c r="B3050" t="s">
        <v>4652</v>
      </c>
      <c r="C3050" s="5" t="str">
        <f>_xlfn.XLOOKUP(LEFT(P_alle_prestaties[[#This Row],[Referentie_ID]],91),Tabel9[Form Referentie ID''s],Tabel9[Mederwerker],,0)</f>
        <v>Janssen Alexander</v>
      </c>
      <c r="D3050" s="9" t="str">
        <f>IF(P_alle_prestaties[[#This Row],[Datum]]="","",TEXT(P_alle_prestaties[[#This Row],[Datum]],"dd/mm/yyyy"))</f>
        <v>19/09/2022</v>
      </c>
      <c r="E3050" s="9">
        <v>44823.340162037035</v>
      </c>
      <c r="F3050" s="11">
        <v>470000508677</v>
      </c>
      <c r="G3050" s="5" t="s">
        <v>35</v>
      </c>
      <c r="H3050" s="5"/>
      <c r="I3050" s="5"/>
      <c r="J30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1" spans="2:11">
      <c r="B3051" t="s">
        <v>4653</v>
      </c>
      <c r="C3051" s="5" t="str">
        <f>_xlfn.XLOOKUP(LEFT(P_alle_prestaties[[#This Row],[Referentie_ID]],91),Tabel9[Form Referentie ID''s],Tabel9[Mederwerker],,0)</f>
        <v>Janssen Alexander</v>
      </c>
      <c r="D3051" s="9" t="str">
        <f>IF(P_alle_prestaties[[#This Row],[Datum]]="","",TEXT(P_alle_prestaties[[#This Row],[Datum]],"dd/mm/yyyy"))</f>
        <v>19/09/2022</v>
      </c>
      <c r="E3051" s="9">
        <v>44823.349826388891</v>
      </c>
      <c r="F3051" s="11">
        <v>470000510675</v>
      </c>
      <c r="G3051" s="5" t="s">
        <v>35</v>
      </c>
      <c r="H3051" s="5"/>
      <c r="I3051" s="5"/>
      <c r="J30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2" spans="2:11">
      <c r="B3052" t="s">
        <v>4654</v>
      </c>
      <c r="C3052" s="5" t="str">
        <f>_xlfn.XLOOKUP(LEFT(P_alle_prestaties[[#This Row],[Referentie_ID]],91),Tabel9[Form Referentie ID''s],Tabel9[Mederwerker],,0)</f>
        <v>Korkmaz Emre</v>
      </c>
      <c r="D3052" s="9" t="str">
        <f>IF(P_alle_prestaties[[#This Row],[Datum]]="","",TEXT(P_alle_prestaties[[#This Row],[Datum]],"dd/mm/yyyy"))</f>
        <v>19/09/2022</v>
      </c>
      <c r="E3052" s="9">
        <v>44823.351585648146</v>
      </c>
      <c r="F3052" s="11">
        <v>470000508483</v>
      </c>
      <c r="G3052" s="5" t="s">
        <v>35</v>
      </c>
      <c r="H3052" s="5"/>
      <c r="I3052" s="5"/>
      <c r="J30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3" spans="2:11">
      <c r="B3053" t="s">
        <v>4655</v>
      </c>
      <c r="C3053" s="5" t="str">
        <f>_xlfn.XLOOKUP(LEFT(P_alle_prestaties[[#This Row],[Referentie_ID]],91),Tabel9[Form Referentie ID''s],Tabel9[Mederwerker],,0)</f>
        <v>Korkmaz1 Muhammed Ali</v>
      </c>
      <c r="D3053" s="9" t="str">
        <f>IF(P_alle_prestaties[[#This Row],[Datum]]="","",TEXT(P_alle_prestaties[[#This Row],[Datum]],"dd/mm/yyyy"))</f>
        <v>19/09/2022</v>
      </c>
      <c r="E3053" s="9">
        <v>44823.359618055554</v>
      </c>
      <c r="F3053" s="11" t="s">
        <v>4656</v>
      </c>
      <c r="G3053" s="5" t="s">
        <v>27</v>
      </c>
      <c r="H3053" s="5" t="s">
        <v>14</v>
      </c>
      <c r="I3053" s="5"/>
      <c r="J30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0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054" spans="2:11">
      <c r="B3054" t="s">
        <v>4657</v>
      </c>
      <c r="C3054" s="5" t="str">
        <f>_xlfn.XLOOKUP(LEFT(P_alle_prestaties[[#This Row],[Referentie_ID]],91),Tabel9[Form Referentie ID''s],Tabel9[Mederwerker],,0)</f>
        <v>Korkmaz Emre</v>
      </c>
      <c r="D3054" s="9" t="str">
        <f>IF(P_alle_prestaties[[#This Row],[Datum]]="","",TEXT(P_alle_prestaties[[#This Row],[Datum]],"dd/mm/yyyy"))</f>
        <v>19/09/2022</v>
      </c>
      <c r="E3054" s="9">
        <v>44823.374155092592</v>
      </c>
      <c r="F3054" s="11" t="s">
        <v>4656</v>
      </c>
      <c r="G3054" s="5" t="s">
        <v>35</v>
      </c>
      <c r="H3054" s="5"/>
      <c r="I3054" s="5"/>
      <c r="J30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5" spans="2:11">
      <c r="B3055" t="s">
        <v>4658</v>
      </c>
      <c r="C3055" s="5" t="str">
        <f>_xlfn.XLOOKUP(LEFT(P_alle_prestaties[[#This Row],[Referentie_ID]],91),Tabel9[Form Referentie ID''s],Tabel9[Mederwerker],,0)</f>
        <v>Janssen Alexander</v>
      </c>
      <c r="D3055" s="9" t="str">
        <f>IF(P_alle_prestaties[[#This Row],[Datum]]="","",TEXT(P_alle_prestaties[[#This Row],[Datum]],"dd/mm/yyyy"))</f>
        <v>19/09/2022</v>
      </c>
      <c r="E3055" s="9">
        <v>44823.380694444444</v>
      </c>
      <c r="F3055" s="11">
        <v>470000508400</v>
      </c>
      <c r="G3055" s="5" t="s">
        <v>35</v>
      </c>
      <c r="H3055" s="5"/>
      <c r="I3055" s="5"/>
      <c r="J30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6" spans="2:11">
      <c r="B3056" t="s">
        <v>4659</v>
      </c>
      <c r="C3056" s="5" t="str">
        <f>_xlfn.XLOOKUP(LEFT(P_alle_prestaties[[#This Row],[Referentie_ID]],91),Tabel9[Form Referentie ID''s],Tabel9[Mederwerker],,0)</f>
        <v>Janssen Alexander</v>
      </c>
      <c r="D3056" s="9" t="str">
        <f>IF(P_alle_prestaties[[#This Row],[Datum]]="","",TEXT(P_alle_prestaties[[#This Row],[Datum]],"dd/mm/yyyy"))</f>
        <v>19/09/2022</v>
      </c>
      <c r="E3056" s="9">
        <v>44823.397326388891</v>
      </c>
      <c r="F3056" s="11">
        <v>470000520708</v>
      </c>
      <c r="G3056" s="5" t="s">
        <v>35</v>
      </c>
      <c r="H3056" s="5"/>
      <c r="I3056" s="5"/>
      <c r="J30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7" spans="2:11">
      <c r="B3057" t="s">
        <v>4660</v>
      </c>
      <c r="C3057" s="5" t="str">
        <f>_xlfn.XLOOKUP(LEFT(P_alle_prestaties[[#This Row],[Referentie_ID]],91),Tabel9[Form Referentie ID''s],Tabel9[Mederwerker],,0)</f>
        <v>Korkmaz1 Muhammed Ali</v>
      </c>
      <c r="D3057" s="9" t="str">
        <f>IF(P_alle_prestaties[[#This Row],[Datum]]="","",TEXT(P_alle_prestaties[[#This Row],[Datum]],"dd/mm/yyyy"))</f>
        <v>19/09/2022</v>
      </c>
      <c r="E3057" s="9">
        <v>44823.400694444441</v>
      </c>
      <c r="F3057" s="11">
        <v>470000472394</v>
      </c>
      <c r="G3057" s="5" t="s">
        <v>8</v>
      </c>
      <c r="H3057" s="5" t="s">
        <v>9</v>
      </c>
      <c r="I3057" s="5"/>
      <c r="J30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0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058" spans="2:11">
      <c r="B3058" t="s">
        <v>4661</v>
      </c>
      <c r="C3058" s="5" t="str">
        <f>_xlfn.XLOOKUP(LEFT(P_alle_prestaties[[#This Row],[Referentie_ID]],91),Tabel9[Form Referentie ID''s],Tabel9[Mederwerker],,0)</f>
        <v>Korkmaz Emre</v>
      </c>
      <c r="D3058" s="9" t="str">
        <f>IF(P_alle_prestaties[[#This Row],[Datum]]="","",TEXT(P_alle_prestaties[[#This Row],[Datum]],"dd/mm/yyyy"))</f>
        <v>19/09/2022</v>
      </c>
      <c r="E3058" s="9">
        <v>44823.403726851851</v>
      </c>
      <c r="F3058" s="11">
        <v>470000478927</v>
      </c>
      <c r="G3058" s="5" t="s">
        <v>35</v>
      </c>
      <c r="H3058" s="5"/>
      <c r="I3058" s="5"/>
      <c r="J30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59" spans="2:11">
      <c r="B3059" t="s">
        <v>4662</v>
      </c>
      <c r="C3059" s="5" t="str">
        <f>_xlfn.XLOOKUP(LEFT(P_alle_prestaties[[#This Row],[Referentie_ID]],91),Tabel9[Form Referentie ID''s],Tabel9[Mederwerker],,0)</f>
        <v>Korkmaz Emre</v>
      </c>
      <c r="D3059" s="9" t="str">
        <f>IF(P_alle_prestaties[[#This Row],[Datum]]="","",TEXT(P_alle_prestaties[[#This Row],[Datum]],"dd/mm/yyyy"))</f>
        <v>19/09/2022</v>
      </c>
      <c r="E3059" s="9">
        <v>44823.428182870368</v>
      </c>
      <c r="F3059" s="11" t="s">
        <v>4663</v>
      </c>
      <c r="G3059" s="5" t="s">
        <v>35</v>
      </c>
      <c r="H3059" s="5"/>
      <c r="I3059" s="5"/>
      <c r="J30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0" spans="2:11">
      <c r="B3060" t="s">
        <v>4664</v>
      </c>
      <c r="C3060" s="5" t="str">
        <f>_xlfn.XLOOKUP(LEFT(P_alle_prestaties[[#This Row],[Referentie_ID]],91),Tabel9[Form Referentie ID''s],Tabel9[Mederwerker],,0)</f>
        <v>Janssen Alexander</v>
      </c>
      <c r="D3060" s="9" t="str">
        <f>IF(P_alle_prestaties[[#This Row],[Datum]]="","",TEXT(P_alle_prestaties[[#This Row],[Datum]],"dd/mm/yyyy"))</f>
        <v>19/09/2022</v>
      </c>
      <c r="E3060" s="9">
        <v>44823.432175925926</v>
      </c>
      <c r="F3060" s="11">
        <v>470000472394</v>
      </c>
      <c r="G3060" s="5" t="s">
        <v>35</v>
      </c>
      <c r="H3060" s="5"/>
      <c r="I3060" s="5"/>
      <c r="J30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1" spans="2:11">
      <c r="B3061" t="s">
        <v>4665</v>
      </c>
      <c r="C3061" s="5" t="str">
        <f>_xlfn.XLOOKUP(LEFT(P_alle_prestaties[[#This Row],[Referentie_ID]],91),Tabel9[Form Referentie ID''s],Tabel9[Mederwerker],,0)</f>
        <v>Korkmaz Emre</v>
      </c>
      <c r="D3061" s="9" t="str">
        <f>IF(P_alle_prestaties[[#This Row],[Datum]]="","",TEXT(P_alle_prestaties[[#This Row],[Datum]],"dd/mm/yyyy"))</f>
        <v>19/09/2022</v>
      </c>
      <c r="E3061" s="9">
        <v>44823.434872685182</v>
      </c>
      <c r="F3061" s="11">
        <v>470000520729</v>
      </c>
      <c r="G3061" s="5" t="s">
        <v>35</v>
      </c>
      <c r="H3061" s="5"/>
      <c r="I3061" s="5"/>
      <c r="J30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2" spans="2:11">
      <c r="B3062" t="s">
        <v>4666</v>
      </c>
      <c r="C3062" s="5" t="str">
        <f>_xlfn.XLOOKUP(LEFT(P_alle_prestaties[[#This Row],[Referentie_ID]],91),Tabel9[Form Referentie ID''s],Tabel9[Mederwerker],,0)</f>
        <v>Ceylan ufuk</v>
      </c>
      <c r="D3062" s="9" t="str">
        <f>IF(P_alle_prestaties[[#This Row],[Datum]]="","",TEXT(P_alle_prestaties[[#This Row],[Datum]],"dd/mm/yyyy"))</f>
        <v>19/09/2022</v>
      </c>
      <c r="E3062" s="9">
        <v>44823.437488425923</v>
      </c>
      <c r="F3062" s="11" t="s">
        <v>4667</v>
      </c>
      <c r="G3062" s="5" t="s">
        <v>27</v>
      </c>
      <c r="H3062" s="5" t="s">
        <v>9</v>
      </c>
      <c r="I3062" s="5"/>
      <c r="J30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0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063" spans="2:11">
      <c r="B3063" t="s">
        <v>4668</v>
      </c>
      <c r="C3063" s="5" t="str">
        <f>_xlfn.XLOOKUP(LEFT(P_alle_prestaties[[#This Row],[Referentie_ID]],91),Tabel9[Form Referentie ID''s],Tabel9[Mederwerker],,0)</f>
        <v>Korkmaz1 Muhammed Ali</v>
      </c>
      <c r="D3063" s="9" t="str">
        <f>IF(P_alle_prestaties[[#This Row],[Datum]]="","",TEXT(P_alle_prestaties[[#This Row],[Datum]],"dd/mm/yyyy"))</f>
        <v>19/09/2022</v>
      </c>
      <c r="E3063" s="9">
        <v>44823.437905092593</v>
      </c>
      <c r="F3063" s="11">
        <v>470000472394</v>
      </c>
      <c r="G3063" s="5" t="s">
        <v>8</v>
      </c>
      <c r="H3063" s="5" t="s">
        <v>9</v>
      </c>
      <c r="I3063" s="5"/>
      <c r="J30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0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064" spans="2:11">
      <c r="B3064" t="s">
        <v>4669</v>
      </c>
      <c r="C3064" s="5" t="str">
        <f>_xlfn.XLOOKUP(LEFT(P_alle_prestaties[[#This Row],[Referentie_ID]],91),Tabel9[Form Referentie ID''s],Tabel9[Mederwerker],,0)</f>
        <v>Janssen Alexander</v>
      </c>
      <c r="D3064" s="9" t="str">
        <f>IF(P_alle_prestaties[[#This Row],[Datum]]="","",TEXT(P_alle_prestaties[[#This Row],[Datum]],"dd/mm/yyyy"))</f>
        <v>19/09/2022</v>
      </c>
      <c r="E3064" s="9">
        <v>44823.442997685182</v>
      </c>
      <c r="F3064" s="11">
        <v>470000472482</v>
      </c>
      <c r="G3064" s="5" t="s">
        <v>35</v>
      </c>
      <c r="H3064" s="5"/>
      <c r="I3064" s="5"/>
      <c r="J30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5" spans="2:11">
      <c r="B3065" t="s">
        <v>4670</v>
      </c>
      <c r="C3065" s="5" t="str">
        <f>_xlfn.XLOOKUP(LEFT(P_alle_prestaties[[#This Row],[Referentie_ID]],91),Tabel9[Form Referentie ID''s],Tabel9[Mederwerker],,0)</f>
        <v>Korkmaz1 Muhammed Ali</v>
      </c>
      <c r="D3065" s="9" t="str">
        <f>IF(P_alle_prestaties[[#This Row],[Datum]]="","",TEXT(P_alle_prestaties[[#This Row],[Datum]],"dd/mm/yyyy"))</f>
        <v>19/09/2022</v>
      </c>
      <c r="E3065" s="9">
        <v>44823.447835648149</v>
      </c>
      <c r="F3065" s="11">
        <v>470000472482</v>
      </c>
      <c r="G3065" s="5" t="s">
        <v>13</v>
      </c>
      <c r="H3065" s="5"/>
      <c r="I3065" s="5"/>
      <c r="J30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0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066" spans="2:11">
      <c r="B3066" t="s">
        <v>4671</v>
      </c>
      <c r="C3066" s="5" t="str">
        <f>_xlfn.XLOOKUP(LEFT(P_alle_prestaties[[#This Row],[Referentie_ID]],91),Tabel9[Form Referentie ID''s],Tabel9[Mederwerker],,0)</f>
        <v>Janssen Alexander</v>
      </c>
      <c r="D3066" s="9" t="str">
        <f>IF(P_alle_prestaties[[#This Row],[Datum]]="","",TEXT(P_alle_prestaties[[#This Row],[Datum]],"dd/mm/yyyy"))</f>
        <v>19/09/2022</v>
      </c>
      <c r="E3066" s="9">
        <v>44823.451979166668</v>
      </c>
      <c r="F3066" s="11">
        <v>470000507856</v>
      </c>
      <c r="G3066" s="5" t="s">
        <v>35</v>
      </c>
      <c r="H3066" s="5"/>
      <c r="I3066" s="5"/>
      <c r="J30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7" spans="2:11">
      <c r="B3067" t="s">
        <v>4672</v>
      </c>
      <c r="C3067" s="5" t="str">
        <f>_xlfn.XLOOKUP(LEFT(P_alle_prestaties[[#This Row],[Referentie_ID]],91),Tabel9[Form Referentie ID''s],Tabel9[Mederwerker],,0)</f>
        <v>Janssen Alexander</v>
      </c>
      <c r="D3067" s="9" t="str">
        <f>IF(P_alle_prestaties[[#This Row],[Datum]]="","",TEXT(P_alle_prestaties[[#This Row],[Datum]],"dd/mm/yyyy"))</f>
        <v>19/09/2022</v>
      </c>
      <c r="E3067" s="9">
        <v>44823.473217592589</v>
      </c>
      <c r="F3067" s="11" t="s">
        <v>4673</v>
      </c>
      <c r="G3067" s="5" t="s">
        <v>35</v>
      </c>
      <c r="H3067" s="5"/>
      <c r="I3067" s="5"/>
      <c r="J30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8" spans="2:11">
      <c r="B3068" t="s">
        <v>4674</v>
      </c>
      <c r="C3068" s="5" t="str">
        <f>_xlfn.XLOOKUP(LEFT(P_alle_prestaties[[#This Row],[Referentie_ID]],91),Tabel9[Form Referentie ID''s],Tabel9[Mederwerker],,0)</f>
        <v>Korkmaz Emre</v>
      </c>
      <c r="D3068" s="9" t="str">
        <f>IF(P_alle_prestaties[[#This Row],[Datum]]="","",TEXT(P_alle_prestaties[[#This Row],[Datum]],"dd/mm/yyyy"))</f>
        <v>19/09/2022</v>
      </c>
      <c r="E3068" s="9">
        <v>44823.476180555554</v>
      </c>
      <c r="F3068" s="11">
        <v>470000510255</v>
      </c>
      <c r="G3068" s="5" t="s">
        <v>35</v>
      </c>
      <c r="H3068" s="5"/>
      <c r="I3068" s="5"/>
      <c r="J30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69" spans="2:11">
      <c r="B3069" t="s">
        <v>4675</v>
      </c>
      <c r="C3069" s="5" t="str">
        <f>_xlfn.XLOOKUP(LEFT(P_alle_prestaties[[#This Row],[Referentie_ID]],91),Tabel9[Form Referentie ID''s],Tabel9[Mederwerker],,0)</f>
        <v>Janssen Alexander</v>
      </c>
      <c r="D3069" s="9" t="str">
        <f>IF(P_alle_prestaties[[#This Row],[Datum]]="","",TEXT(P_alle_prestaties[[#This Row],[Datum]],"dd/mm/yyyy"))</f>
        <v>19/09/2022</v>
      </c>
      <c r="E3069" s="9">
        <v>44823.48269675926</v>
      </c>
      <c r="F3069" s="11" t="s">
        <v>4673</v>
      </c>
      <c r="G3069" s="5" t="s">
        <v>35</v>
      </c>
      <c r="H3069" s="5"/>
      <c r="I3069" s="5"/>
      <c r="J30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0" spans="2:11">
      <c r="B3070" t="s">
        <v>4676</v>
      </c>
      <c r="C3070" s="5" t="str">
        <f>_xlfn.XLOOKUP(LEFT(P_alle_prestaties[[#This Row],[Referentie_ID]],91),Tabel9[Form Referentie ID''s],Tabel9[Mederwerker],,0)</f>
        <v>Korkmaz Emre</v>
      </c>
      <c r="D3070" s="9" t="str">
        <f>IF(P_alle_prestaties[[#This Row],[Datum]]="","",TEXT(P_alle_prestaties[[#This Row],[Datum]],"dd/mm/yyyy"))</f>
        <v>19/09/2022</v>
      </c>
      <c r="E3070" s="9">
        <v>44823.496030092596</v>
      </c>
      <c r="F3070" s="11" t="s">
        <v>4677</v>
      </c>
      <c r="G3070" s="5" t="s">
        <v>35</v>
      </c>
      <c r="H3070" s="5"/>
      <c r="I3070" s="5"/>
      <c r="J30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1" spans="2:11">
      <c r="B3071" t="s">
        <v>4678</v>
      </c>
      <c r="C3071" s="5" t="str">
        <f>_xlfn.XLOOKUP(LEFT(P_alle_prestaties[[#This Row],[Referentie_ID]],91),Tabel9[Form Referentie ID''s],Tabel9[Mederwerker],,0)</f>
        <v>Korkmaz Emre</v>
      </c>
      <c r="D3071" s="9" t="str">
        <f>IF(P_alle_prestaties[[#This Row],[Datum]]="","",TEXT(P_alle_prestaties[[#This Row],[Datum]],"dd/mm/yyyy"))</f>
        <v>19/09/2022</v>
      </c>
      <c r="E3071" s="9">
        <v>44823.501956018517</v>
      </c>
      <c r="F3071" s="11" t="s">
        <v>4679</v>
      </c>
      <c r="G3071" s="5" t="s">
        <v>35</v>
      </c>
      <c r="H3071" s="5"/>
      <c r="I3071" s="5"/>
      <c r="J30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2" spans="2:11">
      <c r="B3072" t="s">
        <v>4680</v>
      </c>
      <c r="C3072" s="5" t="str">
        <f>_xlfn.XLOOKUP(LEFT(P_alle_prestaties[[#This Row],[Referentie_ID]],91),Tabel9[Form Referentie ID''s],Tabel9[Mederwerker],,0)</f>
        <v>Ceylan ufuk</v>
      </c>
      <c r="D3072" s="9" t="str">
        <f>IF(P_alle_prestaties[[#This Row],[Datum]]="","",TEXT(P_alle_prestaties[[#This Row],[Datum]],"dd/mm/yyyy"))</f>
        <v>19/09/2022</v>
      </c>
      <c r="E3072" s="9">
        <v>44823.506203703706</v>
      </c>
      <c r="F3072" s="11" t="s">
        <v>4681</v>
      </c>
      <c r="G3072" s="5" t="s">
        <v>18</v>
      </c>
      <c r="H3072" s="5" t="s">
        <v>9</v>
      </c>
      <c r="I3072" s="5"/>
      <c r="J30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0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073" spans="2:11">
      <c r="B3073" t="s">
        <v>4682</v>
      </c>
      <c r="C3073" s="5" t="str">
        <f>_xlfn.XLOOKUP(LEFT(P_alle_prestaties[[#This Row],[Referentie_ID]],91),Tabel9[Form Referentie ID''s],Tabel9[Mederwerker],,0)</f>
        <v>Korkmaz Emre</v>
      </c>
      <c r="D3073" s="9" t="str">
        <f>IF(P_alle_prestaties[[#This Row],[Datum]]="","",TEXT(P_alle_prestaties[[#This Row],[Datum]],"dd/mm/yyyy"))</f>
        <v>19/09/2022</v>
      </c>
      <c r="E3073" s="9">
        <v>44823.513553240744</v>
      </c>
      <c r="F3073" s="11" t="s">
        <v>4683</v>
      </c>
      <c r="G3073" s="5" t="s">
        <v>35</v>
      </c>
      <c r="H3073" s="5"/>
      <c r="I3073" s="5"/>
      <c r="J30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4" spans="2:11">
      <c r="B3074" t="s">
        <v>4684</v>
      </c>
      <c r="C3074" s="5" t="str">
        <f>_xlfn.XLOOKUP(LEFT(P_alle_prestaties[[#This Row],[Referentie_ID]],91),Tabel9[Form Referentie ID''s],Tabel9[Mederwerker],,0)</f>
        <v>Janssen Alexander</v>
      </c>
      <c r="D3074" s="9" t="str">
        <f>IF(P_alle_prestaties[[#This Row],[Datum]]="","",TEXT(P_alle_prestaties[[#This Row],[Datum]],"dd/mm/yyyy"))</f>
        <v>19/09/2022</v>
      </c>
      <c r="E3074" s="9">
        <v>44823.516805555555</v>
      </c>
      <c r="F3074" s="11" t="s">
        <v>4685</v>
      </c>
      <c r="G3074" s="5" t="s">
        <v>35</v>
      </c>
      <c r="H3074" s="5"/>
      <c r="I3074" s="5"/>
      <c r="J30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5" spans="2:11">
      <c r="B3075" t="s">
        <v>4686</v>
      </c>
      <c r="C3075" s="5" t="str">
        <f>_xlfn.XLOOKUP(LEFT(P_alle_prestaties[[#This Row],[Referentie_ID]],91),Tabel9[Form Referentie ID''s],Tabel9[Mederwerker],,0)</f>
        <v>Korkmaz1 Muhammed Ali</v>
      </c>
      <c r="D3075" s="9" t="str">
        <f>IF(P_alle_prestaties[[#This Row],[Datum]]="","",TEXT(P_alle_prestaties[[#This Row],[Datum]],"dd/mm/yyyy"))</f>
        <v>19/09/2022</v>
      </c>
      <c r="E3075" s="9">
        <v>44823.52375</v>
      </c>
      <c r="F3075" s="11">
        <v>470000520731</v>
      </c>
      <c r="G3075" s="5" t="s">
        <v>23</v>
      </c>
      <c r="H3075" s="5" t="s">
        <v>14</v>
      </c>
      <c r="I3075" s="5"/>
      <c r="J30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0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076" spans="2:11">
      <c r="B3076" t="s">
        <v>4687</v>
      </c>
      <c r="C3076" s="5" t="str">
        <f>_xlfn.XLOOKUP(LEFT(P_alle_prestaties[[#This Row],[Referentie_ID]],91),Tabel9[Form Referentie ID''s],Tabel9[Mederwerker],,0)</f>
        <v>Janssen Alexander</v>
      </c>
      <c r="D3076" s="9" t="str">
        <f>IF(P_alle_prestaties[[#This Row],[Datum]]="","",TEXT(P_alle_prestaties[[#This Row],[Datum]],"dd/mm/yyyy"))</f>
        <v>19/09/2022</v>
      </c>
      <c r="E3076" s="9">
        <v>44823.534571759257</v>
      </c>
      <c r="F3076" s="11">
        <v>470000520722</v>
      </c>
      <c r="G3076" s="5" t="s">
        <v>35</v>
      </c>
      <c r="H3076" s="5"/>
      <c r="I3076" s="5"/>
      <c r="J30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7" spans="2:11">
      <c r="B3077" t="s">
        <v>4688</v>
      </c>
      <c r="C3077" s="5" t="str">
        <f>_xlfn.XLOOKUP(LEFT(P_alle_prestaties[[#This Row],[Referentie_ID]],91),Tabel9[Form Referentie ID''s],Tabel9[Mederwerker],,0)</f>
        <v>Korkmaz Emre</v>
      </c>
      <c r="D3077" s="9" t="str">
        <f>IF(P_alle_prestaties[[#This Row],[Datum]]="","",TEXT(P_alle_prestaties[[#This Row],[Datum]],"dd/mm/yyyy"))</f>
        <v>19/09/2022</v>
      </c>
      <c r="E3077" s="9">
        <v>44823.541539351849</v>
      </c>
      <c r="F3077" s="11">
        <v>5.4144920600787098E+17</v>
      </c>
      <c r="G3077" s="5" t="s">
        <v>35</v>
      </c>
      <c r="H3077" s="5"/>
      <c r="I3077" s="5"/>
      <c r="J30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8" spans="2:11">
      <c r="B3078" t="s">
        <v>4689</v>
      </c>
      <c r="C3078" s="5" t="str">
        <f>_xlfn.XLOOKUP(LEFT(P_alle_prestaties[[#This Row],[Referentie_ID]],91),Tabel9[Form Referentie ID''s],Tabel9[Mederwerker],,0)</f>
        <v>Janssen Alexander</v>
      </c>
      <c r="D3078" s="9" t="str">
        <f>IF(P_alle_prestaties[[#This Row],[Datum]]="","",TEXT(P_alle_prestaties[[#This Row],[Datum]],"dd/mm/yyyy"))</f>
        <v>19/09/2022</v>
      </c>
      <c r="E3078" s="9">
        <v>44823.545057870368</v>
      </c>
      <c r="F3078" s="11" t="s">
        <v>4690</v>
      </c>
      <c r="G3078" s="5" t="s">
        <v>35</v>
      </c>
      <c r="H3078" s="5"/>
      <c r="I3078" s="5"/>
      <c r="J30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79" spans="2:11">
      <c r="B3079" t="s">
        <v>4691</v>
      </c>
      <c r="C3079" s="5" t="str">
        <f>_xlfn.XLOOKUP(LEFT(P_alle_prestaties[[#This Row],[Referentie_ID]],91),Tabel9[Form Referentie ID''s],Tabel9[Mederwerker],,0)</f>
        <v>Korkmaz1 Muhammed Ali</v>
      </c>
      <c r="D3079" s="9" t="str">
        <f>IF(P_alle_prestaties[[#This Row],[Datum]]="","",TEXT(P_alle_prestaties[[#This Row],[Datum]],"dd/mm/yyyy"))</f>
        <v>19/09/2022</v>
      </c>
      <c r="E3079" s="9">
        <v>44823.546620370369</v>
      </c>
      <c r="F3079" s="11">
        <v>470000520731</v>
      </c>
      <c r="G3079" s="5" t="s">
        <v>23</v>
      </c>
      <c r="H3079" s="5" t="s">
        <v>14</v>
      </c>
      <c r="I3079" s="5"/>
      <c r="J30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0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080" spans="2:11">
      <c r="B3080" t="s">
        <v>4692</v>
      </c>
      <c r="C3080" s="5" t="str">
        <f>_xlfn.XLOOKUP(LEFT(P_alle_prestaties[[#This Row],[Referentie_ID]],91),Tabel9[Form Referentie ID''s],Tabel9[Mederwerker],,0)</f>
        <v>Korkmaz1 Muhammed Ali</v>
      </c>
      <c r="D3080" s="9" t="str">
        <f>IF(P_alle_prestaties[[#This Row],[Datum]]="","",TEXT(P_alle_prestaties[[#This Row],[Datum]],"dd/mm/yyyy"))</f>
        <v>19/09/2022</v>
      </c>
      <c r="E3080" s="9">
        <v>44823.546701388892</v>
      </c>
      <c r="F3080" s="11">
        <v>470000520733</v>
      </c>
      <c r="G3080" s="5" t="s">
        <v>31</v>
      </c>
      <c r="H3080" s="5"/>
      <c r="I3080" s="5"/>
      <c r="J30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0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081" spans="2:11">
      <c r="B3081" t="s">
        <v>4693</v>
      </c>
      <c r="C3081" s="5" t="str">
        <f>_xlfn.XLOOKUP(LEFT(P_alle_prestaties[[#This Row],[Referentie_ID]],91),Tabel9[Form Referentie ID''s],Tabel9[Mederwerker],,0)</f>
        <v>Korkmaz Emre</v>
      </c>
      <c r="D3081" s="9" t="str">
        <f>IF(P_alle_prestaties[[#This Row],[Datum]]="","",TEXT(P_alle_prestaties[[#This Row],[Datum]],"dd/mm/yyyy"))</f>
        <v>19/09/2022</v>
      </c>
      <c r="E3081" s="9">
        <v>44823.55232638889</v>
      </c>
      <c r="F3081" s="11" t="s">
        <v>4694</v>
      </c>
      <c r="G3081" s="5" t="s">
        <v>35</v>
      </c>
      <c r="H3081" s="5"/>
      <c r="I3081" s="5"/>
      <c r="J30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82" spans="2:11">
      <c r="B3082" t="s">
        <v>4695</v>
      </c>
      <c r="C3082" s="5" t="str">
        <f>_xlfn.XLOOKUP(LEFT(P_alle_prestaties[[#This Row],[Referentie_ID]],91),Tabel9[Form Referentie ID''s],Tabel9[Mederwerker],,0)</f>
        <v>Korkmaz1 Muhammed Ali</v>
      </c>
      <c r="D3082" s="9" t="str">
        <f>IF(P_alle_prestaties[[#This Row],[Datum]]="","",TEXT(P_alle_prestaties[[#This Row],[Datum]],"dd/mm/yyyy"))</f>
        <v>19/09/2022</v>
      </c>
      <c r="E3082" s="9">
        <v>44823.555787037039</v>
      </c>
      <c r="F3082" s="11">
        <v>470000520715</v>
      </c>
      <c r="G3082" s="5" t="s">
        <v>31</v>
      </c>
      <c r="H3082" s="5"/>
      <c r="I3082" s="5"/>
      <c r="J30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0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083" spans="2:11">
      <c r="B3083" t="s">
        <v>4696</v>
      </c>
      <c r="C3083" s="5" t="str">
        <f>_xlfn.XLOOKUP(LEFT(P_alle_prestaties[[#This Row],[Referentie_ID]],91),Tabel9[Form Referentie ID''s],Tabel9[Mederwerker],,0)</f>
        <v>Ceylan ufuk</v>
      </c>
      <c r="D3083" s="9" t="str">
        <f>IF(P_alle_prestaties[[#This Row],[Datum]]="","",TEXT(P_alle_prestaties[[#This Row],[Datum]],"dd/mm/yyyy"))</f>
        <v>19/09/2022</v>
      </c>
      <c r="E3083" s="9">
        <v>44823.558368055557</v>
      </c>
      <c r="F3083" s="11" t="s">
        <v>4697</v>
      </c>
      <c r="G3083" s="5" t="s">
        <v>18</v>
      </c>
      <c r="H3083" s="5" t="s">
        <v>14</v>
      </c>
      <c r="I3083" s="5"/>
      <c r="J30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0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084" spans="2:11">
      <c r="B3084" t="s">
        <v>4698</v>
      </c>
      <c r="C3084" s="5" t="str">
        <f>_xlfn.XLOOKUP(LEFT(P_alle_prestaties[[#This Row],[Referentie_ID]],91),Tabel9[Form Referentie ID''s],Tabel9[Mederwerker],,0)</f>
        <v>Korkmaz Emre</v>
      </c>
      <c r="D3084" s="9" t="str">
        <f>IF(P_alle_prestaties[[#This Row],[Datum]]="","",TEXT(P_alle_prestaties[[#This Row],[Datum]],"dd/mm/yyyy"))</f>
        <v>19/09/2022</v>
      </c>
      <c r="E3084" s="9">
        <v>44823.582708333335</v>
      </c>
      <c r="F3084" s="11" t="s">
        <v>4699</v>
      </c>
      <c r="G3084" s="5" t="s">
        <v>35</v>
      </c>
      <c r="H3084" s="5"/>
      <c r="I3084" s="5"/>
      <c r="J30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85" spans="2:11">
      <c r="B3085" t="s">
        <v>4700</v>
      </c>
      <c r="C3085" s="5" t="str">
        <f>_xlfn.XLOOKUP(LEFT(P_alle_prestaties[[#This Row],[Referentie_ID]],91),Tabel9[Form Referentie ID''s],Tabel9[Mederwerker],,0)</f>
        <v>Korkmaz Emre</v>
      </c>
      <c r="D3085" s="9" t="str">
        <f>IF(P_alle_prestaties[[#This Row],[Datum]]="","",TEXT(P_alle_prestaties[[#This Row],[Datum]],"dd/mm/yyyy"))</f>
        <v>19/09/2022</v>
      </c>
      <c r="E3085" s="9">
        <v>44823.649583333332</v>
      </c>
      <c r="F3085" s="11">
        <v>470000200148</v>
      </c>
      <c r="G3085" s="5" t="s">
        <v>35</v>
      </c>
      <c r="H3085" s="5"/>
      <c r="I3085" s="5"/>
      <c r="J30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86" spans="2:11">
      <c r="B3086" t="s">
        <v>4701</v>
      </c>
      <c r="C3086" s="5" t="str">
        <f>_xlfn.XLOOKUP(LEFT(P_alle_prestaties[[#This Row],[Referentie_ID]],91),Tabel9[Form Referentie ID''s],Tabel9[Mederwerker],,0)</f>
        <v>Ceylan ufuk</v>
      </c>
      <c r="D3086" s="9" t="str">
        <f>IF(P_alle_prestaties[[#This Row],[Datum]]="","",TEXT(P_alle_prestaties[[#This Row],[Datum]],"dd/mm/yyyy"))</f>
        <v>20/09/2022</v>
      </c>
      <c r="E3086" s="9">
        <v>44824.290567129632</v>
      </c>
      <c r="F3086" s="11" t="s">
        <v>4702</v>
      </c>
      <c r="G3086" s="5" t="s">
        <v>18</v>
      </c>
      <c r="H3086" s="5" t="s">
        <v>14</v>
      </c>
      <c r="I3086" s="5"/>
      <c r="J30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0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087" spans="2:11">
      <c r="B3087" t="s">
        <v>4703</v>
      </c>
      <c r="C3087" s="5" t="str">
        <f>_xlfn.XLOOKUP(LEFT(P_alle_prestaties[[#This Row],[Referentie_ID]],91),Tabel9[Form Referentie ID''s],Tabel9[Mederwerker],,0)</f>
        <v>Ceylan ufuk</v>
      </c>
      <c r="D3087" s="9" t="str">
        <f>IF(P_alle_prestaties[[#This Row],[Datum]]="","",TEXT(P_alle_prestaties[[#This Row],[Datum]],"dd/mm/yyyy"))</f>
        <v>20/09/2022</v>
      </c>
      <c r="E3087" s="9">
        <v>44824.305937500001</v>
      </c>
      <c r="F3087" s="11">
        <v>470000509817</v>
      </c>
      <c r="G3087" s="5" t="s">
        <v>31</v>
      </c>
      <c r="H3087" s="5"/>
      <c r="I3087" s="5"/>
      <c r="J30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0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088" spans="2:11">
      <c r="B3088" t="s">
        <v>4704</v>
      </c>
      <c r="C3088" s="5" t="str">
        <f>_xlfn.XLOOKUP(LEFT(P_alle_prestaties[[#This Row],[Referentie_ID]],91),Tabel9[Form Referentie ID''s],Tabel9[Mederwerker],,0)</f>
        <v>Janssen Alexander</v>
      </c>
      <c r="D3088" s="9" t="str">
        <f>IF(P_alle_prestaties[[#This Row],[Datum]]="","",TEXT(P_alle_prestaties[[#This Row],[Datum]],"dd/mm/yyyy"))</f>
        <v>20/09/2022</v>
      </c>
      <c r="E3088" s="9">
        <v>44824.307511574072</v>
      </c>
      <c r="F3088" s="11">
        <v>470000520766</v>
      </c>
      <c r="G3088" s="5" t="s">
        <v>35</v>
      </c>
      <c r="H3088" s="5"/>
      <c r="I3088" s="5"/>
      <c r="J30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89" spans="2:11">
      <c r="B3089" t="s">
        <v>4705</v>
      </c>
      <c r="C3089" s="5" t="str">
        <f>_xlfn.XLOOKUP(LEFT(P_alle_prestaties[[#This Row],[Referentie_ID]],91),Tabel9[Form Referentie ID''s],Tabel9[Mederwerker],,0)</f>
        <v>Janssen Alexander</v>
      </c>
      <c r="D3089" s="9" t="str">
        <f>IF(P_alle_prestaties[[#This Row],[Datum]]="","",TEXT(P_alle_prestaties[[#This Row],[Datum]],"dd/mm/yyyy"))</f>
        <v>20/09/2022</v>
      </c>
      <c r="E3089" s="9">
        <v>44824.31890046296</v>
      </c>
      <c r="F3089" s="11">
        <v>470000510895</v>
      </c>
      <c r="G3089" s="5" t="s">
        <v>35</v>
      </c>
      <c r="H3089" s="5"/>
      <c r="I3089" s="5"/>
      <c r="J30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90" spans="2:11">
      <c r="B3090" t="s">
        <v>4706</v>
      </c>
      <c r="C3090" s="5" t="str">
        <f>_xlfn.XLOOKUP(LEFT(P_alle_prestaties[[#This Row],[Referentie_ID]],91),Tabel9[Form Referentie ID''s],Tabel9[Mederwerker],,0)</f>
        <v>Korkmaz1 Muhammed Ali</v>
      </c>
      <c r="D3090" s="9" t="str">
        <f>IF(P_alle_prestaties[[#This Row],[Datum]]="","",TEXT(P_alle_prestaties[[#This Row],[Datum]],"dd/mm/yyyy"))</f>
        <v>20/09/2022</v>
      </c>
      <c r="E3090" s="9">
        <v>44824.330775462964</v>
      </c>
      <c r="F3090" s="11">
        <v>470000522165</v>
      </c>
      <c r="G3090" s="5" t="s">
        <v>23</v>
      </c>
      <c r="H3090" s="5" t="s">
        <v>14</v>
      </c>
      <c r="I3090" s="5"/>
      <c r="J30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0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091" spans="2:11">
      <c r="B3091" t="s">
        <v>4707</v>
      </c>
      <c r="C3091" s="5" t="str">
        <f>_xlfn.XLOOKUP(LEFT(P_alle_prestaties[[#This Row],[Referentie_ID]],91),Tabel9[Form Referentie ID''s],Tabel9[Mederwerker],,0)</f>
        <v>Karetsas Dimitri</v>
      </c>
      <c r="D3091" s="9" t="str">
        <f>IF(P_alle_prestaties[[#This Row],[Datum]]="","",TEXT(P_alle_prestaties[[#This Row],[Datum]],"dd/mm/yyyy"))</f>
        <v>20/09/2022</v>
      </c>
      <c r="E3091" s="9">
        <v>44824.332662037035</v>
      </c>
      <c r="F3091" s="11" t="s">
        <v>4708</v>
      </c>
      <c r="G3091" s="5" t="s">
        <v>18</v>
      </c>
      <c r="H3091" s="5" t="s">
        <v>14</v>
      </c>
      <c r="I3091" s="5"/>
      <c r="J30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0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092" spans="2:11">
      <c r="B3092" t="s">
        <v>4709</v>
      </c>
      <c r="C3092" s="5" t="str">
        <f>_xlfn.XLOOKUP(LEFT(P_alle_prestaties[[#This Row],[Referentie_ID]],91),Tabel9[Form Referentie ID''s],Tabel9[Mederwerker],,0)</f>
        <v>Korkmaz Emre</v>
      </c>
      <c r="D3092" s="9" t="str">
        <f>IF(P_alle_prestaties[[#This Row],[Datum]]="","",TEXT(P_alle_prestaties[[#This Row],[Datum]],"dd/mm/yyyy"))</f>
        <v>20/09/2022</v>
      </c>
      <c r="E3092" s="9">
        <v>44824.339120370372</v>
      </c>
      <c r="F3092" s="11" t="s">
        <v>4710</v>
      </c>
      <c r="G3092" s="5" t="s">
        <v>27</v>
      </c>
      <c r="H3092" s="5" t="s">
        <v>9</v>
      </c>
      <c r="I3092" s="5"/>
      <c r="J30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0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093" spans="2:11">
      <c r="B3093" t="s">
        <v>4711</v>
      </c>
      <c r="C3093" s="5" t="str">
        <f>_xlfn.XLOOKUP(LEFT(P_alle_prestaties[[#This Row],[Referentie_ID]],91),Tabel9[Form Referentie ID''s],Tabel9[Mederwerker],,0)</f>
        <v>Janssen Alexander</v>
      </c>
      <c r="D3093" s="9" t="str">
        <f>IF(P_alle_prestaties[[#This Row],[Datum]]="","",TEXT(P_alle_prestaties[[#This Row],[Datum]],"dd/mm/yyyy"))</f>
        <v>20/09/2022</v>
      </c>
      <c r="E3093" s="9">
        <v>44824.347870370373</v>
      </c>
      <c r="F3093" s="11">
        <v>470000508229</v>
      </c>
      <c r="G3093" s="5" t="s">
        <v>35</v>
      </c>
      <c r="H3093" s="5"/>
      <c r="I3093" s="5"/>
      <c r="J30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94" spans="2:11">
      <c r="B3094" t="s">
        <v>4712</v>
      </c>
      <c r="C3094" s="5" t="str">
        <f>_xlfn.XLOOKUP(LEFT(P_alle_prestaties[[#This Row],[Referentie_ID]],91),Tabel9[Form Referentie ID''s],Tabel9[Mederwerker],,0)</f>
        <v>Janssen Alexander</v>
      </c>
      <c r="D3094" s="9" t="str">
        <f>IF(P_alle_prestaties[[#This Row],[Datum]]="","",TEXT(P_alle_prestaties[[#This Row],[Datum]],"dd/mm/yyyy"))</f>
        <v>20/09/2022</v>
      </c>
      <c r="E3094" s="9">
        <v>44824.34878472222</v>
      </c>
      <c r="F3094" s="11">
        <v>470000508225</v>
      </c>
      <c r="G3094" s="5" t="s">
        <v>35</v>
      </c>
      <c r="H3094" s="5"/>
      <c r="I3094" s="5"/>
      <c r="J30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95" spans="2:11">
      <c r="B3095" t="s">
        <v>4713</v>
      </c>
      <c r="C3095" s="5" t="str">
        <f>_xlfn.XLOOKUP(LEFT(P_alle_prestaties[[#This Row],[Referentie_ID]],91),Tabel9[Form Referentie ID''s],Tabel9[Mederwerker],,0)</f>
        <v>Korkmaz1 Muhammed Ali</v>
      </c>
      <c r="D3095" s="9" t="str">
        <f>IF(P_alle_prestaties[[#This Row],[Datum]]="","",TEXT(P_alle_prestaties[[#This Row],[Datum]],"dd/mm/yyyy"))</f>
        <v>20/09/2022</v>
      </c>
      <c r="E3095" s="9">
        <v>44824.355474537035</v>
      </c>
      <c r="F3095" s="11">
        <v>470000520772</v>
      </c>
      <c r="G3095" s="5" t="s">
        <v>8</v>
      </c>
      <c r="H3095" s="5" t="s">
        <v>9</v>
      </c>
      <c r="I3095" s="5"/>
      <c r="J30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0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096" spans="2:11">
      <c r="B3096" t="s">
        <v>4714</v>
      </c>
      <c r="C3096" s="5" t="str">
        <f>_xlfn.XLOOKUP(LEFT(P_alle_prestaties[[#This Row],[Referentie_ID]],91),Tabel9[Form Referentie ID''s],Tabel9[Mederwerker],,0)</f>
        <v>Janssen Alexander</v>
      </c>
      <c r="D3096" s="9" t="str">
        <f>IF(P_alle_prestaties[[#This Row],[Datum]]="","",TEXT(P_alle_prestaties[[#This Row],[Datum]],"dd/mm/yyyy"))</f>
        <v>20/09/2022</v>
      </c>
      <c r="E3096" s="9">
        <v>44824.357141203705</v>
      </c>
      <c r="F3096" s="11">
        <v>470000520754</v>
      </c>
      <c r="G3096" s="5" t="s">
        <v>35</v>
      </c>
      <c r="H3096" s="5"/>
      <c r="I3096" s="5"/>
      <c r="J30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97" spans="2:11">
      <c r="B3097" t="s">
        <v>4715</v>
      </c>
      <c r="C3097" s="5" t="str">
        <f>_xlfn.XLOOKUP(LEFT(P_alle_prestaties[[#This Row],[Referentie_ID]],91),Tabel9[Form Referentie ID''s],Tabel9[Mederwerker],,0)</f>
        <v>Janssen Alexander</v>
      </c>
      <c r="D3097" s="9" t="str">
        <f>IF(P_alle_prestaties[[#This Row],[Datum]]="","",TEXT(P_alle_prestaties[[#This Row],[Datum]],"dd/mm/yyyy"))</f>
        <v>20/09/2022</v>
      </c>
      <c r="E3097" s="9">
        <v>44824.358425925922</v>
      </c>
      <c r="F3097" s="11">
        <v>470000520751</v>
      </c>
      <c r="G3097" s="5" t="s">
        <v>35</v>
      </c>
      <c r="H3097" s="5"/>
      <c r="I3097" s="5"/>
      <c r="J30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98" spans="2:11">
      <c r="B3098" t="s">
        <v>4716</v>
      </c>
      <c r="C3098" s="5" t="str">
        <f>_xlfn.XLOOKUP(LEFT(P_alle_prestaties[[#This Row],[Referentie_ID]],91),Tabel9[Form Referentie ID''s],Tabel9[Mederwerker],,0)</f>
        <v>Janssen Alexander</v>
      </c>
      <c r="D3098" s="9" t="str">
        <f>IF(P_alle_prestaties[[#This Row],[Datum]]="","",TEXT(P_alle_prestaties[[#This Row],[Datum]],"dd/mm/yyyy"))</f>
        <v>20/09/2022</v>
      </c>
      <c r="E3098" s="9">
        <v>44824.368807870371</v>
      </c>
      <c r="F3098" s="11">
        <v>470000520772</v>
      </c>
      <c r="G3098" s="5" t="s">
        <v>35</v>
      </c>
      <c r="H3098" s="5"/>
      <c r="I3098" s="5"/>
      <c r="J30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0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099" spans="2:11">
      <c r="B3099" t="s">
        <v>4717</v>
      </c>
      <c r="C3099" s="5" t="str">
        <f>_xlfn.XLOOKUP(LEFT(P_alle_prestaties[[#This Row],[Referentie_ID]],91),Tabel9[Form Referentie ID''s],Tabel9[Mederwerker],,0)</f>
        <v>Korkmaz1 Muhammed Ali</v>
      </c>
      <c r="D3099" s="9" t="str">
        <f>IF(P_alle_prestaties[[#This Row],[Datum]]="","",TEXT(P_alle_prestaties[[#This Row],[Datum]],"dd/mm/yyyy"))</f>
        <v>20/09/2022</v>
      </c>
      <c r="E3099" s="9">
        <v>44824.370821759258</v>
      </c>
      <c r="F3099" s="11">
        <v>470000520772</v>
      </c>
      <c r="G3099" s="5" t="s">
        <v>8</v>
      </c>
      <c r="H3099" s="5" t="s">
        <v>9</v>
      </c>
      <c r="I3099" s="5"/>
      <c r="J30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0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100" spans="2:11">
      <c r="B3100" t="s">
        <v>4718</v>
      </c>
      <c r="C3100" s="5" t="str">
        <f>_xlfn.XLOOKUP(LEFT(P_alle_prestaties[[#This Row],[Referentie_ID]],91),Tabel9[Form Referentie ID''s],Tabel9[Mederwerker],,0)</f>
        <v>Ceylan ufuk</v>
      </c>
      <c r="D3100" s="9" t="str">
        <f>IF(P_alle_prestaties[[#This Row],[Datum]]="","",TEXT(P_alle_prestaties[[#This Row],[Datum]],"dd/mm/yyyy"))</f>
        <v>20/09/2022</v>
      </c>
      <c r="E3100" s="9">
        <v>44824.371458333335</v>
      </c>
      <c r="F3100" s="11" t="s">
        <v>4719</v>
      </c>
      <c r="G3100" s="5" t="s">
        <v>18</v>
      </c>
      <c r="H3100" s="5" t="s">
        <v>14</v>
      </c>
      <c r="I3100" s="5"/>
      <c r="J31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01" spans="2:11">
      <c r="B3101" t="s">
        <v>4720</v>
      </c>
      <c r="C3101" s="5" t="str">
        <f>_xlfn.XLOOKUP(LEFT(P_alle_prestaties[[#This Row],[Referentie_ID]],91),Tabel9[Form Referentie ID''s],Tabel9[Mederwerker],,0)</f>
        <v>Janssen Alexander</v>
      </c>
      <c r="D3101" s="9" t="str">
        <f>IF(P_alle_prestaties[[#This Row],[Datum]]="","",TEXT(P_alle_prestaties[[#This Row],[Datum]],"dd/mm/yyyy"))</f>
        <v>20/09/2022</v>
      </c>
      <c r="E3101" s="9">
        <v>44824.372627314813</v>
      </c>
      <c r="F3101" s="11">
        <v>470000521139</v>
      </c>
      <c r="G3101" s="5" t="s">
        <v>35</v>
      </c>
      <c r="H3101" s="5"/>
      <c r="I3101" s="5"/>
      <c r="J31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02" spans="2:11">
      <c r="B3102" t="s">
        <v>4721</v>
      </c>
      <c r="C3102" s="5" t="str">
        <f>_xlfn.XLOOKUP(LEFT(P_alle_prestaties[[#This Row],[Referentie_ID]],91),Tabel9[Form Referentie ID''s],Tabel9[Mederwerker],,0)</f>
        <v>Janssen Alexander</v>
      </c>
      <c r="D3102" s="9" t="str">
        <f>IF(P_alle_prestaties[[#This Row],[Datum]]="","",TEXT(P_alle_prestaties[[#This Row],[Datum]],"dd/mm/yyyy"))</f>
        <v>20/09/2022</v>
      </c>
      <c r="E3102" s="9">
        <v>44824.382337962961</v>
      </c>
      <c r="F3102" s="11" t="s">
        <v>4719</v>
      </c>
      <c r="G3102" s="5" t="s">
        <v>35</v>
      </c>
      <c r="H3102" s="5"/>
      <c r="I3102" s="5"/>
      <c r="J31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03" spans="2:11">
      <c r="B3103" t="s">
        <v>4722</v>
      </c>
      <c r="C3103" s="5" t="str">
        <f>_xlfn.XLOOKUP(LEFT(P_alle_prestaties[[#This Row],[Referentie_ID]],91),Tabel9[Form Referentie ID''s],Tabel9[Mederwerker],,0)</f>
        <v>Karetsas Dimitri</v>
      </c>
      <c r="D3103" s="9" t="str">
        <f>IF(P_alle_prestaties[[#This Row],[Datum]]="","",TEXT(P_alle_prestaties[[#This Row],[Datum]],"dd/mm/yyyy"))</f>
        <v>20/09/2022</v>
      </c>
      <c r="E3103" s="9">
        <v>44824.390046296299</v>
      </c>
      <c r="F3103" s="11" t="s">
        <v>4723</v>
      </c>
      <c r="G3103" s="5" t="s">
        <v>18</v>
      </c>
      <c r="H3103" s="5" t="s">
        <v>14</v>
      </c>
      <c r="I3103" s="5"/>
      <c r="J31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04" spans="2:11">
      <c r="B3104" t="s">
        <v>4724</v>
      </c>
      <c r="C3104" s="5" t="str">
        <f>_xlfn.XLOOKUP(LEFT(P_alle_prestaties[[#This Row],[Referentie_ID]],91),Tabel9[Form Referentie ID''s],Tabel9[Mederwerker],,0)</f>
        <v>Korkmaz Emre</v>
      </c>
      <c r="D3104" s="9" t="str">
        <f>IF(P_alle_prestaties[[#This Row],[Datum]]="","",TEXT(P_alle_prestaties[[#This Row],[Datum]],"dd/mm/yyyy"))</f>
        <v>20/09/2022</v>
      </c>
      <c r="E3104" s="9">
        <v>44824.39334490741</v>
      </c>
      <c r="F3104" s="11">
        <v>470000322075</v>
      </c>
      <c r="G3104" s="5" t="s">
        <v>23</v>
      </c>
      <c r="H3104" s="5" t="s">
        <v>9</v>
      </c>
      <c r="I3104" s="5"/>
      <c r="J31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1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105" spans="2:11">
      <c r="B3105" t="s">
        <v>4725</v>
      </c>
      <c r="C3105" s="5" t="str">
        <f>_xlfn.XLOOKUP(LEFT(P_alle_prestaties[[#This Row],[Referentie_ID]],91),Tabel9[Form Referentie ID''s],Tabel9[Mederwerker],,0)</f>
        <v>Janssen Alexander</v>
      </c>
      <c r="D3105" s="9" t="str">
        <f>IF(P_alle_prestaties[[#This Row],[Datum]]="","",TEXT(P_alle_prestaties[[#This Row],[Datum]],"dd/mm/yyyy"))</f>
        <v>20/09/2022</v>
      </c>
      <c r="E3105" s="9">
        <v>44824.414340277777</v>
      </c>
      <c r="F3105" s="11">
        <v>470000508142</v>
      </c>
      <c r="G3105" s="5" t="s">
        <v>35</v>
      </c>
      <c r="H3105" s="5"/>
      <c r="I3105" s="5"/>
      <c r="J31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06" spans="2:11">
      <c r="B3106" t="s">
        <v>4726</v>
      </c>
      <c r="C3106" s="5" t="str">
        <f>_xlfn.XLOOKUP(LEFT(P_alle_prestaties[[#This Row],[Referentie_ID]],91),Tabel9[Form Referentie ID''s],Tabel9[Mederwerker],,0)</f>
        <v>Korkmaz1 Muhammed Ali</v>
      </c>
      <c r="D3106" s="9" t="str">
        <f>IF(P_alle_prestaties[[#This Row],[Datum]]="","",TEXT(P_alle_prestaties[[#This Row],[Datum]],"dd/mm/yyyy"))</f>
        <v>20/09/2022</v>
      </c>
      <c r="E3106" s="9">
        <v>44824.414363425924</v>
      </c>
      <c r="F3106" s="11" t="s">
        <v>4727</v>
      </c>
      <c r="G3106" s="5" t="s">
        <v>18</v>
      </c>
      <c r="H3106" s="5" t="s">
        <v>14</v>
      </c>
      <c r="I3106" s="5"/>
      <c r="J31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07" spans="2:11">
      <c r="B3107" t="s">
        <v>4728</v>
      </c>
      <c r="C3107" s="5" t="str">
        <f>_xlfn.XLOOKUP(LEFT(P_alle_prestaties[[#This Row],[Referentie_ID]],91),Tabel9[Form Referentie ID''s],Tabel9[Mederwerker],,0)</f>
        <v>Janssen Alexander</v>
      </c>
      <c r="D3107" s="9" t="str">
        <f>IF(P_alle_prestaties[[#This Row],[Datum]]="","",TEXT(P_alle_prestaties[[#This Row],[Datum]],"dd/mm/yyyy"))</f>
        <v>20/09/2022</v>
      </c>
      <c r="E3107" s="9">
        <v>44824.421527777777</v>
      </c>
      <c r="F3107" s="11" t="s">
        <v>4727</v>
      </c>
      <c r="G3107" s="5" t="s">
        <v>35</v>
      </c>
      <c r="H3107" s="5"/>
      <c r="I3107" s="5"/>
      <c r="J31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08" spans="2:11">
      <c r="B3108" t="s">
        <v>4729</v>
      </c>
      <c r="C3108" s="5" t="str">
        <f>_xlfn.XLOOKUP(LEFT(P_alle_prestaties[[#This Row],[Referentie_ID]],91),Tabel9[Form Referentie ID''s],Tabel9[Mederwerker],,0)</f>
        <v>Janssen Alexander</v>
      </c>
      <c r="D3108" s="9" t="str">
        <f>IF(P_alle_prestaties[[#This Row],[Datum]]="","",TEXT(P_alle_prestaties[[#This Row],[Datum]],"dd/mm/yyyy"))</f>
        <v>20/09/2022</v>
      </c>
      <c r="E3108" s="9">
        <v>44824.423368055555</v>
      </c>
      <c r="F3108" s="11" t="s">
        <v>4727</v>
      </c>
      <c r="G3108" s="5" t="s">
        <v>35</v>
      </c>
      <c r="H3108" s="5"/>
      <c r="I3108" s="5"/>
      <c r="J31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09" spans="2:11">
      <c r="B3109" t="s">
        <v>4730</v>
      </c>
      <c r="C3109" s="5" t="str">
        <f>_xlfn.XLOOKUP(LEFT(P_alle_prestaties[[#This Row],[Referentie_ID]],91),Tabel9[Form Referentie ID''s],Tabel9[Mederwerker],,0)</f>
        <v>Janssen Alexander</v>
      </c>
      <c r="D3109" s="9" t="str">
        <f>IF(P_alle_prestaties[[#This Row],[Datum]]="","",TEXT(P_alle_prestaties[[#This Row],[Datum]],"dd/mm/yyyy"))</f>
        <v>20/09/2022</v>
      </c>
      <c r="E3109" s="9">
        <v>44824.428993055553</v>
      </c>
      <c r="F3109" s="11" t="s">
        <v>4731</v>
      </c>
      <c r="G3109" s="5" t="s">
        <v>35</v>
      </c>
      <c r="H3109" s="5"/>
      <c r="I3109" s="5"/>
      <c r="J31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0" spans="2:11">
      <c r="B3110" t="s">
        <v>4732</v>
      </c>
      <c r="C3110" s="5" t="str">
        <f>_xlfn.XLOOKUP(LEFT(P_alle_prestaties[[#This Row],[Referentie_ID]],91),Tabel9[Form Referentie ID''s],Tabel9[Mederwerker],,0)</f>
        <v>Janssen Alexander</v>
      </c>
      <c r="D3110" s="9" t="str">
        <f>IF(P_alle_prestaties[[#This Row],[Datum]]="","",TEXT(P_alle_prestaties[[#This Row],[Datum]],"dd/mm/yyyy"))</f>
        <v>20/09/2022</v>
      </c>
      <c r="E3110" s="9">
        <v>44824.438587962963</v>
      </c>
      <c r="F3110" s="11" t="s">
        <v>4733</v>
      </c>
      <c r="G3110" s="5" t="s">
        <v>35</v>
      </c>
      <c r="H3110" s="5"/>
      <c r="I3110" s="5"/>
      <c r="J31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1" spans="2:11">
      <c r="B3111" t="s">
        <v>4734</v>
      </c>
      <c r="C3111" s="5" t="str">
        <f>_xlfn.XLOOKUP(LEFT(P_alle_prestaties[[#This Row],[Referentie_ID]],91),Tabel9[Form Referentie ID''s],Tabel9[Mederwerker],,0)</f>
        <v>Ceylan ufuk</v>
      </c>
      <c r="D3111" s="9" t="str">
        <f>IF(P_alle_prestaties[[#This Row],[Datum]]="","",TEXT(P_alle_prestaties[[#This Row],[Datum]],"dd/mm/yyyy"))</f>
        <v>20/09/2022</v>
      </c>
      <c r="E3111" s="9">
        <v>44824.441724537035</v>
      </c>
      <c r="F3111" s="11" t="s">
        <v>4733</v>
      </c>
      <c r="G3111" s="5" t="s">
        <v>18</v>
      </c>
      <c r="H3111" s="5" t="s">
        <v>14</v>
      </c>
      <c r="I3111" s="5"/>
      <c r="J31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12" spans="2:11">
      <c r="B3112" t="s">
        <v>4735</v>
      </c>
      <c r="C3112" s="5" t="str">
        <f>_xlfn.XLOOKUP(LEFT(P_alle_prestaties[[#This Row],[Referentie_ID]],91),Tabel9[Form Referentie ID''s],Tabel9[Mederwerker],,0)</f>
        <v>Janssen Alexander</v>
      </c>
      <c r="D3112" s="9" t="str">
        <f>IF(P_alle_prestaties[[#This Row],[Datum]]="","",TEXT(P_alle_prestaties[[#This Row],[Datum]],"dd/mm/yyyy"))</f>
        <v>20/09/2022</v>
      </c>
      <c r="E3112" s="9">
        <v>44824.444548611114</v>
      </c>
      <c r="F3112" s="11" t="s">
        <v>4736</v>
      </c>
      <c r="G3112" s="5" t="s">
        <v>35</v>
      </c>
      <c r="H3112" s="5"/>
      <c r="I3112" s="5"/>
      <c r="J31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3" spans="2:11">
      <c r="B3113" t="s">
        <v>4737</v>
      </c>
      <c r="C3113" s="5" t="str">
        <f>_xlfn.XLOOKUP(LEFT(P_alle_prestaties[[#This Row],[Referentie_ID]],91),Tabel9[Form Referentie ID''s],Tabel9[Mederwerker],,0)</f>
        <v>Janssen Alexander</v>
      </c>
      <c r="D3113" s="9" t="str">
        <f>IF(P_alle_prestaties[[#This Row],[Datum]]="","",TEXT(P_alle_prestaties[[#This Row],[Datum]],"dd/mm/yyyy"))</f>
        <v>20/09/2022</v>
      </c>
      <c r="E3113" s="9">
        <v>44824.456203703703</v>
      </c>
      <c r="F3113" s="11">
        <v>470000520803</v>
      </c>
      <c r="G3113" s="5" t="s">
        <v>35</v>
      </c>
      <c r="H3113" s="5"/>
      <c r="I3113" s="5"/>
      <c r="J31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4" spans="2:11">
      <c r="B3114" t="s">
        <v>4738</v>
      </c>
      <c r="C3114" s="5" t="str">
        <f>_xlfn.XLOOKUP(LEFT(P_alle_prestaties[[#This Row],[Referentie_ID]],91),Tabel9[Form Referentie ID''s],Tabel9[Mederwerker],,0)</f>
        <v>Karetsas Dimitri</v>
      </c>
      <c r="D3114" s="9" t="str">
        <f>IF(P_alle_prestaties[[#This Row],[Datum]]="","",TEXT(P_alle_prestaties[[#This Row],[Datum]],"dd/mm/yyyy"))</f>
        <v>20/09/2022</v>
      </c>
      <c r="E3114" s="9">
        <v>44824.45684027778</v>
      </c>
      <c r="F3114" s="11" t="s">
        <v>4736</v>
      </c>
      <c r="G3114" s="5" t="s">
        <v>18</v>
      </c>
      <c r="H3114" s="5" t="s">
        <v>14</v>
      </c>
      <c r="I3114" s="5"/>
      <c r="J31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15" spans="2:11">
      <c r="B3115" t="s">
        <v>4739</v>
      </c>
      <c r="C3115" s="5" t="str">
        <f>_xlfn.XLOOKUP(LEFT(P_alle_prestaties[[#This Row],[Referentie_ID]],91),Tabel9[Form Referentie ID''s],Tabel9[Mederwerker],,0)</f>
        <v>Janssen Alexander</v>
      </c>
      <c r="D3115" s="9" t="str">
        <f>IF(P_alle_prestaties[[#This Row],[Datum]]="","",TEXT(P_alle_prestaties[[#This Row],[Datum]],"dd/mm/yyyy"))</f>
        <v>20/09/2022</v>
      </c>
      <c r="E3115" s="9">
        <v>44824.471875000003</v>
      </c>
      <c r="F3115" s="11">
        <v>470000520892</v>
      </c>
      <c r="G3115" s="5" t="s">
        <v>35</v>
      </c>
      <c r="H3115" s="5"/>
      <c r="I3115" s="5"/>
      <c r="J31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6" spans="2:11">
      <c r="B3116" t="s">
        <v>4740</v>
      </c>
      <c r="C3116" s="5" t="str">
        <f>_xlfn.XLOOKUP(LEFT(P_alle_prestaties[[#This Row],[Referentie_ID]],91),Tabel9[Form Referentie ID''s],Tabel9[Mederwerker],,0)</f>
        <v>Janssen Alexander</v>
      </c>
      <c r="D3116" s="9" t="str">
        <f>IF(P_alle_prestaties[[#This Row],[Datum]]="","",TEXT(P_alle_prestaties[[#This Row],[Datum]],"dd/mm/yyyy"))</f>
        <v>20/09/2022</v>
      </c>
      <c r="E3116" s="9">
        <v>44824.492476851854</v>
      </c>
      <c r="F3116" s="11">
        <v>470000508274</v>
      </c>
      <c r="G3116" s="5" t="s">
        <v>35</v>
      </c>
      <c r="H3116" s="5"/>
      <c r="I3116" s="5"/>
      <c r="J31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7" spans="2:11">
      <c r="B3117" t="s">
        <v>4741</v>
      </c>
      <c r="C3117" s="5" t="str">
        <f>_xlfn.XLOOKUP(LEFT(P_alle_prestaties[[#This Row],[Referentie_ID]],91),Tabel9[Form Referentie ID''s],Tabel9[Mederwerker],,0)</f>
        <v>Ceylan ufuk</v>
      </c>
      <c r="D3117" s="9" t="str">
        <f>IF(P_alle_prestaties[[#This Row],[Datum]]="","",TEXT(P_alle_prestaties[[#This Row],[Datum]],"dd/mm/yyyy"))</f>
        <v>20/09/2022</v>
      </c>
      <c r="E3117" s="9">
        <v>44824.494259259256</v>
      </c>
      <c r="F3117" s="11" t="s">
        <v>4742</v>
      </c>
      <c r="G3117" s="5" t="s">
        <v>18</v>
      </c>
      <c r="H3117" s="5" t="s">
        <v>14</v>
      </c>
      <c r="I3117" s="5"/>
      <c r="J31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18" spans="2:11">
      <c r="B3118" t="s">
        <v>4743</v>
      </c>
      <c r="C3118" s="5" t="str">
        <f>_xlfn.XLOOKUP(LEFT(P_alle_prestaties[[#This Row],[Referentie_ID]],91),Tabel9[Form Referentie ID''s],Tabel9[Mederwerker],,0)</f>
        <v>Janssen Alexander</v>
      </c>
      <c r="D3118" s="9" t="str">
        <f>IF(P_alle_prestaties[[#This Row],[Datum]]="","",TEXT(P_alle_prestaties[[#This Row],[Datum]],"dd/mm/yyyy"))</f>
        <v>20/09/2022</v>
      </c>
      <c r="E3118" s="9">
        <v>44824.499224537038</v>
      </c>
      <c r="F3118" s="11" t="s">
        <v>4744</v>
      </c>
      <c r="G3118" s="5" t="s">
        <v>35</v>
      </c>
      <c r="H3118" s="5"/>
      <c r="I3118" s="5"/>
      <c r="J31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19" spans="2:11">
      <c r="B3119" t="s">
        <v>4745</v>
      </c>
      <c r="C3119" s="5" t="str">
        <f>_xlfn.XLOOKUP(LEFT(P_alle_prestaties[[#This Row],[Referentie_ID]],91),Tabel9[Form Referentie ID''s],Tabel9[Mederwerker],,0)</f>
        <v>Korkmaz1 Muhammed Ali</v>
      </c>
      <c r="D3119" s="9" t="str">
        <f>IF(P_alle_prestaties[[#This Row],[Datum]]="","",TEXT(P_alle_prestaties[[#This Row],[Datum]],"dd/mm/yyyy"))</f>
        <v>20/09/2022</v>
      </c>
      <c r="E3119" s="9">
        <v>44824.508159722223</v>
      </c>
      <c r="F3119" s="11" t="s">
        <v>4746</v>
      </c>
      <c r="G3119" s="5" t="s">
        <v>18</v>
      </c>
      <c r="H3119" s="5" t="s">
        <v>14</v>
      </c>
      <c r="I3119" s="5"/>
      <c r="J31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20" spans="2:11">
      <c r="B3120" t="s">
        <v>4747</v>
      </c>
      <c r="C3120" s="5" t="str">
        <f>_xlfn.XLOOKUP(LEFT(P_alle_prestaties[[#This Row],[Referentie_ID]],91),Tabel9[Form Referentie ID''s],Tabel9[Mederwerker],,0)</f>
        <v>Janssen Alexander</v>
      </c>
      <c r="D3120" s="9" t="str">
        <f>IF(P_alle_prestaties[[#This Row],[Datum]]="","",TEXT(P_alle_prestaties[[#This Row],[Datum]],"dd/mm/yyyy"))</f>
        <v>20/09/2022</v>
      </c>
      <c r="E3120" s="9">
        <v>44824.509039351855</v>
      </c>
      <c r="F3120" s="11" t="s">
        <v>4742</v>
      </c>
      <c r="G3120" s="5" t="s">
        <v>35</v>
      </c>
      <c r="H3120" s="5"/>
      <c r="I3120" s="5"/>
      <c r="J31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1" spans="2:11">
      <c r="B3121" t="s">
        <v>4748</v>
      </c>
      <c r="C3121" s="5" t="str">
        <f>_xlfn.XLOOKUP(LEFT(P_alle_prestaties[[#This Row],[Referentie_ID]],91),Tabel9[Form Referentie ID''s],Tabel9[Mederwerker],,0)</f>
        <v>Karetsas Dimitri</v>
      </c>
      <c r="D3121" s="9" t="str">
        <f>IF(P_alle_prestaties[[#This Row],[Datum]]="","",TEXT(P_alle_prestaties[[#This Row],[Datum]],"dd/mm/yyyy"))</f>
        <v>20/09/2022</v>
      </c>
      <c r="E3121" s="9">
        <v>44824.509745370371</v>
      </c>
      <c r="F3121" s="11" t="s">
        <v>4749</v>
      </c>
      <c r="G3121" s="5" t="s">
        <v>18</v>
      </c>
      <c r="H3121" s="5" t="s">
        <v>14</v>
      </c>
      <c r="I3121" s="5"/>
      <c r="J31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22" spans="2:11">
      <c r="B3122" t="s">
        <v>4750</v>
      </c>
      <c r="C3122" s="5" t="str">
        <f>_xlfn.XLOOKUP(LEFT(P_alle_prestaties[[#This Row],[Referentie_ID]],91),Tabel9[Form Referentie ID''s],Tabel9[Mederwerker],,0)</f>
        <v>Janssen Alexander</v>
      </c>
      <c r="D3122" s="9" t="str">
        <f>IF(P_alle_prestaties[[#This Row],[Datum]]="","",TEXT(P_alle_prestaties[[#This Row],[Datum]],"dd/mm/yyyy"))</f>
        <v>20/09/2022</v>
      </c>
      <c r="E3122" s="9">
        <v>44824.515636574077</v>
      </c>
      <c r="F3122" s="11" t="s">
        <v>4746</v>
      </c>
      <c r="G3122" s="5" t="s">
        <v>35</v>
      </c>
      <c r="H3122" s="5"/>
      <c r="I3122" s="5"/>
      <c r="J31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3" spans="2:11">
      <c r="B3123" t="s">
        <v>4751</v>
      </c>
      <c r="C3123" s="5" t="str">
        <f>_xlfn.XLOOKUP(LEFT(P_alle_prestaties[[#This Row],[Referentie_ID]],91),Tabel9[Form Referentie ID''s],Tabel9[Mederwerker],,0)</f>
        <v>Janssen Alexander</v>
      </c>
      <c r="D3123" s="9" t="str">
        <f>IF(P_alle_prestaties[[#This Row],[Datum]]="","",TEXT(P_alle_prestaties[[#This Row],[Datum]],"dd/mm/yyyy"))</f>
        <v>20/09/2022</v>
      </c>
      <c r="E3123" s="9">
        <v>44824.520185185182</v>
      </c>
      <c r="F3123" s="11">
        <v>470000477630</v>
      </c>
      <c r="G3123" s="5" t="s">
        <v>35</v>
      </c>
      <c r="H3123" s="5"/>
      <c r="I3123" s="5"/>
      <c r="J31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4" spans="2:11">
      <c r="B3124" t="s">
        <v>4752</v>
      </c>
      <c r="C3124" s="5" t="str">
        <f>_xlfn.XLOOKUP(LEFT(P_alle_prestaties[[#This Row],[Referentie_ID]],91),Tabel9[Form Referentie ID''s],Tabel9[Mederwerker],,0)</f>
        <v>Janssen Alexander</v>
      </c>
      <c r="D3124" s="9" t="str">
        <f>IF(P_alle_prestaties[[#This Row],[Datum]]="","",TEXT(P_alle_prestaties[[#This Row],[Datum]],"dd/mm/yyyy"))</f>
        <v>20/09/2022</v>
      </c>
      <c r="E3124" s="9">
        <v>44824.556122685186</v>
      </c>
      <c r="F3124" s="11">
        <v>470000522853</v>
      </c>
      <c r="G3124" s="5" t="s">
        <v>35</v>
      </c>
      <c r="H3124" s="5"/>
      <c r="I3124" s="5"/>
      <c r="J31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5" spans="2:11">
      <c r="B3125" t="s">
        <v>4753</v>
      </c>
      <c r="C3125" s="5" t="str">
        <f>_xlfn.XLOOKUP(LEFT(P_alle_prestaties[[#This Row],[Referentie_ID]],91),Tabel9[Form Referentie ID''s],Tabel9[Mederwerker],,0)</f>
        <v>Janssen Alexander</v>
      </c>
      <c r="D3125" s="9" t="str">
        <f>IF(P_alle_prestaties[[#This Row],[Datum]]="","",TEXT(P_alle_prestaties[[#This Row],[Datum]],"dd/mm/yyyy"))</f>
        <v>20/09/2022</v>
      </c>
      <c r="E3125" s="9">
        <v>44824.557881944442</v>
      </c>
      <c r="F3125" s="11">
        <v>470000522857</v>
      </c>
      <c r="G3125" s="5" t="s">
        <v>35</v>
      </c>
      <c r="H3125" s="5"/>
      <c r="I3125" s="5"/>
      <c r="J31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6" spans="2:11">
      <c r="B3126" t="s">
        <v>4754</v>
      </c>
      <c r="C3126" s="5" t="str">
        <f>_xlfn.XLOOKUP(LEFT(P_alle_prestaties[[#This Row],[Referentie_ID]],91),Tabel9[Form Referentie ID''s],Tabel9[Mederwerker],,0)</f>
        <v>Janssen Alexander</v>
      </c>
      <c r="D3126" s="9" t="str">
        <f>IF(P_alle_prestaties[[#This Row],[Datum]]="","",TEXT(P_alle_prestaties[[#This Row],[Datum]],"dd/mm/yyyy"))</f>
        <v>20/09/2022</v>
      </c>
      <c r="E3126" s="9">
        <v>44824.563263888886</v>
      </c>
      <c r="F3126" s="11">
        <v>470000477947</v>
      </c>
      <c r="G3126" s="5" t="s">
        <v>35</v>
      </c>
      <c r="H3126" s="5"/>
      <c r="I3126" s="5"/>
      <c r="J31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7" spans="2:11">
      <c r="B3127" t="s">
        <v>4755</v>
      </c>
      <c r="C3127" s="5" t="str">
        <f>_xlfn.XLOOKUP(LEFT(P_alle_prestaties[[#This Row],[Referentie_ID]],91),Tabel9[Form Referentie ID''s],Tabel9[Mederwerker],,0)</f>
        <v>Ceylan ufuk</v>
      </c>
      <c r="D3127" s="9" t="str">
        <f>IF(P_alle_prestaties[[#This Row],[Datum]]="","",TEXT(P_alle_prestaties[[#This Row],[Datum]],"dd/mm/yyyy"))</f>
        <v>20/09/2022</v>
      </c>
      <c r="E3127" s="9">
        <v>44824.566793981481</v>
      </c>
      <c r="F3127" s="11" t="s">
        <v>4756</v>
      </c>
      <c r="G3127" s="5" t="s">
        <v>18</v>
      </c>
      <c r="H3127" s="5" t="s">
        <v>14</v>
      </c>
      <c r="I3127" s="5"/>
      <c r="J31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28" spans="2:11">
      <c r="B3128" t="s">
        <v>4757</v>
      </c>
      <c r="C3128" s="5" t="str">
        <f>_xlfn.XLOOKUP(LEFT(P_alle_prestaties[[#This Row],[Referentie_ID]],91),Tabel9[Form Referentie ID''s],Tabel9[Mederwerker],,0)</f>
        <v>Janssen Alexander</v>
      </c>
      <c r="D3128" s="9" t="str">
        <f>IF(P_alle_prestaties[[#This Row],[Datum]]="","",TEXT(P_alle_prestaties[[#This Row],[Datum]],"dd/mm/yyyy"))</f>
        <v>20/09/2022</v>
      </c>
      <c r="E3128" s="9">
        <v>44824.579467592594</v>
      </c>
      <c r="F3128" s="11" t="s">
        <v>4758</v>
      </c>
      <c r="G3128" s="5" t="s">
        <v>35</v>
      </c>
      <c r="H3128" s="5"/>
      <c r="I3128" s="5"/>
      <c r="J31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29" spans="2:11">
      <c r="B3129" t="s">
        <v>4759</v>
      </c>
      <c r="C3129" s="5" t="str">
        <f>_xlfn.XLOOKUP(LEFT(P_alle_prestaties[[#This Row],[Referentie_ID]],91),Tabel9[Form Referentie ID''s],Tabel9[Mederwerker],,0)</f>
        <v>Karetsas Dimitri</v>
      </c>
      <c r="D3129" s="9" t="str">
        <f>IF(P_alle_prestaties[[#This Row],[Datum]]="","",TEXT(P_alle_prestaties[[#This Row],[Datum]],"dd/mm/yyyy"))</f>
        <v>20/09/2022</v>
      </c>
      <c r="E3129" s="9">
        <v>44824.590046296296</v>
      </c>
      <c r="F3129" s="11" t="s">
        <v>4758</v>
      </c>
      <c r="G3129" s="5" t="s">
        <v>18</v>
      </c>
      <c r="H3129" s="5" t="s">
        <v>14</v>
      </c>
      <c r="I3129" s="5"/>
      <c r="J31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30" spans="2:11">
      <c r="B3130" t="s">
        <v>4760</v>
      </c>
      <c r="C3130" s="5" t="str">
        <f>_xlfn.XLOOKUP(LEFT(P_alle_prestaties[[#This Row],[Referentie_ID]],91),Tabel9[Form Referentie ID''s],Tabel9[Mederwerker],,0)</f>
        <v>Korkmaz Emre</v>
      </c>
      <c r="D3130" s="9" t="str">
        <f>IF(P_alle_prestaties[[#This Row],[Datum]]="","",TEXT(P_alle_prestaties[[#This Row],[Datum]],"dd/mm/yyyy"))</f>
        <v>20/09/2022</v>
      </c>
      <c r="E3130" s="9">
        <v>44824.595648148148</v>
      </c>
      <c r="F3130" s="11">
        <v>470000324585</v>
      </c>
      <c r="G3130" s="5" t="s">
        <v>23</v>
      </c>
      <c r="H3130" s="5" t="s">
        <v>9</v>
      </c>
      <c r="I3130" s="5"/>
      <c r="J31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1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131" spans="2:11">
      <c r="B3131" t="s">
        <v>4761</v>
      </c>
      <c r="C3131" s="5" t="str">
        <f>_xlfn.XLOOKUP(LEFT(P_alle_prestaties[[#This Row],[Referentie_ID]],91),Tabel9[Form Referentie ID''s],Tabel9[Mederwerker],,0)</f>
        <v>Korkmaz1 Muhammed Ali</v>
      </c>
      <c r="D3131" s="9" t="str">
        <f>IF(P_alle_prestaties[[#This Row],[Datum]]="","",TEXT(P_alle_prestaties[[#This Row],[Datum]],"dd/mm/yyyy"))</f>
        <v>21/09/2022</v>
      </c>
      <c r="E3131" s="9">
        <v>44825.282476851855</v>
      </c>
      <c r="F3131" s="11">
        <v>470000510289</v>
      </c>
      <c r="G3131" s="5" t="s">
        <v>8</v>
      </c>
      <c r="H3131" s="5" t="s">
        <v>14</v>
      </c>
      <c r="I3131" s="5"/>
      <c r="J31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1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132" spans="2:11">
      <c r="B3132" t="s">
        <v>4762</v>
      </c>
      <c r="C3132" s="5" t="str">
        <f>_xlfn.XLOOKUP(LEFT(P_alle_prestaties[[#This Row],[Referentie_ID]],91),Tabel9[Form Referentie ID''s],Tabel9[Mederwerker],,0)</f>
        <v>Ceylan ufuk</v>
      </c>
      <c r="D3132" s="9" t="str">
        <f>IF(P_alle_prestaties[[#This Row],[Datum]]="","",TEXT(P_alle_prestaties[[#This Row],[Datum]],"dd/mm/yyyy"))</f>
        <v>21/09/2022</v>
      </c>
      <c r="E3132" s="9">
        <v>44825.285787037035</v>
      </c>
      <c r="F3132" s="11" t="s">
        <v>4763</v>
      </c>
      <c r="G3132" s="5" t="s">
        <v>18</v>
      </c>
      <c r="H3132" s="5" t="s">
        <v>14</v>
      </c>
      <c r="I3132" s="5"/>
      <c r="J31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33" spans="2:11">
      <c r="B3133" t="s">
        <v>4764</v>
      </c>
      <c r="C3133" s="5" t="str">
        <f>_xlfn.XLOOKUP(LEFT(P_alle_prestaties[[#This Row],[Referentie_ID]],91),Tabel9[Form Referentie ID''s],Tabel9[Mederwerker],,0)</f>
        <v>Janssen Alexander</v>
      </c>
      <c r="D3133" s="9" t="str">
        <f>IF(P_alle_prestaties[[#This Row],[Datum]]="","",TEXT(P_alle_prestaties[[#This Row],[Datum]],"dd/mm/yyyy"))</f>
        <v>21/09/2022</v>
      </c>
      <c r="E3133" s="9">
        <v>44825.289085648146</v>
      </c>
      <c r="F3133" s="11">
        <v>470000520850</v>
      </c>
      <c r="G3133" s="5" t="s">
        <v>35</v>
      </c>
      <c r="H3133" s="5"/>
      <c r="I3133" s="5"/>
      <c r="J31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34" spans="2:11">
      <c r="B3134" t="s">
        <v>4765</v>
      </c>
      <c r="C3134" s="5" t="str">
        <f>_xlfn.XLOOKUP(LEFT(P_alle_prestaties[[#This Row],[Referentie_ID]],91),Tabel9[Form Referentie ID''s],Tabel9[Mederwerker],,0)</f>
        <v>Janssen Alexander</v>
      </c>
      <c r="D3134" s="9" t="str">
        <f>IF(P_alle_prestaties[[#This Row],[Datum]]="","",TEXT(P_alle_prestaties[[#This Row],[Datum]],"dd/mm/yyyy"))</f>
        <v>21/09/2022</v>
      </c>
      <c r="E3134" s="9">
        <v>44825.292916666665</v>
      </c>
      <c r="F3134" s="11">
        <v>470000520847</v>
      </c>
      <c r="G3134" s="5" t="s">
        <v>35</v>
      </c>
      <c r="H3134" s="5"/>
      <c r="I3134" s="5"/>
      <c r="J31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35" spans="2:11">
      <c r="B3135" t="s">
        <v>4766</v>
      </c>
      <c r="C3135" s="5" t="str">
        <f>_xlfn.XLOOKUP(LEFT(P_alle_prestaties[[#This Row],[Referentie_ID]],91),Tabel9[Form Referentie ID''s],Tabel9[Mederwerker],,0)</f>
        <v>Janssen Alexander</v>
      </c>
      <c r="D3135" s="9" t="str">
        <f>IF(P_alle_prestaties[[#This Row],[Datum]]="","",TEXT(P_alle_prestaties[[#This Row],[Datum]],"dd/mm/yyyy"))</f>
        <v>21/09/2022</v>
      </c>
      <c r="E3135" s="9">
        <v>44825.305335648147</v>
      </c>
      <c r="F3135" s="11">
        <v>470000521919</v>
      </c>
      <c r="G3135" s="5" t="s">
        <v>35</v>
      </c>
      <c r="H3135" s="5"/>
      <c r="I3135" s="5"/>
      <c r="J31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36" spans="2:11">
      <c r="B3136" t="s">
        <v>4767</v>
      </c>
      <c r="C3136" s="5" t="str">
        <f>_xlfn.XLOOKUP(LEFT(P_alle_prestaties[[#This Row],[Referentie_ID]],91),Tabel9[Form Referentie ID''s],Tabel9[Mederwerker],,0)</f>
        <v>Janssen Alexander</v>
      </c>
      <c r="D3136" s="9" t="str">
        <f>IF(P_alle_prestaties[[#This Row],[Datum]]="","",TEXT(P_alle_prestaties[[#This Row],[Datum]],"dd/mm/yyyy"))</f>
        <v>21/09/2022</v>
      </c>
      <c r="E3136" s="9">
        <v>44825.324756944443</v>
      </c>
      <c r="F3136" s="11">
        <v>470000520843</v>
      </c>
      <c r="G3136" s="5" t="s">
        <v>35</v>
      </c>
      <c r="H3136" s="5"/>
      <c r="I3136" s="5"/>
      <c r="J31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37" spans="2:11">
      <c r="B3137" t="s">
        <v>4768</v>
      </c>
      <c r="C3137" s="5" t="str">
        <f>_xlfn.XLOOKUP(LEFT(P_alle_prestaties[[#This Row],[Referentie_ID]],91),Tabel9[Form Referentie ID''s],Tabel9[Mederwerker],,0)</f>
        <v>Janssen Alexander</v>
      </c>
      <c r="D3137" s="9" t="str">
        <f>IF(P_alle_prestaties[[#This Row],[Datum]]="","",TEXT(P_alle_prestaties[[#This Row],[Datum]],"dd/mm/yyyy"))</f>
        <v>21/09/2022</v>
      </c>
      <c r="E3137" s="9">
        <v>44825.333831018521</v>
      </c>
      <c r="F3137" s="11">
        <v>470000520871</v>
      </c>
      <c r="G3137" s="5" t="s">
        <v>35</v>
      </c>
      <c r="H3137" s="5"/>
      <c r="I3137" s="5"/>
      <c r="J31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38" spans="2:11">
      <c r="B3138" t="s">
        <v>4769</v>
      </c>
      <c r="C3138" s="5" t="str">
        <f>_xlfn.XLOOKUP(LEFT(P_alle_prestaties[[#This Row],[Referentie_ID]],91),Tabel9[Form Referentie ID''s],Tabel9[Mederwerker],,0)</f>
        <v>Korkmaz Emre</v>
      </c>
      <c r="D3138" s="9" t="str">
        <f>IF(P_alle_prestaties[[#This Row],[Datum]]="","",TEXT(P_alle_prestaties[[#This Row],[Datum]],"dd/mm/yyyy"))</f>
        <v>21/09/2022</v>
      </c>
      <c r="E3138" s="9">
        <v>44825.338888888888</v>
      </c>
      <c r="F3138" s="11" t="s">
        <v>4770</v>
      </c>
      <c r="G3138" s="5" t="s">
        <v>27</v>
      </c>
      <c r="H3138" s="5" t="s">
        <v>19</v>
      </c>
      <c r="I3138" s="5"/>
      <c r="J31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1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139" spans="2:11">
      <c r="B3139" t="s">
        <v>4771</v>
      </c>
      <c r="C3139" s="5" t="str">
        <f>_xlfn.XLOOKUP(LEFT(P_alle_prestaties[[#This Row],[Referentie_ID]],91),Tabel9[Form Referentie ID''s],Tabel9[Mederwerker],,0)</f>
        <v>Janssen Alexander</v>
      </c>
      <c r="D3139" s="9" t="str">
        <f>IF(P_alle_prestaties[[#This Row],[Datum]]="","",TEXT(P_alle_prestaties[[#This Row],[Datum]],"dd/mm/yyyy"))</f>
        <v>21/09/2022</v>
      </c>
      <c r="E3139" s="9">
        <v>44825.342060185183</v>
      </c>
      <c r="F3139" s="11">
        <v>470000461063</v>
      </c>
      <c r="G3139" s="5" t="s">
        <v>35</v>
      </c>
      <c r="H3139" s="5"/>
      <c r="I3139" s="5"/>
      <c r="J31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40" spans="2:11">
      <c r="B3140" t="s">
        <v>4772</v>
      </c>
      <c r="C3140" s="5" t="str">
        <f>_xlfn.XLOOKUP(LEFT(P_alle_prestaties[[#This Row],[Referentie_ID]],91),Tabel9[Form Referentie ID''s],Tabel9[Mederwerker],,0)</f>
        <v>Janssen Alexander</v>
      </c>
      <c r="D3140" s="9" t="str">
        <f>IF(P_alle_prestaties[[#This Row],[Datum]]="","",TEXT(P_alle_prestaties[[#This Row],[Datum]],"dd/mm/yyyy"))</f>
        <v>21/09/2022</v>
      </c>
      <c r="E3140" s="9">
        <v>44825.360127314816</v>
      </c>
      <c r="F3140" s="11">
        <v>470000472383</v>
      </c>
      <c r="G3140" s="5" t="s">
        <v>35</v>
      </c>
      <c r="H3140" s="5"/>
      <c r="I3140" s="5"/>
      <c r="J31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41" spans="2:11">
      <c r="B3141" t="s">
        <v>4773</v>
      </c>
      <c r="C3141" s="5" t="str">
        <f>_xlfn.XLOOKUP(LEFT(P_alle_prestaties[[#This Row],[Referentie_ID]],91),Tabel9[Form Referentie ID''s],Tabel9[Mederwerker],,0)</f>
        <v>Korkmaz1 Muhammed Ali</v>
      </c>
      <c r="D3141" s="9" t="str">
        <f>IF(P_alle_prestaties[[#This Row],[Datum]]="","",TEXT(P_alle_prestaties[[#This Row],[Datum]],"dd/mm/yyyy"))</f>
        <v>21/09/2022</v>
      </c>
      <c r="E3141" s="9">
        <v>44825.376747685186</v>
      </c>
      <c r="F3141" s="11" t="s">
        <v>4774</v>
      </c>
      <c r="G3141" s="5" t="s">
        <v>18</v>
      </c>
      <c r="H3141" s="5" t="s">
        <v>14</v>
      </c>
      <c r="I3141" s="5"/>
      <c r="J31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42" spans="2:11">
      <c r="B3142" t="s">
        <v>4775</v>
      </c>
      <c r="C3142" s="5" t="str">
        <f>_xlfn.XLOOKUP(LEFT(P_alle_prestaties[[#This Row],[Referentie_ID]],91),Tabel9[Form Referentie ID''s],Tabel9[Mederwerker],,0)</f>
        <v>Janssen Alexander</v>
      </c>
      <c r="D3142" s="9" t="str">
        <f>IF(P_alle_prestaties[[#This Row],[Datum]]="","",TEXT(P_alle_prestaties[[#This Row],[Datum]],"dd/mm/yyyy"))</f>
        <v>21/09/2022</v>
      </c>
      <c r="E3142" s="9">
        <v>44825.38071759259</v>
      </c>
      <c r="F3142" s="11">
        <v>470000520838</v>
      </c>
      <c r="G3142" s="5" t="s">
        <v>35</v>
      </c>
      <c r="H3142" s="5"/>
      <c r="I3142" s="5"/>
      <c r="J31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43" spans="2:11">
      <c r="B3143" t="s">
        <v>4776</v>
      </c>
      <c r="C3143" s="5" t="str">
        <f>_xlfn.XLOOKUP(LEFT(P_alle_prestaties[[#This Row],[Referentie_ID]],91),Tabel9[Form Referentie ID''s],Tabel9[Mederwerker],,0)</f>
        <v>Korkmaz Emre</v>
      </c>
      <c r="D3143" s="9" t="str">
        <f>IF(P_alle_prestaties[[#This Row],[Datum]]="","",TEXT(P_alle_prestaties[[#This Row],[Datum]],"dd/mm/yyyy"))</f>
        <v>21/09/2022</v>
      </c>
      <c r="E3143" s="9">
        <v>44825.3828125</v>
      </c>
      <c r="F3143" s="11" t="s">
        <v>4777</v>
      </c>
      <c r="G3143" s="5" t="s">
        <v>13</v>
      </c>
      <c r="H3143" s="5"/>
      <c r="I3143" s="5" t="s">
        <v>2442</v>
      </c>
      <c r="J31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1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144" spans="2:11">
      <c r="B3144" t="s">
        <v>4778</v>
      </c>
      <c r="C3144" s="5" t="str">
        <f>_xlfn.XLOOKUP(LEFT(P_alle_prestaties[[#This Row],[Referentie_ID]],91),Tabel9[Form Referentie ID''s],Tabel9[Mederwerker],,0)</f>
        <v>Janssen Alexander</v>
      </c>
      <c r="D3144" s="9" t="str">
        <f>IF(P_alle_prestaties[[#This Row],[Datum]]="","",TEXT(P_alle_prestaties[[#This Row],[Datum]],"dd/mm/yyyy"))</f>
        <v>21/09/2022</v>
      </c>
      <c r="E3144" s="9">
        <v>44825.390231481484</v>
      </c>
      <c r="F3144" s="11" t="s">
        <v>4779</v>
      </c>
      <c r="G3144" s="5" t="s">
        <v>35</v>
      </c>
      <c r="H3144" s="5"/>
      <c r="I3144" s="5"/>
      <c r="J31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45" spans="2:11">
      <c r="B3145" t="s">
        <v>4780</v>
      </c>
      <c r="C3145" s="5" t="str">
        <f>_xlfn.XLOOKUP(LEFT(P_alle_prestaties[[#This Row],[Referentie_ID]],91),Tabel9[Form Referentie ID''s],Tabel9[Mederwerker],,0)</f>
        <v>Janssen Alexander</v>
      </c>
      <c r="D3145" s="9" t="str">
        <f>IF(P_alle_prestaties[[#This Row],[Datum]]="","",TEXT(P_alle_prestaties[[#This Row],[Datum]],"dd/mm/yyyy"))</f>
        <v>21/09/2022</v>
      </c>
      <c r="E3145" s="9">
        <v>44825.39502314815</v>
      </c>
      <c r="F3145" s="11" t="s">
        <v>4781</v>
      </c>
      <c r="G3145" s="5" t="s">
        <v>35</v>
      </c>
      <c r="H3145" s="5"/>
      <c r="I3145" s="5"/>
      <c r="J31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46" spans="2:11">
      <c r="B3146" t="s">
        <v>4782</v>
      </c>
      <c r="C3146" s="5" t="str">
        <f>_xlfn.XLOOKUP(LEFT(P_alle_prestaties[[#This Row],[Referentie_ID]],91),Tabel9[Form Referentie ID''s],Tabel9[Mederwerker],,0)</f>
        <v>Ceylan ufuk</v>
      </c>
      <c r="D3146" s="9" t="str">
        <f>IF(P_alle_prestaties[[#This Row],[Datum]]="","",TEXT(P_alle_prestaties[[#This Row],[Datum]],"dd/mm/yyyy"))</f>
        <v>21/09/2022</v>
      </c>
      <c r="E3146" s="9">
        <v>44825.40042824074</v>
      </c>
      <c r="F3146" s="11" t="s">
        <v>4781</v>
      </c>
      <c r="G3146" s="5" t="s">
        <v>27</v>
      </c>
      <c r="H3146" s="5" t="s">
        <v>14</v>
      </c>
      <c r="I3146" s="5"/>
      <c r="J31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1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147" spans="2:11">
      <c r="B3147" t="s">
        <v>4783</v>
      </c>
      <c r="C3147" s="5" t="str">
        <f>_xlfn.XLOOKUP(LEFT(P_alle_prestaties[[#This Row],[Referentie_ID]],91),Tabel9[Form Referentie ID''s],Tabel9[Mederwerker],,0)</f>
        <v>Janssen Alexander</v>
      </c>
      <c r="D3147" s="9" t="str">
        <f>IF(P_alle_prestaties[[#This Row],[Datum]]="","",TEXT(P_alle_prestaties[[#This Row],[Datum]],"dd/mm/yyyy"))</f>
        <v>21/09/2022</v>
      </c>
      <c r="E3147" s="9">
        <v>44825.430324074077</v>
      </c>
      <c r="F3147" s="11" t="s">
        <v>4784</v>
      </c>
      <c r="G3147" s="5" t="s">
        <v>35</v>
      </c>
      <c r="H3147" s="5"/>
      <c r="I3147" s="5"/>
      <c r="J31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48" spans="2:11">
      <c r="B3148" t="s">
        <v>4785</v>
      </c>
      <c r="C3148" s="5" t="str">
        <f>_xlfn.XLOOKUP(LEFT(P_alle_prestaties[[#This Row],[Referentie_ID]],91),Tabel9[Form Referentie ID''s],Tabel9[Mederwerker],,0)</f>
        <v>Ceylan ufuk</v>
      </c>
      <c r="D3148" s="9" t="str">
        <f>IF(P_alle_prestaties[[#This Row],[Datum]]="","",TEXT(P_alle_prestaties[[#This Row],[Datum]],"dd/mm/yyyy"))</f>
        <v>21/09/2022</v>
      </c>
      <c r="E3148" s="9">
        <v>44825.431886574072</v>
      </c>
      <c r="F3148" s="11" t="s">
        <v>4786</v>
      </c>
      <c r="G3148" s="5" t="s">
        <v>18</v>
      </c>
      <c r="H3148" s="5" t="s">
        <v>9</v>
      </c>
      <c r="I3148" s="5"/>
      <c r="J31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1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149" spans="2:11">
      <c r="B3149" t="s">
        <v>4787</v>
      </c>
      <c r="C3149" s="5" t="str">
        <f>_xlfn.XLOOKUP(LEFT(P_alle_prestaties[[#This Row],[Referentie_ID]],91),Tabel9[Form Referentie ID''s],Tabel9[Mederwerker],,0)</f>
        <v>Korkmaz1 Muhammed Ali</v>
      </c>
      <c r="D3149" s="9" t="str">
        <f>IF(P_alle_prestaties[[#This Row],[Datum]]="","",TEXT(P_alle_prestaties[[#This Row],[Datum]],"dd/mm/yyyy"))</f>
        <v>21/09/2022</v>
      </c>
      <c r="E3149" s="9">
        <v>44825.438032407408</v>
      </c>
      <c r="F3149" s="11" t="s">
        <v>4788</v>
      </c>
      <c r="G3149" s="5" t="s">
        <v>18</v>
      </c>
      <c r="H3149" s="5" t="s">
        <v>14</v>
      </c>
      <c r="I3149" s="5"/>
      <c r="J31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50" spans="2:11">
      <c r="B3150" t="s">
        <v>4789</v>
      </c>
      <c r="C3150" s="5" t="str">
        <f>_xlfn.XLOOKUP(LEFT(P_alle_prestaties[[#This Row],[Referentie_ID]],91),Tabel9[Form Referentie ID''s],Tabel9[Mederwerker],,0)</f>
        <v>Janssen Alexander</v>
      </c>
      <c r="D3150" s="9" t="str">
        <f>IF(P_alle_prestaties[[#This Row],[Datum]]="","",TEXT(P_alle_prestaties[[#This Row],[Datum]],"dd/mm/yyyy"))</f>
        <v>21/09/2022</v>
      </c>
      <c r="E3150" s="9">
        <v>44825.440868055557</v>
      </c>
      <c r="F3150" s="11" t="s">
        <v>4786</v>
      </c>
      <c r="G3150" s="5" t="s">
        <v>35</v>
      </c>
      <c r="H3150" s="5"/>
      <c r="I3150" s="5"/>
      <c r="J31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51" spans="2:11">
      <c r="B3151" t="s">
        <v>4790</v>
      </c>
      <c r="C3151" s="5" t="str">
        <f>_xlfn.XLOOKUP(LEFT(P_alle_prestaties[[#This Row],[Referentie_ID]],91),Tabel9[Form Referentie ID''s],Tabel9[Mederwerker],,0)</f>
        <v>Janssen Alexander</v>
      </c>
      <c r="D3151" s="9" t="str">
        <f>IF(P_alle_prestaties[[#This Row],[Datum]]="","",TEXT(P_alle_prestaties[[#This Row],[Datum]],"dd/mm/yyyy"))</f>
        <v>21/09/2022</v>
      </c>
      <c r="E3151" s="9">
        <v>44825.461400462962</v>
      </c>
      <c r="F3151" s="11">
        <v>470000478809</v>
      </c>
      <c r="G3151" s="5" t="s">
        <v>35</v>
      </c>
      <c r="H3151" s="5"/>
      <c r="I3151" s="5"/>
      <c r="J31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52" spans="2:11">
      <c r="B3152" t="s">
        <v>4791</v>
      </c>
      <c r="C3152" s="5" t="str">
        <f>_xlfn.XLOOKUP(LEFT(P_alle_prestaties[[#This Row],[Referentie_ID]],91),Tabel9[Form Referentie ID''s],Tabel9[Mederwerker],,0)</f>
        <v>Korkmaz Emre</v>
      </c>
      <c r="D3152" s="9" t="str">
        <f>IF(P_alle_prestaties[[#This Row],[Datum]]="","",TEXT(P_alle_prestaties[[#This Row],[Datum]],"dd/mm/yyyy"))</f>
        <v>21/09/2022</v>
      </c>
      <c r="E3152" s="9">
        <v>44825.466180555559</v>
      </c>
      <c r="F3152" s="11">
        <v>470000359000</v>
      </c>
      <c r="G3152" s="5" t="s">
        <v>23</v>
      </c>
      <c r="H3152" s="5" t="s">
        <v>9</v>
      </c>
      <c r="I3152" s="5"/>
      <c r="J31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1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153" spans="2:11">
      <c r="B3153" t="s">
        <v>4792</v>
      </c>
      <c r="C3153" s="5" t="str">
        <f>_xlfn.XLOOKUP(LEFT(P_alle_prestaties[[#This Row],[Referentie_ID]],91),Tabel9[Form Referentie ID''s],Tabel9[Mederwerker],,0)</f>
        <v>Korkmaz1 Muhammed Ali</v>
      </c>
      <c r="D3153" s="9" t="str">
        <f>IF(P_alle_prestaties[[#This Row],[Datum]]="","",TEXT(P_alle_prestaties[[#This Row],[Datum]],"dd/mm/yyyy"))</f>
        <v>21/09/2022</v>
      </c>
      <c r="E3153" s="9">
        <v>44825.498194444444</v>
      </c>
      <c r="F3153" s="11" t="s">
        <v>4793</v>
      </c>
      <c r="G3153" s="5" t="s">
        <v>18</v>
      </c>
      <c r="H3153" s="5" t="s">
        <v>14</v>
      </c>
      <c r="I3153" s="5"/>
      <c r="J31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54" spans="2:11">
      <c r="B3154" t="s">
        <v>4794</v>
      </c>
      <c r="C3154" s="5" t="str">
        <f>_xlfn.XLOOKUP(LEFT(P_alle_prestaties[[#This Row],[Referentie_ID]],91),Tabel9[Form Referentie ID''s],Tabel9[Mederwerker],,0)</f>
        <v>Janssen Alexander</v>
      </c>
      <c r="D3154" s="9" t="str">
        <f>IF(P_alle_prestaties[[#This Row],[Datum]]="","",TEXT(P_alle_prestaties[[#This Row],[Datum]],"dd/mm/yyyy"))</f>
        <v>21/09/2022</v>
      </c>
      <c r="E3154" s="9">
        <v>44825.501712962963</v>
      </c>
      <c r="F3154" s="11" t="s">
        <v>4795</v>
      </c>
      <c r="G3154" s="5" t="s">
        <v>35</v>
      </c>
      <c r="H3154" s="5"/>
      <c r="I3154" s="5"/>
      <c r="J31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55" spans="2:11">
      <c r="B3155" t="s">
        <v>4796</v>
      </c>
      <c r="C3155" s="5" t="str">
        <f>_xlfn.XLOOKUP(LEFT(P_alle_prestaties[[#This Row],[Referentie_ID]],91),Tabel9[Form Referentie ID''s],Tabel9[Mederwerker],,0)</f>
        <v>Janssen Alexander</v>
      </c>
      <c r="D3155" s="9" t="str">
        <f>IF(P_alle_prestaties[[#This Row],[Datum]]="","",TEXT(P_alle_prestaties[[#This Row],[Datum]],"dd/mm/yyyy"))</f>
        <v>21/09/2022</v>
      </c>
      <c r="E3155" s="9">
        <v>44825.504421296297</v>
      </c>
      <c r="F3155" s="11" t="s">
        <v>4793</v>
      </c>
      <c r="G3155" s="5" t="s">
        <v>35</v>
      </c>
      <c r="H3155" s="5"/>
      <c r="I3155" s="5"/>
      <c r="J31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56" spans="2:11">
      <c r="B3156" t="s">
        <v>4797</v>
      </c>
      <c r="C3156" s="5" t="str">
        <f>_xlfn.XLOOKUP(LEFT(P_alle_prestaties[[#This Row],[Referentie_ID]],91),Tabel9[Form Referentie ID''s],Tabel9[Mederwerker],,0)</f>
        <v>Janssen Alexander</v>
      </c>
      <c r="D3156" s="9" t="str">
        <f>IF(P_alle_prestaties[[#This Row],[Datum]]="","",TEXT(P_alle_prestaties[[#This Row],[Datum]],"dd/mm/yyyy"))</f>
        <v>21/09/2022</v>
      </c>
      <c r="E3156" s="9">
        <v>44825.513206018521</v>
      </c>
      <c r="F3156" s="11">
        <v>470000520916</v>
      </c>
      <c r="G3156" s="5" t="s">
        <v>35</v>
      </c>
      <c r="H3156" s="5"/>
      <c r="I3156" s="5"/>
      <c r="J31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57" spans="2:11">
      <c r="B3157" t="s">
        <v>4798</v>
      </c>
      <c r="C3157" s="5" t="str">
        <f>_xlfn.XLOOKUP(LEFT(P_alle_prestaties[[#This Row],[Referentie_ID]],91),Tabel9[Form Referentie ID''s],Tabel9[Mederwerker],,0)</f>
        <v>Korkmaz Emre</v>
      </c>
      <c r="D3157" s="9" t="str">
        <f>IF(P_alle_prestaties[[#This Row],[Datum]]="","",TEXT(P_alle_prestaties[[#This Row],[Datum]],"dd/mm/yyyy"))</f>
        <v>21/09/2022</v>
      </c>
      <c r="E3157" s="9">
        <v>44825.512650462966</v>
      </c>
      <c r="F3157" s="11" t="s">
        <v>4799</v>
      </c>
      <c r="G3157" s="5" t="s">
        <v>18</v>
      </c>
      <c r="H3157" s="5" t="s">
        <v>9</v>
      </c>
      <c r="I3157" s="5"/>
      <c r="J31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1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158" spans="2:11">
      <c r="B3158" t="s">
        <v>4800</v>
      </c>
      <c r="C3158" s="5" t="str">
        <f>_xlfn.XLOOKUP(LEFT(P_alle_prestaties[[#This Row],[Referentie_ID]],91),Tabel9[Form Referentie ID''s],Tabel9[Mederwerker],,0)</f>
        <v>Korkmaz1 Muhammed Ali</v>
      </c>
      <c r="D3158" s="9" t="str">
        <f>IF(P_alle_prestaties[[#This Row],[Datum]]="","",TEXT(P_alle_prestaties[[#This Row],[Datum]],"dd/mm/yyyy"))</f>
        <v>21/09/2022</v>
      </c>
      <c r="E3158" s="9">
        <v>44825.518171296295</v>
      </c>
      <c r="F3158" s="11">
        <v>470000520908</v>
      </c>
      <c r="G3158" s="5" t="s">
        <v>31</v>
      </c>
      <c r="H3158" s="5"/>
      <c r="I3158" s="5"/>
      <c r="J31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1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159" spans="2:11">
      <c r="B3159" t="s">
        <v>4801</v>
      </c>
      <c r="C3159" s="5" t="str">
        <f>_xlfn.XLOOKUP(LEFT(P_alle_prestaties[[#This Row],[Referentie_ID]],91),Tabel9[Form Referentie ID''s],Tabel9[Mederwerker],,0)</f>
        <v>Janssen Alexander</v>
      </c>
      <c r="D3159" s="9" t="str">
        <f>IF(P_alle_prestaties[[#This Row],[Datum]]="","",TEXT(P_alle_prestaties[[#This Row],[Datum]],"dd/mm/yyyy"))</f>
        <v>21/09/2022</v>
      </c>
      <c r="E3159" s="9">
        <v>44825.540729166663</v>
      </c>
      <c r="F3159" s="11">
        <v>470000520904</v>
      </c>
      <c r="G3159" s="5" t="s">
        <v>35</v>
      </c>
      <c r="H3159" s="5"/>
      <c r="I3159" s="5"/>
      <c r="J31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60" spans="2:11">
      <c r="B3160" t="s">
        <v>4802</v>
      </c>
      <c r="C3160" s="5" t="str">
        <f>_xlfn.XLOOKUP(LEFT(P_alle_prestaties[[#This Row],[Referentie_ID]],91),Tabel9[Form Referentie ID''s],Tabel9[Mederwerker],,0)</f>
        <v>Ceylan ufuk</v>
      </c>
      <c r="D3160" s="9" t="str">
        <f>IF(P_alle_prestaties[[#This Row],[Datum]]="","",TEXT(P_alle_prestaties[[#This Row],[Datum]],"dd/mm/yyyy"))</f>
        <v>21/09/2022</v>
      </c>
      <c r="E3160" s="9">
        <v>44825.540810185186</v>
      </c>
      <c r="F3160" s="11">
        <v>470000263210</v>
      </c>
      <c r="G3160" s="5" t="s">
        <v>8</v>
      </c>
      <c r="H3160" s="5" t="s">
        <v>9</v>
      </c>
      <c r="I3160" s="5"/>
      <c r="J31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1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161" spans="2:11">
      <c r="B3161" t="s">
        <v>4803</v>
      </c>
      <c r="C3161" s="5" t="str">
        <f>_xlfn.XLOOKUP(LEFT(P_alle_prestaties[[#This Row],[Referentie_ID]],91),Tabel9[Form Referentie ID''s],Tabel9[Mederwerker],,0)</f>
        <v>Janssen Alexander</v>
      </c>
      <c r="D3161" s="9" t="str">
        <f>IF(P_alle_prestaties[[#This Row],[Datum]]="","",TEXT(P_alle_prestaties[[#This Row],[Datum]],"dd/mm/yyyy"))</f>
        <v>21/09/2022</v>
      </c>
      <c r="E3161" s="9">
        <v>44825.559247685182</v>
      </c>
      <c r="F3161" s="11">
        <v>470000520912</v>
      </c>
      <c r="G3161" s="5" t="s">
        <v>35</v>
      </c>
      <c r="H3161" s="5"/>
      <c r="I3161" s="5"/>
      <c r="J31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62" spans="2:11">
      <c r="B3162" t="s">
        <v>4804</v>
      </c>
      <c r="C3162" s="5" t="str">
        <f>_xlfn.XLOOKUP(LEFT(P_alle_prestaties[[#This Row],[Referentie_ID]],91),Tabel9[Form Referentie ID''s],Tabel9[Mederwerker],,0)</f>
        <v>Korkmaz Emre</v>
      </c>
      <c r="D3162" s="9" t="str">
        <f>IF(P_alle_prestaties[[#This Row],[Datum]]="","",TEXT(P_alle_prestaties[[#This Row],[Datum]],"dd/mm/yyyy"))</f>
        <v>21/09/2022</v>
      </c>
      <c r="E3162" s="9">
        <v>44825.596944444442</v>
      </c>
      <c r="F3162" s="11">
        <v>470000274010</v>
      </c>
      <c r="G3162" s="5" t="s">
        <v>23</v>
      </c>
      <c r="H3162" s="5" t="s">
        <v>9</v>
      </c>
      <c r="I3162" s="5"/>
      <c r="J31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1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163" spans="2:11">
      <c r="B3163" t="s">
        <v>4805</v>
      </c>
      <c r="C3163" s="5" t="str">
        <f>_xlfn.XLOOKUP(LEFT(P_alle_prestaties[[#This Row],[Referentie_ID]],91),Tabel9[Form Referentie ID''s],Tabel9[Mederwerker],,0)</f>
        <v>Janssen Alexander</v>
      </c>
      <c r="D3163" s="9" t="str">
        <f>IF(P_alle_prestaties[[#This Row],[Datum]]="","",TEXT(P_alle_prestaties[[#This Row],[Datum]],"dd/mm/yyyy"))</f>
        <v>22/09/2022</v>
      </c>
      <c r="E3163" s="9">
        <v>44826.280798611115</v>
      </c>
      <c r="F3163" s="11">
        <v>470000520992</v>
      </c>
      <c r="G3163" s="5" t="s">
        <v>35</v>
      </c>
      <c r="H3163" s="5"/>
      <c r="I3163" s="5"/>
      <c r="J31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64" spans="2:11">
      <c r="B3164" t="s">
        <v>4806</v>
      </c>
      <c r="C3164" s="5" t="str">
        <f>_xlfn.XLOOKUP(LEFT(P_alle_prestaties[[#This Row],[Referentie_ID]],91),Tabel9[Form Referentie ID''s],Tabel9[Mederwerker],,0)</f>
        <v>Janssen Alexander</v>
      </c>
      <c r="D3164" s="9" t="str">
        <f>IF(P_alle_prestaties[[#This Row],[Datum]]="","",TEXT(P_alle_prestaties[[#This Row],[Datum]],"dd/mm/yyyy"))</f>
        <v>22/09/2022</v>
      </c>
      <c r="E3164" s="9">
        <v>44826.283171296294</v>
      </c>
      <c r="F3164" s="11">
        <v>470000522307</v>
      </c>
      <c r="G3164" s="5" t="s">
        <v>35</v>
      </c>
      <c r="H3164" s="5"/>
      <c r="I3164" s="5"/>
      <c r="J31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65" spans="2:11">
      <c r="B3165" t="s">
        <v>4807</v>
      </c>
      <c r="C3165" s="5" t="str">
        <f>_xlfn.XLOOKUP(LEFT(P_alle_prestaties[[#This Row],[Referentie_ID]],91),Tabel9[Form Referentie ID''s],Tabel9[Mederwerker],,0)</f>
        <v>Korkmaz1 Muhammed Ali</v>
      </c>
      <c r="D3165" s="9" t="str">
        <f>IF(P_alle_prestaties[[#This Row],[Datum]]="","",TEXT(P_alle_prestaties[[#This Row],[Datum]],"dd/mm/yyyy"))</f>
        <v>22/09/2022</v>
      </c>
      <c r="E3165" s="9">
        <v>44826.311655092592</v>
      </c>
      <c r="F3165" s="11" t="s">
        <v>4808</v>
      </c>
      <c r="G3165" s="5" t="s">
        <v>27</v>
      </c>
      <c r="H3165" s="5" t="s">
        <v>14</v>
      </c>
      <c r="I3165" s="5"/>
      <c r="J31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1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166" spans="2:11">
      <c r="B3166" t="s">
        <v>4809</v>
      </c>
      <c r="C3166" s="5" t="str">
        <f>_xlfn.XLOOKUP(LEFT(P_alle_prestaties[[#This Row],[Referentie_ID]],91),Tabel9[Form Referentie ID''s],Tabel9[Mederwerker],,0)</f>
        <v>Ceylan ufuk</v>
      </c>
      <c r="D3166" s="9" t="str">
        <f>IF(P_alle_prestaties[[#This Row],[Datum]]="","",TEXT(P_alle_prestaties[[#This Row],[Datum]],"dd/mm/yyyy"))</f>
        <v>22/09/2022</v>
      </c>
      <c r="E3166" s="9">
        <v>44826.317349537036</v>
      </c>
      <c r="F3166" s="11" t="s">
        <v>4810</v>
      </c>
      <c r="G3166" s="5" t="s">
        <v>18</v>
      </c>
      <c r="H3166" s="5" t="s">
        <v>14</v>
      </c>
      <c r="I3166" s="5"/>
      <c r="J31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67" spans="2:11">
      <c r="B3167" t="s">
        <v>4811</v>
      </c>
      <c r="C3167" s="5" t="str">
        <f>_xlfn.XLOOKUP(LEFT(P_alle_prestaties[[#This Row],[Referentie_ID]],91),Tabel9[Form Referentie ID''s],Tabel9[Mederwerker],,0)</f>
        <v>Janssen Alexander</v>
      </c>
      <c r="D3167" s="9" t="str">
        <f>IF(P_alle_prestaties[[#This Row],[Datum]]="","",TEXT(P_alle_prestaties[[#This Row],[Datum]],"dd/mm/yyyy"))</f>
        <v>22/09/2022</v>
      </c>
      <c r="E3167" s="9">
        <v>44826.318460648145</v>
      </c>
      <c r="F3167" s="11" t="s">
        <v>4808</v>
      </c>
      <c r="G3167" s="5" t="s">
        <v>35</v>
      </c>
      <c r="H3167" s="5"/>
      <c r="I3167" s="5"/>
      <c r="J31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68" spans="2:11">
      <c r="B3168" t="s">
        <v>4812</v>
      </c>
      <c r="C3168" s="5" t="str">
        <f>_xlfn.XLOOKUP(LEFT(P_alle_prestaties[[#This Row],[Referentie_ID]],91),Tabel9[Form Referentie ID''s],Tabel9[Mederwerker],,0)</f>
        <v>Janssen Alexander</v>
      </c>
      <c r="D3168" s="9" t="str">
        <f>IF(P_alle_prestaties[[#This Row],[Datum]]="","",TEXT(P_alle_prestaties[[#This Row],[Datum]],"dd/mm/yyyy"))</f>
        <v>22/09/2022</v>
      </c>
      <c r="E3168" s="9">
        <v>44826.320868055554</v>
      </c>
      <c r="F3168" s="11">
        <v>470000520982</v>
      </c>
      <c r="G3168" s="5" t="s">
        <v>35</v>
      </c>
      <c r="H3168" s="5"/>
      <c r="I3168" s="5"/>
      <c r="J31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69" spans="2:11">
      <c r="B3169" t="s">
        <v>4813</v>
      </c>
      <c r="C3169" s="5" t="str">
        <f>_xlfn.XLOOKUP(LEFT(P_alle_prestaties[[#This Row],[Referentie_ID]],91),Tabel9[Form Referentie ID''s],Tabel9[Mederwerker],,0)</f>
        <v>Korkmaz Emre</v>
      </c>
      <c r="D3169" s="9" t="str">
        <f>IF(P_alle_prestaties[[#This Row],[Datum]]="","",TEXT(P_alle_prestaties[[#This Row],[Datum]],"dd/mm/yyyy"))</f>
        <v>22/09/2022</v>
      </c>
      <c r="E3169" s="9">
        <v>44826.323958333334</v>
      </c>
      <c r="F3169" s="11">
        <v>470000520978</v>
      </c>
      <c r="G3169" s="5" t="s">
        <v>8</v>
      </c>
      <c r="H3169" s="5" t="s">
        <v>14</v>
      </c>
      <c r="I3169" s="5"/>
      <c r="J31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1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170" spans="2:11">
      <c r="B3170" t="s">
        <v>4814</v>
      </c>
      <c r="C3170" s="5" t="str">
        <f>_xlfn.XLOOKUP(LEFT(P_alle_prestaties[[#This Row],[Referentie_ID]],91),Tabel9[Form Referentie ID''s],Tabel9[Mederwerker],,0)</f>
        <v>Janssen Alexander</v>
      </c>
      <c r="D3170" s="9" t="str">
        <f>IF(P_alle_prestaties[[#This Row],[Datum]]="","",TEXT(P_alle_prestaties[[#This Row],[Datum]],"dd/mm/yyyy"))</f>
        <v>22/09/2022</v>
      </c>
      <c r="E3170" s="9">
        <v>44826.326331018521</v>
      </c>
      <c r="F3170" s="11" t="s">
        <v>4810</v>
      </c>
      <c r="G3170" s="5" t="s">
        <v>35</v>
      </c>
      <c r="H3170" s="5"/>
      <c r="I3170" s="5"/>
      <c r="J31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71" spans="2:11">
      <c r="B3171" t="s">
        <v>4815</v>
      </c>
      <c r="C3171" s="5" t="str">
        <f>_xlfn.XLOOKUP(LEFT(P_alle_prestaties[[#This Row],[Referentie_ID]],91),Tabel9[Form Referentie ID''s],Tabel9[Mederwerker],,0)</f>
        <v>Janssen Alexander</v>
      </c>
      <c r="D3171" s="9" t="str">
        <f>IF(P_alle_prestaties[[#This Row],[Datum]]="","",TEXT(P_alle_prestaties[[#This Row],[Datum]],"dd/mm/yyyy"))</f>
        <v>22/09/2022</v>
      </c>
      <c r="E3171" s="9">
        <v>44826.350312499999</v>
      </c>
      <c r="F3171" s="11">
        <v>470000509330</v>
      </c>
      <c r="G3171" s="5" t="s">
        <v>35</v>
      </c>
      <c r="H3171" s="5"/>
      <c r="I3171" s="5"/>
      <c r="J31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72" spans="2:11">
      <c r="B3172" t="s">
        <v>4816</v>
      </c>
      <c r="C3172" s="5" t="str">
        <f>_xlfn.XLOOKUP(LEFT(P_alle_prestaties[[#This Row],[Referentie_ID]],91),Tabel9[Form Referentie ID''s],Tabel9[Mederwerker],,0)</f>
        <v>Karetsas Dimitri</v>
      </c>
      <c r="D3172" s="9" t="str">
        <f>IF(P_alle_prestaties[[#This Row],[Datum]]="","",TEXT(P_alle_prestaties[[#This Row],[Datum]],"dd/mm/yyyy"))</f>
        <v>22/09/2022</v>
      </c>
      <c r="E3172" s="9">
        <v>44826.355104166665</v>
      </c>
      <c r="F3172" s="11" t="s">
        <v>4817</v>
      </c>
      <c r="G3172" s="5" t="s">
        <v>18</v>
      </c>
      <c r="H3172" s="5" t="s">
        <v>14</v>
      </c>
      <c r="I3172" s="5"/>
      <c r="J31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73" spans="2:11">
      <c r="B3173" t="s">
        <v>4818</v>
      </c>
      <c r="C3173" s="5" t="str">
        <f>_xlfn.XLOOKUP(LEFT(P_alle_prestaties[[#This Row],[Referentie_ID]],91),Tabel9[Form Referentie ID''s],Tabel9[Mederwerker],,0)</f>
        <v>Karetsas Dimitri</v>
      </c>
      <c r="D3173" s="9" t="str">
        <f>IF(P_alle_prestaties[[#This Row],[Datum]]="","",TEXT(P_alle_prestaties[[#This Row],[Datum]],"dd/mm/yyyy"))</f>
        <v>22/09/2022</v>
      </c>
      <c r="E3173" s="9">
        <v>44826.355486111112</v>
      </c>
      <c r="F3173" s="11" t="s">
        <v>4819</v>
      </c>
      <c r="G3173" s="5" t="s">
        <v>31</v>
      </c>
      <c r="H3173" s="5"/>
      <c r="I3173" s="5"/>
      <c r="J31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1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174" spans="2:11">
      <c r="B3174" t="s">
        <v>4820</v>
      </c>
      <c r="C3174" s="5" t="str">
        <f>_xlfn.XLOOKUP(LEFT(P_alle_prestaties[[#This Row],[Referentie_ID]],91),Tabel9[Form Referentie ID''s],Tabel9[Mederwerker],,0)</f>
        <v>Karetsas Dimitri</v>
      </c>
      <c r="D3174" s="9" t="str">
        <f>IF(P_alle_prestaties[[#This Row],[Datum]]="","",TEXT(P_alle_prestaties[[#This Row],[Datum]],"dd/mm/yyyy"))</f>
        <v>22/09/2022</v>
      </c>
      <c r="E3174" s="9">
        <v>44826.355775462966</v>
      </c>
      <c r="F3174" s="11" t="s">
        <v>4821</v>
      </c>
      <c r="G3174" s="5" t="s">
        <v>18</v>
      </c>
      <c r="H3174" s="5" t="s">
        <v>14</v>
      </c>
      <c r="I3174" s="5"/>
      <c r="J31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75" spans="2:11">
      <c r="B3175" t="s">
        <v>4822</v>
      </c>
      <c r="C3175" s="5" t="str">
        <f>_xlfn.XLOOKUP(LEFT(P_alle_prestaties[[#This Row],[Referentie_ID]],91),Tabel9[Form Referentie ID''s],Tabel9[Mederwerker],,0)</f>
        <v>Janssen Alexander</v>
      </c>
      <c r="D3175" s="9" t="str">
        <f>IF(P_alle_prestaties[[#This Row],[Datum]]="","",TEXT(P_alle_prestaties[[#This Row],[Datum]],"dd/mm/yyyy"))</f>
        <v>22/09/2022</v>
      </c>
      <c r="E3175" s="9">
        <v>44826.35796296296</v>
      </c>
      <c r="F3175" s="11">
        <v>470000522331</v>
      </c>
      <c r="G3175" s="5" t="s">
        <v>35</v>
      </c>
      <c r="H3175" s="5"/>
      <c r="I3175" s="5"/>
      <c r="J31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76" spans="2:11">
      <c r="B3176" t="s">
        <v>4823</v>
      </c>
      <c r="C3176" s="5" t="str">
        <f>_xlfn.XLOOKUP(LEFT(P_alle_prestaties[[#This Row],[Referentie_ID]],91),Tabel9[Form Referentie ID''s],Tabel9[Mederwerker],,0)</f>
        <v>Janssen Alexander</v>
      </c>
      <c r="D3176" s="9" t="str">
        <f>IF(P_alle_prestaties[[#This Row],[Datum]]="","",TEXT(P_alle_prestaties[[#This Row],[Datum]],"dd/mm/yyyy"))</f>
        <v>22/09/2022</v>
      </c>
      <c r="E3176" s="9">
        <v>44826.364108796297</v>
      </c>
      <c r="F3176" s="11" t="s">
        <v>4824</v>
      </c>
      <c r="G3176" s="5" t="s">
        <v>35</v>
      </c>
      <c r="H3176" s="5"/>
      <c r="I3176" s="5"/>
      <c r="J31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77" spans="2:11">
      <c r="B3177" t="s">
        <v>4825</v>
      </c>
      <c r="C3177" s="5" t="str">
        <f>_xlfn.XLOOKUP(LEFT(P_alle_prestaties[[#This Row],[Referentie_ID]],91),Tabel9[Form Referentie ID''s],Tabel9[Mederwerker],,0)</f>
        <v>Janssen Alexander</v>
      </c>
      <c r="D3177" s="9" t="str">
        <f>IF(P_alle_prestaties[[#This Row],[Datum]]="","",TEXT(P_alle_prestaties[[#This Row],[Datum]],"dd/mm/yyyy"))</f>
        <v>22/09/2022</v>
      </c>
      <c r="E3177" s="9">
        <v>44826.371180555558</v>
      </c>
      <c r="F3177" s="11">
        <v>470000522283</v>
      </c>
      <c r="G3177" s="5" t="s">
        <v>35</v>
      </c>
      <c r="H3177" s="5"/>
      <c r="I3177" s="5"/>
      <c r="J31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78" spans="2:11">
      <c r="B3178" t="s">
        <v>4826</v>
      </c>
      <c r="C3178" s="5" t="str">
        <f>_xlfn.XLOOKUP(LEFT(P_alle_prestaties[[#This Row],[Referentie_ID]],91),Tabel9[Form Referentie ID''s],Tabel9[Mederwerker],,0)</f>
        <v>Janssen Alexander</v>
      </c>
      <c r="D3178" s="9" t="str">
        <f>IF(P_alle_prestaties[[#This Row],[Datum]]="","",TEXT(P_alle_prestaties[[#This Row],[Datum]],"dd/mm/yyyy"))</f>
        <v>22/09/2022</v>
      </c>
      <c r="E3178" s="9">
        <v>44826.381365740737</v>
      </c>
      <c r="F3178" s="11">
        <v>470000520936</v>
      </c>
      <c r="G3178" s="5" t="s">
        <v>35</v>
      </c>
      <c r="H3178" s="5"/>
      <c r="I3178" s="5"/>
      <c r="J31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79" spans="2:11">
      <c r="B3179" t="s">
        <v>4827</v>
      </c>
      <c r="C3179" s="5" t="str">
        <f>_xlfn.XLOOKUP(LEFT(P_alle_prestaties[[#This Row],[Referentie_ID]],91),Tabel9[Form Referentie ID''s],Tabel9[Mederwerker],,0)</f>
        <v>Ceylan ufuk</v>
      </c>
      <c r="D3179" s="9" t="str">
        <f>IF(P_alle_prestaties[[#This Row],[Datum]]="","",TEXT(P_alle_prestaties[[#This Row],[Datum]],"dd/mm/yyyy"))</f>
        <v>22/09/2022</v>
      </c>
      <c r="E3179" s="9">
        <v>44826.381828703707</v>
      </c>
      <c r="F3179" s="11" t="s">
        <v>4828</v>
      </c>
      <c r="G3179" s="5" t="s">
        <v>18</v>
      </c>
      <c r="H3179" s="5" t="s">
        <v>14</v>
      </c>
      <c r="I3179" s="5"/>
      <c r="J31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80" spans="2:11">
      <c r="B3180" t="s">
        <v>4829</v>
      </c>
      <c r="C3180" s="5" t="str">
        <f>_xlfn.XLOOKUP(LEFT(P_alle_prestaties[[#This Row],[Referentie_ID]],91),Tabel9[Form Referentie ID''s],Tabel9[Mederwerker],,0)</f>
        <v>Korkmaz1 Muhammed Ali</v>
      </c>
      <c r="D3180" s="9" t="str">
        <f>IF(P_alle_prestaties[[#This Row],[Datum]]="","",TEXT(P_alle_prestaties[[#This Row],[Datum]],"dd/mm/yyyy"))</f>
        <v>22/09/2022</v>
      </c>
      <c r="E3180" s="9">
        <v>44826.382118055553</v>
      </c>
      <c r="F3180" s="11" t="s">
        <v>4830</v>
      </c>
      <c r="G3180" s="5" t="s">
        <v>27</v>
      </c>
      <c r="H3180" s="5" t="s">
        <v>14</v>
      </c>
      <c r="I3180" s="5"/>
      <c r="J31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1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181" spans="2:11">
      <c r="B3181" t="s">
        <v>4831</v>
      </c>
      <c r="C3181" s="5" t="str">
        <f>_xlfn.XLOOKUP(LEFT(P_alle_prestaties[[#This Row],[Referentie_ID]],91),Tabel9[Form Referentie ID''s],Tabel9[Mederwerker],,0)</f>
        <v>Janssen Alexander</v>
      </c>
      <c r="D3181" s="9" t="str">
        <f>IF(P_alle_prestaties[[#This Row],[Datum]]="","",TEXT(P_alle_prestaties[[#This Row],[Datum]],"dd/mm/yyyy"))</f>
        <v>22/09/2022</v>
      </c>
      <c r="E3181" s="9">
        <v>44826.385983796295</v>
      </c>
      <c r="F3181" s="11" t="s">
        <v>4830</v>
      </c>
      <c r="G3181" s="5" t="s">
        <v>35</v>
      </c>
      <c r="H3181" s="5"/>
      <c r="I3181" s="5"/>
      <c r="J31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82" spans="2:11">
      <c r="B3182" t="s">
        <v>4832</v>
      </c>
      <c r="C3182" s="5" t="str">
        <f>_xlfn.XLOOKUP(LEFT(P_alle_prestaties[[#This Row],[Referentie_ID]],91),Tabel9[Form Referentie ID''s],Tabel9[Mederwerker],,0)</f>
        <v>Korkmaz1 Muhammed Ali</v>
      </c>
      <c r="D3182" s="9" t="str">
        <f>IF(P_alle_prestaties[[#This Row],[Datum]]="","",TEXT(P_alle_prestaties[[#This Row],[Datum]],"dd/mm/yyyy"))</f>
        <v>22/09/2022</v>
      </c>
      <c r="E3182" s="9">
        <v>44826.394085648149</v>
      </c>
      <c r="F3182" s="11" t="s">
        <v>4830</v>
      </c>
      <c r="G3182" s="5" t="s">
        <v>27</v>
      </c>
      <c r="H3182" s="5" t="s">
        <v>19</v>
      </c>
      <c r="I3182" s="5" t="s">
        <v>4833</v>
      </c>
      <c r="J31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1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183" spans="2:11">
      <c r="B3183" t="s">
        <v>4834</v>
      </c>
      <c r="C3183" s="5" t="str">
        <f>_xlfn.XLOOKUP(LEFT(P_alle_prestaties[[#This Row],[Referentie_ID]],91),Tabel9[Form Referentie ID''s],Tabel9[Mederwerker],,0)</f>
        <v>Korkmaz Emre</v>
      </c>
      <c r="D3183" s="9" t="str">
        <f>IF(P_alle_prestaties[[#This Row],[Datum]]="","",TEXT(P_alle_prestaties[[#This Row],[Datum]],"dd/mm/yyyy"))</f>
        <v>22/09/2022</v>
      </c>
      <c r="E3183" s="9">
        <v>44826.394270833334</v>
      </c>
      <c r="F3183" s="11" t="s">
        <v>4835</v>
      </c>
      <c r="G3183" s="5" t="s">
        <v>18</v>
      </c>
      <c r="H3183" s="5" t="s">
        <v>14</v>
      </c>
      <c r="I3183" s="5"/>
      <c r="J31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84" spans="2:11">
      <c r="B3184" t="s">
        <v>4836</v>
      </c>
      <c r="C3184" s="5" t="str">
        <f>_xlfn.XLOOKUP(LEFT(P_alle_prestaties[[#This Row],[Referentie_ID]],91),Tabel9[Form Referentie ID''s],Tabel9[Mederwerker],,0)</f>
        <v>Karetsas Dimitri</v>
      </c>
      <c r="D3184" s="9" t="str">
        <f>IF(P_alle_prestaties[[#This Row],[Datum]]="","",TEXT(P_alle_prestaties[[#This Row],[Datum]],"dd/mm/yyyy"))</f>
        <v>22/09/2022</v>
      </c>
      <c r="E3184" s="9">
        <v>44826.411631944444</v>
      </c>
      <c r="F3184" s="11" t="s">
        <v>4837</v>
      </c>
      <c r="G3184" s="5" t="s">
        <v>18</v>
      </c>
      <c r="H3184" s="5" t="s">
        <v>14</v>
      </c>
      <c r="I3184" s="5"/>
      <c r="J31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1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185" spans="2:11">
      <c r="B3185" t="s">
        <v>4838</v>
      </c>
      <c r="C3185" s="5" t="str">
        <f>_xlfn.XLOOKUP(LEFT(P_alle_prestaties[[#This Row],[Referentie_ID]],91),Tabel9[Form Referentie ID''s],Tabel9[Mederwerker],,0)</f>
        <v>Janssen Alexander</v>
      </c>
      <c r="D3185" s="9" t="str">
        <f>IF(P_alle_prestaties[[#This Row],[Datum]]="","",TEXT(P_alle_prestaties[[#This Row],[Datum]],"dd/mm/yyyy"))</f>
        <v>22/09/2022</v>
      </c>
      <c r="E3185" s="9">
        <v>44826.421689814815</v>
      </c>
      <c r="F3185" s="11" t="s">
        <v>4839</v>
      </c>
      <c r="G3185" s="5" t="s">
        <v>35</v>
      </c>
      <c r="H3185" s="5"/>
      <c r="I3185" s="5"/>
      <c r="J31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86" spans="2:11">
      <c r="B3186" t="s">
        <v>4840</v>
      </c>
      <c r="C3186" s="5" t="str">
        <f>_xlfn.XLOOKUP(LEFT(P_alle_prestaties[[#This Row],[Referentie_ID]],91),Tabel9[Form Referentie ID''s],Tabel9[Mederwerker],,0)</f>
        <v>Janssen Alexander</v>
      </c>
      <c r="D3186" s="9" t="str">
        <f>IF(P_alle_prestaties[[#This Row],[Datum]]="","",TEXT(P_alle_prestaties[[#This Row],[Datum]],"dd/mm/yyyy"))</f>
        <v>22/09/2022</v>
      </c>
      <c r="E3186" s="9">
        <v>44826.422384259262</v>
      </c>
      <c r="F3186" s="11" t="s">
        <v>4841</v>
      </c>
      <c r="G3186" s="5" t="s">
        <v>35</v>
      </c>
      <c r="H3186" s="5"/>
      <c r="I3186" s="5"/>
      <c r="J31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87" spans="2:11">
      <c r="B3187" t="s">
        <v>4842</v>
      </c>
      <c r="C3187" s="5" t="str">
        <f>_xlfn.XLOOKUP(LEFT(P_alle_prestaties[[#This Row],[Referentie_ID]],91),Tabel9[Form Referentie ID''s],Tabel9[Mederwerker],,0)</f>
        <v>Janssen Alexander</v>
      </c>
      <c r="D3187" s="9" t="str">
        <f>IF(P_alle_prestaties[[#This Row],[Datum]]="","",TEXT(P_alle_prestaties[[#This Row],[Datum]],"dd/mm/yyyy"))</f>
        <v>22/09/2022</v>
      </c>
      <c r="E3187" s="9">
        <v>44826.434178240743</v>
      </c>
      <c r="F3187" s="11">
        <v>470000477466</v>
      </c>
      <c r="G3187" s="5" t="s">
        <v>35</v>
      </c>
      <c r="H3187" s="5"/>
      <c r="I3187" s="5"/>
      <c r="J31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88" spans="2:11">
      <c r="B3188" t="s">
        <v>4843</v>
      </c>
      <c r="C3188" s="5" t="str">
        <f>_xlfn.XLOOKUP(LEFT(P_alle_prestaties[[#This Row],[Referentie_ID]],91),Tabel9[Form Referentie ID''s],Tabel9[Mederwerker],,0)</f>
        <v>Kamil Soylu</v>
      </c>
      <c r="D3188" s="9" t="str">
        <f>IF(P_alle_prestaties[[#This Row],[Datum]]="","",TEXT(P_alle_prestaties[[#This Row],[Datum]],"dd/mm/yyyy"))</f>
        <v>22/09/2022</v>
      </c>
      <c r="E3188" s="9">
        <v>44826.436724537038</v>
      </c>
      <c r="F3188" s="11" t="s">
        <v>4844</v>
      </c>
      <c r="G3188" s="5" t="s">
        <v>35</v>
      </c>
      <c r="H3188" s="5"/>
      <c r="I3188" s="5"/>
      <c r="J31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89" spans="2:11">
      <c r="B3189" t="s">
        <v>4845</v>
      </c>
      <c r="C3189" s="5" t="str">
        <f>_xlfn.XLOOKUP(LEFT(P_alle_prestaties[[#This Row],[Referentie_ID]],91),Tabel9[Form Referentie ID''s],Tabel9[Mederwerker],,0)</f>
        <v>Kamil Soylu</v>
      </c>
      <c r="D3189" s="9" t="str">
        <f>IF(P_alle_prestaties[[#This Row],[Datum]]="","",TEXT(P_alle_prestaties[[#This Row],[Datum]],"dd/mm/yyyy"))</f>
        <v>22/09/2022</v>
      </c>
      <c r="E3189" s="9">
        <v>44826.436874999999</v>
      </c>
      <c r="F3189" s="11" t="s">
        <v>4846</v>
      </c>
      <c r="G3189" s="5" t="s">
        <v>35</v>
      </c>
      <c r="H3189" s="5"/>
      <c r="I3189" s="5"/>
      <c r="J31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0" spans="2:11">
      <c r="B3190" t="s">
        <v>4847</v>
      </c>
      <c r="C3190" s="5" t="str">
        <f>_xlfn.XLOOKUP(LEFT(P_alle_prestaties[[#This Row],[Referentie_ID]],91),Tabel9[Form Referentie ID''s],Tabel9[Mederwerker],,0)</f>
        <v>Kamil Soylu</v>
      </c>
      <c r="D3190" s="9" t="str">
        <f>IF(P_alle_prestaties[[#This Row],[Datum]]="","",TEXT(P_alle_prestaties[[#This Row],[Datum]],"dd/mm/yyyy"))</f>
        <v>22/09/2022</v>
      </c>
      <c r="E3190" s="9">
        <v>44826.437048611115</v>
      </c>
      <c r="F3190" s="11" t="s">
        <v>4848</v>
      </c>
      <c r="G3190" s="5" t="s">
        <v>35</v>
      </c>
      <c r="H3190" s="5"/>
      <c r="I3190" s="5"/>
      <c r="J31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1" spans="2:11">
      <c r="B3191" t="s">
        <v>4849</v>
      </c>
      <c r="C3191" s="5" t="str">
        <f>_xlfn.XLOOKUP(LEFT(P_alle_prestaties[[#This Row],[Referentie_ID]],91),Tabel9[Form Referentie ID''s],Tabel9[Mederwerker],,0)</f>
        <v>Kamil Soylu</v>
      </c>
      <c r="D3191" s="9" t="str">
        <f>IF(P_alle_prestaties[[#This Row],[Datum]]="","",TEXT(P_alle_prestaties[[#This Row],[Datum]],"dd/mm/yyyy"))</f>
        <v>22/09/2022</v>
      </c>
      <c r="E3191" s="9">
        <v>44826.437199074076</v>
      </c>
      <c r="F3191" s="11" t="s">
        <v>4850</v>
      </c>
      <c r="G3191" s="5" t="s">
        <v>35</v>
      </c>
      <c r="H3191" s="5"/>
      <c r="I3191" s="5"/>
      <c r="J31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2" spans="2:11">
      <c r="B3192" t="s">
        <v>4851</v>
      </c>
      <c r="C3192" s="5" t="str">
        <f>_xlfn.XLOOKUP(LEFT(P_alle_prestaties[[#This Row],[Referentie_ID]],91),Tabel9[Form Referentie ID''s],Tabel9[Mederwerker],,0)</f>
        <v>Kamil Soylu</v>
      </c>
      <c r="D3192" s="9" t="str">
        <f>IF(P_alle_prestaties[[#This Row],[Datum]]="","",TEXT(P_alle_prestaties[[#This Row],[Datum]],"dd/mm/yyyy"))</f>
        <v>22/09/2022</v>
      </c>
      <c r="E3192" s="9">
        <v>44826.437696759262</v>
      </c>
      <c r="F3192" s="11">
        <v>470000517749</v>
      </c>
      <c r="G3192" s="5" t="s">
        <v>35</v>
      </c>
      <c r="H3192" s="5"/>
      <c r="I3192" s="5"/>
      <c r="J31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3" spans="2:11">
      <c r="B3193" t="s">
        <v>4852</v>
      </c>
      <c r="C3193" s="5" t="str">
        <f>_xlfn.XLOOKUP(LEFT(P_alle_prestaties[[#This Row],[Referentie_ID]],91),Tabel9[Form Referentie ID''s],Tabel9[Mederwerker],,0)</f>
        <v>Kamil Soylu</v>
      </c>
      <c r="D3193" s="9" t="str">
        <f>IF(P_alle_prestaties[[#This Row],[Datum]]="","",TEXT(P_alle_prestaties[[#This Row],[Datum]],"dd/mm/yyyy"))</f>
        <v>22/09/2022</v>
      </c>
      <c r="E3193" s="9">
        <v>44826.437905092593</v>
      </c>
      <c r="F3193" s="11">
        <v>470000517747</v>
      </c>
      <c r="G3193" s="5" t="s">
        <v>35</v>
      </c>
      <c r="H3193" s="5"/>
      <c r="I3193" s="5"/>
      <c r="J31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4" spans="2:11">
      <c r="B3194" t="s">
        <v>4853</v>
      </c>
      <c r="C3194" s="5" t="str">
        <f>_xlfn.XLOOKUP(LEFT(P_alle_prestaties[[#This Row],[Referentie_ID]],91),Tabel9[Form Referentie ID''s],Tabel9[Mederwerker],,0)</f>
        <v>Kamil Soylu</v>
      </c>
      <c r="D3194" s="9" t="str">
        <f>IF(P_alle_prestaties[[#This Row],[Datum]]="","",TEXT(P_alle_prestaties[[#This Row],[Datum]],"dd/mm/yyyy"))</f>
        <v>22/09/2022</v>
      </c>
      <c r="E3194" s="9">
        <v>44826.438101851854</v>
      </c>
      <c r="F3194" s="11">
        <v>470000517745</v>
      </c>
      <c r="G3194" s="5" t="s">
        <v>35</v>
      </c>
      <c r="H3194" s="5"/>
      <c r="I3194" s="5"/>
      <c r="J31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5" spans="2:11">
      <c r="B3195" t="s">
        <v>4854</v>
      </c>
      <c r="C3195" s="5" t="str">
        <f>_xlfn.XLOOKUP(LEFT(P_alle_prestaties[[#This Row],[Referentie_ID]],91),Tabel9[Form Referentie ID''s],Tabel9[Mederwerker],,0)</f>
        <v>Kamil Soylu</v>
      </c>
      <c r="D3195" s="9" t="str">
        <f>IF(P_alle_prestaties[[#This Row],[Datum]]="","",TEXT(P_alle_prestaties[[#This Row],[Datum]],"dd/mm/yyyy"))</f>
        <v>22/09/2022</v>
      </c>
      <c r="E3195" s="9">
        <v>44826.438379629632</v>
      </c>
      <c r="F3195" s="11">
        <v>470000518572</v>
      </c>
      <c r="G3195" s="5" t="s">
        <v>35</v>
      </c>
      <c r="H3195" s="5"/>
      <c r="I3195" s="5"/>
      <c r="J31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6" spans="2:11">
      <c r="B3196" t="s">
        <v>4855</v>
      </c>
      <c r="C3196" s="5" t="str">
        <f>_xlfn.XLOOKUP(LEFT(P_alle_prestaties[[#This Row],[Referentie_ID]],91),Tabel9[Form Referentie ID''s],Tabel9[Mederwerker],,0)</f>
        <v>Kamil Soylu</v>
      </c>
      <c r="D3196" s="9" t="str">
        <f>IF(P_alle_prestaties[[#This Row],[Datum]]="","",TEXT(P_alle_prestaties[[#This Row],[Datum]],"dd/mm/yyyy"))</f>
        <v>22/09/2022</v>
      </c>
      <c r="E3196" s="9">
        <v>44826.438692129632</v>
      </c>
      <c r="F3196" s="11">
        <v>470000517080</v>
      </c>
      <c r="G3196" s="5" t="s">
        <v>35</v>
      </c>
      <c r="H3196" s="5"/>
      <c r="I3196" s="5"/>
      <c r="J31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7" spans="2:11">
      <c r="B3197" t="s">
        <v>4856</v>
      </c>
      <c r="C3197" s="5" t="str">
        <f>_xlfn.XLOOKUP(LEFT(P_alle_prestaties[[#This Row],[Referentie_ID]],91),Tabel9[Form Referentie ID''s],Tabel9[Mederwerker],,0)</f>
        <v>Kamil Soylu</v>
      </c>
      <c r="D3197" s="9" t="str">
        <f>IF(P_alle_prestaties[[#This Row],[Datum]]="","",TEXT(P_alle_prestaties[[#This Row],[Datum]],"dd/mm/yyyy"))</f>
        <v>22/09/2022</v>
      </c>
      <c r="E3197" s="9">
        <v>44826.438946759263</v>
      </c>
      <c r="F3197" s="11">
        <v>470000517082</v>
      </c>
      <c r="G3197" s="5" t="s">
        <v>35</v>
      </c>
      <c r="H3197" s="5"/>
      <c r="I3197" s="5"/>
      <c r="J31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8" spans="2:11">
      <c r="B3198" t="s">
        <v>4857</v>
      </c>
      <c r="C3198" s="5" t="str">
        <f>_xlfn.XLOOKUP(LEFT(P_alle_prestaties[[#This Row],[Referentie_ID]],91),Tabel9[Form Referentie ID''s],Tabel9[Mederwerker],,0)</f>
        <v>Kamil Soylu</v>
      </c>
      <c r="D3198" s="9" t="str">
        <f>IF(P_alle_prestaties[[#This Row],[Datum]]="","",TEXT(P_alle_prestaties[[#This Row],[Datum]],"dd/mm/yyyy"))</f>
        <v>22/09/2022</v>
      </c>
      <c r="E3198" s="9">
        <v>44826.440150462964</v>
      </c>
      <c r="F3198" s="11">
        <v>470000483257</v>
      </c>
      <c r="G3198" s="5" t="s">
        <v>35</v>
      </c>
      <c r="H3198" s="5"/>
      <c r="I3198" s="5"/>
      <c r="J31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199" spans="2:11">
      <c r="B3199" t="s">
        <v>4858</v>
      </c>
      <c r="C3199" s="5" t="str">
        <f>_xlfn.XLOOKUP(LEFT(P_alle_prestaties[[#This Row],[Referentie_ID]],91),Tabel9[Form Referentie ID''s],Tabel9[Mederwerker],,0)</f>
        <v>Kamil Soylu</v>
      </c>
      <c r="D3199" s="9" t="str">
        <f>IF(P_alle_prestaties[[#This Row],[Datum]]="","",TEXT(P_alle_prestaties[[#This Row],[Datum]],"dd/mm/yyyy"))</f>
        <v>22/09/2022</v>
      </c>
      <c r="E3199" s="9">
        <v>44826.440462962964</v>
      </c>
      <c r="F3199" s="11">
        <v>470000482912</v>
      </c>
      <c r="G3199" s="5" t="s">
        <v>35</v>
      </c>
      <c r="H3199" s="5"/>
      <c r="I3199" s="5"/>
      <c r="J31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1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0" spans="2:11">
      <c r="B3200" t="s">
        <v>4859</v>
      </c>
      <c r="C3200" s="5" t="str">
        <f>_xlfn.XLOOKUP(LEFT(P_alle_prestaties[[#This Row],[Referentie_ID]],91),Tabel9[Form Referentie ID''s],Tabel9[Mederwerker],,0)</f>
        <v>Kamil Soylu</v>
      </c>
      <c r="D3200" s="9" t="str">
        <f>IF(P_alle_prestaties[[#This Row],[Datum]]="","",TEXT(P_alle_prestaties[[#This Row],[Datum]],"dd/mm/yyyy"))</f>
        <v>22/09/2022</v>
      </c>
      <c r="E3200" s="9">
        <v>44826.440995370373</v>
      </c>
      <c r="F3200" s="11">
        <v>470000482915</v>
      </c>
      <c r="G3200" s="5" t="s">
        <v>35</v>
      </c>
      <c r="H3200" s="5"/>
      <c r="I3200" s="5"/>
      <c r="J32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1" spans="2:11">
      <c r="B3201" t="s">
        <v>4860</v>
      </c>
      <c r="C3201" s="5" t="str">
        <f>_xlfn.XLOOKUP(LEFT(P_alle_prestaties[[#This Row],[Referentie_ID]],91),Tabel9[Form Referentie ID''s],Tabel9[Mederwerker],,0)</f>
        <v>Kamil Soylu</v>
      </c>
      <c r="D3201" s="9" t="str">
        <f>IF(P_alle_prestaties[[#This Row],[Datum]]="","",TEXT(P_alle_prestaties[[#This Row],[Datum]],"dd/mm/yyyy"))</f>
        <v>22/09/2022</v>
      </c>
      <c r="E3201" s="9">
        <v>44826.441342592596</v>
      </c>
      <c r="F3201" s="11">
        <v>470000483258</v>
      </c>
      <c r="G3201" s="5" t="s">
        <v>35</v>
      </c>
      <c r="H3201" s="5"/>
      <c r="I3201" s="5"/>
      <c r="J32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2" spans="2:11">
      <c r="B3202" t="s">
        <v>4861</v>
      </c>
      <c r="C3202" s="5" t="str">
        <f>_xlfn.XLOOKUP(LEFT(P_alle_prestaties[[#This Row],[Referentie_ID]],91),Tabel9[Form Referentie ID''s],Tabel9[Mederwerker],,0)</f>
        <v>Kamil Soylu</v>
      </c>
      <c r="D3202" s="9" t="str">
        <f>IF(P_alle_prestaties[[#This Row],[Datum]]="","",TEXT(P_alle_prestaties[[#This Row],[Datum]],"dd/mm/yyyy"))</f>
        <v>22/09/2022</v>
      </c>
      <c r="E3202" s="9">
        <v>44826.441550925927</v>
      </c>
      <c r="F3202" s="11">
        <v>470000482913</v>
      </c>
      <c r="G3202" s="5" t="s">
        <v>35</v>
      </c>
      <c r="H3202" s="5"/>
      <c r="I3202" s="5"/>
      <c r="J32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3" spans="2:11">
      <c r="B3203" t="s">
        <v>4862</v>
      </c>
      <c r="C3203" s="5" t="str">
        <f>_xlfn.XLOOKUP(LEFT(P_alle_prestaties[[#This Row],[Referentie_ID]],91),Tabel9[Form Referentie ID''s],Tabel9[Mederwerker],,0)</f>
        <v>Kamil Soylu</v>
      </c>
      <c r="D3203" s="9" t="str">
        <f>IF(P_alle_prestaties[[#This Row],[Datum]]="","",TEXT(P_alle_prestaties[[#This Row],[Datum]],"dd/mm/yyyy"))</f>
        <v>22/09/2022</v>
      </c>
      <c r="E3203" s="9">
        <v>44826.441840277781</v>
      </c>
      <c r="F3203" s="11">
        <v>47000482916</v>
      </c>
      <c r="G3203" s="5" t="s">
        <v>35</v>
      </c>
      <c r="H3203" s="5"/>
      <c r="I3203" s="5"/>
      <c r="J32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4" spans="2:11">
      <c r="B3204" t="s">
        <v>4863</v>
      </c>
      <c r="C3204" s="5" t="str">
        <f>_xlfn.XLOOKUP(LEFT(P_alle_prestaties[[#This Row],[Referentie_ID]],91),Tabel9[Form Referentie ID''s],Tabel9[Mederwerker],,0)</f>
        <v>Kamil Soylu</v>
      </c>
      <c r="D3204" s="9" t="str">
        <f>IF(P_alle_prestaties[[#This Row],[Datum]]="","",TEXT(P_alle_prestaties[[#This Row],[Datum]],"dd/mm/yyyy"))</f>
        <v>22/09/2022</v>
      </c>
      <c r="E3204" s="9">
        <v>44826.442141203705</v>
      </c>
      <c r="F3204" s="11">
        <v>470000554877</v>
      </c>
      <c r="G3204" s="5" t="s">
        <v>35</v>
      </c>
      <c r="H3204" s="5"/>
      <c r="I3204" s="5"/>
      <c r="J32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5" spans="2:11">
      <c r="B3205" t="s">
        <v>4864</v>
      </c>
      <c r="C3205" s="5" t="str">
        <f>_xlfn.XLOOKUP(LEFT(P_alle_prestaties[[#This Row],[Referentie_ID]],91),Tabel9[Form Referentie ID''s],Tabel9[Mederwerker],,0)</f>
        <v>Kamil Soylu</v>
      </c>
      <c r="D3205" s="9" t="str">
        <f>IF(P_alle_prestaties[[#This Row],[Datum]]="","",TEXT(P_alle_prestaties[[#This Row],[Datum]],"dd/mm/yyyy"))</f>
        <v>22/09/2022</v>
      </c>
      <c r="E3205" s="9">
        <v>44826.442719907405</v>
      </c>
      <c r="F3205" s="11" t="s">
        <v>4865</v>
      </c>
      <c r="G3205" s="5" t="s">
        <v>35</v>
      </c>
      <c r="H3205" s="5"/>
      <c r="I3205" s="5"/>
      <c r="J32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6" spans="2:11">
      <c r="B3206" t="s">
        <v>4866</v>
      </c>
      <c r="C3206" s="5" t="str">
        <f>_xlfn.XLOOKUP(LEFT(P_alle_prestaties[[#This Row],[Referentie_ID]],91),Tabel9[Form Referentie ID''s],Tabel9[Mederwerker],,0)</f>
        <v>Kamil Soylu</v>
      </c>
      <c r="D3206" s="9" t="str">
        <f>IF(P_alle_prestaties[[#This Row],[Datum]]="","",TEXT(P_alle_prestaties[[#This Row],[Datum]],"dd/mm/yyyy"))</f>
        <v>22/09/2022</v>
      </c>
      <c r="E3206" s="9">
        <v>44826.443020833336</v>
      </c>
      <c r="F3206" s="11">
        <v>55663201</v>
      </c>
      <c r="G3206" s="5" t="s">
        <v>35</v>
      </c>
      <c r="H3206" s="5"/>
      <c r="I3206" s="5"/>
      <c r="J32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7" spans="2:11">
      <c r="B3207" t="s">
        <v>4867</v>
      </c>
      <c r="C3207" s="5" t="str">
        <f>_xlfn.XLOOKUP(LEFT(P_alle_prestaties[[#This Row],[Referentie_ID]],91),Tabel9[Form Referentie ID''s],Tabel9[Mederwerker],,0)</f>
        <v>Kamil Soylu</v>
      </c>
      <c r="D3207" s="9" t="str">
        <f>IF(P_alle_prestaties[[#This Row],[Datum]]="","",TEXT(P_alle_prestaties[[#This Row],[Datum]],"dd/mm/yyyy"))</f>
        <v>22/09/2022</v>
      </c>
      <c r="E3207" s="9">
        <v>44826.443379629629</v>
      </c>
      <c r="F3207" s="11" t="s">
        <v>4868</v>
      </c>
      <c r="G3207" s="5" t="s">
        <v>35</v>
      </c>
      <c r="H3207" s="5"/>
      <c r="I3207" s="5"/>
      <c r="J32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8" spans="2:11">
      <c r="B3208" t="s">
        <v>4869</v>
      </c>
      <c r="C3208" s="5" t="str">
        <f>_xlfn.XLOOKUP(LEFT(P_alle_prestaties[[#This Row],[Referentie_ID]],91),Tabel9[Form Referentie ID''s],Tabel9[Mederwerker],,0)</f>
        <v>Kamil Soylu</v>
      </c>
      <c r="D3208" s="9" t="str">
        <f>IF(P_alle_prestaties[[#This Row],[Datum]]="","",TEXT(P_alle_prestaties[[#This Row],[Datum]],"dd/mm/yyyy"))</f>
        <v>22/09/2022</v>
      </c>
      <c r="E3208" s="9">
        <v>44826.444236111114</v>
      </c>
      <c r="F3208" s="11" t="s">
        <v>4870</v>
      </c>
      <c r="G3208" s="5" t="s">
        <v>35</v>
      </c>
      <c r="H3208" s="5"/>
      <c r="I3208" s="5"/>
      <c r="J32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09" spans="2:11">
      <c r="B3209" t="s">
        <v>4871</v>
      </c>
      <c r="C3209" s="5" t="str">
        <f>_xlfn.XLOOKUP(LEFT(P_alle_prestaties[[#This Row],[Referentie_ID]],91),Tabel9[Form Referentie ID''s],Tabel9[Mederwerker],,0)</f>
        <v>Kamil Soylu</v>
      </c>
      <c r="D3209" s="9" t="str">
        <f>IF(P_alle_prestaties[[#This Row],[Datum]]="","",TEXT(P_alle_prestaties[[#This Row],[Datum]],"dd/mm/yyyy"))</f>
        <v>22/09/2022</v>
      </c>
      <c r="E3209" s="9">
        <v>44826.444814814815</v>
      </c>
      <c r="F3209" s="11" t="s">
        <v>4872</v>
      </c>
      <c r="G3209" s="5" t="s">
        <v>35</v>
      </c>
      <c r="H3209" s="5"/>
      <c r="I3209" s="5"/>
      <c r="J32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0" spans="2:11">
      <c r="B3210" t="s">
        <v>4873</v>
      </c>
      <c r="C3210" s="5" t="str">
        <f>_xlfn.XLOOKUP(LEFT(P_alle_prestaties[[#This Row],[Referentie_ID]],91),Tabel9[Form Referentie ID''s],Tabel9[Mederwerker],,0)</f>
        <v>Kamil Soylu</v>
      </c>
      <c r="D3210" s="9" t="str">
        <f>IF(P_alle_prestaties[[#This Row],[Datum]]="","",TEXT(P_alle_prestaties[[#This Row],[Datum]],"dd/mm/yyyy"))</f>
        <v>22/09/2022</v>
      </c>
      <c r="E3210" s="9">
        <v>44826.445219907408</v>
      </c>
      <c r="F3210" s="11" t="s">
        <v>4874</v>
      </c>
      <c r="G3210" s="5" t="s">
        <v>35</v>
      </c>
      <c r="H3210" s="5"/>
      <c r="I3210" s="5"/>
      <c r="J32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1" spans="2:11">
      <c r="B3211" t="s">
        <v>4875</v>
      </c>
      <c r="C3211" s="5" t="str">
        <f>_xlfn.XLOOKUP(LEFT(P_alle_prestaties[[#This Row],[Referentie_ID]],91),Tabel9[Form Referentie ID''s],Tabel9[Mederwerker],,0)</f>
        <v>Kamil Soylu</v>
      </c>
      <c r="D3211" s="9" t="str">
        <f>IF(P_alle_prestaties[[#This Row],[Datum]]="","",TEXT(P_alle_prestaties[[#This Row],[Datum]],"dd/mm/yyyy"))</f>
        <v>22/09/2022</v>
      </c>
      <c r="E3211" s="9">
        <v>44826.445613425924</v>
      </c>
      <c r="F3211" s="11">
        <v>470000483209</v>
      </c>
      <c r="G3211" s="5" t="s">
        <v>35</v>
      </c>
      <c r="H3211" s="5"/>
      <c r="I3211" s="5"/>
      <c r="J32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2" spans="2:11">
      <c r="B3212" t="s">
        <v>4876</v>
      </c>
      <c r="C3212" s="5" t="str">
        <f>_xlfn.XLOOKUP(LEFT(P_alle_prestaties[[#This Row],[Referentie_ID]],91),Tabel9[Form Referentie ID''s],Tabel9[Mederwerker],,0)</f>
        <v>Kamil Soylu</v>
      </c>
      <c r="D3212" s="9" t="str">
        <f>IF(P_alle_prestaties[[#This Row],[Datum]]="","",TEXT(P_alle_prestaties[[#This Row],[Datum]],"dd/mm/yyyy"))</f>
        <v>22/09/2022</v>
      </c>
      <c r="E3212" s="9">
        <v>44826.445972222224</v>
      </c>
      <c r="F3212" s="11" t="s">
        <v>4877</v>
      </c>
      <c r="G3212" s="5" t="s">
        <v>35</v>
      </c>
      <c r="H3212" s="5"/>
      <c r="I3212" s="5"/>
      <c r="J32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3" spans="2:11">
      <c r="B3213" t="s">
        <v>4878</v>
      </c>
      <c r="C3213" s="5" t="str">
        <f>_xlfn.XLOOKUP(LEFT(P_alle_prestaties[[#This Row],[Referentie_ID]],91),Tabel9[Form Referentie ID''s],Tabel9[Mederwerker],,0)</f>
        <v>Kamil Soylu</v>
      </c>
      <c r="D3213" s="9" t="str">
        <f>IF(P_alle_prestaties[[#This Row],[Datum]]="","",TEXT(P_alle_prestaties[[#This Row],[Datum]],"dd/mm/yyyy"))</f>
        <v>22/09/2022</v>
      </c>
      <c r="E3213" s="9">
        <v>44826.446608796294</v>
      </c>
      <c r="F3213" s="11" t="s">
        <v>4879</v>
      </c>
      <c r="G3213" s="5" t="s">
        <v>35</v>
      </c>
      <c r="H3213" s="5"/>
      <c r="I3213" s="5"/>
      <c r="J32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4" spans="2:11">
      <c r="B3214" t="s">
        <v>4880</v>
      </c>
      <c r="C3214" s="5" t="str">
        <f>_xlfn.XLOOKUP(LEFT(P_alle_prestaties[[#This Row],[Referentie_ID]],91),Tabel9[Form Referentie ID''s],Tabel9[Mederwerker],,0)</f>
        <v>Kamil Soylu</v>
      </c>
      <c r="D3214" s="9" t="str">
        <f>IF(P_alle_prestaties[[#This Row],[Datum]]="","",TEXT(P_alle_prestaties[[#This Row],[Datum]],"dd/mm/yyyy"))</f>
        <v>22/09/2022</v>
      </c>
      <c r="E3214" s="9">
        <v>44826.447071759256</v>
      </c>
      <c r="F3214" s="11" t="s">
        <v>4881</v>
      </c>
      <c r="G3214" s="5" t="s">
        <v>35</v>
      </c>
      <c r="H3214" s="5"/>
      <c r="I3214" s="5"/>
      <c r="J32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5" spans="2:11">
      <c r="B3215" t="s">
        <v>4882</v>
      </c>
      <c r="C3215" s="5" t="str">
        <f>_xlfn.XLOOKUP(LEFT(P_alle_prestaties[[#This Row],[Referentie_ID]],91),Tabel9[Form Referentie ID''s],Tabel9[Mederwerker],,0)</f>
        <v>Kamil Soylu</v>
      </c>
      <c r="D3215" s="9" t="str">
        <f>IF(P_alle_prestaties[[#This Row],[Datum]]="","",TEXT(P_alle_prestaties[[#This Row],[Datum]],"dd/mm/yyyy"))</f>
        <v>22/09/2022</v>
      </c>
      <c r="E3215" s="9">
        <v>44826.448287037034</v>
      </c>
      <c r="F3215" s="11">
        <v>470000483510</v>
      </c>
      <c r="G3215" s="5" t="s">
        <v>35</v>
      </c>
      <c r="H3215" s="5"/>
      <c r="I3215" s="5"/>
      <c r="J32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6" spans="2:11">
      <c r="B3216" t="s">
        <v>4883</v>
      </c>
      <c r="C3216" s="5" t="str">
        <f>_xlfn.XLOOKUP(LEFT(P_alle_prestaties[[#This Row],[Referentie_ID]],91),Tabel9[Form Referentie ID''s],Tabel9[Mederwerker],,0)</f>
        <v>Kamil Soylu</v>
      </c>
      <c r="D3216" s="9" t="str">
        <f>IF(P_alle_prestaties[[#This Row],[Datum]]="","",TEXT(P_alle_prestaties[[#This Row],[Datum]],"dd/mm/yyyy"))</f>
        <v>22/09/2022</v>
      </c>
      <c r="E3216" s="9">
        <v>44826.44872685185</v>
      </c>
      <c r="F3216" s="11">
        <v>470000483616</v>
      </c>
      <c r="G3216" s="5" t="s">
        <v>35</v>
      </c>
      <c r="H3216" s="5"/>
      <c r="I3216" s="5"/>
      <c r="J32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7" spans="2:11">
      <c r="B3217" t="s">
        <v>4884</v>
      </c>
      <c r="C3217" s="5" t="str">
        <f>_xlfn.XLOOKUP(LEFT(P_alle_prestaties[[#This Row],[Referentie_ID]],91),Tabel9[Form Referentie ID''s],Tabel9[Mederwerker],,0)</f>
        <v>Kamil Soylu</v>
      </c>
      <c r="D3217" s="9" t="str">
        <f>IF(P_alle_prestaties[[#This Row],[Datum]]="","",TEXT(P_alle_prestaties[[#This Row],[Datum]],"dd/mm/yyyy"))</f>
        <v>22/09/2022</v>
      </c>
      <c r="E3217" s="9">
        <v>44826.449097222219</v>
      </c>
      <c r="F3217" s="11" t="s">
        <v>4885</v>
      </c>
      <c r="G3217" s="5" t="s">
        <v>35</v>
      </c>
      <c r="H3217" s="5"/>
      <c r="I3217" s="5"/>
      <c r="J32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8" spans="2:11">
      <c r="B3218" t="s">
        <v>4886</v>
      </c>
      <c r="C3218" s="5" t="str">
        <f>_xlfn.XLOOKUP(LEFT(P_alle_prestaties[[#This Row],[Referentie_ID]],91),Tabel9[Form Referentie ID''s],Tabel9[Mederwerker],,0)</f>
        <v>Kamil Soylu</v>
      </c>
      <c r="D3218" s="9" t="str">
        <f>IF(P_alle_prestaties[[#This Row],[Datum]]="","",TEXT(P_alle_prestaties[[#This Row],[Datum]],"dd/mm/yyyy"))</f>
        <v>22/09/2022</v>
      </c>
      <c r="E3218" s="9">
        <v>44826.44935185185</v>
      </c>
      <c r="F3218" s="11">
        <v>470000454714</v>
      </c>
      <c r="G3218" s="5" t="s">
        <v>35</v>
      </c>
      <c r="H3218" s="5"/>
      <c r="I3218" s="5"/>
      <c r="J32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19" spans="2:11">
      <c r="B3219" t="s">
        <v>4887</v>
      </c>
      <c r="C3219" s="5" t="str">
        <f>_xlfn.XLOOKUP(LEFT(P_alle_prestaties[[#This Row],[Referentie_ID]],91),Tabel9[Form Referentie ID''s],Tabel9[Mederwerker],,0)</f>
        <v>Kamil Soylu</v>
      </c>
      <c r="D3219" s="9" t="str">
        <f>IF(P_alle_prestaties[[#This Row],[Datum]]="","",TEXT(P_alle_prestaties[[#This Row],[Datum]],"dd/mm/yyyy"))</f>
        <v>22/09/2022</v>
      </c>
      <c r="E3219" s="9">
        <v>44826.449791666666</v>
      </c>
      <c r="F3219" s="11" t="s">
        <v>4888</v>
      </c>
      <c r="G3219" s="5" t="s">
        <v>35</v>
      </c>
      <c r="H3219" s="5"/>
      <c r="I3219" s="5"/>
      <c r="J32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0" spans="2:11">
      <c r="B3220" t="s">
        <v>4889</v>
      </c>
      <c r="C3220" s="5" t="str">
        <f>_xlfn.XLOOKUP(LEFT(P_alle_prestaties[[#This Row],[Referentie_ID]],91),Tabel9[Form Referentie ID''s],Tabel9[Mederwerker],,0)</f>
        <v>Kamil Soylu</v>
      </c>
      <c r="D3220" s="9" t="str">
        <f>IF(P_alle_prestaties[[#This Row],[Datum]]="","",TEXT(P_alle_prestaties[[#This Row],[Datum]],"dd/mm/yyyy"))</f>
        <v>22/09/2022</v>
      </c>
      <c r="E3220" s="9">
        <v>44826.450231481482</v>
      </c>
      <c r="F3220" s="11" t="s">
        <v>4890</v>
      </c>
      <c r="G3220" s="5" t="s">
        <v>35</v>
      </c>
      <c r="H3220" s="5"/>
      <c r="I3220" s="5"/>
      <c r="J32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1" spans="2:11">
      <c r="B3221" t="s">
        <v>4891</v>
      </c>
      <c r="C3221" s="5" t="str">
        <f>_xlfn.XLOOKUP(LEFT(P_alle_prestaties[[#This Row],[Referentie_ID]],91),Tabel9[Form Referentie ID''s],Tabel9[Mederwerker],,0)</f>
        <v>Kamil Soylu</v>
      </c>
      <c r="D3221" s="9" t="str">
        <f>IF(P_alle_prestaties[[#This Row],[Datum]]="","",TEXT(P_alle_prestaties[[#This Row],[Datum]],"dd/mm/yyyy"))</f>
        <v>22/09/2022</v>
      </c>
      <c r="E3221" s="9">
        <v>44826.450810185182</v>
      </c>
      <c r="F3221" s="11" t="s">
        <v>4892</v>
      </c>
      <c r="G3221" s="5" t="s">
        <v>35</v>
      </c>
      <c r="H3221" s="5"/>
      <c r="I3221" s="5"/>
      <c r="J32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2" spans="2:11">
      <c r="B3222" t="s">
        <v>4893</v>
      </c>
      <c r="C3222" s="5" t="str">
        <f>_xlfn.XLOOKUP(LEFT(P_alle_prestaties[[#This Row],[Referentie_ID]],91),Tabel9[Form Referentie ID''s],Tabel9[Mederwerker],,0)</f>
        <v>Kamil Soylu</v>
      </c>
      <c r="D3222" s="9" t="str">
        <f>IF(P_alle_prestaties[[#This Row],[Datum]]="","",TEXT(P_alle_prestaties[[#This Row],[Datum]],"dd/mm/yyyy"))</f>
        <v>22/09/2022</v>
      </c>
      <c r="E3222" s="9">
        <v>44826.453541666669</v>
      </c>
      <c r="F3222" s="11">
        <v>470000437179</v>
      </c>
      <c r="G3222" s="5" t="s">
        <v>35</v>
      </c>
      <c r="H3222" s="5"/>
      <c r="I3222" s="5"/>
      <c r="J32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3" spans="2:11">
      <c r="B3223" t="s">
        <v>4894</v>
      </c>
      <c r="C3223" s="5" t="str">
        <f>_xlfn.XLOOKUP(LEFT(P_alle_prestaties[[#This Row],[Referentie_ID]],91),Tabel9[Form Referentie ID''s],Tabel9[Mederwerker],,0)</f>
        <v>Ceylan ufuk</v>
      </c>
      <c r="D3223" s="9" t="str">
        <f>IF(P_alle_prestaties[[#This Row],[Datum]]="","",TEXT(P_alle_prestaties[[#This Row],[Datum]],"dd/mm/yyyy"))</f>
        <v>22/09/2022</v>
      </c>
      <c r="E3223" s="9">
        <v>44826.460173611114</v>
      </c>
      <c r="F3223" s="11" t="s">
        <v>4895</v>
      </c>
      <c r="G3223" s="5" t="s">
        <v>18</v>
      </c>
      <c r="H3223" s="5" t="s">
        <v>9</v>
      </c>
      <c r="I3223" s="5"/>
      <c r="J32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2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224" spans="2:11">
      <c r="B3224" t="s">
        <v>4896</v>
      </c>
      <c r="C3224" s="5" t="str">
        <f>_xlfn.XLOOKUP(LEFT(P_alle_prestaties[[#This Row],[Referentie_ID]],91),Tabel9[Form Referentie ID''s],Tabel9[Mederwerker],,0)</f>
        <v>Janssen Alexander</v>
      </c>
      <c r="D3224" s="9" t="str">
        <f>IF(P_alle_prestaties[[#This Row],[Datum]]="","",TEXT(P_alle_prestaties[[#This Row],[Datum]],"dd/mm/yyyy"))</f>
        <v>22/09/2022</v>
      </c>
      <c r="E3224" s="9">
        <v>44826.465243055558</v>
      </c>
      <c r="F3224" s="11">
        <v>470000477920</v>
      </c>
      <c r="G3224" s="5" t="s">
        <v>35</v>
      </c>
      <c r="H3224" s="5"/>
      <c r="I3224" s="5"/>
      <c r="J32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5" spans="2:11">
      <c r="B3225" t="s">
        <v>4897</v>
      </c>
      <c r="C3225" s="5" t="str">
        <f>_xlfn.XLOOKUP(LEFT(P_alle_prestaties[[#This Row],[Referentie_ID]],91),Tabel9[Form Referentie ID''s],Tabel9[Mederwerker],,0)</f>
        <v>Janssen Alexander</v>
      </c>
      <c r="D3225" s="9" t="str">
        <f>IF(P_alle_prestaties[[#This Row],[Datum]]="","",TEXT(P_alle_prestaties[[#This Row],[Datum]],"dd/mm/yyyy"))</f>
        <v>22/09/2022</v>
      </c>
      <c r="E3225" s="9">
        <v>44826.465613425928</v>
      </c>
      <c r="F3225" s="11">
        <v>470000477920</v>
      </c>
      <c r="G3225" s="5" t="s">
        <v>35</v>
      </c>
      <c r="H3225" s="5"/>
      <c r="I3225" s="5"/>
      <c r="J32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6" spans="2:11">
      <c r="B3226" t="s">
        <v>4898</v>
      </c>
      <c r="C3226" s="5" t="str">
        <f>_xlfn.XLOOKUP(LEFT(P_alle_prestaties[[#This Row],[Referentie_ID]],91),Tabel9[Form Referentie ID''s],Tabel9[Mederwerker],,0)</f>
        <v>Janssen Alexander</v>
      </c>
      <c r="D3226" s="9" t="str">
        <f>IF(P_alle_prestaties[[#This Row],[Datum]]="","",TEXT(P_alle_prestaties[[#This Row],[Datum]],"dd/mm/yyyy"))</f>
        <v>22/09/2022</v>
      </c>
      <c r="E3226" s="9">
        <v>44826.477106481485</v>
      </c>
      <c r="F3226" s="11" t="s">
        <v>4899</v>
      </c>
      <c r="G3226" s="5" t="s">
        <v>35</v>
      </c>
      <c r="H3226" s="5"/>
      <c r="I3226" s="5"/>
      <c r="J32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27" spans="2:11">
      <c r="B3227" t="s">
        <v>4900</v>
      </c>
      <c r="C3227" s="5" t="str">
        <f>_xlfn.XLOOKUP(LEFT(P_alle_prestaties[[#This Row],[Referentie_ID]],91),Tabel9[Form Referentie ID''s],Tabel9[Mederwerker],,0)</f>
        <v>Ceylan ufuk</v>
      </c>
      <c r="D3227" s="9" t="str">
        <f>IF(P_alle_prestaties[[#This Row],[Datum]]="","",TEXT(P_alle_prestaties[[#This Row],[Datum]],"dd/mm/yyyy"))</f>
        <v>22/09/2022</v>
      </c>
      <c r="E3227" s="9">
        <v>44826.481747685182</v>
      </c>
      <c r="F3227" s="11" t="s">
        <v>4901</v>
      </c>
      <c r="G3227" s="5" t="s">
        <v>18</v>
      </c>
      <c r="H3227" s="5" t="s">
        <v>9</v>
      </c>
      <c r="I3227" s="5"/>
      <c r="J32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2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228" spans="2:11">
      <c r="B3228" t="s">
        <v>4902</v>
      </c>
      <c r="C3228" s="5" t="str">
        <f>_xlfn.XLOOKUP(LEFT(P_alle_prestaties[[#This Row],[Referentie_ID]],91),Tabel9[Form Referentie ID''s],Tabel9[Mederwerker],,0)</f>
        <v>Karetsas Dimitri</v>
      </c>
      <c r="D3228" s="9" t="str">
        <f>IF(P_alle_prestaties[[#This Row],[Datum]]="","",TEXT(P_alle_prestaties[[#This Row],[Datum]],"dd/mm/yyyy"))</f>
        <v>22/09/2022</v>
      </c>
      <c r="E3228" s="9">
        <v>44826.492881944447</v>
      </c>
      <c r="F3228" s="11" t="s">
        <v>4903</v>
      </c>
      <c r="G3228" s="5" t="s">
        <v>18</v>
      </c>
      <c r="H3228" s="5" t="s">
        <v>14</v>
      </c>
      <c r="I3228" s="5"/>
      <c r="J32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229" spans="2:11">
      <c r="B3229" t="s">
        <v>4904</v>
      </c>
      <c r="C3229" s="5" t="str">
        <f>_xlfn.XLOOKUP(LEFT(P_alle_prestaties[[#This Row],[Referentie_ID]],91),Tabel9[Form Referentie ID''s],Tabel9[Mederwerker],,0)</f>
        <v>Janssen Alexander</v>
      </c>
      <c r="D3229" s="9" t="str">
        <f>IF(P_alle_prestaties[[#This Row],[Datum]]="","",TEXT(P_alle_prestaties[[#This Row],[Datum]],"dd/mm/yyyy"))</f>
        <v>22/09/2022</v>
      </c>
      <c r="E3229" s="9">
        <v>44826.498784722222</v>
      </c>
      <c r="F3229" s="11" t="s">
        <v>4901</v>
      </c>
      <c r="G3229" s="5" t="s">
        <v>35</v>
      </c>
      <c r="H3229" s="5"/>
      <c r="I3229" s="5"/>
      <c r="J32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30" spans="2:11">
      <c r="B3230" t="s">
        <v>4905</v>
      </c>
      <c r="C3230" s="5" t="str">
        <f>_xlfn.XLOOKUP(LEFT(P_alle_prestaties[[#This Row],[Referentie_ID]],91),Tabel9[Form Referentie ID''s],Tabel9[Mederwerker],,0)</f>
        <v>Janssen Alexander</v>
      </c>
      <c r="D3230" s="9" t="str">
        <f>IF(P_alle_prestaties[[#This Row],[Datum]]="","",TEXT(P_alle_prestaties[[#This Row],[Datum]],"dd/mm/yyyy"))</f>
        <v>22/09/2022</v>
      </c>
      <c r="E3230" s="9">
        <v>44826.512858796297</v>
      </c>
      <c r="F3230" s="11">
        <v>470000521033</v>
      </c>
      <c r="G3230" s="5" t="s">
        <v>35</v>
      </c>
      <c r="H3230" s="5"/>
      <c r="I3230" s="5"/>
      <c r="J32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31" spans="2:11">
      <c r="B3231" t="s">
        <v>4906</v>
      </c>
      <c r="C3231" s="5" t="str">
        <f>_xlfn.XLOOKUP(LEFT(P_alle_prestaties[[#This Row],[Referentie_ID]],91),Tabel9[Form Referentie ID''s],Tabel9[Mederwerker],,0)</f>
        <v>Janssen Alexander</v>
      </c>
      <c r="D3231" s="9" t="str">
        <f>IF(P_alle_prestaties[[#This Row],[Datum]]="","",TEXT(P_alle_prestaties[[#This Row],[Datum]],"dd/mm/yyyy"))</f>
        <v>22/09/2022</v>
      </c>
      <c r="E3231" s="9">
        <v>44826.527789351851</v>
      </c>
      <c r="F3231" s="11">
        <v>470000521012</v>
      </c>
      <c r="G3231" s="5" t="s">
        <v>35</v>
      </c>
      <c r="H3231" s="5"/>
      <c r="I3231" s="5"/>
      <c r="J32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32" spans="2:11">
      <c r="B3232" t="s">
        <v>4907</v>
      </c>
      <c r="C3232" s="5" t="str">
        <f>_xlfn.XLOOKUP(LEFT(P_alle_prestaties[[#This Row],[Referentie_ID]],91),Tabel9[Form Referentie ID''s],Tabel9[Mederwerker],,0)</f>
        <v>Korkmaz1 Muhammed Ali</v>
      </c>
      <c r="D3232" s="9" t="str">
        <f>IF(P_alle_prestaties[[#This Row],[Datum]]="","",TEXT(P_alle_prestaties[[#This Row],[Datum]],"dd/mm/yyyy"))</f>
        <v>22/09/2022</v>
      </c>
      <c r="E3232" s="9">
        <v>44826.52820601852</v>
      </c>
      <c r="F3232" s="11" t="s">
        <v>4908</v>
      </c>
      <c r="G3232" s="5" t="s">
        <v>18</v>
      </c>
      <c r="H3232" s="5" t="s">
        <v>14</v>
      </c>
      <c r="I3232" s="5"/>
      <c r="J32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233" spans="2:11">
      <c r="B3233" t="s">
        <v>4909</v>
      </c>
      <c r="C3233" s="5" t="str">
        <f>_xlfn.XLOOKUP(LEFT(P_alle_prestaties[[#This Row],[Referentie_ID]],91),Tabel9[Form Referentie ID''s],Tabel9[Mederwerker],,0)</f>
        <v>Korkmaz1 Muhammed Ali</v>
      </c>
      <c r="D3233" s="9" t="str">
        <f>IF(P_alle_prestaties[[#This Row],[Datum]]="","",TEXT(P_alle_prestaties[[#This Row],[Datum]],"dd/mm/yyyy"))</f>
        <v>22/09/2022</v>
      </c>
      <c r="E3233" s="9">
        <v>44826.528692129628</v>
      </c>
      <c r="F3233" s="11" t="s">
        <v>4910</v>
      </c>
      <c r="G3233" s="5" t="s">
        <v>27</v>
      </c>
      <c r="H3233" s="5" t="s">
        <v>14</v>
      </c>
      <c r="I3233" s="5"/>
      <c r="J32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2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234" spans="2:11">
      <c r="B3234" t="s">
        <v>4911</v>
      </c>
      <c r="C3234" s="5" t="str">
        <f>_xlfn.XLOOKUP(LEFT(P_alle_prestaties[[#This Row],[Referentie_ID]],91),Tabel9[Form Referentie ID''s],Tabel9[Mederwerker],,0)</f>
        <v>Janssen Alexander</v>
      </c>
      <c r="D3234" s="9" t="str">
        <f>IF(P_alle_prestaties[[#This Row],[Datum]]="","",TEXT(P_alle_prestaties[[#This Row],[Datum]],"dd/mm/yyyy"))</f>
        <v>22/09/2022</v>
      </c>
      <c r="E3234" s="9">
        <v>44826.53702546296</v>
      </c>
      <c r="F3234" s="11">
        <v>470000477283</v>
      </c>
      <c r="G3234" s="5" t="s">
        <v>35</v>
      </c>
      <c r="H3234" s="5"/>
      <c r="I3234" s="5"/>
      <c r="J32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35" spans="2:11">
      <c r="B3235" t="s">
        <v>4912</v>
      </c>
      <c r="C3235" s="5" t="str">
        <f>_xlfn.XLOOKUP(LEFT(P_alle_prestaties[[#This Row],[Referentie_ID]],91),Tabel9[Form Referentie ID''s],Tabel9[Mederwerker],,0)</f>
        <v>Korkmaz Emre</v>
      </c>
      <c r="D3235" s="9" t="str">
        <f>IF(P_alle_prestaties[[#This Row],[Datum]]="","",TEXT(P_alle_prestaties[[#This Row],[Datum]],"dd/mm/yyyy"))</f>
        <v>22/09/2022</v>
      </c>
      <c r="E3235" s="9">
        <v>44826.537465277775</v>
      </c>
      <c r="F3235" s="11">
        <v>470000521033</v>
      </c>
      <c r="G3235" s="5" t="s">
        <v>23</v>
      </c>
      <c r="H3235" s="5" t="s">
        <v>14</v>
      </c>
      <c r="I3235" s="5"/>
      <c r="J32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2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236" spans="2:11">
      <c r="B3236" t="s">
        <v>4913</v>
      </c>
      <c r="C3236" s="5" t="str">
        <f>_xlfn.XLOOKUP(LEFT(P_alle_prestaties[[#This Row],[Referentie_ID]],91),Tabel9[Form Referentie ID''s],Tabel9[Mederwerker],,0)</f>
        <v>Janssen Alexander</v>
      </c>
      <c r="D3236" s="9" t="str">
        <f>IF(P_alle_prestaties[[#This Row],[Datum]]="","",TEXT(P_alle_prestaties[[#This Row],[Datum]],"dd/mm/yyyy"))</f>
        <v>22/09/2022</v>
      </c>
      <c r="E3236" s="9">
        <v>44826.545983796299</v>
      </c>
      <c r="F3236" s="11" t="s">
        <v>4914</v>
      </c>
      <c r="G3236" s="5" t="s">
        <v>35</v>
      </c>
      <c r="H3236" s="5"/>
      <c r="I3236" s="5"/>
      <c r="J32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37" spans="2:11">
      <c r="B3237" t="s">
        <v>4915</v>
      </c>
      <c r="C3237" s="5" t="str">
        <f>_xlfn.XLOOKUP(LEFT(P_alle_prestaties[[#This Row],[Referentie_ID]],91),Tabel9[Form Referentie ID''s],Tabel9[Mederwerker],,0)</f>
        <v>Korkmaz1 Muhammed Ali</v>
      </c>
      <c r="D3237" s="9" t="str">
        <f>IF(P_alle_prestaties[[#This Row],[Datum]]="","",TEXT(P_alle_prestaties[[#This Row],[Datum]],"dd/mm/yyyy"))</f>
        <v>22/09/2022</v>
      </c>
      <c r="E3237" s="9">
        <v>44826.558969907404</v>
      </c>
      <c r="F3237" s="11">
        <v>470000522429</v>
      </c>
      <c r="G3237" s="5" t="s">
        <v>8</v>
      </c>
      <c r="H3237" s="5" t="s">
        <v>9</v>
      </c>
      <c r="I3237" s="5"/>
      <c r="J32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2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238" spans="2:11">
      <c r="B3238" t="s">
        <v>4916</v>
      </c>
      <c r="C3238" s="5" t="str">
        <f>_xlfn.XLOOKUP(LEFT(P_alle_prestaties[[#This Row],[Referentie_ID]],91),Tabel9[Form Referentie ID''s],Tabel9[Mederwerker],,0)</f>
        <v>Ceylan ufuk</v>
      </c>
      <c r="D3238" s="9" t="str">
        <f>IF(P_alle_prestaties[[#This Row],[Datum]]="","",TEXT(P_alle_prestaties[[#This Row],[Datum]],"dd/mm/yyyy"))</f>
        <v>22/09/2022</v>
      </c>
      <c r="E3238" s="9">
        <v>44826.559513888889</v>
      </c>
      <c r="F3238" s="11">
        <v>470000521007</v>
      </c>
      <c r="G3238" s="5" t="s">
        <v>23</v>
      </c>
      <c r="H3238" s="5" t="s">
        <v>14</v>
      </c>
      <c r="I3238" s="5"/>
      <c r="J32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2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239" spans="2:11">
      <c r="B3239" t="s">
        <v>4917</v>
      </c>
      <c r="C3239" s="5" t="str">
        <f>_xlfn.XLOOKUP(LEFT(P_alle_prestaties[[#This Row],[Referentie_ID]],91),Tabel9[Form Referentie ID''s],Tabel9[Mederwerker],,0)</f>
        <v>Kamil Soylu</v>
      </c>
      <c r="D3239" s="9" t="str">
        <f>IF(P_alle_prestaties[[#This Row],[Datum]]="","",TEXT(P_alle_prestaties[[#This Row],[Datum]],"dd/mm/yyyy"))</f>
        <v>22/09/2022</v>
      </c>
      <c r="E3239" s="9">
        <v>44826.559710648151</v>
      </c>
      <c r="F3239" s="11" t="s">
        <v>4918</v>
      </c>
      <c r="G3239" s="5" t="s">
        <v>35</v>
      </c>
      <c r="H3239" s="5"/>
      <c r="I3239" s="5"/>
      <c r="J32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40" spans="2:11">
      <c r="B3240" t="s">
        <v>4919</v>
      </c>
      <c r="C3240" s="5" t="str">
        <f>_xlfn.XLOOKUP(LEFT(P_alle_prestaties[[#This Row],[Referentie_ID]],91),Tabel9[Form Referentie ID''s],Tabel9[Mederwerker],,0)</f>
        <v>Kamil Soylu</v>
      </c>
      <c r="D3240" s="9" t="str">
        <f>IF(P_alle_prestaties[[#This Row],[Datum]]="","",TEXT(P_alle_prestaties[[#This Row],[Datum]],"dd/mm/yyyy"))</f>
        <v>22/09/2022</v>
      </c>
      <c r="E3240" s="9">
        <v>44826.559872685182</v>
      </c>
      <c r="F3240" s="11" t="s">
        <v>4920</v>
      </c>
      <c r="G3240" s="5" t="s">
        <v>35</v>
      </c>
      <c r="H3240" s="5"/>
      <c r="I3240" s="5"/>
      <c r="J32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41" spans="2:11">
      <c r="B3241" t="s">
        <v>4921</v>
      </c>
      <c r="C3241" s="5" t="str">
        <f>_xlfn.XLOOKUP(LEFT(P_alle_prestaties[[#This Row],[Referentie_ID]],91),Tabel9[Form Referentie ID''s],Tabel9[Mederwerker],,0)</f>
        <v>Kamil Soylu</v>
      </c>
      <c r="D3241" s="9" t="str">
        <f>IF(P_alle_prestaties[[#This Row],[Datum]]="","",TEXT(P_alle_prestaties[[#This Row],[Datum]],"dd/mm/yyyy"))</f>
        <v>22/09/2022</v>
      </c>
      <c r="E3241" s="9">
        <v>44826.560127314813</v>
      </c>
      <c r="F3241" s="11" t="s">
        <v>4922</v>
      </c>
      <c r="G3241" s="5" t="s">
        <v>35</v>
      </c>
      <c r="H3241" s="5"/>
      <c r="I3241" s="5"/>
      <c r="J32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42" spans="2:11">
      <c r="B3242" t="s">
        <v>4923</v>
      </c>
      <c r="C3242" s="5" t="str">
        <f>_xlfn.XLOOKUP(LEFT(P_alle_prestaties[[#This Row],[Referentie_ID]],91),Tabel9[Form Referentie ID''s],Tabel9[Mederwerker],,0)</f>
        <v>Janssen Alexander</v>
      </c>
      <c r="D3242" s="9" t="str">
        <f>IF(P_alle_prestaties[[#This Row],[Datum]]="","",TEXT(P_alle_prestaties[[#This Row],[Datum]],"dd/mm/yyyy"))</f>
        <v>22/09/2022</v>
      </c>
      <c r="E3242" s="9">
        <v>44826.57230324074</v>
      </c>
      <c r="F3242" s="11">
        <v>470000522311</v>
      </c>
      <c r="G3242" s="5" t="s">
        <v>35</v>
      </c>
      <c r="H3242" s="5"/>
      <c r="I3242" s="5"/>
      <c r="J32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43" spans="2:11">
      <c r="B3243" t="s">
        <v>4924</v>
      </c>
      <c r="C3243" s="5" t="str">
        <f>_xlfn.XLOOKUP(LEFT(P_alle_prestaties[[#This Row],[Referentie_ID]],91),Tabel9[Form Referentie ID''s],Tabel9[Mederwerker],,0)</f>
        <v>Karetsas Dimitri</v>
      </c>
      <c r="D3243" s="9" t="str">
        <f>IF(P_alle_prestaties[[#This Row],[Datum]]="","",TEXT(P_alle_prestaties[[#This Row],[Datum]],"dd/mm/yyyy"))</f>
        <v>22/09/2022</v>
      </c>
      <c r="E3243" s="9">
        <v>44826.576284722221</v>
      </c>
      <c r="F3243" s="11" t="s">
        <v>4914</v>
      </c>
      <c r="G3243" s="5" t="s">
        <v>18</v>
      </c>
      <c r="H3243" s="5" t="s">
        <v>14</v>
      </c>
      <c r="I3243" s="5"/>
      <c r="J32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244" spans="2:11">
      <c r="B3244" t="s">
        <v>4925</v>
      </c>
      <c r="C3244" s="5" t="str">
        <f>_xlfn.XLOOKUP(LEFT(P_alle_prestaties[[#This Row],[Referentie_ID]],91),Tabel9[Form Referentie ID''s],Tabel9[Mederwerker],,0)</f>
        <v>Janssen Alexander</v>
      </c>
      <c r="D3244" s="9" t="str">
        <f>IF(P_alle_prestaties[[#This Row],[Datum]]="","",TEXT(P_alle_prestaties[[#This Row],[Datum]],"dd/mm/yyyy"))</f>
        <v>23/09/2022</v>
      </c>
      <c r="E3244" s="9">
        <v>44827.281608796293</v>
      </c>
      <c r="F3244" s="11">
        <v>470000522348</v>
      </c>
      <c r="G3244" s="5" t="s">
        <v>35</v>
      </c>
      <c r="H3244" s="5"/>
      <c r="I3244" s="5"/>
      <c r="J32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45" spans="2:11">
      <c r="B3245" t="s">
        <v>4926</v>
      </c>
      <c r="C3245" s="5" t="str">
        <f>_xlfn.XLOOKUP(LEFT(P_alle_prestaties[[#This Row],[Referentie_ID]],91),Tabel9[Form Referentie ID''s],Tabel9[Mederwerker],,0)</f>
        <v>Korkmaz1 Muhammed Ali</v>
      </c>
      <c r="D3245" s="9" t="str">
        <f>IF(P_alle_prestaties[[#This Row],[Datum]]="","",TEXT(P_alle_prestaties[[#This Row],[Datum]],"dd/mm/yyyy"))</f>
        <v>23/09/2022</v>
      </c>
      <c r="E3245" s="9">
        <v>44827.301423611112</v>
      </c>
      <c r="F3245" s="11" t="s">
        <v>4927</v>
      </c>
      <c r="G3245" s="5" t="s">
        <v>18</v>
      </c>
      <c r="H3245" s="5" t="s">
        <v>14</v>
      </c>
      <c r="I3245" s="5"/>
      <c r="J32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246" spans="2:11">
      <c r="B3246" t="s">
        <v>4928</v>
      </c>
      <c r="C3246" s="5" t="str">
        <f>_xlfn.XLOOKUP(LEFT(P_alle_prestaties[[#This Row],[Referentie_ID]],91),Tabel9[Form Referentie ID''s],Tabel9[Mederwerker],,0)</f>
        <v>Janssen Alexander</v>
      </c>
      <c r="D3246" s="9" t="str">
        <f>IF(P_alle_prestaties[[#This Row],[Datum]]="","",TEXT(P_alle_prestaties[[#This Row],[Datum]],"dd/mm/yyyy"))</f>
        <v>23/09/2022</v>
      </c>
      <c r="E3246" s="9">
        <v>44827.302361111113</v>
      </c>
      <c r="F3246" s="11">
        <v>470000521069</v>
      </c>
      <c r="G3246" s="5" t="s">
        <v>35</v>
      </c>
      <c r="H3246" s="5"/>
      <c r="I3246" s="5"/>
      <c r="J32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47" spans="2:11">
      <c r="B3247" t="s">
        <v>4929</v>
      </c>
      <c r="C3247" s="5" t="str">
        <f>_xlfn.XLOOKUP(LEFT(P_alle_prestaties[[#This Row],[Referentie_ID]],91),Tabel9[Form Referentie ID''s],Tabel9[Mederwerker],,0)</f>
        <v>Korkmaz1 Muhammed Ali</v>
      </c>
      <c r="D3247" s="9" t="str">
        <f>IF(P_alle_prestaties[[#This Row],[Datum]]="","",TEXT(P_alle_prestaties[[#This Row],[Datum]],"dd/mm/yyyy"))</f>
        <v>23/09/2022</v>
      </c>
      <c r="E3247" s="9">
        <v>44827.328101851854</v>
      </c>
      <c r="F3247" s="11">
        <v>470000507797</v>
      </c>
      <c r="G3247" s="5" t="s">
        <v>31</v>
      </c>
      <c r="H3247" s="5"/>
      <c r="I3247" s="5"/>
      <c r="J32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2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248" spans="2:11">
      <c r="B3248" t="s">
        <v>4930</v>
      </c>
      <c r="C3248" s="5" t="str">
        <f>_xlfn.XLOOKUP(LEFT(P_alle_prestaties[[#This Row],[Referentie_ID]],91),Tabel9[Form Referentie ID''s],Tabel9[Mederwerker],,0)</f>
        <v>Ceylan ufuk</v>
      </c>
      <c r="D3248" s="9" t="str">
        <f>IF(P_alle_prestaties[[#This Row],[Datum]]="","",TEXT(P_alle_prestaties[[#This Row],[Datum]],"dd/mm/yyyy"))</f>
        <v>23/09/2022</v>
      </c>
      <c r="E3248" s="9">
        <v>44827.337222222224</v>
      </c>
      <c r="F3248" s="11" t="s">
        <v>4931</v>
      </c>
      <c r="G3248" s="5" t="s">
        <v>27</v>
      </c>
      <c r="H3248" s="5" t="s">
        <v>14</v>
      </c>
      <c r="I3248" s="5"/>
      <c r="J32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2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249" spans="2:11">
      <c r="B3249" t="s">
        <v>4932</v>
      </c>
      <c r="C3249" s="5" t="str">
        <f>_xlfn.XLOOKUP(LEFT(P_alle_prestaties[[#This Row],[Referentie_ID]],91),Tabel9[Form Referentie ID''s],Tabel9[Mederwerker],,0)</f>
        <v>Janssen Alexander</v>
      </c>
      <c r="D3249" s="9" t="str">
        <f>IF(P_alle_prestaties[[#This Row],[Datum]]="","",TEXT(P_alle_prestaties[[#This Row],[Datum]],"dd/mm/yyyy"))</f>
        <v>23/09/2022</v>
      </c>
      <c r="E3249" s="9">
        <v>44827.346736111111</v>
      </c>
      <c r="F3249" s="11" t="s">
        <v>4931</v>
      </c>
      <c r="G3249" s="5" t="s">
        <v>35</v>
      </c>
      <c r="H3249" s="5"/>
      <c r="I3249" s="5"/>
      <c r="J32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50" spans="2:11">
      <c r="B3250" t="s">
        <v>4933</v>
      </c>
      <c r="C3250" s="5" t="str">
        <f>_xlfn.XLOOKUP(LEFT(P_alle_prestaties[[#This Row],[Referentie_ID]],91),Tabel9[Form Referentie ID''s],Tabel9[Mederwerker],,0)</f>
        <v>Korkmaz Emre</v>
      </c>
      <c r="D3250" s="9" t="str">
        <f>IF(P_alle_prestaties[[#This Row],[Datum]]="","",TEXT(P_alle_prestaties[[#This Row],[Datum]],"dd/mm/yyyy"))</f>
        <v>23/09/2022</v>
      </c>
      <c r="E3250" s="9">
        <v>44827.348912037036</v>
      </c>
      <c r="F3250" s="11">
        <v>470000521059</v>
      </c>
      <c r="G3250" s="5" t="s">
        <v>23</v>
      </c>
      <c r="H3250" s="5" t="s">
        <v>19</v>
      </c>
      <c r="I3250" s="5"/>
      <c r="J32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2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251" spans="2:11">
      <c r="B3251" t="s">
        <v>4934</v>
      </c>
      <c r="C3251" s="5" t="str">
        <f>_xlfn.XLOOKUP(LEFT(P_alle_prestaties[[#This Row],[Referentie_ID]],91),Tabel9[Form Referentie ID''s],Tabel9[Mederwerker],,0)</f>
        <v>Janssen Alexander</v>
      </c>
      <c r="D3251" s="9" t="str">
        <f>IF(P_alle_prestaties[[#This Row],[Datum]]="","",TEXT(P_alle_prestaties[[#This Row],[Datum]],"dd/mm/yyyy"))</f>
        <v>23/09/2022</v>
      </c>
      <c r="E3251" s="9">
        <v>44827.358912037038</v>
      </c>
      <c r="F3251" s="11" t="s">
        <v>1544</v>
      </c>
      <c r="G3251" s="5" t="s">
        <v>35</v>
      </c>
      <c r="H3251" s="5"/>
      <c r="I3251" s="5"/>
      <c r="J32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52" spans="2:11">
      <c r="B3252" t="s">
        <v>4935</v>
      </c>
      <c r="C3252" s="5" t="str">
        <f>_xlfn.XLOOKUP(LEFT(P_alle_prestaties[[#This Row],[Referentie_ID]],91),Tabel9[Form Referentie ID''s],Tabel9[Mederwerker],,0)</f>
        <v>Janssen Alexander</v>
      </c>
      <c r="D3252" s="9" t="str">
        <f>IF(P_alle_prestaties[[#This Row],[Datum]]="","",TEXT(P_alle_prestaties[[#This Row],[Datum]],"dd/mm/yyyy"))</f>
        <v>23/09/2022</v>
      </c>
      <c r="E3252" s="9">
        <v>44827.359583333331</v>
      </c>
      <c r="F3252" s="11" t="s">
        <v>4936</v>
      </c>
      <c r="G3252" s="5" t="s">
        <v>35</v>
      </c>
      <c r="H3252" s="5"/>
      <c r="I3252" s="5"/>
      <c r="J32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53" spans="2:11">
      <c r="B3253" t="s">
        <v>4937</v>
      </c>
      <c r="C3253" s="5" t="str">
        <f>_xlfn.XLOOKUP(LEFT(P_alle_prestaties[[#This Row],[Referentie_ID]],91),Tabel9[Form Referentie ID''s],Tabel9[Mederwerker],,0)</f>
        <v>Janssen Alexander</v>
      </c>
      <c r="D3253" s="9" t="str">
        <f>IF(P_alle_prestaties[[#This Row],[Datum]]="","",TEXT(P_alle_prestaties[[#This Row],[Datum]],"dd/mm/yyyy"))</f>
        <v>23/09/2022</v>
      </c>
      <c r="E3253" s="9">
        <v>44827.385844907411</v>
      </c>
      <c r="F3253" s="11">
        <v>470000521079</v>
      </c>
      <c r="G3253" s="5" t="s">
        <v>35</v>
      </c>
      <c r="H3253" s="5"/>
      <c r="I3253" s="5"/>
      <c r="J32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54" spans="2:11">
      <c r="B3254" t="s">
        <v>4938</v>
      </c>
      <c r="C3254" s="5" t="str">
        <f>_xlfn.XLOOKUP(LEFT(P_alle_prestaties[[#This Row],[Referentie_ID]],91),Tabel9[Form Referentie ID''s],Tabel9[Mederwerker],,0)</f>
        <v>Ceylan ufuk</v>
      </c>
      <c r="D3254" s="9" t="str">
        <f>IF(P_alle_prestaties[[#This Row],[Datum]]="","",TEXT(P_alle_prestaties[[#This Row],[Datum]],"dd/mm/yyyy"))</f>
        <v>23/09/2022</v>
      </c>
      <c r="E3254" s="9">
        <v>44827.393078703702</v>
      </c>
      <c r="F3254" s="11">
        <v>470000509852</v>
      </c>
      <c r="G3254" s="5" t="s">
        <v>8</v>
      </c>
      <c r="H3254" s="5" t="s">
        <v>9</v>
      </c>
      <c r="I3254" s="5"/>
      <c r="J32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2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255" spans="2:11">
      <c r="B3255" t="s">
        <v>4939</v>
      </c>
      <c r="C3255" s="5" t="str">
        <f>_xlfn.XLOOKUP(LEFT(P_alle_prestaties[[#This Row],[Referentie_ID]],91),Tabel9[Form Referentie ID''s],Tabel9[Mederwerker],,0)</f>
        <v>Korkmaz Emre</v>
      </c>
      <c r="D3255" s="9" t="str">
        <f>IF(P_alle_prestaties[[#This Row],[Datum]]="","",TEXT(P_alle_prestaties[[#This Row],[Datum]],"dd/mm/yyyy"))</f>
        <v>23/09/2022</v>
      </c>
      <c r="E3255" s="9">
        <v>44827.401354166665</v>
      </c>
      <c r="F3255" s="11">
        <v>470000521055</v>
      </c>
      <c r="G3255" s="5" t="s">
        <v>23</v>
      </c>
      <c r="H3255" s="5" t="s">
        <v>19</v>
      </c>
      <c r="I3255" s="5"/>
      <c r="J32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2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256" spans="2:11">
      <c r="B3256" t="s">
        <v>4940</v>
      </c>
      <c r="C3256" s="5" t="str">
        <f>_xlfn.XLOOKUP(LEFT(P_alle_prestaties[[#This Row],[Referentie_ID]],91),Tabel9[Form Referentie ID''s],Tabel9[Mederwerker],,0)</f>
        <v>Janssen Alexander</v>
      </c>
      <c r="D3256" s="9" t="str">
        <f>IF(P_alle_prestaties[[#This Row],[Datum]]="","",TEXT(P_alle_prestaties[[#This Row],[Datum]],"dd/mm/yyyy"))</f>
        <v>23/09/2022</v>
      </c>
      <c r="E3256" s="9">
        <v>44827.418668981481</v>
      </c>
      <c r="F3256" s="11">
        <v>470000521077</v>
      </c>
      <c r="G3256" s="5" t="s">
        <v>35</v>
      </c>
      <c r="H3256" s="5"/>
      <c r="I3256" s="5"/>
      <c r="J32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57" spans="2:11">
      <c r="B3257" t="s">
        <v>4941</v>
      </c>
      <c r="C3257" s="5" t="str">
        <f>_xlfn.XLOOKUP(LEFT(P_alle_prestaties[[#This Row],[Referentie_ID]],91),Tabel9[Form Referentie ID''s],Tabel9[Mederwerker],,0)</f>
        <v>Janssen Alexander</v>
      </c>
      <c r="D3257" s="9" t="str">
        <f>IF(P_alle_prestaties[[#This Row],[Datum]]="","",TEXT(P_alle_prestaties[[#This Row],[Datum]],"dd/mm/yyyy"))</f>
        <v>23/09/2022</v>
      </c>
      <c r="E3257" s="9">
        <v>44827.421782407408</v>
      </c>
      <c r="F3257" s="11">
        <v>470000521135</v>
      </c>
      <c r="G3257" s="5" t="s">
        <v>35</v>
      </c>
      <c r="H3257" s="5"/>
      <c r="I3257" s="5"/>
      <c r="J32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58" spans="2:11">
      <c r="B3258" t="s">
        <v>4942</v>
      </c>
      <c r="C3258" s="5" t="str">
        <f>_xlfn.XLOOKUP(LEFT(P_alle_prestaties[[#This Row],[Referentie_ID]],91),Tabel9[Form Referentie ID''s],Tabel9[Mederwerker],,0)</f>
        <v>Korkmaz1 Muhammed Ali</v>
      </c>
      <c r="D3258" s="9" t="str">
        <f>IF(P_alle_prestaties[[#This Row],[Datum]]="","",TEXT(P_alle_prestaties[[#This Row],[Datum]],"dd/mm/yyyy"))</f>
        <v>23/09/2022</v>
      </c>
      <c r="E3258" s="9">
        <v>44827.427997685183</v>
      </c>
      <c r="F3258" s="11" t="s">
        <v>4943</v>
      </c>
      <c r="G3258" s="5" t="s">
        <v>27</v>
      </c>
      <c r="H3258" s="5" t="s">
        <v>14</v>
      </c>
      <c r="I3258" s="5"/>
      <c r="J32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2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259" spans="2:11">
      <c r="B3259" t="s">
        <v>4944</v>
      </c>
      <c r="C3259" s="5" t="str">
        <f>_xlfn.XLOOKUP(LEFT(P_alle_prestaties[[#This Row],[Referentie_ID]],91),Tabel9[Form Referentie ID''s],Tabel9[Mederwerker],,0)</f>
        <v>Janssen Alexander</v>
      </c>
      <c r="D3259" s="9" t="str">
        <f>IF(P_alle_prestaties[[#This Row],[Datum]]="","",TEXT(P_alle_prestaties[[#This Row],[Datum]],"dd/mm/yyyy"))</f>
        <v>23/09/2022</v>
      </c>
      <c r="E3259" s="9">
        <v>44827.463240740741</v>
      </c>
      <c r="F3259" s="11">
        <v>470000521124</v>
      </c>
      <c r="G3259" s="5" t="s">
        <v>35</v>
      </c>
      <c r="H3259" s="5"/>
      <c r="I3259" s="5"/>
      <c r="J32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60" spans="2:11">
      <c r="B3260" t="s">
        <v>4945</v>
      </c>
      <c r="C3260" s="5" t="str">
        <f>_xlfn.XLOOKUP(LEFT(P_alle_prestaties[[#This Row],[Referentie_ID]],91),Tabel9[Form Referentie ID''s],Tabel9[Mederwerker],,0)</f>
        <v>Janssen Alexander</v>
      </c>
      <c r="D3260" s="9" t="str">
        <f>IF(P_alle_prestaties[[#This Row],[Datum]]="","",TEXT(P_alle_prestaties[[#This Row],[Datum]],"dd/mm/yyyy"))</f>
        <v>23/09/2022</v>
      </c>
      <c r="E3260" s="9">
        <v>44827.47314814815</v>
      </c>
      <c r="F3260" s="11">
        <v>470000521114</v>
      </c>
      <c r="G3260" s="5" t="s">
        <v>35</v>
      </c>
      <c r="H3260" s="5"/>
      <c r="I3260" s="5"/>
      <c r="J32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61" spans="2:11">
      <c r="B3261" t="s">
        <v>4946</v>
      </c>
      <c r="C3261" s="5" t="str">
        <f>_xlfn.XLOOKUP(LEFT(P_alle_prestaties[[#This Row],[Referentie_ID]],91),Tabel9[Form Referentie ID''s],Tabel9[Mederwerker],,0)</f>
        <v>Ceylan ufuk</v>
      </c>
      <c r="D3261" s="9" t="str">
        <f>IF(P_alle_prestaties[[#This Row],[Datum]]="","",TEXT(P_alle_prestaties[[#This Row],[Datum]],"dd/mm/yyyy"))</f>
        <v>23/09/2022</v>
      </c>
      <c r="E3261" s="9">
        <v>44827.478402777779</v>
      </c>
      <c r="F3261" s="11" t="s">
        <v>4947</v>
      </c>
      <c r="G3261" s="5" t="s">
        <v>18</v>
      </c>
      <c r="H3261" s="5" t="s">
        <v>14</v>
      </c>
      <c r="I3261" s="5"/>
      <c r="J32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262" spans="2:11">
      <c r="B3262" t="s">
        <v>4948</v>
      </c>
      <c r="C3262" s="5" t="str">
        <f>_xlfn.XLOOKUP(LEFT(P_alle_prestaties[[#This Row],[Referentie_ID]],91),Tabel9[Form Referentie ID''s],Tabel9[Mederwerker],,0)</f>
        <v>Korkmaz1 Muhammed Ali</v>
      </c>
      <c r="D3262" s="9" t="str">
        <f>IF(P_alle_prestaties[[#This Row],[Datum]]="","",TEXT(P_alle_prestaties[[#This Row],[Datum]],"dd/mm/yyyy"))</f>
        <v>23/09/2022</v>
      </c>
      <c r="E3262" s="9">
        <v>44827.482256944444</v>
      </c>
      <c r="F3262" s="11">
        <v>470000521112</v>
      </c>
      <c r="G3262" s="5" t="s">
        <v>8</v>
      </c>
      <c r="H3262" s="5" t="s">
        <v>14</v>
      </c>
      <c r="I3262" s="5"/>
      <c r="J32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2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263" spans="2:11">
      <c r="B3263" t="s">
        <v>4949</v>
      </c>
      <c r="C3263" s="5" t="str">
        <f>_xlfn.XLOOKUP(LEFT(P_alle_prestaties[[#This Row],[Referentie_ID]],91),Tabel9[Form Referentie ID''s],Tabel9[Mederwerker],,0)</f>
        <v>Janssen Alexander</v>
      </c>
      <c r="D3263" s="9" t="str">
        <f>IF(P_alle_prestaties[[#This Row],[Datum]]="","",TEXT(P_alle_prestaties[[#This Row],[Datum]],"dd/mm/yyyy"))</f>
        <v>23/09/2022</v>
      </c>
      <c r="E3263" s="9">
        <v>44827.485474537039</v>
      </c>
      <c r="F3263" s="11">
        <v>470000521112</v>
      </c>
      <c r="G3263" s="5" t="s">
        <v>35</v>
      </c>
      <c r="H3263" s="5"/>
      <c r="I3263" s="5"/>
      <c r="J32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64" spans="2:11">
      <c r="B3264" t="s">
        <v>4950</v>
      </c>
      <c r="C3264" s="5" t="str">
        <f>_xlfn.XLOOKUP(LEFT(P_alle_prestaties[[#This Row],[Referentie_ID]],91),Tabel9[Form Referentie ID''s],Tabel9[Mederwerker],,0)</f>
        <v>Janssen Alexander</v>
      </c>
      <c r="D3264" s="9" t="str">
        <f>IF(P_alle_prestaties[[#This Row],[Datum]]="","",TEXT(P_alle_prestaties[[#This Row],[Datum]],"dd/mm/yyyy"))</f>
        <v>23/09/2022</v>
      </c>
      <c r="E3264" s="9">
        <v>44827.505682870367</v>
      </c>
      <c r="F3264" s="11">
        <v>470000521112</v>
      </c>
      <c r="G3264" s="5" t="s">
        <v>35</v>
      </c>
      <c r="H3264" s="5"/>
      <c r="I3264" s="5"/>
      <c r="J32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65" spans="2:11">
      <c r="B3265" t="s">
        <v>4951</v>
      </c>
      <c r="C3265" s="5" t="str">
        <f>_xlfn.XLOOKUP(LEFT(P_alle_prestaties[[#This Row],[Referentie_ID]],91),Tabel9[Form Referentie ID''s],Tabel9[Mederwerker],,0)</f>
        <v>Korkmaz Emre</v>
      </c>
      <c r="D3265" s="9" t="str">
        <f>IF(P_alle_prestaties[[#This Row],[Datum]]="","",TEXT(P_alle_prestaties[[#This Row],[Datum]],"dd/mm/yyyy"))</f>
        <v>23/09/2022</v>
      </c>
      <c r="E3265" s="9">
        <v>44827.506192129629</v>
      </c>
      <c r="F3265" s="11" t="s">
        <v>4952</v>
      </c>
      <c r="G3265" s="5" t="s">
        <v>18</v>
      </c>
      <c r="H3265" s="5" t="s">
        <v>9</v>
      </c>
      <c r="I3265" s="5"/>
      <c r="J32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2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266" spans="2:11">
      <c r="B3266" t="s">
        <v>4953</v>
      </c>
      <c r="C3266" s="5" t="str">
        <f>_xlfn.XLOOKUP(LEFT(P_alle_prestaties[[#This Row],[Referentie_ID]],91),Tabel9[Form Referentie ID''s],Tabel9[Mederwerker],,0)</f>
        <v>Janssen Alexander</v>
      </c>
      <c r="D3266" s="9" t="str">
        <f>IF(P_alle_prestaties[[#This Row],[Datum]]="","",TEXT(P_alle_prestaties[[#This Row],[Datum]],"dd/mm/yyyy"))</f>
        <v>23/09/2022</v>
      </c>
      <c r="E3266" s="9">
        <v>44827.508958333332</v>
      </c>
      <c r="F3266" s="11">
        <v>470000522448</v>
      </c>
      <c r="G3266" s="5" t="s">
        <v>35</v>
      </c>
      <c r="H3266" s="5"/>
      <c r="I3266" s="5"/>
      <c r="J32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67" spans="2:11">
      <c r="B3267" t="s">
        <v>4954</v>
      </c>
      <c r="C3267" s="5" t="str">
        <f>_xlfn.XLOOKUP(LEFT(P_alle_prestaties[[#This Row],[Referentie_ID]],91),Tabel9[Form Referentie ID''s],Tabel9[Mederwerker],,0)</f>
        <v>Korkmaz1 Muhammed Ali</v>
      </c>
      <c r="D3267" s="9" t="str">
        <f>IF(P_alle_prestaties[[#This Row],[Datum]]="","",TEXT(P_alle_prestaties[[#This Row],[Datum]],"dd/mm/yyyy"))</f>
        <v>23/09/2022</v>
      </c>
      <c r="E3267" s="9">
        <v>44827.509826388887</v>
      </c>
      <c r="F3267" s="11">
        <v>470000521112</v>
      </c>
      <c r="G3267" s="5" t="s">
        <v>8</v>
      </c>
      <c r="H3267" s="5" t="s">
        <v>14</v>
      </c>
      <c r="I3267" s="5"/>
      <c r="J32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2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268" spans="2:11">
      <c r="B3268" t="s">
        <v>4955</v>
      </c>
      <c r="C3268" s="5" t="str">
        <f>_xlfn.XLOOKUP(LEFT(P_alle_prestaties[[#This Row],[Referentie_ID]],91),Tabel9[Form Referentie ID''s],Tabel9[Mederwerker],,0)</f>
        <v>Ceylan ufuk</v>
      </c>
      <c r="D3268" s="9" t="str">
        <f>IF(P_alle_prestaties[[#This Row],[Datum]]="","",TEXT(P_alle_prestaties[[#This Row],[Datum]],"dd/mm/yyyy"))</f>
        <v>23/09/2022</v>
      </c>
      <c r="E3268" s="9">
        <v>44827.524953703702</v>
      </c>
      <c r="F3268" s="11">
        <v>470000521191</v>
      </c>
      <c r="G3268" s="5" t="s">
        <v>23</v>
      </c>
      <c r="H3268" s="5" t="s">
        <v>9</v>
      </c>
      <c r="I3268" s="5"/>
      <c r="J32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2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269" spans="2:11">
      <c r="B3269" t="s">
        <v>4956</v>
      </c>
      <c r="C3269" s="5" t="str">
        <f>_xlfn.XLOOKUP(LEFT(P_alle_prestaties[[#This Row],[Referentie_ID]],91),Tabel9[Form Referentie ID''s],Tabel9[Mederwerker],,0)</f>
        <v>Janssen Alexander</v>
      </c>
      <c r="D3269" s="9" t="str">
        <f>IF(P_alle_prestaties[[#This Row],[Datum]]="","",TEXT(P_alle_prestaties[[#This Row],[Datum]],"dd/mm/yyyy"))</f>
        <v>23/09/2022</v>
      </c>
      <c r="E3269" s="9">
        <v>44827.525497685187</v>
      </c>
      <c r="F3269" s="11" t="s">
        <v>4957</v>
      </c>
      <c r="G3269" s="5" t="s">
        <v>35</v>
      </c>
      <c r="H3269" s="5"/>
      <c r="I3269" s="5"/>
      <c r="J32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0" spans="2:11">
      <c r="B3270" t="s">
        <v>4958</v>
      </c>
      <c r="C3270" s="5" t="str">
        <f>_xlfn.XLOOKUP(LEFT(P_alle_prestaties[[#This Row],[Referentie_ID]],91),Tabel9[Form Referentie ID''s],Tabel9[Mederwerker],,0)</f>
        <v>Janssen Alexander</v>
      </c>
      <c r="D3270" s="9" t="str">
        <f>IF(P_alle_prestaties[[#This Row],[Datum]]="","",TEXT(P_alle_prestaties[[#This Row],[Datum]],"dd/mm/yyyy"))</f>
        <v>23/09/2022</v>
      </c>
      <c r="E3270" s="9">
        <v>44827.531898148147</v>
      </c>
      <c r="F3270" s="11">
        <v>470000521191</v>
      </c>
      <c r="G3270" s="5" t="s">
        <v>35</v>
      </c>
      <c r="H3270" s="5"/>
      <c r="I3270" s="5"/>
      <c r="J32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1" spans="2:11">
      <c r="B3271" t="s">
        <v>4959</v>
      </c>
      <c r="C3271" s="5" t="str">
        <f>_xlfn.XLOOKUP(LEFT(P_alle_prestaties[[#This Row],[Referentie_ID]],91),Tabel9[Form Referentie ID''s],Tabel9[Mederwerker],,0)</f>
        <v>Ceylan ufuk</v>
      </c>
      <c r="D3271" s="9" t="str">
        <f>IF(P_alle_prestaties[[#This Row],[Datum]]="","",TEXT(P_alle_prestaties[[#This Row],[Datum]],"dd/mm/yyyy"))</f>
        <v>23/09/2022</v>
      </c>
      <c r="E3271" s="9">
        <v>44827.533935185187</v>
      </c>
      <c r="F3271" s="11">
        <v>470000521191</v>
      </c>
      <c r="G3271" s="5" t="s">
        <v>23</v>
      </c>
      <c r="H3271" s="5" t="s">
        <v>9</v>
      </c>
      <c r="I3271" s="5"/>
      <c r="J32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2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272" spans="2:11">
      <c r="B3272" t="s">
        <v>4960</v>
      </c>
      <c r="C3272" s="5" t="str">
        <f>_xlfn.XLOOKUP(LEFT(P_alle_prestaties[[#This Row],[Referentie_ID]],91),Tabel9[Form Referentie ID''s],Tabel9[Mederwerker],,0)</f>
        <v>Kamil Soylu</v>
      </c>
      <c r="D3272" s="9" t="str">
        <f>IF(P_alle_prestaties[[#This Row],[Datum]]="","",TEXT(P_alle_prestaties[[#This Row],[Datum]],"dd/mm/yyyy"))</f>
        <v>23/09/2022</v>
      </c>
      <c r="E3272" s="9">
        <v>44827.556967592594</v>
      </c>
      <c r="F3272" s="11" t="s">
        <v>4961</v>
      </c>
      <c r="G3272" s="5" t="s">
        <v>35</v>
      </c>
      <c r="H3272" s="5"/>
      <c r="I3272" s="5"/>
      <c r="J32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3" spans="2:11">
      <c r="B3273" t="s">
        <v>4962</v>
      </c>
      <c r="C3273" s="5" t="str">
        <f>_xlfn.XLOOKUP(LEFT(P_alle_prestaties[[#This Row],[Referentie_ID]],91),Tabel9[Form Referentie ID''s],Tabel9[Mederwerker],,0)</f>
        <v>Kamil Soylu</v>
      </c>
      <c r="D3273" s="9" t="str">
        <f>IF(P_alle_prestaties[[#This Row],[Datum]]="","",TEXT(P_alle_prestaties[[#This Row],[Datum]],"dd/mm/yyyy"))</f>
        <v>23/09/2022</v>
      </c>
      <c r="E3273" s="9">
        <v>44827.557129629633</v>
      </c>
      <c r="F3273" s="11" t="s">
        <v>4963</v>
      </c>
      <c r="G3273" s="5" t="s">
        <v>35</v>
      </c>
      <c r="H3273" s="5"/>
      <c r="I3273" s="5"/>
      <c r="J32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4" spans="2:11">
      <c r="B3274" t="s">
        <v>4964</v>
      </c>
      <c r="C3274" s="5" t="str">
        <f>_xlfn.XLOOKUP(LEFT(P_alle_prestaties[[#This Row],[Referentie_ID]],91),Tabel9[Form Referentie ID''s],Tabel9[Mederwerker],,0)</f>
        <v>Kamil Soylu</v>
      </c>
      <c r="D3274" s="9" t="str">
        <f>IF(P_alle_prestaties[[#This Row],[Datum]]="","",TEXT(P_alle_prestaties[[#This Row],[Datum]],"dd/mm/yyyy"))</f>
        <v>23/09/2022</v>
      </c>
      <c r="E3274" s="9">
        <v>44827.557268518518</v>
      </c>
      <c r="F3274" s="11" t="s">
        <v>4965</v>
      </c>
      <c r="G3274" s="5" t="s">
        <v>35</v>
      </c>
      <c r="H3274" s="5"/>
      <c r="I3274" s="5"/>
      <c r="J32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5" spans="2:11">
      <c r="B3275" t="s">
        <v>4966</v>
      </c>
      <c r="C3275" s="5" t="str">
        <f>_xlfn.XLOOKUP(LEFT(P_alle_prestaties[[#This Row],[Referentie_ID]],91),Tabel9[Form Referentie ID''s],Tabel9[Mederwerker],,0)</f>
        <v>Kamil Soylu</v>
      </c>
      <c r="D3275" s="9" t="str">
        <f>IF(P_alle_prestaties[[#This Row],[Datum]]="","",TEXT(P_alle_prestaties[[#This Row],[Datum]],"dd/mm/yyyy"))</f>
        <v>23/09/2022</v>
      </c>
      <c r="E3275" s="9">
        <v>44827.557442129626</v>
      </c>
      <c r="F3275" s="11" t="s">
        <v>4967</v>
      </c>
      <c r="G3275" s="5" t="s">
        <v>35</v>
      </c>
      <c r="H3275" s="5"/>
      <c r="I3275" s="5"/>
      <c r="J32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6" spans="2:11">
      <c r="B3276" t="s">
        <v>4968</v>
      </c>
      <c r="C3276" s="5" t="str">
        <f>_xlfn.XLOOKUP(LEFT(P_alle_prestaties[[#This Row],[Referentie_ID]],91),Tabel9[Form Referentie ID''s],Tabel9[Mederwerker],,0)</f>
        <v>Kamil Soylu</v>
      </c>
      <c r="D3276" s="9" t="str">
        <f>IF(P_alle_prestaties[[#This Row],[Datum]]="","",TEXT(P_alle_prestaties[[#This Row],[Datum]],"dd/mm/yyyy"))</f>
        <v>23/09/2022</v>
      </c>
      <c r="E3276" s="9">
        <v>44827.557581018518</v>
      </c>
      <c r="F3276" s="11" t="s">
        <v>4969</v>
      </c>
      <c r="G3276" s="5" t="s">
        <v>35</v>
      </c>
      <c r="H3276" s="5"/>
      <c r="I3276" s="5"/>
      <c r="J32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7" spans="2:11">
      <c r="B3277" t="s">
        <v>4970</v>
      </c>
      <c r="C3277" s="5" t="str">
        <f>_xlfn.XLOOKUP(LEFT(P_alle_prestaties[[#This Row],[Referentie_ID]],91),Tabel9[Form Referentie ID''s],Tabel9[Mederwerker],,0)</f>
        <v>Ceylan ufuk</v>
      </c>
      <c r="D3277" s="9" t="str">
        <f>IF(P_alle_prestaties[[#This Row],[Datum]]="","",TEXT(P_alle_prestaties[[#This Row],[Datum]],"dd/mm/yyyy"))</f>
        <v>23/09/2022</v>
      </c>
      <c r="E3277" s="9">
        <v>44827.561388888891</v>
      </c>
      <c r="F3277" s="11" t="s">
        <v>4971</v>
      </c>
      <c r="G3277" s="5" t="s">
        <v>18</v>
      </c>
      <c r="H3277" s="5" t="s">
        <v>9</v>
      </c>
      <c r="I3277" s="5"/>
      <c r="J32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2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278" spans="2:11">
      <c r="B3278" t="s">
        <v>4972</v>
      </c>
      <c r="C3278" s="5" t="str">
        <f>_xlfn.XLOOKUP(LEFT(P_alle_prestaties[[#This Row],[Referentie_ID]],91),Tabel9[Form Referentie ID''s],Tabel9[Mederwerker],,0)</f>
        <v>Janssen Alexander</v>
      </c>
      <c r="D3278" s="9" t="str">
        <f>IF(P_alle_prestaties[[#This Row],[Datum]]="","",TEXT(P_alle_prestaties[[#This Row],[Datum]],"dd/mm/yyyy"))</f>
        <v>23/09/2022</v>
      </c>
      <c r="E3278" s="9">
        <v>44827.561539351853</v>
      </c>
      <c r="F3278" s="11">
        <v>470000522409</v>
      </c>
      <c r="G3278" s="5" t="s">
        <v>35</v>
      </c>
      <c r="H3278" s="5"/>
      <c r="I3278" s="5"/>
      <c r="J32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79" spans="2:11">
      <c r="B3279" t="s">
        <v>4973</v>
      </c>
      <c r="C3279" s="5" t="str">
        <f>_xlfn.XLOOKUP(LEFT(P_alle_prestaties[[#This Row],[Referentie_ID]],91),Tabel9[Form Referentie ID''s],Tabel9[Mederwerker],,0)</f>
        <v>Janssen Alexander</v>
      </c>
      <c r="D3279" s="9" t="str">
        <f>IF(P_alle_prestaties[[#This Row],[Datum]]="","",TEXT(P_alle_prestaties[[#This Row],[Datum]],"dd/mm/yyyy"))</f>
        <v>23/09/2022</v>
      </c>
      <c r="E3279" s="9">
        <v>44827.599340277775</v>
      </c>
      <c r="F3279" s="11" t="s">
        <v>4974</v>
      </c>
      <c r="G3279" s="5" t="s">
        <v>35</v>
      </c>
      <c r="H3279" s="5"/>
      <c r="I3279" s="5"/>
      <c r="J32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80" spans="2:11">
      <c r="B3280" t="s">
        <v>4975</v>
      </c>
      <c r="C3280" s="5" t="str">
        <f>_xlfn.XLOOKUP(LEFT(P_alle_prestaties[[#This Row],[Referentie_ID]],91),Tabel9[Form Referentie ID''s],Tabel9[Mederwerker],,0)</f>
        <v>Korkmaz Emre</v>
      </c>
      <c r="D3280" s="9" t="str">
        <f>IF(P_alle_prestaties[[#This Row],[Datum]]="","",TEXT(P_alle_prestaties[[#This Row],[Datum]],"dd/mm/yyyy"))</f>
        <v>23/09/2022</v>
      </c>
      <c r="E3280" s="9">
        <v>44827.606111111112</v>
      </c>
      <c r="F3280" s="11" t="s">
        <v>4974</v>
      </c>
      <c r="G3280" s="5" t="s">
        <v>18</v>
      </c>
      <c r="H3280" s="5" t="s">
        <v>14</v>
      </c>
      <c r="I3280" s="5"/>
      <c r="J32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281" spans="2:11">
      <c r="B3281" t="s">
        <v>4976</v>
      </c>
      <c r="C3281" s="5" t="str">
        <f>_xlfn.XLOOKUP(LEFT(P_alle_prestaties[[#This Row],[Referentie_ID]],91),Tabel9[Form Referentie ID''s],Tabel9[Mederwerker],,0)</f>
        <v>Korkmaz1 Muhammed Ali</v>
      </c>
      <c r="D3281" s="9" t="str">
        <f>IF(P_alle_prestaties[[#This Row],[Datum]]="","",TEXT(P_alle_prestaties[[#This Row],[Datum]],"dd/mm/yyyy"))</f>
        <v>26/09/2022</v>
      </c>
      <c r="E3281" s="9">
        <v>44830.285671296297</v>
      </c>
      <c r="F3281" s="11">
        <v>470000521216</v>
      </c>
      <c r="G3281" s="5" t="s">
        <v>31</v>
      </c>
      <c r="H3281" s="5"/>
      <c r="I3281" s="5"/>
      <c r="J32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2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282" spans="2:11">
      <c r="B3282" t="s">
        <v>4977</v>
      </c>
      <c r="C3282" s="5" t="str">
        <f>_xlfn.XLOOKUP(LEFT(P_alle_prestaties[[#This Row],[Referentie_ID]],91),Tabel9[Form Referentie ID''s],Tabel9[Mederwerker],,0)</f>
        <v>Korkmaz1 Muhammed Ali</v>
      </c>
      <c r="D3282" s="9" t="str">
        <f>IF(P_alle_prestaties[[#This Row],[Datum]]="","",TEXT(P_alle_prestaties[[#This Row],[Datum]],"dd/mm/yyyy"))</f>
        <v>26/09/2022</v>
      </c>
      <c r="E3282" s="9">
        <v>44830.285879629628</v>
      </c>
      <c r="F3282" s="11">
        <v>470000521209</v>
      </c>
      <c r="G3282" s="5" t="s">
        <v>31</v>
      </c>
      <c r="H3282" s="5"/>
      <c r="I3282" s="5"/>
      <c r="J32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2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283" spans="2:11">
      <c r="B3283" t="s">
        <v>4978</v>
      </c>
      <c r="C3283" s="5" t="str">
        <f>_xlfn.XLOOKUP(LEFT(P_alle_prestaties[[#This Row],[Referentie_ID]],91),Tabel9[Form Referentie ID''s],Tabel9[Mederwerker],,0)</f>
        <v>Janssen Alexander</v>
      </c>
      <c r="D3283" s="9" t="str">
        <f>IF(P_alle_prestaties[[#This Row],[Datum]]="","",TEXT(P_alle_prestaties[[#This Row],[Datum]],"dd/mm/yyyy"))</f>
        <v>26/09/2022</v>
      </c>
      <c r="E3283" s="9">
        <v>44830.298506944448</v>
      </c>
      <c r="F3283" s="11">
        <v>470000521178</v>
      </c>
      <c r="G3283" s="5" t="s">
        <v>35</v>
      </c>
      <c r="H3283" s="5"/>
      <c r="I3283" s="5"/>
      <c r="J32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84" spans="2:11">
      <c r="B3284" t="s">
        <v>4979</v>
      </c>
      <c r="C3284" s="5" t="str">
        <f>_xlfn.XLOOKUP(LEFT(P_alle_prestaties[[#This Row],[Referentie_ID]],91),Tabel9[Form Referentie ID''s],Tabel9[Mederwerker],,0)</f>
        <v>Janssen Alexander</v>
      </c>
      <c r="D3284" s="9" t="str">
        <f>IF(P_alle_prestaties[[#This Row],[Datum]]="","",TEXT(P_alle_prestaties[[#This Row],[Datum]],"dd/mm/yyyy"))</f>
        <v>26/09/2022</v>
      </c>
      <c r="E3284" s="9">
        <v>44830.305115740739</v>
      </c>
      <c r="F3284" s="11">
        <v>470000507743</v>
      </c>
      <c r="G3284" s="5" t="s">
        <v>35</v>
      </c>
      <c r="H3284" s="5"/>
      <c r="I3284" s="5"/>
      <c r="J32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85" spans="2:11">
      <c r="B3285" t="s">
        <v>4980</v>
      </c>
      <c r="C3285" s="5" t="str">
        <f>_xlfn.XLOOKUP(LEFT(P_alle_prestaties[[#This Row],[Referentie_ID]],91),Tabel9[Form Referentie ID''s],Tabel9[Mederwerker],,0)</f>
        <v>Janssen Alexander</v>
      </c>
      <c r="D3285" s="9" t="str">
        <f>IF(P_alle_prestaties[[#This Row],[Datum]]="","",TEXT(P_alle_prestaties[[#This Row],[Datum]],"dd/mm/yyyy"))</f>
        <v>26/09/2022</v>
      </c>
      <c r="E3285" s="9">
        <v>44830.313750000001</v>
      </c>
      <c r="F3285" s="11">
        <v>470000521176</v>
      </c>
      <c r="G3285" s="5" t="s">
        <v>35</v>
      </c>
      <c r="H3285" s="5"/>
      <c r="I3285" s="5"/>
      <c r="J32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86" spans="2:11">
      <c r="B3286" t="s">
        <v>4981</v>
      </c>
      <c r="C3286" s="5" t="str">
        <f>_xlfn.XLOOKUP(LEFT(P_alle_prestaties[[#This Row],[Referentie_ID]],91),Tabel9[Form Referentie ID''s],Tabel9[Mederwerker],,0)</f>
        <v>Janssen Alexander</v>
      </c>
      <c r="D3286" s="9" t="str">
        <f>IF(P_alle_prestaties[[#This Row],[Datum]]="","",TEXT(P_alle_prestaties[[#This Row],[Datum]],"dd/mm/yyyy"))</f>
        <v>26/09/2022</v>
      </c>
      <c r="E3286" s="9">
        <v>44830.319525462961</v>
      </c>
      <c r="F3286" s="11">
        <v>470000521195</v>
      </c>
      <c r="G3286" s="5" t="s">
        <v>35</v>
      </c>
      <c r="H3286" s="5"/>
      <c r="I3286" s="5"/>
      <c r="J32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87" spans="2:11">
      <c r="B3287" t="s">
        <v>4982</v>
      </c>
      <c r="C3287" s="5" t="str">
        <f>_xlfn.XLOOKUP(LEFT(P_alle_prestaties[[#This Row],[Referentie_ID]],91),Tabel9[Form Referentie ID''s],Tabel9[Mederwerker],,0)</f>
        <v>Korkmaz Emre</v>
      </c>
      <c r="D3287" s="9" t="str">
        <f>IF(P_alle_prestaties[[#This Row],[Datum]]="","",TEXT(P_alle_prestaties[[#This Row],[Datum]],"dd/mm/yyyy"))</f>
        <v>26/09/2022</v>
      </c>
      <c r="E3287" s="9">
        <v>44830.324918981481</v>
      </c>
      <c r="F3287" s="11">
        <v>470000521181</v>
      </c>
      <c r="G3287" s="5" t="s">
        <v>23</v>
      </c>
      <c r="H3287" s="5" t="s">
        <v>14</v>
      </c>
      <c r="I3287" s="5"/>
      <c r="J32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2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288" spans="2:11">
      <c r="B3288" t="s">
        <v>4983</v>
      </c>
      <c r="C3288" s="5" t="str">
        <f>_xlfn.XLOOKUP(LEFT(P_alle_prestaties[[#This Row],[Referentie_ID]],91),Tabel9[Form Referentie ID''s],Tabel9[Mederwerker],,0)</f>
        <v>Janssen Alexander</v>
      </c>
      <c r="D3288" s="9" t="str">
        <f>IF(P_alle_prestaties[[#This Row],[Datum]]="","",TEXT(P_alle_prestaties[[#This Row],[Datum]],"dd/mm/yyyy"))</f>
        <v>26/09/2022</v>
      </c>
      <c r="E3288" s="9">
        <v>44830.325914351852</v>
      </c>
      <c r="F3288" s="11">
        <v>470000520825</v>
      </c>
      <c r="G3288" s="5" t="s">
        <v>35</v>
      </c>
      <c r="H3288" s="5"/>
      <c r="I3288" s="5"/>
      <c r="J32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89" spans="2:11">
      <c r="B3289" t="s">
        <v>4984</v>
      </c>
      <c r="C3289" s="5" t="str">
        <f>_xlfn.XLOOKUP(LEFT(P_alle_prestaties[[#This Row],[Referentie_ID]],91),Tabel9[Form Referentie ID''s],Tabel9[Mederwerker],,0)</f>
        <v>Janssen Alexander</v>
      </c>
      <c r="D3289" s="9" t="str">
        <f>IF(P_alle_prestaties[[#This Row],[Datum]]="","",TEXT(P_alle_prestaties[[#This Row],[Datum]],"dd/mm/yyyy"))</f>
        <v>26/09/2022</v>
      </c>
      <c r="E3289" s="9">
        <v>44830.33666666667</v>
      </c>
      <c r="F3289" s="11" t="s">
        <v>4985</v>
      </c>
      <c r="G3289" s="5" t="s">
        <v>35</v>
      </c>
      <c r="H3289" s="5"/>
      <c r="I3289" s="5"/>
      <c r="J32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90" spans="2:11">
      <c r="B3290" t="s">
        <v>4986</v>
      </c>
      <c r="C3290" s="5" t="str">
        <f>_xlfn.XLOOKUP(LEFT(P_alle_prestaties[[#This Row],[Referentie_ID]],91),Tabel9[Form Referentie ID''s],Tabel9[Mederwerker],,0)</f>
        <v>Korkmaz1 Muhammed Ali</v>
      </c>
      <c r="D3290" s="9" t="str">
        <f>IF(P_alle_prestaties[[#This Row],[Datum]]="","",TEXT(P_alle_prestaties[[#This Row],[Datum]],"dd/mm/yyyy"))</f>
        <v>26/09/2022</v>
      </c>
      <c r="E3290" s="9">
        <v>44830.337245370371</v>
      </c>
      <c r="F3290" s="11">
        <v>470000521224</v>
      </c>
      <c r="G3290" s="5" t="s">
        <v>13</v>
      </c>
      <c r="H3290" s="5"/>
      <c r="I3290" s="5"/>
      <c r="J32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2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291" spans="2:11">
      <c r="B3291" t="s">
        <v>4987</v>
      </c>
      <c r="C3291" s="5" t="str">
        <f>_xlfn.XLOOKUP(LEFT(P_alle_prestaties[[#This Row],[Referentie_ID]],91),Tabel9[Form Referentie ID''s],Tabel9[Mederwerker],,0)</f>
        <v>Korkmaz Emre</v>
      </c>
      <c r="D3291" s="9" t="str">
        <f>IF(P_alle_prestaties[[#This Row],[Datum]]="","",TEXT(P_alle_prestaties[[#This Row],[Datum]],"dd/mm/yyyy"))</f>
        <v>26/09/2022</v>
      </c>
      <c r="E3291" s="9">
        <v>44830.342939814815</v>
      </c>
      <c r="F3291" s="11" t="s">
        <v>4985</v>
      </c>
      <c r="G3291" s="5" t="s">
        <v>13</v>
      </c>
      <c r="H3291" s="5"/>
      <c r="I3291" s="5" t="s">
        <v>2442</v>
      </c>
      <c r="J32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2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292" spans="2:11">
      <c r="B3292" t="s">
        <v>4988</v>
      </c>
      <c r="C3292" s="5" t="str">
        <f>_xlfn.XLOOKUP(LEFT(P_alle_prestaties[[#This Row],[Referentie_ID]],91),Tabel9[Form Referentie ID''s],Tabel9[Mederwerker],,0)</f>
        <v>Janssen Alexander</v>
      </c>
      <c r="D3292" s="9" t="str">
        <f>IF(P_alle_prestaties[[#This Row],[Datum]]="","",TEXT(P_alle_prestaties[[#This Row],[Datum]],"dd/mm/yyyy"))</f>
        <v>26/09/2022</v>
      </c>
      <c r="E3292" s="9">
        <v>44830.350057870368</v>
      </c>
      <c r="F3292" s="11">
        <v>470000477902</v>
      </c>
      <c r="G3292" s="5" t="s">
        <v>35</v>
      </c>
      <c r="H3292" s="5"/>
      <c r="I3292" s="5"/>
      <c r="J32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93" spans="2:11">
      <c r="B3293" t="s">
        <v>4989</v>
      </c>
      <c r="C3293" s="5" t="str">
        <f>_xlfn.XLOOKUP(LEFT(P_alle_prestaties[[#This Row],[Referentie_ID]],91),Tabel9[Form Referentie ID''s],Tabel9[Mederwerker],,0)</f>
        <v>Korkmaz1 Muhammed Ali</v>
      </c>
      <c r="D3293" s="9" t="str">
        <f>IF(P_alle_prestaties[[#This Row],[Datum]]="","",TEXT(P_alle_prestaties[[#This Row],[Datum]],"dd/mm/yyyy"))</f>
        <v>26/09/2022</v>
      </c>
      <c r="E3293" s="9">
        <v>44830.367986111109</v>
      </c>
      <c r="F3293" s="11" t="s">
        <v>4990</v>
      </c>
      <c r="G3293" s="5" t="s">
        <v>13</v>
      </c>
      <c r="H3293" s="5"/>
      <c r="I3293" s="5"/>
      <c r="J32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2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294" spans="2:11">
      <c r="B3294" t="s">
        <v>4991</v>
      </c>
      <c r="C3294" s="5" t="str">
        <f>_xlfn.XLOOKUP(LEFT(P_alle_prestaties[[#This Row],[Referentie_ID]],91),Tabel9[Form Referentie ID''s],Tabel9[Mederwerker],,0)</f>
        <v>Janssen Alexander</v>
      </c>
      <c r="D3294" s="9" t="str">
        <f>IF(P_alle_prestaties[[#This Row],[Datum]]="","",TEXT(P_alle_prestaties[[#This Row],[Datum]],"dd/mm/yyyy"))</f>
        <v>26/09/2022</v>
      </c>
      <c r="E3294" s="9">
        <v>44830.381840277776</v>
      </c>
      <c r="F3294" s="11">
        <v>470000522520</v>
      </c>
      <c r="G3294" s="5" t="s">
        <v>35</v>
      </c>
      <c r="H3294" s="5"/>
      <c r="I3294" s="5"/>
      <c r="J32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95" spans="2:11">
      <c r="B3295" t="s">
        <v>4992</v>
      </c>
      <c r="C3295" s="5" t="str">
        <f>_xlfn.XLOOKUP(LEFT(P_alle_prestaties[[#This Row],[Referentie_ID]],91),Tabel9[Form Referentie ID''s],Tabel9[Mederwerker],,0)</f>
        <v>Korkmaz Emre</v>
      </c>
      <c r="D3295" s="9" t="str">
        <f>IF(P_alle_prestaties[[#This Row],[Datum]]="","",TEXT(P_alle_prestaties[[#This Row],[Datum]],"dd/mm/yyyy"))</f>
        <v>26/09/2022</v>
      </c>
      <c r="E3295" s="9">
        <v>44830.390046296299</v>
      </c>
      <c r="F3295" s="11" t="s">
        <v>4993</v>
      </c>
      <c r="G3295" s="5" t="s">
        <v>18</v>
      </c>
      <c r="H3295" s="5" t="s">
        <v>14</v>
      </c>
      <c r="I3295" s="5"/>
      <c r="J32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296" spans="2:11">
      <c r="B3296" t="s">
        <v>4994</v>
      </c>
      <c r="C3296" s="5" t="str">
        <f>_xlfn.XLOOKUP(LEFT(P_alle_prestaties[[#This Row],[Referentie_ID]],91),Tabel9[Form Referentie ID''s],Tabel9[Mederwerker],,0)</f>
        <v>Janssen Alexander</v>
      </c>
      <c r="D3296" s="9" t="str">
        <f>IF(P_alle_prestaties[[#This Row],[Datum]]="","",TEXT(P_alle_prestaties[[#This Row],[Datum]],"dd/mm/yyyy"))</f>
        <v>26/09/2022</v>
      </c>
      <c r="E3296" s="9">
        <v>44830.397164351853</v>
      </c>
      <c r="F3296" s="11">
        <v>470000521285</v>
      </c>
      <c r="G3296" s="5" t="s">
        <v>35</v>
      </c>
      <c r="H3296" s="5"/>
      <c r="I3296" s="5"/>
      <c r="J32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97" spans="2:11">
      <c r="B3297" t="s">
        <v>4995</v>
      </c>
      <c r="C3297" s="5" t="str">
        <f>_xlfn.XLOOKUP(LEFT(P_alle_prestaties[[#This Row],[Referentie_ID]],91),Tabel9[Form Referentie ID''s],Tabel9[Mederwerker],,0)</f>
        <v>Janssen Alexander</v>
      </c>
      <c r="D3297" s="9" t="str">
        <f>IF(P_alle_prestaties[[#This Row],[Datum]]="","",TEXT(P_alle_prestaties[[#This Row],[Datum]],"dd/mm/yyyy"))</f>
        <v>26/09/2022</v>
      </c>
      <c r="E3297" s="9">
        <v>44830.404537037037</v>
      </c>
      <c r="F3297" s="11">
        <v>470000521030</v>
      </c>
      <c r="G3297" s="5" t="s">
        <v>35</v>
      </c>
      <c r="H3297" s="5"/>
      <c r="I3297" s="5"/>
      <c r="J32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98" spans="2:11">
      <c r="B3298" t="s">
        <v>4996</v>
      </c>
      <c r="C3298" s="5" t="str">
        <f>_xlfn.XLOOKUP(LEFT(P_alle_prestaties[[#This Row],[Referentie_ID]],91),Tabel9[Form Referentie ID''s],Tabel9[Mederwerker],,0)</f>
        <v>Janssen Alexander</v>
      </c>
      <c r="D3298" s="9" t="str">
        <f>IF(P_alle_prestaties[[#This Row],[Datum]]="","",TEXT(P_alle_prestaties[[#This Row],[Datum]],"dd/mm/yyyy"))</f>
        <v>26/09/2022</v>
      </c>
      <c r="E3298" s="9">
        <v>44830.416145833333</v>
      </c>
      <c r="F3298" s="11">
        <v>470000510725</v>
      </c>
      <c r="G3298" s="5" t="s">
        <v>35</v>
      </c>
      <c r="H3298" s="5"/>
      <c r="I3298" s="5"/>
      <c r="J32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2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299" spans="2:11">
      <c r="B3299" t="s">
        <v>4997</v>
      </c>
      <c r="C3299" s="5" t="str">
        <f>_xlfn.XLOOKUP(LEFT(P_alle_prestaties[[#This Row],[Referentie_ID]],91),Tabel9[Form Referentie ID''s],Tabel9[Mederwerker],,0)</f>
        <v>Korkmaz1 Muhammed Ali</v>
      </c>
      <c r="D3299" s="9" t="str">
        <f>IF(P_alle_prestaties[[#This Row],[Datum]]="","",TEXT(P_alle_prestaties[[#This Row],[Datum]],"dd/mm/yyyy"))</f>
        <v>26/09/2022</v>
      </c>
      <c r="E3299" s="9">
        <v>44830.41815972222</v>
      </c>
      <c r="F3299" s="11" t="s">
        <v>4998</v>
      </c>
      <c r="G3299" s="5" t="s">
        <v>18</v>
      </c>
      <c r="H3299" s="5" t="s">
        <v>14</v>
      </c>
      <c r="I3299" s="5"/>
      <c r="J32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2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00" spans="2:11">
      <c r="B3300" t="s">
        <v>4999</v>
      </c>
      <c r="C3300" s="5" t="str">
        <f>_xlfn.XLOOKUP(LEFT(P_alle_prestaties[[#This Row],[Referentie_ID]],91),Tabel9[Form Referentie ID''s],Tabel9[Mederwerker],,0)</f>
        <v>Janssen Alexander</v>
      </c>
      <c r="D3300" s="9" t="str">
        <f>IF(P_alle_prestaties[[#This Row],[Datum]]="","",TEXT(P_alle_prestaties[[#This Row],[Datum]],"dd/mm/yyyy"))</f>
        <v>26/09/2022</v>
      </c>
      <c r="E3300" s="9">
        <v>44830.423854166664</v>
      </c>
      <c r="F3300" s="11" t="s">
        <v>4998</v>
      </c>
      <c r="G3300" s="5" t="s">
        <v>35</v>
      </c>
      <c r="H3300" s="5"/>
      <c r="I3300" s="5"/>
      <c r="J33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01" spans="2:11">
      <c r="B3301" t="s">
        <v>5000</v>
      </c>
      <c r="C3301" s="5" t="str">
        <f>_xlfn.XLOOKUP(LEFT(P_alle_prestaties[[#This Row],[Referentie_ID]],91),Tabel9[Form Referentie ID''s],Tabel9[Mederwerker],,0)</f>
        <v>Korkmaz1 Muhammed Ali</v>
      </c>
      <c r="D3301" s="9" t="str">
        <f>IF(P_alle_prestaties[[#This Row],[Datum]]="","",TEXT(P_alle_prestaties[[#This Row],[Datum]],"dd/mm/yyyy"))</f>
        <v>26/09/2022</v>
      </c>
      <c r="E3301" s="9">
        <v>44830.464560185188</v>
      </c>
      <c r="F3301" s="11">
        <v>470000521442</v>
      </c>
      <c r="G3301" s="5" t="s">
        <v>8</v>
      </c>
      <c r="H3301" s="5" t="s">
        <v>9</v>
      </c>
      <c r="I3301" s="5"/>
      <c r="J33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3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302" spans="2:11">
      <c r="B3302" t="s">
        <v>5001</v>
      </c>
      <c r="C3302" s="5" t="str">
        <f>_xlfn.XLOOKUP(LEFT(P_alle_prestaties[[#This Row],[Referentie_ID]],91),Tabel9[Form Referentie ID''s],Tabel9[Mederwerker],,0)</f>
        <v>Janssen Alexander</v>
      </c>
      <c r="D3302" s="9" t="str">
        <f>IF(P_alle_prestaties[[#This Row],[Datum]]="","",TEXT(P_alle_prestaties[[#This Row],[Datum]],"dd/mm/yyyy"))</f>
        <v>26/09/2022</v>
      </c>
      <c r="E3302" s="9">
        <v>44830.465486111112</v>
      </c>
      <c r="F3302" s="11" t="s">
        <v>5002</v>
      </c>
      <c r="G3302" s="5" t="s">
        <v>35</v>
      </c>
      <c r="H3302" s="5"/>
      <c r="I3302" s="5"/>
      <c r="J33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03" spans="2:11">
      <c r="B3303" t="s">
        <v>5003</v>
      </c>
      <c r="C3303" s="5" t="str">
        <f>_xlfn.XLOOKUP(LEFT(P_alle_prestaties[[#This Row],[Referentie_ID]],91),Tabel9[Form Referentie ID''s],Tabel9[Mederwerker],,0)</f>
        <v>Korkmaz Emre</v>
      </c>
      <c r="D3303" s="9" t="str">
        <f>IF(P_alle_prestaties[[#This Row],[Datum]]="","",TEXT(P_alle_prestaties[[#This Row],[Datum]],"dd/mm/yyyy"))</f>
        <v>26/09/2022</v>
      </c>
      <c r="E3303" s="9">
        <v>44830.467442129629</v>
      </c>
      <c r="F3303" s="11" t="s">
        <v>5004</v>
      </c>
      <c r="G3303" s="5" t="s">
        <v>18</v>
      </c>
      <c r="H3303" s="5" t="s">
        <v>14</v>
      </c>
      <c r="I3303" s="5"/>
      <c r="J33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04" spans="2:11">
      <c r="B3304" t="s">
        <v>5005</v>
      </c>
      <c r="C3304" s="5" t="str">
        <f>_xlfn.XLOOKUP(LEFT(P_alle_prestaties[[#This Row],[Referentie_ID]],91),Tabel9[Form Referentie ID''s],Tabel9[Mederwerker],,0)</f>
        <v>Janssen Alexander</v>
      </c>
      <c r="D3304" s="9" t="str">
        <f>IF(P_alle_prestaties[[#This Row],[Datum]]="","",TEXT(P_alle_prestaties[[#This Row],[Datum]],"dd/mm/yyyy"))</f>
        <v>26/09/2022</v>
      </c>
      <c r="E3304" s="9">
        <v>44830.469895833332</v>
      </c>
      <c r="F3304" s="11">
        <v>470000521442</v>
      </c>
      <c r="G3304" s="5" t="s">
        <v>35</v>
      </c>
      <c r="H3304" s="5"/>
      <c r="I3304" s="5"/>
      <c r="J33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05" spans="2:11">
      <c r="B3305" t="s">
        <v>5006</v>
      </c>
      <c r="C3305" s="5" t="str">
        <f>_xlfn.XLOOKUP(LEFT(P_alle_prestaties[[#This Row],[Referentie_ID]],91),Tabel9[Form Referentie ID''s],Tabel9[Mederwerker],,0)</f>
        <v>Janssen Alexander</v>
      </c>
      <c r="D3305" s="9" t="str">
        <f>IF(P_alle_prestaties[[#This Row],[Datum]]="","",TEXT(P_alle_prestaties[[#This Row],[Datum]],"dd/mm/yyyy"))</f>
        <v>26/09/2022</v>
      </c>
      <c r="E3305" s="9">
        <v>44830.499398148146</v>
      </c>
      <c r="F3305" s="11">
        <v>470000510032</v>
      </c>
      <c r="G3305" s="5" t="s">
        <v>35</v>
      </c>
      <c r="H3305" s="5"/>
      <c r="I3305" s="5"/>
      <c r="J33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06" spans="2:11">
      <c r="B3306" t="s">
        <v>5007</v>
      </c>
      <c r="C3306" s="5" t="str">
        <f>_xlfn.XLOOKUP(LEFT(P_alle_prestaties[[#This Row],[Referentie_ID]],91),Tabel9[Form Referentie ID''s],Tabel9[Mederwerker],,0)</f>
        <v>Janssen Alexander</v>
      </c>
      <c r="D3306" s="9" t="str">
        <f>IF(P_alle_prestaties[[#This Row],[Datum]]="","",TEXT(P_alle_prestaties[[#This Row],[Datum]],"dd/mm/yyyy"))</f>
        <v>26/09/2022</v>
      </c>
      <c r="E3306" s="9">
        <v>44830.50582175926</v>
      </c>
      <c r="F3306" s="11" t="s">
        <v>5008</v>
      </c>
      <c r="G3306" s="5" t="s">
        <v>35</v>
      </c>
      <c r="H3306" s="5"/>
      <c r="I3306" s="5"/>
      <c r="J33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07" spans="2:11">
      <c r="B3307" t="s">
        <v>5009</v>
      </c>
      <c r="C3307" s="5" t="str">
        <f>_xlfn.XLOOKUP(LEFT(P_alle_prestaties[[#This Row],[Referentie_ID]],91),Tabel9[Form Referentie ID''s],Tabel9[Mederwerker],,0)</f>
        <v>Janssen Alexander</v>
      </c>
      <c r="D3307" s="9" t="str">
        <f>IF(P_alle_prestaties[[#This Row],[Datum]]="","",TEXT(P_alle_prestaties[[#This Row],[Datum]],"dd/mm/yyyy"))</f>
        <v>26/09/2022</v>
      </c>
      <c r="E3307" s="9">
        <v>44830.506620370368</v>
      </c>
      <c r="F3307" s="11">
        <v>470000522589</v>
      </c>
      <c r="G3307" s="5" t="s">
        <v>35</v>
      </c>
      <c r="H3307" s="5"/>
      <c r="I3307" s="5"/>
      <c r="J33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08" spans="2:11">
      <c r="B3308" t="s">
        <v>5010</v>
      </c>
      <c r="C3308" s="5" t="str">
        <f>_xlfn.XLOOKUP(LEFT(P_alle_prestaties[[#This Row],[Referentie_ID]],91),Tabel9[Form Referentie ID''s],Tabel9[Mederwerker],,0)</f>
        <v>Korkmaz1 Muhammed Ali</v>
      </c>
      <c r="D3308" s="9" t="str">
        <f>IF(P_alle_prestaties[[#This Row],[Datum]]="","",TEXT(P_alle_prestaties[[#This Row],[Datum]],"dd/mm/yyyy"))</f>
        <v>26/09/2022</v>
      </c>
      <c r="E3308" s="9">
        <v>44830.538078703707</v>
      </c>
      <c r="F3308" s="11" t="s">
        <v>5011</v>
      </c>
      <c r="G3308" s="5" t="s">
        <v>18</v>
      </c>
      <c r="H3308" s="5" t="s">
        <v>14</v>
      </c>
      <c r="I3308" s="5"/>
      <c r="J33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09" spans="2:11">
      <c r="B3309" t="s">
        <v>5012</v>
      </c>
      <c r="C3309" s="5" t="str">
        <f>_xlfn.XLOOKUP(LEFT(P_alle_prestaties[[#This Row],[Referentie_ID]],91),Tabel9[Form Referentie ID''s],Tabel9[Mederwerker],,0)</f>
        <v>Korkmaz Emre</v>
      </c>
      <c r="D3309" s="9" t="str">
        <f>IF(P_alle_prestaties[[#This Row],[Datum]]="","",TEXT(P_alle_prestaties[[#This Row],[Datum]],"dd/mm/yyyy"))</f>
        <v>26/09/2022</v>
      </c>
      <c r="E3309" s="9">
        <v>44830.555173611108</v>
      </c>
      <c r="F3309" s="11" t="s">
        <v>5013</v>
      </c>
      <c r="G3309" s="5" t="s">
        <v>18</v>
      </c>
      <c r="H3309" s="5" t="s">
        <v>14</v>
      </c>
      <c r="I3309" s="5"/>
      <c r="J33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10" spans="2:11">
      <c r="B3310" t="s">
        <v>5014</v>
      </c>
      <c r="C3310" s="5" t="str">
        <f>_xlfn.XLOOKUP(LEFT(P_alle_prestaties[[#This Row],[Referentie_ID]],91),Tabel9[Form Referentie ID''s],Tabel9[Mederwerker],,0)</f>
        <v>Janssen Alexander</v>
      </c>
      <c r="D3310" s="9" t="str">
        <f>IF(P_alle_prestaties[[#This Row],[Datum]]="","",TEXT(P_alle_prestaties[[#This Row],[Datum]],"dd/mm/yyyy"))</f>
        <v>26/09/2022</v>
      </c>
      <c r="E3310" s="9">
        <v>44830.556435185186</v>
      </c>
      <c r="F3310" s="11">
        <v>470000521294</v>
      </c>
      <c r="G3310" s="5" t="s">
        <v>35</v>
      </c>
      <c r="H3310" s="5"/>
      <c r="I3310" s="5"/>
      <c r="J33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1" spans="2:11">
      <c r="B3311" t="s">
        <v>5015</v>
      </c>
      <c r="C3311" s="5" t="str">
        <f>_xlfn.XLOOKUP(LEFT(P_alle_prestaties[[#This Row],[Referentie_ID]],91),Tabel9[Form Referentie ID''s],Tabel9[Mederwerker],,0)</f>
        <v>Janssen Alexander</v>
      </c>
      <c r="D3311" s="9" t="str">
        <f>IF(P_alle_prestaties[[#This Row],[Datum]]="","",TEXT(P_alle_prestaties[[#This Row],[Datum]],"dd/mm/yyyy"))</f>
        <v>26/09/2022</v>
      </c>
      <c r="E3311" s="9">
        <v>44830.561342592591</v>
      </c>
      <c r="F3311" s="11">
        <v>470000521249</v>
      </c>
      <c r="G3311" s="5" t="s">
        <v>35</v>
      </c>
      <c r="H3311" s="5"/>
      <c r="I3311" s="5"/>
      <c r="J33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2" spans="2:11">
      <c r="B3312" t="s">
        <v>5016</v>
      </c>
      <c r="C3312" s="5" t="str">
        <f>_xlfn.XLOOKUP(LEFT(P_alle_prestaties[[#This Row],[Referentie_ID]],91),Tabel9[Form Referentie ID''s],Tabel9[Mederwerker],,0)</f>
        <v>Janssen Alexander</v>
      </c>
      <c r="D3312" s="9" t="str">
        <f>IF(P_alle_prestaties[[#This Row],[Datum]]="","",TEXT(P_alle_prestaties[[#This Row],[Datum]],"dd/mm/yyyy"))</f>
        <v>26/09/2022</v>
      </c>
      <c r="E3312" s="9">
        <v>44830.573842592596</v>
      </c>
      <c r="F3312" s="11" t="s">
        <v>5017</v>
      </c>
      <c r="G3312" s="5" t="s">
        <v>35</v>
      </c>
      <c r="H3312" s="5"/>
      <c r="I3312" s="5"/>
      <c r="J33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3" spans="2:11">
      <c r="B3313" t="s">
        <v>5018</v>
      </c>
      <c r="C3313" s="5" t="str">
        <f>_xlfn.XLOOKUP(LEFT(P_alle_prestaties[[#This Row],[Referentie_ID]],91),Tabel9[Form Referentie ID''s],Tabel9[Mederwerker],,0)</f>
        <v>Kamil Soylu</v>
      </c>
      <c r="D3313" s="9" t="str">
        <f>IF(P_alle_prestaties[[#This Row],[Datum]]="","",TEXT(P_alle_prestaties[[#This Row],[Datum]],"dd/mm/yyyy"))</f>
        <v>26/09/2022</v>
      </c>
      <c r="E3313" s="9">
        <v>44830.713229166664</v>
      </c>
      <c r="F3313" s="11" t="s">
        <v>5019</v>
      </c>
      <c r="G3313" s="5" t="s">
        <v>35</v>
      </c>
      <c r="H3313" s="5"/>
      <c r="I3313" s="5"/>
      <c r="J33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4" spans="2:11">
      <c r="B3314" t="s">
        <v>5020</v>
      </c>
      <c r="C3314" s="5" t="str">
        <f>_xlfn.XLOOKUP(LEFT(P_alle_prestaties[[#This Row],[Referentie_ID]],91),Tabel9[Form Referentie ID''s],Tabel9[Mederwerker],,0)</f>
        <v>Kamil Soylu</v>
      </c>
      <c r="D3314" s="9" t="str">
        <f>IF(P_alle_prestaties[[#This Row],[Datum]]="","",TEXT(P_alle_prestaties[[#This Row],[Datum]],"dd/mm/yyyy"))</f>
        <v>26/09/2022</v>
      </c>
      <c r="E3314" s="9">
        <v>44830.713402777779</v>
      </c>
      <c r="F3314" s="11" t="s">
        <v>5021</v>
      </c>
      <c r="G3314" s="5" t="s">
        <v>35</v>
      </c>
      <c r="H3314" s="5"/>
      <c r="I3314" s="5"/>
      <c r="J33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5" spans="2:11">
      <c r="B3315" t="s">
        <v>5022</v>
      </c>
      <c r="C3315" s="5" t="str">
        <f>_xlfn.XLOOKUP(LEFT(P_alle_prestaties[[#This Row],[Referentie_ID]],91),Tabel9[Form Referentie ID''s],Tabel9[Mederwerker],,0)</f>
        <v>Kamil Soylu</v>
      </c>
      <c r="D3315" s="9" t="str">
        <f>IF(P_alle_prestaties[[#This Row],[Datum]]="","",TEXT(P_alle_prestaties[[#This Row],[Datum]],"dd/mm/yyyy"))</f>
        <v>26/09/2022</v>
      </c>
      <c r="E3315" s="9">
        <v>44830.713587962964</v>
      </c>
      <c r="F3315" s="11" t="s">
        <v>5023</v>
      </c>
      <c r="G3315" s="5" t="s">
        <v>35</v>
      </c>
      <c r="H3315" s="5"/>
      <c r="I3315" s="5"/>
      <c r="J33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6" spans="2:11">
      <c r="B3316" t="s">
        <v>5024</v>
      </c>
      <c r="C3316" s="5" t="str">
        <f>_xlfn.XLOOKUP(LEFT(P_alle_prestaties[[#This Row],[Referentie_ID]],91),Tabel9[Form Referentie ID''s],Tabel9[Mederwerker],,0)</f>
        <v>Kamil Soylu</v>
      </c>
      <c r="D3316" s="9" t="str">
        <f>IF(P_alle_prestaties[[#This Row],[Datum]]="","",TEXT(P_alle_prestaties[[#This Row],[Datum]],"dd/mm/yyyy"))</f>
        <v>26/09/2022</v>
      </c>
      <c r="E3316" s="9">
        <v>44830.713796296295</v>
      </c>
      <c r="F3316" s="11" t="s">
        <v>5025</v>
      </c>
      <c r="G3316" s="5" t="s">
        <v>35</v>
      </c>
      <c r="H3316" s="5"/>
      <c r="I3316" s="5"/>
      <c r="J33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7" spans="2:11">
      <c r="B3317" t="s">
        <v>5026</v>
      </c>
      <c r="C3317" s="5" t="str">
        <f>_xlfn.XLOOKUP(LEFT(P_alle_prestaties[[#This Row],[Referentie_ID]],91),Tabel9[Form Referentie ID''s],Tabel9[Mederwerker],,0)</f>
        <v>Kamil Soylu</v>
      </c>
      <c r="D3317" s="9" t="str">
        <f>IF(P_alle_prestaties[[#This Row],[Datum]]="","",TEXT(P_alle_prestaties[[#This Row],[Datum]],"dd/mm/yyyy"))</f>
        <v>26/09/2022</v>
      </c>
      <c r="E3317" s="9">
        <v>44830.714097222219</v>
      </c>
      <c r="F3317" s="11" t="s">
        <v>5027</v>
      </c>
      <c r="G3317" s="5" t="s">
        <v>35</v>
      </c>
      <c r="H3317" s="5"/>
      <c r="I3317" s="5"/>
      <c r="J33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8" spans="2:11">
      <c r="B3318" t="s">
        <v>5028</v>
      </c>
      <c r="C3318" s="5" t="str">
        <f>_xlfn.XLOOKUP(LEFT(P_alle_prestaties[[#This Row],[Referentie_ID]],91),Tabel9[Form Referentie ID''s],Tabel9[Mederwerker],,0)</f>
        <v>Kamil Soylu</v>
      </c>
      <c r="D3318" s="9" t="str">
        <f>IF(P_alle_prestaties[[#This Row],[Datum]]="","",TEXT(P_alle_prestaties[[#This Row],[Datum]],"dd/mm/yyyy"))</f>
        <v>26/09/2022</v>
      </c>
      <c r="E3318" s="9">
        <v>44830.714270833334</v>
      </c>
      <c r="F3318" s="11" t="s">
        <v>5029</v>
      </c>
      <c r="G3318" s="5" t="s">
        <v>35</v>
      </c>
      <c r="H3318" s="5"/>
      <c r="I3318" s="5"/>
      <c r="J33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19" spans="2:11">
      <c r="B3319" t="s">
        <v>5030</v>
      </c>
      <c r="C3319" s="5" t="str">
        <f>_xlfn.XLOOKUP(LEFT(P_alle_prestaties[[#This Row],[Referentie_ID]],91),Tabel9[Form Referentie ID''s],Tabel9[Mederwerker],,0)</f>
        <v>Kamil Soylu</v>
      </c>
      <c r="D3319" s="9" t="str">
        <f>IF(P_alle_prestaties[[#This Row],[Datum]]="","",TEXT(P_alle_prestaties[[#This Row],[Datum]],"dd/mm/yyyy"))</f>
        <v>26/09/2022</v>
      </c>
      <c r="E3319" s="9">
        <v>44830.714421296296</v>
      </c>
      <c r="F3319" s="11" t="s">
        <v>5031</v>
      </c>
      <c r="G3319" s="5" t="s">
        <v>35</v>
      </c>
      <c r="H3319" s="5"/>
      <c r="I3319" s="5"/>
      <c r="J33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20" spans="2:11">
      <c r="B3320" t="s">
        <v>5032</v>
      </c>
      <c r="C3320" s="5" t="str">
        <f>_xlfn.XLOOKUP(LEFT(P_alle_prestaties[[#This Row],[Referentie_ID]],91),Tabel9[Form Referentie ID''s],Tabel9[Mederwerker],,0)</f>
        <v>Ceylan ufuk</v>
      </c>
      <c r="D3320" s="9" t="str">
        <f>IF(P_alle_prestaties[[#This Row],[Datum]]="","",TEXT(P_alle_prestaties[[#This Row],[Datum]],"dd/mm/yyyy"))</f>
        <v>27/09/2022</v>
      </c>
      <c r="E3320" s="9">
        <v>44831.2809375</v>
      </c>
      <c r="F3320" s="11" t="s">
        <v>5033</v>
      </c>
      <c r="G3320" s="5" t="s">
        <v>18</v>
      </c>
      <c r="H3320" s="5" t="s">
        <v>9</v>
      </c>
      <c r="I3320" s="5"/>
      <c r="J33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3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321" spans="2:11">
      <c r="B3321" t="s">
        <v>5034</v>
      </c>
      <c r="C3321" s="5" t="str">
        <f>_xlfn.XLOOKUP(LEFT(P_alle_prestaties[[#This Row],[Referentie_ID]],91),Tabel9[Form Referentie ID''s],Tabel9[Mederwerker],,0)</f>
        <v>Janssen Alexander</v>
      </c>
      <c r="D3321" s="9" t="str">
        <f>IF(P_alle_prestaties[[#This Row],[Datum]]="","",TEXT(P_alle_prestaties[[#This Row],[Datum]],"dd/mm/yyyy"))</f>
        <v>27/09/2022</v>
      </c>
      <c r="E3321" s="9">
        <v>44831.295011574075</v>
      </c>
      <c r="F3321" s="11">
        <v>470000522616</v>
      </c>
      <c r="G3321" s="5" t="s">
        <v>35</v>
      </c>
      <c r="H3321" s="5"/>
      <c r="I3321" s="5"/>
      <c r="J33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22" spans="2:11">
      <c r="B3322" t="s">
        <v>5035</v>
      </c>
      <c r="C3322" s="5" t="str">
        <f>_xlfn.XLOOKUP(LEFT(P_alle_prestaties[[#This Row],[Referentie_ID]],91),Tabel9[Form Referentie ID''s],Tabel9[Mederwerker],,0)</f>
        <v>Janssen Alexander</v>
      </c>
      <c r="D3322" s="9" t="str">
        <f>IF(P_alle_prestaties[[#This Row],[Datum]]="","",TEXT(P_alle_prestaties[[#This Row],[Datum]],"dd/mm/yyyy"))</f>
        <v>27/09/2022</v>
      </c>
      <c r="E3322" s="9">
        <v>44831.303564814814</v>
      </c>
      <c r="F3322" s="11">
        <v>470000556442</v>
      </c>
      <c r="G3322" s="5" t="s">
        <v>35</v>
      </c>
      <c r="H3322" s="5"/>
      <c r="I3322" s="5"/>
      <c r="J33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23" spans="2:11">
      <c r="B3323" t="s">
        <v>5036</v>
      </c>
      <c r="C3323" s="5" t="str">
        <f>_xlfn.XLOOKUP(LEFT(P_alle_prestaties[[#This Row],[Referentie_ID]],91),Tabel9[Form Referentie ID''s],Tabel9[Mederwerker],,0)</f>
        <v>Korkmaz1 Muhammed Ali</v>
      </c>
      <c r="D3323" s="9" t="str">
        <f>IF(P_alle_prestaties[[#This Row],[Datum]]="","",TEXT(P_alle_prestaties[[#This Row],[Datum]],"dd/mm/yyyy"))</f>
        <v>27/09/2022</v>
      </c>
      <c r="E3323" s="9">
        <v>44831.305937500001</v>
      </c>
      <c r="F3323" s="11" t="s">
        <v>5037</v>
      </c>
      <c r="G3323" s="5" t="s">
        <v>18</v>
      </c>
      <c r="H3323" s="5" t="s">
        <v>14</v>
      </c>
      <c r="I3323" s="5"/>
      <c r="J33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24" spans="2:11">
      <c r="B3324" t="s">
        <v>5038</v>
      </c>
      <c r="C3324" s="5" t="str">
        <f>_xlfn.XLOOKUP(LEFT(P_alle_prestaties[[#This Row],[Referentie_ID]],91),Tabel9[Form Referentie ID''s],Tabel9[Mederwerker],,0)</f>
        <v>Janssen Alexander</v>
      </c>
      <c r="D3324" s="9" t="str">
        <f>IF(P_alle_prestaties[[#This Row],[Datum]]="","",TEXT(P_alle_prestaties[[#This Row],[Datum]],"dd/mm/yyyy"))</f>
        <v>27/09/2022</v>
      </c>
      <c r="E3324" s="9">
        <v>44831.307511574072</v>
      </c>
      <c r="F3324" s="11">
        <v>470000521949</v>
      </c>
      <c r="G3324" s="5" t="s">
        <v>35</v>
      </c>
      <c r="H3324" s="5"/>
      <c r="I3324" s="5"/>
      <c r="J33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25" spans="2:11">
      <c r="B3325" t="s">
        <v>5039</v>
      </c>
      <c r="C3325" s="5" t="str">
        <f>_xlfn.XLOOKUP(LEFT(P_alle_prestaties[[#This Row],[Referentie_ID]],91),Tabel9[Form Referentie ID''s],Tabel9[Mederwerker],,0)</f>
        <v>Ceylan ufuk</v>
      </c>
      <c r="D3325" s="9" t="str">
        <f>IF(P_alle_prestaties[[#This Row],[Datum]]="","",TEXT(P_alle_prestaties[[#This Row],[Datum]],"dd/mm/yyyy"))</f>
        <v>27/09/2022</v>
      </c>
      <c r="E3325" s="9">
        <v>44831.309201388889</v>
      </c>
      <c r="F3325" s="11">
        <v>470000507776</v>
      </c>
      <c r="G3325" s="5" t="s">
        <v>31</v>
      </c>
      <c r="H3325" s="5"/>
      <c r="I3325" s="5"/>
      <c r="J33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3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326" spans="2:11">
      <c r="B3326" t="s">
        <v>5040</v>
      </c>
      <c r="C3326" s="5" t="str">
        <f>_xlfn.XLOOKUP(LEFT(P_alle_prestaties[[#This Row],[Referentie_ID]],91),Tabel9[Form Referentie ID''s],Tabel9[Mederwerker],,0)</f>
        <v>Janssen Alexander</v>
      </c>
      <c r="D3326" s="9" t="str">
        <f>IF(P_alle_prestaties[[#This Row],[Datum]]="","",TEXT(P_alle_prestaties[[#This Row],[Datum]],"dd/mm/yyyy"))</f>
        <v>27/09/2022</v>
      </c>
      <c r="E3326" s="9">
        <v>44831.312094907407</v>
      </c>
      <c r="F3326" s="11">
        <v>470000522604</v>
      </c>
      <c r="G3326" s="5" t="s">
        <v>35</v>
      </c>
      <c r="H3326" s="5"/>
      <c r="I3326" s="5"/>
      <c r="J33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27" spans="2:11">
      <c r="B3327" t="s">
        <v>5041</v>
      </c>
      <c r="C3327" s="5" t="str">
        <f>_xlfn.XLOOKUP(LEFT(P_alle_prestaties[[#This Row],[Referentie_ID]],91),Tabel9[Form Referentie ID''s],Tabel9[Mederwerker],,0)</f>
        <v>Korkmaz Emre</v>
      </c>
      <c r="D3327" s="9" t="str">
        <f>IF(P_alle_prestaties[[#This Row],[Datum]]="","",TEXT(P_alle_prestaties[[#This Row],[Datum]],"dd/mm/yyyy"))</f>
        <v>27/09/2022</v>
      </c>
      <c r="E3327" s="9">
        <v>44831.313946759263</v>
      </c>
      <c r="F3327" s="11">
        <v>470000521949</v>
      </c>
      <c r="G3327" s="5" t="s">
        <v>23</v>
      </c>
      <c r="H3327" s="5" t="s">
        <v>9</v>
      </c>
      <c r="I3327" s="5"/>
      <c r="J33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3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328" spans="2:11">
      <c r="B3328" t="s">
        <v>5042</v>
      </c>
      <c r="C3328" s="5" t="str">
        <f>_xlfn.XLOOKUP(LEFT(P_alle_prestaties[[#This Row],[Referentie_ID]],91),Tabel9[Form Referentie ID''s],Tabel9[Mederwerker],,0)</f>
        <v>Janssen Alexander</v>
      </c>
      <c r="D3328" s="9" t="str">
        <f>IF(P_alle_prestaties[[#This Row],[Datum]]="","",TEXT(P_alle_prestaties[[#This Row],[Datum]],"dd/mm/yyyy"))</f>
        <v>27/09/2022</v>
      </c>
      <c r="E3328" s="9">
        <v>44831.32402777778</v>
      </c>
      <c r="F3328" s="11">
        <v>470000509411</v>
      </c>
      <c r="G3328" s="5" t="s">
        <v>35</v>
      </c>
      <c r="H3328" s="5"/>
      <c r="I3328" s="5"/>
      <c r="J33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29" spans="2:11">
      <c r="B3329" t="s">
        <v>5043</v>
      </c>
      <c r="C3329" s="5" t="str">
        <f>_xlfn.XLOOKUP(LEFT(P_alle_prestaties[[#This Row],[Referentie_ID]],91),Tabel9[Form Referentie ID''s],Tabel9[Mederwerker],,0)</f>
        <v>Janssen Alexander</v>
      </c>
      <c r="D3329" s="9" t="str">
        <f>IF(P_alle_prestaties[[#This Row],[Datum]]="","",TEXT(P_alle_prestaties[[#This Row],[Datum]],"dd/mm/yyyy"))</f>
        <v>27/09/2022</v>
      </c>
      <c r="E3329" s="9">
        <v>44831.331736111111</v>
      </c>
      <c r="F3329" s="11">
        <v>470000522495</v>
      </c>
      <c r="G3329" s="5" t="s">
        <v>35</v>
      </c>
      <c r="H3329" s="5"/>
      <c r="I3329" s="5"/>
      <c r="J33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30" spans="2:11">
      <c r="B3330" t="s">
        <v>5044</v>
      </c>
      <c r="C3330" s="5" t="str">
        <f>_xlfn.XLOOKUP(LEFT(P_alle_prestaties[[#This Row],[Referentie_ID]],91),Tabel9[Form Referentie ID''s],Tabel9[Mederwerker],,0)</f>
        <v>Janssen Alexander</v>
      </c>
      <c r="D3330" s="9" t="str">
        <f>IF(P_alle_prestaties[[#This Row],[Datum]]="","",TEXT(P_alle_prestaties[[#This Row],[Datum]],"dd/mm/yyyy"))</f>
        <v>27/09/2022</v>
      </c>
      <c r="E3330" s="9">
        <v>44831.341099537036</v>
      </c>
      <c r="F3330" s="11">
        <v>470000522291</v>
      </c>
      <c r="G3330" s="5" t="s">
        <v>35</v>
      </c>
      <c r="H3330" s="5"/>
      <c r="I3330" s="5"/>
      <c r="J33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31" spans="2:11">
      <c r="B3331" t="s">
        <v>5045</v>
      </c>
      <c r="C3331" s="5" t="str">
        <f>_xlfn.XLOOKUP(LEFT(P_alle_prestaties[[#This Row],[Referentie_ID]],91),Tabel9[Form Referentie ID''s],Tabel9[Mederwerker],,0)</f>
        <v>Janssen Alexander</v>
      </c>
      <c r="D3331" s="9" t="str">
        <f>IF(P_alle_prestaties[[#This Row],[Datum]]="","",TEXT(P_alle_prestaties[[#This Row],[Datum]],"dd/mm/yyyy"))</f>
        <v>27/09/2022</v>
      </c>
      <c r="E3331" s="9">
        <v>44831.350578703707</v>
      </c>
      <c r="F3331" s="11" t="s">
        <v>5046</v>
      </c>
      <c r="G3331" s="5" t="s">
        <v>35</v>
      </c>
      <c r="H3331" s="5"/>
      <c r="I3331" s="5"/>
      <c r="J33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32" spans="2:11">
      <c r="B3332" t="s">
        <v>5047</v>
      </c>
      <c r="C3332" s="5" t="str">
        <f>_xlfn.XLOOKUP(LEFT(P_alle_prestaties[[#This Row],[Referentie_ID]],91),Tabel9[Form Referentie ID''s],Tabel9[Mederwerker],,0)</f>
        <v>Ceylan ufuk</v>
      </c>
      <c r="D3332" s="9" t="str">
        <f>IF(P_alle_prestaties[[#This Row],[Datum]]="","",TEXT(P_alle_prestaties[[#This Row],[Datum]],"dd/mm/yyyy"))</f>
        <v>27/09/2022</v>
      </c>
      <c r="E3332" s="9">
        <v>44831.359317129631</v>
      </c>
      <c r="F3332" s="11" t="s">
        <v>5046</v>
      </c>
      <c r="G3332" s="5" t="s">
        <v>18</v>
      </c>
      <c r="H3332" s="5" t="s">
        <v>9</v>
      </c>
      <c r="I3332" s="5"/>
      <c r="J33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3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333" spans="2:11">
      <c r="B3333" t="s">
        <v>5048</v>
      </c>
      <c r="C3333" s="5" t="str">
        <f>_xlfn.XLOOKUP(LEFT(P_alle_prestaties[[#This Row],[Referentie_ID]],91),Tabel9[Form Referentie ID''s],Tabel9[Mederwerker],,0)</f>
        <v>Korkmaz Emre</v>
      </c>
      <c r="D3333" s="9" t="str">
        <f>IF(P_alle_prestaties[[#This Row],[Datum]]="","",TEXT(P_alle_prestaties[[#This Row],[Datum]],"dd/mm/yyyy"))</f>
        <v>27/09/2022</v>
      </c>
      <c r="E3333" s="9">
        <v>44831.359710648147</v>
      </c>
      <c r="F3333" s="11" t="s">
        <v>5049</v>
      </c>
      <c r="G3333" s="5" t="s">
        <v>18</v>
      </c>
      <c r="H3333" s="5" t="s">
        <v>14</v>
      </c>
      <c r="I3333" s="5"/>
      <c r="J33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34" spans="2:11">
      <c r="B3334" t="s">
        <v>5050</v>
      </c>
      <c r="C3334" s="5" t="str">
        <f>_xlfn.XLOOKUP(LEFT(P_alle_prestaties[[#This Row],[Referentie_ID]],91),Tabel9[Form Referentie ID''s],Tabel9[Mederwerker],,0)</f>
        <v>Janssen Alexander</v>
      </c>
      <c r="D3334" s="9" t="str">
        <f>IF(P_alle_prestaties[[#This Row],[Datum]]="","",TEXT(P_alle_prestaties[[#This Row],[Datum]],"dd/mm/yyyy"))</f>
        <v>27/09/2022</v>
      </c>
      <c r="E3334" s="9">
        <v>44831.360497685186</v>
      </c>
      <c r="F3334" s="11">
        <v>470000522280</v>
      </c>
      <c r="G3334" s="5" t="s">
        <v>35</v>
      </c>
      <c r="H3334" s="5"/>
      <c r="I3334" s="5"/>
      <c r="J33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35" spans="2:11">
      <c r="B3335" t="s">
        <v>5051</v>
      </c>
      <c r="C3335" s="5" t="str">
        <f>_xlfn.XLOOKUP(LEFT(P_alle_prestaties[[#This Row],[Referentie_ID]],91),Tabel9[Form Referentie ID''s],Tabel9[Mederwerker],,0)</f>
        <v>Janssen Alexander</v>
      </c>
      <c r="D3335" s="9" t="str">
        <f>IF(P_alle_prestaties[[#This Row],[Datum]]="","",TEXT(P_alle_prestaties[[#This Row],[Datum]],"dd/mm/yyyy"))</f>
        <v>27/09/2022</v>
      </c>
      <c r="E3335" s="9">
        <v>44831.360995370371</v>
      </c>
      <c r="F3335" s="11" t="s">
        <v>5052</v>
      </c>
      <c r="G3335" s="5" t="s">
        <v>35</v>
      </c>
      <c r="H3335" s="5"/>
      <c r="I3335" s="5"/>
      <c r="J33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36" spans="2:11">
      <c r="B3336" t="s">
        <v>5053</v>
      </c>
      <c r="C3336" s="5" t="str">
        <f>_xlfn.XLOOKUP(LEFT(P_alle_prestaties[[#This Row],[Referentie_ID]],91),Tabel9[Form Referentie ID''s],Tabel9[Mederwerker],,0)</f>
        <v>Korkmaz1 Muhammed Ali</v>
      </c>
      <c r="D3336" s="9" t="str">
        <f>IF(P_alle_prestaties[[#This Row],[Datum]]="","",TEXT(P_alle_prestaties[[#This Row],[Datum]],"dd/mm/yyyy"))</f>
        <v>27/09/2022</v>
      </c>
      <c r="E3336" s="9">
        <v>44831.362685185188</v>
      </c>
      <c r="F3336" s="11" t="s">
        <v>5054</v>
      </c>
      <c r="G3336" s="5" t="s">
        <v>27</v>
      </c>
      <c r="H3336" s="5" t="s">
        <v>14</v>
      </c>
      <c r="I3336" s="5"/>
      <c r="J33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3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337" spans="2:11">
      <c r="B3337" t="s">
        <v>5055</v>
      </c>
      <c r="C3337" s="5" t="str">
        <f>_xlfn.XLOOKUP(LEFT(P_alle_prestaties[[#This Row],[Referentie_ID]],91),Tabel9[Form Referentie ID''s],Tabel9[Mederwerker],,0)</f>
        <v>Janssen Alexander</v>
      </c>
      <c r="D3337" s="9" t="str">
        <f>IF(P_alle_prestaties[[#This Row],[Datum]]="","",TEXT(P_alle_prestaties[[#This Row],[Datum]],"dd/mm/yyyy"))</f>
        <v>27/09/2022</v>
      </c>
      <c r="E3337" s="9">
        <v>44831.378692129627</v>
      </c>
      <c r="F3337" s="11" t="s">
        <v>5056</v>
      </c>
      <c r="G3337" s="5" t="s">
        <v>35</v>
      </c>
      <c r="H3337" s="5"/>
      <c r="I3337" s="5"/>
      <c r="J33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38" spans="2:11">
      <c r="B3338" t="s">
        <v>5057</v>
      </c>
      <c r="C3338" s="5" t="str">
        <f>_xlfn.XLOOKUP(LEFT(P_alle_prestaties[[#This Row],[Referentie_ID]],91),Tabel9[Form Referentie ID''s],Tabel9[Mederwerker],,0)</f>
        <v>Janssen Alexander</v>
      </c>
      <c r="D3338" s="9" t="str">
        <f>IF(P_alle_prestaties[[#This Row],[Datum]]="","",TEXT(P_alle_prestaties[[#This Row],[Datum]],"dd/mm/yyyy"))</f>
        <v>27/09/2022</v>
      </c>
      <c r="E3338" s="9">
        <v>44831.388171296298</v>
      </c>
      <c r="F3338" s="11">
        <v>470000521546</v>
      </c>
      <c r="G3338" s="5" t="s">
        <v>35</v>
      </c>
      <c r="H3338" s="5"/>
      <c r="I3338" s="5"/>
      <c r="J33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39" spans="2:11">
      <c r="B3339" t="s">
        <v>5058</v>
      </c>
      <c r="C3339" s="5" t="str">
        <f>_xlfn.XLOOKUP(LEFT(P_alle_prestaties[[#This Row],[Referentie_ID]],91),Tabel9[Form Referentie ID''s],Tabel9[Mederwerker],,0)</f>
        <v>Janssen Alexander</v>
      </c>
      <c r="D3339" s="9" t="str">
        <f>IF(P_alle_prestaties[[#This Row],[Datum]]="","",TEXT(P_alle_prestaties[[#This Row],[Datum]],"dd/mm/yyyy"))</f>
        <v>27/09/2022</v>
      </c>
      <c r="E3339" s="9">
        <v>44831.397187499999</v>
      </c>
      <c r="F3339" s="11">
        <v>470000522640</v>
      </c>
      <c r="G3339" s="5" t="s">
        <v>35</v>
      </c>
      <c r="H3339" s="5"/>
      <c r="I3339" s="5"/>
      <c r="J33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40" spans="2:11">
      <c r="B3340" t="s">
        <v>5059</v>
      </c>
      <c r="C3340" s="5" t="str">
        <f>_xlfn.XLOOKUP(LEFT(P_alle_prestaties[[#This Row],[Referentie_ID]],91),Tabel9[Form Referentie ID''s],Tabel9[Mederwerker],,0)</f>
        <v>Korkmaz1 Muhammed Ali</v>
      </c>
      <c r="D3340" s="9" t="str">
        <f>IF(P_alle_prestaties[[#This Row],[Datum]]="","",TEXT(P_alle_prestaties[[#This Row],[Datum]],"dd/mm/yyyy"))</f>
        <v>27/09/2022</v>
      </c>
      <c r="E3340" s="9">
        <v>44831.398425925923</v>
      </c>
      <c r="F3340" s="11" t="s">
        <v>5060</v>
      </c>
      <c r="G3340" s="5" t="s">
        <v>18</v>
      </c>
      <c r="H3340" s="5" t="s">
        <v>14</v>
      </c>
      <c r="I3340" s="5"/>
      <c r="J33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41" spans="2:11">
      <c r="B3341" t="s">
        <v>5061</v>
      </c>
      <c r="C3341" s="5" t="str">
        <f>_xlfn.XLOOKUP(LEFT(P_alle_prestaties[[#This Row],[Referentie_ID]],91),Tabel9[Form Referentie ID''s],Tabel9[Mederwerker],,0)</f>
        <v>Ceylan ufuk</v>
      </c>
      <c r="D3341" s="9" t="str">
        <f>IF(P_alle_prestaties[[#This Row],[Datum]]="","",TEXT(P_alle_prestaties[[#This Row],[Datum]],"dd/mm/yyyy"))</f>
        <v>27/09/2022</v>
      </c>
      <c r="E3341" s="9">
        <v>44831.402673611112</v>
      </c>
      <c r="F3341" s="11" t="s">
        <v>5062</v>
      </c>
      <c r="G3341" s="5" t="s">
        <v>18</v>
      </c>
      <c r="H3341" s="5" t="s">
        <v>14</v>
      </c>
      <c r="I3341" s="5"/>
      <c r="J33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42" spans="2:11">
      <c r="B3342" t="s">
        <v>5063</v>
      </c>
      <c r="C3342" s="5" t="str">
        <f>_xlfn.XLOOKUP(LEFT(P_alle_prestaties[[#This Row],[Referentie_ID]],91),Tabel9[Form Referentie ID''s],Tabel9[Mederwerker],,0)</f>
        <v>Janssen Alexander</v>
      </c>
      <c r="D3342" s="9" t="str">
        <f>IF(P_alle_prestaties[[#This Row],[Datum]]="","",TEXT(P_alle_prestaties[[#This Row],[Datum]],"dd/mm/yyyy"))</f>
        <v>27/09/2022</v>
      </c>
      <c r="E3342" s="9">
        <v>44831.404317129629</v>
      </c>
      <c r="F3342" s="11" t="s">
        <v>5064</v>
      </c>
      <c r="G3342" s="5" t="s">
        <v>35</v>
      </c>
      <c r="H3342" s="5"/>
      <c r="I3342" s="5"/>
      <c r="J33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43" spans="2:11">
      <c r="B3343" t="s">
        <v>5065</v>
      </c>
      <c r="C3343" s="5" t="str">
        <f>_xlfn.XLOOKUP(LEFT(P_alle_prestaties[[#This Row],[Referentie_ID]],91),Tabel9[Form Referentie ID''s],Tabel9[Mederwerker],,0)</f>
        <v>Ceylan ufuk</v>
      </c>
      <c r="D3343" s="9" t="str">
        <f>IF(P_alle_prestaties[[#This Row],[Datum]]="","",TEXT(P_alle_prestaties[[#This Row],[Datum]],"dd/mm/yyyy"))</f>
        <v>27/09/2022</v>
      </c>
      <c r="E3343" s="9">
        <v>44831.409513888888</v>
      </c>
      <c r="F3343" s="11" t="s">
        <v>5062</v>
      </c>
      <c r="G3343" s="5" t="s">
        <v>18</v>
      </c>
      <c r="H3343" s="5" t="s">
        <v>14</v>
      </c>
      <c r="I3343" s="5"/>
      <c r="J33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44" spans="2:11">
      <c r="B3344" t="s">
        <v>5066</v>
      </c>
      <c r="C3344" s="5" t="str">
        <f>_xlfn.XLOOKUP(LEFT(P_alle_prestaties[[#This Row],[Referentie_ID]],91),Tabel9[Form Referentie ID''s],Tabel9[Mederwerker],,0)</f>
        <v>Janssen Alexander</v>
      </c>
      <c r="D3344" s="9" t="str">
        <f>IF(P_alle_prestaties[[#This Row],[Datum]]="","",TEXT(P_alle_prestaties[[#This Row],[Datum]],"dd/mm/yyyy"))</f>
        <v>27/09/2022</v>
      </c>
      <c r="E3344" s="9">
        <v>44831.419016203705</v>
      </c>
      <c r="F3344" s="11">
        <v>470000461399</v>
      </c>
      <c r="G3344" s="5" t="s">
        <v>35</v>
      </c>
      <c r="H3344" s="5"/>
      <c r="I3344" s="5"/>
      <c r="J33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45" spans="2:11">
      <c r="B3345" t="s">
        <v>5067</v>
      </c>
      <c r="C3345" s="5" t="str">
        <f>_xlfn.XLOOKUP(LEFT(P_alle_prestaties[[#This Row],[Referentie_ID]],91),Tabel9[Form Referentie ID''s],Tabel9[Mederwerker],,0)</f>
        <v>Korkmaz Emre</v>
      </c>
      <c r="D3345" s="9" t="str">
        <f>IF(P_alle_prestaties[[#This Row],[Datum]]="","",TEXT(P_alle_prestaties[[#This Row],[Datum]],"dd/mm/yyyy"))</f>
        <v>27/09/2022</v>
      </c>
      <c r="E3345" s="9">
        <v>44831.420555555553</v>
      </c>
      <c r="F3345" s="11" t="s">
        <v>5064</v>
      </c>
      <c r="G3345" s="5" t="s">
        <v>18</v>
      </c>
      <c r="H3345" s="5" t="s">
        <v>14</v>
      </c>
      <c r="I3345" s="5"/>
      <c r="J33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46" spans="2:11">
      <c r="B3346" t="s">
        <v>5068</v>
      </c>
      <c r="C3346" s="5" t="str">
        <f>_xlfn.XLOOKUP(LEFT(P_alle_prestaties[[#This Row],[Referentie_ID]],91),Tabel9[Form Referentie ID''s],Tabel9[Mederwerker],,0)</f>
        <v>Korkmaz1 Muhammed Ali</v>
      </c>
      <c r="D3346" s="9" t="str">
        <f>IF(P_alle_prestaties[[#This Row],[Datum]]="","",TEXT(P_alle_prestaties[[#This Row],[Datum]],"dd/mm/yyyy"))</f>
        <v>27/09/2022</v>
      </c>
      <c r="E3346" s="9">
        <v>44831.430497685185</v>
      </c>
      <c r="F3346" s="11" t="s">
        <v>5069</v>
      </c>
      <c r="G3346" s="5" t="s">
        <v>18</v>
      </c>
      <c r="H3346" s="5" t="s">
        <v>14</v>
      </c>
      <c r="I3346" s="5"/>
      <c r="J33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47" spans="2:11">
      <c r="B3347" t="s">
        <v>5070</v>
      </c>
      <c r="C3347" s="5" t="str">
        <f>_xlfn.XLOOKUP(LEFT(P_alle_prestaties[[#This Row],[Referentie_ID]],91),Tabel9[Form Referentie ID''s],Tabel9[Mederwerker],,0)</f>
        <v>Janssen Alexander</v>
      </c>
      <c r="D3347" s="9" t="str">
        <f>IF(P_alle_prestaties[[#This Row],[Datum]]="","",TEXT(P_alle_prestaties[[#This Row],[Datum]],"dd/mm/yyyy"))</f>
        <v>27/09/2022</v>
      </c>
      <c r="E3347" s="9">
        <v>44831.437372685185</v>
      </c>
      <c r="F3347" s="11" t="s">
        <v>5069</v>
      </c>
      <c r="G3347" s="5" t="s">
        <v>35</v>
      </c>
      <c r="H3347" s="5"/>
      <c r="I3347" s="5"/>
      <c r="J33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48" spans="2:11">
      <c r="B3348" t="s">
        <v>5071</v>
      </c>
      <c r="C3348" s="5" t="str">
        <f>_xlfn.XLOOKUP(LEFT(P_alle_prestaties[[#This Row],[Referentie_ID]],91),Tabel9[Form Referentie ID''s],Tabel9[Mederwerker],,0)</f>
        <v>Korkmaz1 Muhammed Ali</v>
      </c>
      <c r="D3348" s="9" t="str">
        <f>IF(P_alle_prestaties[[#This Row],[Datum]]="","",TEXT(P_alle_prestaties[[#This Row],[Datum]],"dd/mm/yyyy"))</f>
        <v>27/09/2022</v>
      </c>
      <c r="E3348" s="9">
        <v>44831.44259259259</v>
      </c>
      <c r="F3348" s="11" t="s">
        <v>5069</v>
      </c>
      <c r="G3348" s="5" t="s">
        <v>18</v>
      </c>
      <c r="H3348" s="5" t="s">
        <v>14</v>
      </c>
      <c r="I3348" s="5"/>
      <c r="J33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49" spans="2:11">
      <c r="B3349" t="s">
        <v>5072</v>
      </c>
      <c r="C3349" s="5" t="str">
        <f>_xlfn.XLOOKUP(LEFT(P_alle_prestaties[[#This Row],[Referentie_ID]],91),Tabel9[Form Referentie ID''s],Tabel9[Mederwerker],,0)</f>
        <v>Korkmaz1 Muhammed Ali</v>
      </c>
      <c r="D3349" s="9" t="str">
        <f>IF(P_alle_prestaties[[#This Row],[Datum]]="","",TEXT(P_alle_prestaties[[#This Row],[Datum]],"dd/mm/yyyy"))</f>
        <v>27/09/2022</v>
      </c>
      <c r="E3349" s="9">
        <v>44831.442847222221</v>
      </c>
      <c r="F3349" s="11" t="s">
        <v>5073</v>
      </c>
      <c r="G3349" s="5" t="s">
        <v>18</v>
      </c>
      <c r="H3349" s="5" t="s">
        <v>14</v>
      </c>
      <c r="I3349" s="5"/>
      <c r="J33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50" spans="2:11">
      <c r="B3350" t="s">
        <v>5074</v>
      </c>
      <c r="C3350" s="5" t="str">
        <f>_xlfn.XLOOKUP(LEFT(P_alle_prestaties[[#This Row],[Referentie_ID]],91),Tabel9[Form Referentie ID''s],Tabel9[Mederwerker],,0)</f>
        <v>Janssen Alexander</v>
      </c>
      <c r="D3350" s="9" t="str">
        <f>IF(P_alle_prestaties[[#This Row],[Datum]]="","",TEXT(P_alle_prestaties[[#This Row],[Datum]],"dd/mm/yyyy"))</f>
        <v>27/09/2022</v>
      </c>
      <c r="E3350" s="9">
        <v>44831.454502314817</v>
      </c>
      <c r="F3350" s="11">
        <v>470000554970</v>
      </c>
      <c r="G3350" s="5" t="s">
        <v>35</v>
      </c>
      <c r="H3350" s="5"/>
      <c r="I3350" s="5"/>
      <c r="J33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51" spans="2:11">
      <c r="B3351" t="s">
        <v>5075</v>
      </c>
      <c r="C3351" s="5" t="str">
        <f>_xlfn.XLOOKUP(LEFT(P_alle_prestaties[[#This Row],[Referentie_ID]],91),Tabel9[Form Referentie ID''s],Tabel9[Mederwerker],,0)</f>
        <v>Janssen Alexander</v>
      </c>
      <c r="D3351" s="9" t="str">
        <f>IF(P_alle_prestaties[[#This Row],[Datum]]="","",TEXT(P_alle_prestaties[[#This Row],[Datum]],"dd/mm/yyyy"))</f>
        <v>27/09/2022</v>
      </c>
      <c r="E3351" s="9">
        <v>44831.47587962963</v>
      </c>
      <c r="F3351" s="11" t="s">
        <v>5076</v>
      </c>
      <c r="G3351" s="5" t="s">
        <v>35</v>
      </c>
      <c r="H3351" s="5"/>
      <c r="I3351" s="5"/>
      <c r="J33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52" spans="2:11">
      <c r="B3352" t="s">
        <v>5077</v>
      </c>
      <c r="C3352" s="5" t="str">
        <f>_xlfn.XLOOKUP(LEFT(P_alle_prestaties[[#This Row],[Referentie_ID]],91),Tabel9[Form Referentie ID''s],Tabel9[Mederwerker],,0)</f>
        <v>Korkmaz Emre</v>
      </c>
      <c r="D3352" s="9" t="str">
        <f>IF(P_alle_prestaties[[#This Row],[Datum]]="","",TEXT(P_alle_prestaties[[#This Row],[Datum]],"dd/mm/yyyy"))</f>
        <v>27/09/2022</v>
      </c>
      <c r="E3352" s="9">
        <v>44831.491724537038</v>
      </c>
      <c r="F3352" s="11" t="s">
        <v>5078</v>
      </c>
      <c r="G3352" s="5" t="s">
        <v>18</v>
      </c>
      <c r="H3352" s="5" t="s">
        <v>14</v>
      </c>
      <c r="I3352" s="5"/>
      <c r="J33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53" spans="2:11">
      <c r="B3353" t="s">
        <v>5079</v>
      </c>
      <c r="C3353" s="5" t="str">
        <f>_xlfn.XLOOKUP(LEFT(P_alle_prestaties[[#This Row],[Referentie_ID]],91),Tabel9[Form Referentie ID''s],Tabel9[Mederwerker],,0)</f>
        <v>Janssen Alexander</v>
      </c>
      <c r="D3353" s="9" t="str">
        <f>IF(P_alle_prestaties[[#This Row],[Datum]]="","",TEXT(P_alle_prestaties[[#This Row],[Datum]],"dd/mm/yyyy"))</f>
        <v>27/09/2022</v>
      </c>
      <c r="E3353" s="9">
        <v>44831.50408564815</v>
      </c>
      <c r="F3353" s="11">
        <v>470000521331</v>
      </c>
      <c r="G3353" s="5" t="s">
        <v>35</v>
      </c>
      <c r="H3353" s="5"/>
      <c r="I3353" s="5"/>
      <c r="J33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54" spans="2:11">
      <c r="B3354" t="s">
        <v>5080</v>
      </c>
      <c r="C3354" s="5" t="str">
        <f>_xlfn.XLOOKUP(LEFT(P_alle_prestaties[[#This Row],[Referentie_ID]],91),Tabel9[Form Referentie ID''s],Tabel9[Mederwerker],,0)</f>
        <v>Janssen Alexander</v>
      </c>
      <c r="D3354" s="9" t="str">
        <f>IF(P_alle_prestaties[[#This Row],[Datum]]="","",TEXT(P_alle_prestaties[[#This Row],[Datum]],"dd/mm/yyyy"))</f>
        <v>27/09/2022</v>
      </c>
      <c r="E3354" s="9">
        <v>44831.532407407409</v>
      </c>
      <c r="F3354" s="11">
        <v>470000521326</v>
      </c>
      <c r="G3354" s="5" t="s">
        <v>35</v>
      </c>
      <c r="H3354" s="5"/>
      <c r="I3354" s="5"/>
      <c r="J33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55" spans="2:11">
      <c r="B3355" t="s">
        <v>5081</v>
      </c>
      <c r="C3355" s="5" t="str">
        <f>_xlfn.XLOOKUP(LEFT(P_alle_prestaties[[#This Row],[Referentie_ID]],91),Tabel9[Form Referentie ID''s],Tabel9[Mederwerker],,0)</f>
        <v>Korkmaz Emre</v>
      </c>
      <c r="D3355" s="9" t="str">
        <f>IF(P_alle_prestaties[[#This Row],[Datum]]="","",TEXT(P_alle_prestaties[[#This Row],[Datum]],"dd/mm/yyyy"))</f>
        <v>27/09/2022</v>
      </c>
      <c r="E3355" s="9">
        <v>44831.538981481484</v>
      </c>
      <c r="F3355" s="11" t="s">
        <v>5064</v>
      </c>
      <c r="G3355" s="5" t="s">
        <v>18</v>
      </c>
      <c r="H3355" s="5" t="s">
        <v>14</v>
      </c>
      <c r="I3355" s="5"/>
      <c r="J33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56" spans="2:11">
      <c r="B3356" t="s">
        <v>5082</v>
      </c>
      <c r="C3356" s="5" t="str">
        <f>_xlfn.XLOOKUP(LEFT(P_alle_prestaties[[#This Row],[Referentie_ID]],91),Tabel9[Form Referentie ID''s],Tabel9[Mederwerker],,0)</f>
        <v>Korkmaz Emre</v>
      </c>
      <c r="D3356" s="9" t="str">
        <f>IF(P_alle_prestaties[[#This Row],[Datum]]="","",TEXT(P_alle_prestaties[[#This Row],[Datum]],"dd/mm/yyyy"))</f>
        <v>27/09/2022</v>
      </c>
      <c r="E3356" s="9">
        <v>44831.54483796296</v>
      </c>
      <c r="F3356" s="11" t="s">
        <v>5083</v>
      </c>
      <c r="G3356" s="5" t="s">
        <v>18</v>
      </c>
      <c r="H3356" s="5" t="s">
        <v>14</v>
      </c>
      <c r="I3356" s="5"/>
      <c r="J33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57" spans="2:11">
      <c r="B3357" t="s">
        <v>5084</v>
      </c>
      <c r="C3357" s="5" t="str">
        <f>_xlfn.XLOOKUP(LEFT(P_alle_prestaties[[#This Row],[Referentie_ID]],91),Tabel9[Form Referentie ID''s],Tabel9[Mederwerker],,0)</f>
        <v>Ceylan ufuk</v>
      </c>
      <c r="D3357" s="9" t="str">
        <f>IF(P_alle_prestaties[[#This Row],[Datum]]="","",TEXT(P_alle_prestaties[[#This Row],[Datum]],"dd/mm/yyyy"))</f>
        <v>27/09/2022</v>
      </c>
      <c r="E3357" s="9">
        <v>44831.555451388886</v>
      </c>
      <c r="F3357" s="11" t="s">
        <v>5085</v>
      </c>
      <c r="G3357" s="5" t="s">
        <v>18</v>
      </c>
      <c r="H3357" s="5" t="s">
        <v>14</v>
      </c>
      <c r="I3357" s="5"/>
      <c r="J33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58" spans="2:11">
      <c r="B3358" t="s">
        <v>5086</v>
      </c>
      <c r="C3358" s="5" t="str">
        <f>_xlfn.XLOOKUP(LEFT(P_alle_prestaties[[#This Row],[Referentie_ID]],91),Tabel9[Form Referentie ID''s],Tabel9[Mederwerker],,0)</f>
        <v>Janssen Alexander</v>
      </c>
      <c r="D3358" s="9" t="str">
        <f>IF(P_alle_prestaties[[#This Row],[Datum]]="","",TEXT(P_alle_prestaties[[#This Row],[Datum]],"dd/mm/yyyy"))</f>
        <v>27/09/2022</v>
      </c>
      <c r="E3358" s="9">
        <v>44831.606608796297</v>
      </c>
      <c r="F3358" s="11">
        <v>470000521333</v>
      </c>
      <c r="G3358" s="5" t="s">
        <v>35</v>
      </c>
      <c r="H3358" s="5"/>
      <c r="I3358" s="5"/>
      <c r="J33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59" spans="2:11">
      <c r="B3359" t="s">
        <v>5087</v>
      </c>
      <c r="C3359" s="5" t="str">
        <f>_xlfn.XLOOKUP(LEFT(P_alle_prestaties[[#This Row],[Referentie_ID]],91),Tabel9[Form Referentie ID''s],Tabel9[Mederwerker],,0)</f>
        <v>Kamil Soylu</v>
      </c>
      <c r="D3359" s="9" t="str">
        <f>IF(P_alle_prestaties[[#This Row],[Datum]]="","",TEXT(P_alle_prestaties[[#This Row],[Datum]],"dd/mm/yyyy"))</f>
        <v>27/09/2022</v>
      </c>
      <c r="E3359" s="9">
        <v>44831.68787037037</v>
      </c>
      <c r="F3359" s="11" t="s">
        <v>5088</v>
      </c>
      <c r="G3359" s="5" t="s">
        <v>35</v>
      </c>
      <c r="H3359" s="5"/>
      <c r="I3359" s="5"/>
      <c r="J33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0" spans="2:11">
      <c r="B3360" t="s">
        <v>5089</v>
      </c>
      <c r="C3360" s="5" t="str">
        <f>_xlfn.XLOOKUP(LEFT(P_alle_prestaties[[#This Row],[Referentie_ID]],91),Tabel9[Form Referentie ID''s],Tabel9[Mederwerker],,0)</f>
        <v>Kamil Soylu</v>
      </c>
      <c r="D3360" s="9" t="str">
        <f>IF(P_alle_prestaties[[#This Row],[Datum]]="","",TEXT(P_alle_prestaties[[#This Row],[Datum]],"dd/mm/yyyy"))</f>
        <v>27/09/2022</v>
      </c>
      <c r="E3360" s="9">
        <v>44831.688032407408</v>
      </c>
      <c r="F3360" s="11" t="s">
        <v>5090</v>
      </c>
      <c r="G3360" s="5" t="s">
        <v>35</v>
      </c>
      <c r="H3360" s="5"/>
      <c r="I3360" s="5"/>
      <c r="J33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1" spans="2:11">
      <c r="B3361" t="s">
        <v>5091</v>
      </c>
      <c r="C3361" s="5" t="str">
        <f>_xlfn.XLOOKUP(LEFT(P_alle_prestaties[[#This Row],[Referentie_ID]],91),Tabel9[Form Referentie ID''s],Tabel9[Mederwerker],,0)</f>
        <v>Kamil Soylu</v>
      </c>
      <c r="D3361" s="9" t="str">
        <f>IF(P_alle_prestaties[[#This Row],[Datum]]="","",TEXT(P_alle_prestaties[[#This Row],[Datum]],"dd/mm/yyyy"))</f>
        <v>27/09/2022</v>
      </c>
      <c r="E3361" s="9">
        <v>44831.688159722224</v>
      </c>
      <c r="F3361" s="11" t="s">
        <v>5092</v>
      </c>
      <c r="G3361" s="5" t="s">
        <v>35</v>
      </c>
      <c r="H3361" s="5"/>
      <c r="I3361" s="5"/>
      <c r="J33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2" spans="2:11">
      <c r="B3362" t="s">
        <v>5093</v>
      </c>
      <c r="C3362" s="5" t="str">
        <f>_xlfn.XLOOKUP(LEFT(P_alle_prestaties[[#This Row],[Referentie_ID]],91),Tabel9[Form Referentie ID''s],Tabel9[Mederwerker],,0)</f>
        <v>Kamil Soylu</v>
      </c>
      <c r="D3362" s="9" t="str">
        <f>IF(P_alle_prestaties[[#This Row],[Datum]]="","",TEXT(P_alle_prestaties[[#This Row],[Datum]],"dd/mm/yyyy"))</f>
        <v>27/09/2022</v>
      </c>
      <c r="E3362" s="9">
        <v>44831.688333333332</v>
      </c>
      <c r="F3362" s="11" t="s">
        <v>5094</v>
      </c>
      <c r="G3362" s="5" t="s">
        <v>35</v>
      </c>
      <c r="H3362" s="5"/>
      <c r="I3362" s="5"/>
      <c r="J33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3" spans="2:11">
      <c r="B3363" t="s">
        <v>5095</v>
      </c>
      <c r="C3363" s="5" t="str">
        <f>_xlfn.XLOOKUP(LEFT(P_alle_prestaties[[#This Row],[Referentie_ID]],91),Tabel9[Form Referentie ID''s],Tabel9[Mederwerker],,0)</f>
        <v>Kamil Soylu</v>
      </c>
      <c r="D3363" s="9" t="str">
        <f>IF(P_alle_prestaties[[#This Row],[Datum]]="","",TEXT(P_alle_prestaties[[#This Row],[Datum]],"dd/mm/yyyy"))</f>
        <v>27/09/2022</v>
      </c>
      <c r="E3363" s="9">
        <v>44831.688518518517</v>
      </c>
      <c r="F3363" s="11" t="s">
        <v>5096</v>
      </c>
      <c r="G3363" s="5" t="s">
        <v>35</v>
      </c>
      <c r="H3363" s="5"/>
      <c r="I3363" s="5"/>
      <c r="J33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4" spans="2:11">
      <c r="B3364" t="s">
        <v>5097</v>
      </c>
      <c r="C3364" s="5" t="str">
        <f>_xlfn.XLOOKUP(LEFT(P_alle_prestaties[[#This Row],[Referentie_ID]],91),Tabel9[Form Referentie ID''s],Tabel9[Mederwerker],,0)</f>
        <v>Kamil Soylu</v>
      </c>
      <c r="D3364" s="9" t="str">
        <f>IF(P_alle_prestaties[[#This Row],[Datum]]="","",TEXT(P_alle_prestaties[[#This Row],[Datum]],"dd/mm/yyyy"))</f>
        <v>27/09/2022</v>
      </c>
      <c r="E3364" s="9">
        <v>44831.688645833332</v>
      </c>
      <c r="F3364" s="11" t="s">
        <v>5098</v>
      </c>
      <c r="G3364" s="5" t="s">
        <v>35</v>
      </c>
      <c r="H3364" s="5"/>
      <c r="I3364" s="5"/>
      <c r="J33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5" spans="2:11">
      <c r="B3365" t="s">
        <v>5099</v>
      </c>
      <c r="C3365" s="5" t="str">
        <f>_xlfn.XLOOKUP(LEFT(P_alle_prestaties[[#This Row],[Referentie_ID]],91),Tabel9[Form Referentie ID''s],Tabel9[Mederwerker],,0)</f>
        <v>Kamil Soylu</v>
      </c>
      <c r="D3365" s="9" t="str">
        <f>IF(P_alle_prestaties[[#This Row],[Datum]]="","",TEXT(P_alle_prestaties[[#This Row],[Datum]],"dd/mm/yyyy"))</f>
        <v>27/09/2022</v>
      </c>
      <c r="E3365" s="9">
        <v>44831.688796296294</v>
      </c>
      <c r="F3365" s="11" t="s">
        <v>5100</v>
      </c>
      <c r="G3365" s="5" t="s">
        <v>35</v>
      </c>
      <c r="H3365" s="5"/>
      <c r="I3365" s="5"/>
      <c r="J33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6" spans="2:11">
      <c r="B3366" t="s">
        <v>5101</v>
      </c>
      <c r="C3366" s="5" t="str">
        <f>_xlfn.XLOOKUP(LEFT(P_alle_prestaties[[#This Row],[Referentie_ID]],91),Tabel9[Form Referentie ID''s],Tabel9[Mederwerker],,0)</f>
        <v>Kamil Soylu</v>
      </c>
      <c r="D3366" s="9" t="str">
        <f>IF(P_alle_prestaties[[#This Row],[Datum]]="","",TEXT(P_alle_prestaties[[#This Row],[Datum]],"dd/mm/yyyy"))</f>
        <v>27/09/2022</v>
      </c>
      <c r="E3366" s="9">
        <v>44831.688958333332</v>
      </c>
      <c r="F3366" s="11" t="s">
        <v>5102</v>
      </c>
      <c r="G3366" s="5" t="s">
        <v>35</v>
      </c>
      <c r="H3366" s="5"/>
      <c r="I3366" s="5"/>
      <c r="J33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7" spans="2:11">
      <c r="B3367" t="s">
        <v>5103</v>
      </c>
      <c r="C3367" s="5" t="str">
        <f>_xlfn.XLOOKUP(LEFT(P_alle_prestaties[[#This Row],[Referentie_ID]],91),Tabel9[Form Referentie ID''s],Tabel9[Mederwerker],,0)</f>
        <v>Kamil Soylu</v>
      </c>
      <c r="D3367" s="9" t="str">
        <f>IF(P_alle_prestaties[[#This Row],[Datum]]="","",TEXT(P_alle_prestaties[[#This Row],[Datum]],"dd/mm/yyyy"))</f>
        <v>27/09/2022</v>
      </c>
      <c r="E3367" s="9">
        <v>44831.689085648148</v>
      </c>
      <c r="F3367" s="11" t="s">
        <v>5104</v>
      </c>
      <c r="G3367" s="5" t="s">
        <v>35</v>
      </c>
      <c r="H3367" s="5"/>
      <c r="I3367" s="5"/>
      <c r="J33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8" spans="2:11">
      <c r="B3368" t="s">
        <v>5105</v>
      </c>
      <c r="C3368" s="5" t="str">
        <f>_xlfn.XLOOKUP(LEFT(P_alle_prestaties[[#This Row],[Referentie_ID]],91),Tabel9[Form Referentie ID''s],Tabel9[Mederwerker],,0)</f>
        <v>Kamil Soylu</v>
      </c>
      <c r="D3368" s="9" t="str">
        <f>IF(P_alle_prestaties[[#This Row],[Datum]]="","",TEXT(P_alle_prestaties[[#This Row],[Datum]],"dd/mm/yyyy"))</f>
        <v>27/09/2022</v>
      </c>
      <c r="E3368" s="9">
        <v>44831.689212962963</v>
      </c>
      <c r="F3368" s="11" t="s">
        <v>5106</v>
      </c>
      <c r="G3368" s="5" t="s">
        <v>35</v>
      </c>
      <c r="H3368" s="5"/>
      <c r="I3368" s="5"/>
      <c r="J33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69" spans="2:11">
      <c r="B3369" t="s">
        <v>5107</v>
      </c>
      <c r="C3369" s="5" t="str">
        <f>_xlfn.XLOOKUP(LEFT(P_alle_prestaties[[#This Row],[Referentie_ID]],91),Tabel9[Form Referentie ID''s],Tabel9[Mederwerker],,0)</f>
        <v>Kamil Soylu</v>
      </c>
      <c r="D3369" s="9" t="str">
        <f>IF(P_alle_prestaties[[#This Row],[Datum]]="","",TEXT(P_alle_prestaties[[#This Row],[Datum]],"dd/mm/yyyy"))</f>
        <v>27/09/2022</v>
      </c>
      <c r="E3369" s="9">
        <v>44831.689398148148</v>
      </c>
      <c r="F3369" s="11" t="s">
        <v>5108</v>
      </c>
      <c r="G3369" s="5" t="s">
        <v>35</v>
      </c>
      <c r="H3369" s="5"/>
      <c r="I3369" s="5"/>
      <c r="J33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0" spans="2:11">
      <c r="B3370" t="s">
        <v>5109</v>
      </c>
      <c r="C3370" s="5" t="str">
        <f>_xlfn.XLOOKUP(LEFT(P_alle_prestaties[[#This Row],[Referentie_ID]],91),Tabel9[Form Referentie ID''s],Tabel9[Mederwerker],,0)</f>
        <v>Kamil Soylu</v>
      </c>
      <c r="D3370" s="9" t="str">
        <f>IF(P_alle_prestaties[[#This Row],[Datum]]="","",TEXT(P_alle_prestaties[[#This Row],[Datum]],"dd/mm/yyyy"))</f>
        <v>27/09/2022</v>
      </c>
      <c r="E3370" s="9">
        <v>44831.689930555556</v>
      </c>
      <c r="F3370" s="11" t="s">
        <v>5108</v>
      </c>
      <c r="G3370" s="5" t="s">
        <v>35</v>
      </c>
      <c r="H3370" s="5"/>
      <c r="I3370" s="5"/>
      <c r="J33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1" spans="2:11">
      <c r="B3371" t="s">
        <v>5110</v>
      </c>
      <c r="C3371" s="5" t="str">
        <f>_xlfn.XLOOKUP(LEFT(P_alle_prestaties[[#This Row],[Referentie_ID]],91),Tabel9[Form Referentie ID''s],Tabel9[Mederwerker],,0)</f>
        <v>Kamil Soylu</v>
      </c>
      <c r="D3371" s="9" t="str">
        <f>IF(P_alle_prestaties[[#This Row],[Datum]]="","",TEXT(P_alle_prestaties[[#This Row],[Datum]],"dd/mm/yyyy"))</f>
        <v>27/09/2022</v>
      </c>
      <c r="E3371" s="9">
        <v>44831.690081018518</v>
      </c>
      <c r="F3371" s="11" t="s">
        <v>5111</v>
      </c>
      <c r="G3371" s="5" t="s">
        <v>35</v>
      </c>
      <c r="H3371" s="5"/>
      <c r="I3371" s="5"/>
      <c r="J33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2" spans="2:11">
      <c r="B3372" t="s">
        <v>5112</v>
      </c>
      <c r="C3372" s="5" t="str">
        <f>_xlfn.XLOOKUP(LEFT(P_alle_prestaties[[#This Row],[Referentie_ID]],91),Tabel9[Form Referentie ID''s],Tabel9[Mederwerker],,0)</f>
        <v>Kamil Soylu</v>
      </c>
      <c r="D3372" s="9" t="str">
        <f>IF(P_alle_prestaties[[#This Row],[Datum]]="","",TEXT(P_alle_prestaties[[#This Row],[Datum]],"dd/mm/yyyy"))</f>
        <v>27/09/2022</v>
      </c>
      <c r="E3372" s="9">
        <v>44831.69023148148</v>
      </c>
      <c r="F3372" s="11" t="s">
        <v>5113</v>
      </c>
      <c r="G3372" s="5" t="s">
        <v>35</v>
      </c>
      <c r="H3372" s="5"/>
      <c r="I3372" s="5"/>
      <c r="J33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3" spans="2:11">
      <c r="B3373" t="s">
        <v>5114</v>
      </c>
      <c r="C3373" s="5" t="str">
        <f>_xlfn.XLOOKUP(LEFT(P_alle_prestaties[[#This Row],[Referentie_ID]],91),Tabel9[Form Referentie ID''s],Tabel9[Mederwerker],,0)</f>
        <v>Kamil Soylu</v>
      </c>
      <c r="D3373" s="9" t="str">
        <f>IF(P_alle_prestaties[[#This Row],[Datum]]="","",TEXT(P_alle_prestaties[[#This Row],[Datum]],"dd/mm/yyyy"))</f>
        <v>27/09/2022</v>
      </c>
      <c r="E3373" s="9">
        <v>44831.690405092595</v>
      </c>
      <c r="F3373" s="11" t="s">
        <v>5115</v>
      </c>
      <c r="G3373" s="5" t="s">
        <v>35</v>
      </c>
      <c r="H3373" s="5"/>
      <c r="I3373" s="5"/>
      <c r="J33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4" spans="2:11">
      <c r="B3374" t="s">
        <v>5116</v>
      </c>
      <c r="C3374" s="5" t="str">
        <f>_xlfn.XLOOKUP(LEFT(P_alle_prestaties[[#This Row],[Referentie_ID]],91),Tabel9[Form Referentie ID''s],Tabel9[Mederwerker],,0)</f>
        <v>Kamil Soylu</v>
      </c>
      <c r="D3374" s="9" t="str">
        <f>IF(P_alle_prestaties[[#This Row],[Datum]]="","",TEXT(P_alle_prestaties[[#This Row],[Datum]],"dd/mm/yyyy"))</f>
        <v>27/09/2022</v>
      </c>
      <c r="E3374" s="9">
        <v>44831.69054398148</v>
      </c>
      <c r="F3374" s="11" t="s">
        <v>5117</v>
      </c>
      <c r="G3374" s="5" t="s">
        <v>35</v>
      </c>
      <c r="H3374" s="5"/>
      <c r="I3374" s="5"/>
      <c r="J33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5" spans="2:11">
      <c r="B3375" t="s">
        <v>5118</v>
      </c>
      <c r="C3375" s="5" t="str">
        <f>_xlfn.XLOOKUP(LEFT(P_alle_prestaties[[#This Row],[Referentie_ID]],91),Tabel9[Form Referentie ID''s],Tabel9[Mederwerker],,0)</f>
        <v>Kamil Soylu</v>
      </c>
      <c r="D3375" s="9" t="str">
        <f>IF(P_alle_prestaties[[#This Row],[Datum]]="","",TEXT(P_alle_prestaties[[#This Row],[Datum]],"dd/mm/yyyy"))</f>
        <v>27/09/2022</v>
      </c>
      <c r="E3375" s="9">
        <v>44831.690706018519</v>
      </c>
      <c r="F3375" s="11" t="s">
        <v>5119</v>
      </c>
      <c r="G3375" s="5" t="s">
        <v>35</v>
      </c>
      <c r="H3375" s="5"/>
      <c r="I3375" s="5"/>
      <c r="J33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6" spans="2:11">
      <c r="B3376" t="s">
        <v>5120</v>
      </c>
      <c r="C3376" s="5" t="str">
        <f>_xlfn.XLOOKUP(LEFT(P_alle_prestaties[[#This Row],[Referentie_ID]],91),Tabel9[Form Referentie ID''s],Tabel9[Mederwerker],,0)</f>
        <v>Kamil Soylu</v>
      </c>
      <c r="D3376" s="9" t="str">
        <f>IF(P_alle_prestaties[[#This Row],[Datum]]="","",TEXT(P_alle_prestaties[[#This Row],[Datum]],"dd/mm/yyyy"))</f>
        <v>27/09/2022</v>
      </c>
      <c r="E3376" s="9">
        <v>44831.69085648148</v>
      </c>
      <c r="F3376" s="11" t="s">
        <v>5121</v>
      </c>
      <c r="G3376" s="5" t="s">
        <v>35</v>
      </c>
      <c r="H3376" s="5"/>
      <c r="I3376" s="5"/>
      <c r="J33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7" spans="2:11">
      <c r="B3377" t="s">
        <v>5122</v>
      </c>
      <c r="C3377" s="5" t="str">
        <f>_xlfn.XLOOKUP(LEFT(P_alle_prestaties[[#This Row],[Referentie_ID]],91),Tabel9[Form Referentie ID''s],Tabel9[Mederwerker],,0)</f>
        <v>Kamil Soylu</v>
      </c>
      <c r="D3377" s="9" t="str">
        <f>IF(P_alle_prestaties[[#This Row],[Datum]]="","",TEXT(P_alle_prestaties[[#This Row],[Datum]],"dd/mm/yyyy"))</f>
        <v>27/09/2022</v>
      </c>
      <c r="E3377" s="9">
        <v>44831.691006944442</v>
      </c>
      <c r="F3377" s="11" t="s">
        <v>5123</v>
      </c>
      <c r="G3377" s="5" t="s">
        <v>35</v>
      </c>
      <c r="H3377" s="5"/>
      <c r="I3377" s="5"/>
      <c r="J33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8" spans="2:11">
      <c r="B3378" t="s">
        <v>5124</v>
      </c>
      <c r="C3378" s="5" t="str">
        <f>_xlfn.XLOOKUP(LEFT(P_alle_prestaties[[#This Row],[Referentie_ID]],91),Tabel9[Form Referentie ID''s],Tabel9[Mederwerker],,0)</f>
        <v>Kamil Soylu</v>
      </c>
      <c r="D3378" s="9" t="str">
        <f>IF(P_alle_prestaties[[#This Row],[Datum]]="","",TEXT(P_alle_prestaties[[#This Row],[Datum]],"dd/mm/yyyy"))</f>
        <v>27/09/2022</v>
      </c>
      <c r="E3378" s="9">
        <v>44831.691342592596</v>
      </c>
      <c r="F3378" s="11" t="s">
        <v>5123</v>
      </c>
      <c r="G3378" s="5" t="s">
        <v>35</v>
      </c>
      <c r="H3378" s="5"/>
      <c r="I3378" s="5"/>
      <c r="J33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79" spans="2:11">
      <c r="B3379" t="s">
        <v>5125</v>
      </c>
      <c r="C3379" s="5" t="str">
        <f>_xlfn.XLOOKUP(LEFT(P_alle_prestaties[[#This Row],[Referentie_ID]],91),Tabel9[Form Referentie ID''s],Tabel9[Mederwerker],,0)</f>
        <v>Kamil Soylu</v>
      </c>
      <c r="D3379" s="9" t="str">
        <f>IF(P_alle_prestaties[[#This Row],[Datum]]="","",TEXT(P_alle_prestaties[[#This Row],[Datum]],"dd/mm/yyyy"))</f>
        <v>27/09/2022</v>
      </c>
      <c r="E3379" s="9">
        <v>44831.691516203704</v>
      </c>
      <c r="F3379" s="11" t="s">
        <v>5126</v>
      </c>
      <c r="G3379" s="5" t="s">
        <v>35</v>
      </c>
      <c r="H3379" s="5"/>
      <c r="I3379" s="5"/>
      <c r="J33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80" spans="2:11">
      <c r="B3380" t="s">
        <v>5127</v>
      </c>
      <c r="C3380" s="5" t="str">
        <f>_xlfn.XLOOKUP(LEFT(P_alle_prestaties[[#This Row],[Referentie_ID]],91),Tabel9[Form Referentie ID''s],Tabel9[Mederwerker],,0)</f>
        <v>Kamil Soylu</v>
      </c>
      <c r="D3380" s="9" t="str">
        <f>IF(P_alle_prestaties[[#This Row],[Datum]]="","",TEXT(P_alle_prestaties[[#This Row],[Datum]],"dd/mm/yyyy"))</f>
        <v>27/09/2022</v>
      </c>
      <c r="E3380" s="9">
        <v>44831.691655092596</v>
      </c>
      <c r="F3380" s="11" t="s">
        <v>5128</v>
      </c>
      <c r="G3380" s="5" t="s">
        <v>35</v>
      </c>
      <c r="H3380" s="5"/>
      <c r="I3380" s="5"/>
      <c r="J33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81" spans="2:11">
      <c r="B3381" t="s">
        <v>5129</v>
      </c>
      <c r="C3381" s="5" t="str">
        <f>_xlfn.XLOOKUP(LEFT(P_alle_prestaties[[#This Row],[Referentie_ID]],91),Tabel9[Form Referentie ID''s],Tabel9[Mederwerker],,0)</f>
        <v>Korkmaz1 Muhammed Ali</v>
      </c>
      <c r="D3381" s="9" t="str">
        <f>IF(P_alle_prestaties[[#This Row],[Datum]]="","",TEXT(P_alle_prestaties[[#This Row],[Datum]],"dd/mm/yyyy"))</f>
        <v>28/09/2022</v>
      </c>
      <c r="E3381" s="9">
        <v>44832.279641203706</v>
      </c>
      <c r="F3381" s="11" t="s">
        <v>5130</v>
      </c>
      <c r="G3381" s="5" t="s">
        <v>18</v>
      </c>
      <c r="H3381" s="5" t="s">
        <v>14</v>
      </c>
      <c r="I3381" s="5"/>
      <c r="J33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82" spans="2:11">
      <c r="B3382" t="s">
        <v>5131</v>
      </c>
      <c r="C3382" s="5" t="str">
        <f>_xlfn.XLOOKUP(LEFT(P_alle_prestaties[[#This Row],[Referentie_ID]],91),Tabel9[Form Referentie ID''s],Tabel9[Mederwerker],,0)</f>
        <v>Janssen Alexander</v>
      </c>
      <c r="D3382" s="9" t="str">
        <f>IF(P_alle_prestaties[[#This Row],[Datum]]="","",TEXT(P_alle_prestaties[[#This Row],[Datum]],"dd/mm/yyyy"))</f>
        <v>28/09/2022</v>
      </c>
      <c r="E3382" s="9">
        <v>44832.280243055553</v>
      </c>
      <c r="F3382" s="11">
        <v>470000522263</v>
      </c>
      <c r="G3382" s="5" t="s">
        <v>35</v>
      </c>
      <c r="H3382" s="5"/>
      <c r="I3382" s="5"/>
      <c r="J33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83" spans="2:11">
      <c r="B3383" t="s">
        <v>5132</v>
      </c>
      <c r="C3383" s="5" t="str">
        <f>_xlfn.XLOOKUP(LEFT(P_alle_prestaties[[#This Row],[Referentie_ID]],91),Tabel9[Form Referentie ID''s],Tabel9[Mederwerker],,0)</f>
        <v>Janssen Alexander</v>
      </c>
      <c r="D3383" s="9" t="str">
        <f>IF(P_alle_prestaties[[#This Row],[Datum]]="","",TEXT(P_alle_prestaties[[#This Row],[Datum]],"dd/mm/yyyy"))</f>
        <v>28/09/2022</v>
      </c>
      <c r="E3383" s="9">
        <v>44832.289652777778</v>
      </c>
      <c r="F3383" s="11" t="s">
        <v>5130</v>
      </c>
      <c r="G3383" s="5" t="s">
        <v>35</v>
      </c>
      <c r="H3383" s="5"/>
      <c r="I3383" s="5"/>
      <c r="J33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84" spans="2:11">
      <c r="B3384" t="s">
        <v>5133</v>
      </c>
      <c r="C3384" s="5" t="str">
        <f>_xlfn.XLOOKUP(LEFT(P_alle_prestaties[[#This Row],[Referentie_ID]],91),Tabel9[Form Referentie ID''s],Tabel9[Mederwerker],,0)</f>
        <v>Ceylan ufuk</v>
      </c>
      <c r="D3384" s="9" t="str">
        <f>IF(P_alle_prestaties[[#This Row],[Datum]]="","",TEXT(P_alle_prestaties[[#This Row],[Datum]],"dd/mm/yyyy"))</f>
        <v>28/09/2022</v>
      </c>
      <c r="E3384" s="9">
        <v>44832.300844907404</v>
      </c>
      <c r="F3384" s="11">
        <v>470000521388</v>
      </c>
      <c r="G3384" s="5" t="s">
        <v>8</v>
      </c>
      <c r="H3384" s="5" t="s">
        <v>9</v>
      </c>
      <c r="I3384" s="5"/>
      <c r="J33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3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385" spans="2:11">
      <c r="B3385" t="s">
        <v>5134</v>
      </c>
      <c r="C3385" s="5" t="str">
        <f>_xlfn.XLOOKUP(LEFT(P_alle_prestaties[[#This Row],[Referentie_ID]],91),Tabel9[Form Referentie ID''s],Tabel9[Mederwerker],,0)</f>
        <v>Janssen Alexander</v>
      </c>
      <c r="D3385" s="9" t="str">
        <f>IF(P_alle_prestaties[[#This Row],[Datum]]="","",TEXT(P_alle_prestaties[[#This Row],[Datum]],"dd/mm/yyyy"))</f>
        <v>28/09/2022</v>
      </c>
      <c r="E3385" s="9">
        <v>44832.315567129626</v>
      </c>
      <c r="F3385" s="11">
        <v>470000508307</v>
      </c>
      <c r="G3385" s="5" t="s">
        <v>35</v>
      </c>
      <c r="H3385" s="5"/>
      <c r="I3385" s="5"/>
      <c r="J33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86" spans="2:11">
      <c r="B3386" t="s">
        <v>5135</v>
      </c>
      <c r="C3386" s="5" t="str">
        <f>_xlfn.XLOOKUP(LEFT(P_alle_prestaties[[#This Row],[Referentie_ID]],91),Tabel9[Form Referentie ID''s],Tabel9[Mederwerker],,0)</f>
        <v>Janssen Alexander</v>
      </c>
      <c r="D3386" s="9" t="str">
        <f>IF(P_alle_prestaties[[#This Row],[Datum]]="","",TEXT(P_alle_prestaties[[#This Row],[Datum]],"dd/mm/yyyy"))</f>
        <v>28/09/2022</v>
      </c>
      <c r="E3386" s="9">
        <v>44832.323761574073</v>
      </c>
      <c r="F3386" s="11">
        <v>470000521002</v>
      </c>
      <c r="G3386" s="5" t="s">
        <v>35</v>
      </c>
      <c r="H3386" s="5"/>
      <c r="I3386" s="5"/>
      <c r="J33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87" spans="2:11">
      <c r="B3387" t="s">
        <v>5136</v>
      </c>
      <c r="C3387" s="5" t="str">
        <f>_xlfn.XLOOKUP(LEFT(P_alle_prestaties[[#This Row],[Referentie_ID]],91),Tabel9[Form Referentie ID''s],Tabel9[Mederwerker],,0)</f>
        <v>Korkmaz Emre</v>
      </c>
      <c r="D3387" s="9" t="str">
        <f>IF(P_alle_prestaties[[#This Row],[Datum]]="","",TEXT(P_alle_prestaties[[#This Row],[Datum]],"dd/mm/yyyy"))</f>
        <v>28/09/2022</v>
      </c>
      <c r="E3387" s="9">
        <v>44832.327893518515</v>
      </c>
      <c r="F3387" s="11" t="s">
        <v>5137</v>
      </c>
      <c r="G3387" s="5" t="s">
        <v>18</v>
      </c>
      <c r="H3387" s="5" t="s">
        <v>14</v>
      </c>
      <c r="I3387" s="5"/>
      <c r="J33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88" spans="2:11">
      <c r="B3388" t="s">
        <v>5138</v>
      </c>
      <c r="C3388" s="5" t="str">
        <f>_xlfn.XLOOKUP(LEFT(P_alle_prestaties[[#This Row],[Referentie_ID]],91),Tabel9[Form Referentie ID''s],Tabel9[Mederwerker],,0)</f>
        <v>Korkmaz1 Muhammed Ali</v>
      </c>
      <c r="D3388" s="9" t="str">
        <f>IF(P_alle_prestaties[[#This Row],[Datum]]="","",TEXT(P_alle_prestaties[[#This Row],[Datum]],"dd/mm/yyyy"))</f>
        <v>28/09/2022</v>
      </c>
      <c r="E3388" s="9">
        <v>44832.329201388886</v>
      </c>
      <c r="F3388" s="11" t="s">
        <v>5139</v>
      </c>
      <c r="G3388" s="5" t="s">
        <v>18</v>
      </c>
      <c r="H3388" s="5" t="s">
        <v>14</v>
      </c>
      <c r="I3388" s="5"/>
      <c r="J33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89" spans="2:11">
      <c r="B3389" t="s">
        <v>5140</v>
      </c>
      <c r="C3389" s="5" t="str">
        <f>_xlfn.XLOOKUP(LEFT(P_alle_prestaties[[#This Row],[Referentie_ID]],91),Tabel9[Form Referentie ID''s],Tabel9[Mederwerker],,0)</f>
        <v>Janssen Alexander</v>
      </c>
      <c r="D3389" s="9" t="str">
        <f>IF(P_alle_prestaties[[#This Row],[Datum]]="","",TEXT(P_alle_prestaties[[#This Row],[Datum]],"dd/mm/yyyy"))</f>
        <v>28/09/2022</v>
      </c>
      <c r="E3389" s="9">
        <v>44832.334120370368</v>
      </c>
      <c r="F3389" s="11" t="s">
        <v>5139</v>
      </c>
      <c r="G3389" s="5" t="s">
        <v>35</v>
      </c>
      <c r="H3389" s="5"/>
      <c r="I3389" s="5"/>
      <c r="J33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90" spans="2:11">
      <c r="B3390" t="s">
        <v>5141</v>
      </c>
      <c r="C3390" s="5" t="str">
        <f>_xlfn.XLOOKUP(LEFT(P_alle_prestaties[[#This Row],[Referentie_ID]],91),Tabel9[Form Referentie ID''s],Tabel9[Mederwerker],,0)</f>
        <v>Ceylan ufuk</v>
      </c>
      <c r="D3390" s="9" t="str">
        <f>IF(P_alle_prestaties[[#This Row],[Datum]]="","",TEXT(P_alle_prestaties[[#This Row],[Datum]],"dd/mm/yyyy"))</f>
        <v>28/09/2022</v>
      </c>
      <c r="E3390" s="9">
        <v>44832.347071759257</v>
      </c>
      <c r="F3390" s="11" t="s">
        <v>5142</v>
      </c>
      <c r="G3390" s="5" t="s">
        <v>18</v>
      </c>
      <c r="H3390" s="5" t="s">
        <v>14</v>
      </c>
      <c r="I3390" s="5"/>
      <c r="J33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91" spans="2:11">
      <c r="B3391" t="s">
        <v>5143</v>
      </c>
      <c r="C3391" s="5" t="str">
        <f>_xlfn.XLOOKUP(LEFT(P_alle_prestaties[[#This Row],[Referentie_ID]],91),Tabel9[Form Referentie ID''s],Tabel9[Mederwerker],,0)</f>
        <v>Janssen Alexander</v>
      </c>
      <c r="D3391" s="9" t="str">
        <f>IF(P_alle_prestaties[[#This Row],[Datum]]="","",TEXT(P_alle_prestaties[[#This Row],[Datum]],"dd/mm/yyyy"))</f>
        <v>28/09/2022</v>
      </c>
      <c r="E3391" s="9">
        <v>44832.347337962965</v>
      </c>
      <c r="F3391" s="11">
        <v>470000521349</v>
      </c>
      <c r="G3391" s="5" t="s">
        <v>35</v>
      </c>
      <c r="H3391" s="5"/>
      <c r="I3391" s="5"/>
      <c r="J33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92" spans="2:11">
      <c r="B3392" t="s">
        <v>5144</v>
      </c>
      <c r="C3392" s="5" t="str">
        <f>_xlfn.XLOOKUP(LEFT(P_alle_prestaties[[#This Row],[Referentie_ID]],91),Tabel9[Form Referentie ID''s],Tabel9[Mederwerker],,0)</f>
        <v>Korkmaz Emre</v>
      </c>
      <c r="D3392" s="9" t="str">
        <f>IF(P_alle_prestaties[[#This Row],[Datum]]="","",TEXT(P_alle_prestaties[[#This Row],[Datum]],"dd/mm/yyyy"))</f>
        <v>28/09/2022</v>
      </c>
      <c r="E3392" s="9">
        <v>44832.423321759263</v>
      </c>
      <c r="F3392" s="11">
        <v>470000521414</v>
      </c>
      <c r="G3392" s="5" t="s">
        <v>23</v>
      </c>
      <c r="H3392" s="5" t="s">
        <v>19</v>
      </c>
      <c r="I3392" s="5"/>
      <c r="J33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3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393" spans="2:11">
      <c r="B3393" t="s">
        <v>5145</v>
      </c>
      <c r="C3393" s="5" t="str">
        <f>_xlfn.XLOOKUP(LEFT(P_alle_prestaties[[#This Row],[Referentie_ID]],91),Tabel9[Form Referentie ID''s],Tabel9[Mederwerker],,0)</f>
        <v>Janssen Alexander</v>
      </c>
      <c r="D3393" s="9" t="str">
        <f>IF(P_alle_prestaties[[#This Row],[Datum]]="","",TEXT(P_alle_prestaties[[#This Row],[Datum]],"dd/mm/yyyy"))</f>
        <v>28/09/2022</v>
      </c>
      <c r="E3393" s="9">
        <v>44832.420289351852</v>
      </c>
      <c r="F3393" s="11" t="s">
        <v>5146</v>
      </c>
      <c r="G3393" s="5" t="s">
        <v>35</v>
      </c>
      <c r="H3393" s="5"/>
      <c r="I3393" s="5"/>
      <c r="J33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94" spans="2:11">
      <c r="B3394" t="s">
        <v>5147</v>
      </c>
      <c r="C3394" s="5" t="str">
        <f>_xlfn.XLOOKUP(LEFT(P_alle_prestaties[[#This Row],[Referentie_ID]],91),Tabel9[Form Referentie ID''s],Tabel9[Mederwerker],,0)</f>
        <v>Korkmaz1 Muhammed Ali</v>
      </c>
      <c r="D3394" s="9" t="str">
        <f>IF(P_alle_prestaties[[#This Row],[Datum]]="","",TEXT(P_alle_prestaties[[#This Row],[Datum]],"dd/mm/yyyy"))</f>
        <v>28/09/2022</v>
      </c>
      <c r="E3394" s="9">
        <v>44832.43136574074</v>
      </c>
      <c r="F3394" s="11" t="s">
        <v>5146</v>
      </c>
      <c r="G3394" s="5" t="s">
        <v>27</v>
      </c>
      <c r="H3394" s="5" t="s">
        <v>9</v>
      </c>
      <c r="I3394" s="5"/>
      <c r="J33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3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395" spans="2:11">
      <c r="B3395" t="s">
        <v>5148</v>
      </c>
      <c r="C3395" s="5" t="str">
        <f>_xlfn.XLOOKUP(LEFT(P_alle_prestaties[[#This Row],[Referentie_ID]],91),Tabel9[Form Referentie ID''s],Tabel9[Mederwerker],,0)</f>
        <v>Janssen Alexander</v>
      </c>
      <c r="D3395" s="9" t="str">
        <f>IF(P_alle_prestaties[[#This Row],[Datum]]="","",TEXT(P_alle_prestaties[[#This Row],[Datum]],"dd/mm/yyyy"))</f>
        <v>28/09/2022</v>
      </c>
      <c r="E3395" s="9">
        <v>44832.432893518519</v>
      </c>
      <c r="F3395" s="11">
        <v>470000521444</v>
      </c>
      <c r="G3395" s="5" t="s">
        <v>35</v>
      </c>
      <c r="H3395" s="5"/>
      <c r="I3395" s="5"/>
      <c r="J33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96" spans="2:11">
      <c r="B3396" t="s">
        <v>5149</v>
      </c>
      <c r="C3396" s="5" t="str">
        <f>_xlfn.XLOOKUP(LEFT(P_alle_prestaties[[#This Row],[Referentie_ID]],91),Tabel9[Form Referentie ID''s],Tabel9[Mederwerker],,0)</f>
        <v>Ceylan ufuk</v>
      </c>
      <c r="D3396" s="9" t="str">
        <f>IF(P_alle_prestaties[[#This Row],[Datum]]="","",TEXT(P_alle_prestaties[[#This Row],[Datum]],"dd/mm/yyyy"))</f>
        <v>28/09/2022</v>
      </c>
      <c r="E3396" s="9">
        <v>44832.439432870371</v>
      </c>
      <c r="F3396" s="11" t="s">
        <v>5150</v>
      </c>
      <c r="G3396" s="5" t="s">
        <v>18</v>
      </c>
      <c r="H3396" s="5" t="s">
        <v>14</v>
      </c>
      <c r="I3396" s="5"/>
      <c r="J33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3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397" spans="2:11">
      <c r="B3397" t="s">
        <v>5151</v>
      </c>
      <c r="C3397" s="5" t="str">
        <f>_xlfn.XLOOKUP(LEFT(P_alle_prestaties[[#This Row],[Referentie_ID]],91),Tabel9[Form Referentie ID''s],Tabel9[Mederwerker],,0)</f>
        <v>Janssen Alexander</v>
      </c>
      <c r="D3397" s="9" t="str">
        <f>IF(P_alle_prestaties[[#This Row],[Datum]]="","",TEXT(P_alle_prestaties[[#This Row],[Datum]],"dd/mm/yyyy"))</f>
        <v>28/09/2022</v>
      </c>
      <c r="E3397" s="9">
        <v>44832.459374999999</v>
      </c>
      <c r="F3397" s="11">
        <v>470000522454</v>
      </c>
      <c r="G3397" s="5" t="s">
        <v>35</v>
      </c>
      <c r="H3397" s="5"/>
      <c r="I3397" s="5"/>
      <c r="J33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98" spans="2:11">
      <c r="B3398" t="s">
        <v>5152</v>
      </c>
      <c r="C3398" s="5" t="str">
        <f>_xlfn.XLOOKUP(LEFT(P_alle_prestaties[[#This Row],[Referentie_ID]],91),Tabel9[Form Referentie ID''s],Tabel9[Mederwerker],,0)</f>
        <v>Janssen Alexander</v>
      </c>
      <c r="D3398" s="9" t="str">
        <f>IF(P_alle_prestaties[[#This Row],[Datum]]="","",TEXT(P_alle_prestaties[[#This Row],[Datum]],"dd/mm/yyyy"))</f>
        <v>28/09/2022</v>
      </c>
      <c r="E3398" s="9">
        <v>44832.475138888891</v>
      </c>
      <c r="F3398" s="11" t="s">
        <v>5153</v>
      </c>
      <c r="G3398" s="5" t="s">
        <v>35</v>
      </c>
      <c r="H3398" s="5"/>
      <c r="I3398" s="5"/>
      <c r="J33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399" spans="2:11">
      <c r="B3399" t="s">
        <v>5154</v>
      </c>
      <c r="C3399" s="5" t="str">
        <f>_xlfn.XLOOKUP(LEFT(P_alle_prestaties[[#This Row],[Referentie_ID]],91),Tabel9[Form Referentie ID''s],Tabel9[Mederwerker],,0)</f>
        <v>Janssen Alexander</v>
      </c>
      <c r="D3399" s="9" t="str">
        <f>IF(P_alle_prestaties[[#This Row],[Datum]]="","",TEXT(P_alle_prestaties[[#This Row],[Datum]],"dd/mm/yyyy"))</f>
        <v>28/09/2022</v>
      </c>
      <c r="E3399" s="9">
        <v>44832.48028935185</v>
      </c>
      <c r="F3399" s="11" t="s">
        <v>5153</v>
      </c>
      <c r="G3399" s="5" t="s">
        <v>35</v>
      </c>
      <c r="H3399" s="5"/>
      <c r="I3399" s="5"/>
      <c r="J33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3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00" spans="2:11">
      <c r="B3400" t="s">
        <v>5155</v>
      </c>
      <c r="C3400" s="5" t="str">
        <f>_xlfn.XLOOKUP(LEFT(P_alle_prestaties[[#This Row],[Referentie_ID]],91),Tabel9[Form Referentie ID''s],Tabel9[Mederwerker],,0)</f>
        <v>Ceylan ufuk</v>
      </c>
      <c r="D3400" s="9" t="str">
        <f>IF(P_alle_prestaties[[#This Row],[Datum]]="","",TEXT(P_alle_prestaties[[#This Row],[Datum]],"dd/mm/yyyy"))</f>
        <v>28/09/2022</v>
      </c>
      <c r="E3400" s="9">
        <v>44832.500428240739</v>
      </c>
      <c r="F3400" s="11" t="s">
        <v>5156</v>
      </c>
      <c r="G3400" s="5" t="s">
        <v>18</v>
      </c>
      <c r="H3400" s="5" t="s">
        <v>14</v>
      </c>
      <c r="I3400" s="5"/>
      <c r="J34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01" spans="2:11">
      <c r="B3401" t="s">
        <v>5157</v>
      </c>
      <c r="C3401" s="5" t="str">
        <f>_xlfn.XLOOKUP(LEFT(P_alle_prestaties[[#This Row],[Referentie_ID]],91),Tabel9[Form Referentie ID''s],Tabel9[Mederwerker],,0)</f>
        <v>Janssen Alexander</v>
      </c>
      <c r="D3401" s="9" t="str">
        <f>IF(P_alle_prestaties[[#This Row],[Datum]]="","",TEXT(P_alle_prestaties[[#This Row],[Datum]],"dd/mm/yyyy"))</f>
        <v>28/09/2022</v>
      </c>
      <c r="E3401" s="9">
        <v>44832.501354166663</v>
      </c>
      <c r="F3401" s="11" t="s">
        <v>5156</v>
      </c>
      <c r="G3401" s="5" t="s">
        <v>35</v>
      </c>
      <c r="H3401" s="5"/>
      <c r="I3401" s="5"/>
      <c r="J34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02" spans="2:11">
      <c r="B3402" t="s">
        <v>5158</v>
      </c>
      <c r="C3402" s="5" t="str">
        <f>_xlfn.XLOOKUP(LEFT(P_alle_prestaties[[#This Row],[Referentie_ID]],91),Tabel9[Form Referentie ID''s],Tabel9[Mederwerker],,0)</f>
        <v>Korkmaz Emre</v>
      </c>
      <c r="D3402" s="9" t="str">
        <f>IF(P_alle_prestaties[[#This Row],[Datum]]="","",TEXT(P_alle_prestaties[[#This Row],[Datum]],"dd/mm/yyyy"))</f>
        <v>28/09/2022</v>
      </c>
      <c r="E3402" s="9">
        <v>44832.512662037036</v>
      </c>
      <c r="F3402" s="11" t="s">
        <v>5159</v>
      </c>
      <c r="G3402" s="5" t="s">
        <v>27</v>
      </c>
      <c r="H3402" s="5" t="s">
        <v>14</v>
      </c>
      <c r="I3402" s="5"/>
      <c r="J34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4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403" spans="2:11">
      <c r="B3403" t="s">
        <v>5160</v>
      </c>
      <c r="C3403" s="5" t="str">
        <f>_xlfn.XLOOKUP(LEFT(P_alle_prestaties[[#This Row],[Referentie_ID]],91),Tabel9[Form Referentie ID''s],Tabel9[Mederwerker],,0)</f>
        <v>Janssen Alexander</v>
      </c>
      <c r="D3403" s="9" t="str">
        <f>IF(P_alle_prestaties[[#This Row],[Datum]]="","",TEXT(P_alle_prestaties[[#This Row],[Datum]],"dd/mm/yyyy"))</f>
        <v>28/09/2022</v>
      </c>
      <c r="E3403" s="9">
        <v>44832.528796296298</v>
      </c>
      <c r="F3403" s="11">
        <v>470000521433</v>
      </c>
      <c r="G3403" s="5" t="s">
        <v>35</v>
      </c>
      <c r="H3403" s="5"/>
      <c r="I3403" s="5"/>
      <c r="J34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04" spans="2:11">
      <c r="B3404" t="s">
        <v>5161</v>
      </c>
      <c r="C3404" s="5" t="str">
        <f>_xlfn.XLOOKUP(LEFT(P_alle_prestaties[[#This Row],[Referentie_ID]],91),Tabel9[Form Referentie ID''s],Tabel9[Mederwerker],,0)</f>
        <v>Ceylan ufuk</v>
      </c>
      <c r="D3404" s="9" t="str">
        <f>IF(P_alle_prestaties[[#This Row],[Datum]]="","",TEXT(P_alle_prestaties[[#This Row],[Datum]],"dd/mm/yyyy"))</f>
        <v>28/09/2022</v>
      </c>
      <c r="E3404" s="9">
        <v>44832.584722222222</v>
      </c>
      <c r="F3404" s="11" t="s">
        <v>5162</v>
      </c>
      <c r="G3404" s="5" t="s">
        <v>18</v>
      </c>
      <c r="H3404" s="5" t="s">
        <v>14</v>
      </c>
      <c r="I3404" s="5"/>
      <c r="J34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05" spans="2:11">
      <c r="B3405" t="s">
        <v>5163</v>
      </c>
      <c r="C3405" s="5" t="str">
        <f>_xlfn.XLOOKUP(LEFT(P_alle_prestaties[[#This Row],[Referentie_ID]],91),Tabel9[Form Referentie ID''s],Tabel9[Mederwerker],,0)</f>
        <v>Janssen Alexander</v>
      </c>
      <c r="D3405" s="9" t="str">
        <f>IF(P_alle_prestaties[[#This Row],[Datum]]="","",TEXT(P_alle_prestaties[[#This Row],[Datum]],"dd/mm/yyyy"))</f>
        <v>28/09/2022</v>
      </c>
      <c r="E3405" s="9">
        <v>44832.602777777778</v>
      </c>
      <c r="F3405" s="11" t="s">
        <v>5164</v>
      </c>
      <c r="G3405" s="5" t="s">
        <v>35</v>
      </c>
      <c r="H3405" s="5"/>
      <c r="I3405" s="5"/>
      <c r="J34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06" spans="2:11">
      <c r="B3406" t="s">
        <v>5165</v>
      </c>
      <c r="C3406" s="5" t="str">
        <f>_xlfn.XLOOKUP(LEFT(P_alle_prestaties[[#This Row],[Referentie_ID]],91),Tabel9[Form Referentie ID''s],Tabel9[Mederwerker],,0)</f>
        <v>Korkmaz1 Muhammed Ali</v>
      </c>
      <c r="D3406" s="9" t="str">
        <f>IF(P_alle_prestaties[[#This Row],[Datum]]="","",TEXT(P_alle_prestaties[[#This Row],[Datum]],"dd/mm/yyyy"))</f>
        <v>28/09/2022</v>
      </c>
      <c r="E3406" s="9">
        <v>44832.608668981484</v>
      </c>
      <c r="F3406" s="11" t="s">
        <v>5164</v>
      </c>
      <c r="G3406" s="5" t="s">
        <v>27</v>
      </c>
      <c r="H3406" s="5" t="s">
        <v>14</v>
      </c>
      <c r="I3406" s="5"/>
      <c r="J34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4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407" spans="2:11">
      <c r="B3407" t="s">
        <v>5166</v>
      </c>
      <c r="C3407" s="5" t="str">
        <f>_xlfn.XLOOKUP(LEFT(P_alle_prestaties[[#This Row],[Referentie_ID]],91),Tabel9[Form Referentie ID''s],Tabel9[Mederwerker],,0)</f>
        <v>Kamil Soylu</v>
      </c>
      <c r="D3407" s="9" t="str">
        <f>IF(P_alle_prestaties[[#This Row],[Datum]]="","",TEXT(P_alle_prestaties[[#This Row],[Datum]],"dd/mm/yyyy"))</f>
        <v>28/09/2022</v>
      </c>
      <c r="E3407" s="9">
        <v>44832.632777777777</v>
      </c>
      <c r="F3407" s="11" t="s">
        <v>5167</v>
      </c>
      <c r="G3407" s="5" t="s">
        <v>35</v>
      </c>
      <c r="H3407" s="5"/>
      <c r="I3407" s="5"/>
      <c r="J34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08" spans="2:11">
      <c r="B3408" t="s">
        <v>5168</v>
      </c>
      <c r="C3408" s="5" t="str">
        <f>_xlfn.XLOOKUP(LEFT(P_alle_prestaties[[#This Row],[Referentie_ID]],91),Tabel9[Form Referentie ID''s],Tabel9[Mederwerker],,0)</f>
        <v>Kamil Soylu</v>
      </c>
      <c r="D3408" s="9" t="str">
        <f>IF(P_alle_prestaties[[#This Row],[Datum]]="","",TEXT(P_alle_prestaties[[#This Row],[Datum]],"dd/mm/yyyy"))</f>
        <v>28/09/2022</v>
      </c>
      <c r="E3408" s="9">
        <v>44832.632939814815</v>
      </c>
      <c r="F3408" s="11" t="s">
        <v>5169</v>
      </c>
      <c r="G3408" s="5" t="s">
        <v>35</v>
      </c>
      <c r="H3408" s="5"/>
      <c r="I3408" s="5"/>
      <c r="J34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09" spans="2:11">
      <c r="B3409" t="s">
        <v>5170</v>
      </c>
      <c r="C3409" s="5" t="str">
        <f>_xlfn.XLOOKUP(LEFT(P_alle_prestaties[[#This Row],[Referentie_ID]],91),Tabel9[Form Referentie ID''s],Tabel9[Mederwerker],,0)</f>
        <v>Kamil Soylu</v>
      </c>
      <c r="D3409" s="9" t="str">
        <f>IF(P_alle_prestaties[[#This Row],[Datum]]="","",TEXT(P_alle_prestaties[[#This Row],[Datum]],"dd/mm/yyyy"))</f>
        <v>28/09/2022</v>
      </c>
      <c r="E3409" s="9">
        <v>44832.633148148147</v>
      </c>
      <c r="F3409" s="11" t="s">
        <v>5171</v>
      </c>
      <c r="G3409" s="5" t="s">
        <v>35</v>
      </c>
      <c r="H3409" s="5"/>
      <c r="I3409" s="5"/>
      <c r="J34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10" spans="2:11">
      <c r="B3410" t="s">
        <v>5172</v>
      </c>
      <c r="C3410" s="5" t="str">
        <f>_xlfn.XLOOKUP(LEFT(P_alle_prestaties[[#This Row],[Referentie_ID]],91),Tabel9[Form Referentie ID''s],Tabel9[Mederwerker],,0)</f>
        <v>Kamil Soylu</v>
      </c>
      <c r="D3410" s="9" t="str">
        <f>IF(P_alle_prestaties[[#This Row],[Datum]]="","",TEXT(P_alle_prestaties[[#This Row],[Datum]],"dd/mm/yyyy"))</f>
        <v>28/09/2022</v>
      </c>
      <c r="E3410" s="9">
        <v>44832.633298611108</v>
      </c>
      <c r="F3410" s="11" t="s">
        <v>5173</v>
      </c>
      <c r="G3410" s="5" t="s">
        <v>35</v>
      </c>
      <c r="H3410" s="5"/>
      <c r="I3410" s="5"/>
      <c r="J34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11" spans="2:11">
      <c r="B3411" t="s">
        <v>5174</v>
      </c>
      <c r="C3411" s="5" t="str">
        <f>_xlfn.XLOOKUP(LEFT(P_alle_prestaties[[#This Row],[Referentie_ID]],91),Tabel9[Form Referentie ID''s],Tabel9[Mederwerker],,0)</f>
        <v>Kamil Soylu</v>
      </c>
      <c r="D3411" s="9" t="str">
        <f>IF(P_alle_prestaties[[#This Row],[Datum]]="","",TEXT(P_alle_prestaties[[#This Row],[Datum]],"dd/mm/yyyy"))</f>
        <v>28/09/2022</v>
      </c>
      <c r="E3411" s="9">
        <v>44832.633437500001</v>
      </c>
      <c r="F3411" s="11" t="s">
        <v>5173</v>
      </c>
      <c r="G3411" s="5" t="s">
        <v>35</v>
      </c>
      <c r="H3411" s="5"/>
      <c r="I3411" s="5"/>
      <c r="J34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12" spans="2:11">
      <c r="B3412" t="s">
        <v>5175</v>
      </c>
      <c r="C3412" s="5" t="str">
        <f>_xlfn.XLOOKUP(LEFT(P_alle_prestaties[[#This Row],[Referentie_ID]],91),Tabel9[Form Referentie ID''s],Tabel9[Mederwerker],,0)</f>
        <v>Kamil Soylu</v>
      </c>
      <c r="D3412" s="9" t="str">
        <f>IF(P_alle_prestaties[[#This Row],[Datum]]="","",TEXT(P_alle_prestaties[[#This Row],[Datum]],"dd/mm/yyyy"))</f>
        <v>28/09/2022</v>
      </c>
      <c r="E3412" s="9">
        <v>44832.633564814816</v>
      </c>
      <c r="F3412" s="11" t="s">
        <v>5176</v>
      </c>
      <c r="G3412" s="5" t="s">
        <v>35</v>
      </c>
      <c r="H3412" s="5"/>
      <c r="I3412" s="5"/>
      <c r="J34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13" spans="2:11">
      <c r="B3413" t="s">
        <v>5177</v>
      </c>
      <c r="C3413" s="5" t="str">
        <f>_xlfn.XLOOKUP(LEFT(P_alle_prestaties[[#This Row],[Referentie_ID]],91),Tabel9[Form Referentie ID''s],Tabel9[Mederwerker],,0)</f>
        <v>Janssen Alexander</v>
      </c>
      <c r="D3413" s="9" t="str">
        <f>IF(P_alle_prestaties[[#This Row],[Datum]]="","",TEXT(P_alle_prestaties[[#This Row],[Datum]],"dd/mm/yyyy"))</f>
        <v>29/09/2022</v>
      </c>
      <c r="E3413" s="9">
        <v>44833.294062499997</v>
      </c>
      <c r="F3413" s="11" t="s">
        <v>5178</v>
      </c>
      <c r="G3413" s="5" t="s">
        <v>35</v>
      </c>
      <c r="H3413" s="5"/>
      <c r="I3413" s="5"/>
      <c r="J34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14" spans="2:11">
      <c r="B3414" t="s">
        <v>5179</v>
      </c>
      <c r="C3414" s="5" t="str">
        <f>_xlfn.XLOOKUP(LEFT(P_alle_prestaties[[#This Row],[Referentie_ID]],91),Tabel9[Form Referentie ID''s],Tabel9[Mederwerker],,0)</f>
        <v>Janssen Alexander</v>
      </c>
      <c r="D3414" s="9" t="str">
        <f>IF(P_alle_prestaties[[#This Row],[Datum]]="","",TEXT(P_alle_prestaties[[#This Row],[Datum]],"dd/mm/yyyy"))</f>
        <v>29/09/2022</v>
      </c>
      <c r="E3414" s="9">
        <v>44833.297592592593</v>
      </c>
      <c r="F3414" s="11">
        <v>470000521469</v>
      </c>
      <c r="G3414" s="5" t="s">
        <v>35</v>
      </c>
      <c r="H3414" s="5"/>
      <c r="I3414" s="5"/>
      <c r="J34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15" spans="2:11">
      <c r="B3415" t="s">
        <v>5180</v>
      </c>
      <c r="C3415" s="5" t="str">
        <f>_xlfn.XLOOKUP(LEFT(P_alle_prestaties[[#This Row],[Referentie_ID]],91),Tabel9[Form Referentie ID''s],Tabel9[Mederwerker],,0)</f>
        <v>Karetsas Dimitri</v>
      </c>
      <c r="D3415" s="9" t="str">
        <f>IF(P_alle_prestaties[[#This Row],[Datum]]="","",TEXT(P_alle_prestaties[[#This Row],[Datum]],"dd/mm/yyyy"))</f>
        <v>29/09/2022</v>
      </c>
      <c r="E3415" s="9">
        <v>44833.30678240741</v>
      </c>
      <c r="F3415" s="11" t="s">
        <v>5181</v>
      </c>
      <c r="G3415" s="5" t="s">
        <v>18</v>
      </c>
      <c r="H3415" s="5" t="s">
        <v>9</v>
      </c>
      <c r="I3415" s="5"/>
      <c r="J34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4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416" spans="2:11">
      <c r="B3416" t="s">
        <v>5182</v>
      </c>
      <c r="C3416" s="5" t="str">
        <f>_xlfn.XLOOKUP(LEFT(P_alle_prestaties[[#This Row],[Referentie_ID]],91),Tabel9[Form Referentie ID''s],Tabel9[Mederwerker],,0)</f>
        <v>Janssen Alexander</v>
      </c>
      <c r="D3416" s="9" t="str">
        <f>IF(P_alle_prestaties[[#This Row],[Datum]]="","",TEXT(P_alle_prestaties[[#This Row],[Datum]],"dd/mm/yyyy"))</f>
        <v>29/09/2022</v>
      </c>
      <c r="E3416" s="9">
        <v>44833.307488425926</v>
      </c>
      <c r="F3416" s="11" t="s">
        <v>5183</v>
      </c>
      <c r="G3416" s="5" t="s">
        <v>35</v>
      </c>
      <c r="H3416" s="5"/>
      <c r="I3416" s="5"/>
      <c r="J34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17" spans="2:11">
      <c r="B3417" t="s">
        <v>5184</v>
      </c>
      <c r="C3417" s="5" t="str">
        <f>_xlfn.XLOOKUP(LEFT(P_alle_prestaties[[#This Row],[Referentie_ID]],91),Tabel9[Form Referentie ID''s],Tabel9[Mederwerker],,0)</f>
        <v>Ceylan ufuk</v>
      </c>
      <c r="D3417" s="9" t="str">
        <f>IF(P_alle_prestaties[[#This Row],[Datum]]="","",TEXT(P_alle_prestaties[[#This Row],[Datum]],"dd/mm/yyyy"))</f>
        <v>29/09/2022</v>
      </c>
      <c r="E3417" s="9">
        <v>44833.308379629627</v>
      </c>
      <c r="F3417" s="11" t="s">
        <v>5183</v>
      </c>
      <c r="G3417" s="5" t="s">
        <v>18</v>
      </c>
      <c r="H3417" s="5" t="s">
        <v>14</v>
      </c>
      <c r="I3417" s="5"/>
      <c r="J34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18" spans="2:11">
      <c r="B3418" t="s">
        <v>5185</v>
      </c>
      <c r="C3418" s="5" t="str">
        <f>_xlfn.XLOOKUP(LEFT(P_alle_prestaties[[#This Row],[Referentie_ID]],91),Tabel9[Form Referentie ID''s],Tabel9[Mederwerker],,0)</f>
        <v>Korkmaz1 Muhammed Ali</v>
      </c>
      <c r="D3418" s="9" t="str">
        <f>IF(P_alle_prestaties[[#This Row],[Datum]]="","",TEXT(P_alle_prestaties[[#This Row],[Datum]],"dd/mm/yyyy"))</f>
        <v>29/09/2022</v>
      </c>
      <c r="E3418" s="9">
        <v>44833.315266203703</v>
      </c>
      <c r="F3418" s="11" t="s">
        <v>5186</v>
      </c>
      <c r="G3418" s="5" t="s">
        <v>18</v>
      </c>
      <c r="H3418" s="5" t="s">
        <v>14</v>
      </c>
      <c r="I3418" s="5"/>
      <c r="J34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19" spans="2:11">
      <c r="B3419" t="s">
        <v>5187</v>
      </c>
      <c r="C3419" s="5" t="str">
        <f>_xlfn.XLOOKUP(LEFT(P_alle_prestaties[[#This Row],[Referentie_ID]],91),Tabel9[Form Referentie ID''s],Tabel9[Mederwerker],,0)</f>
        <v>Janssen Alexander</v>
      </c>
      <c r="D3419" s="9" t="str">
        <f>IF(P_alle_prestaties[[#This Row],[Datum]]="","",TEXT(P_alle_prestaties[[#This Row],[Datum]],"dd/mm/yyyy"))</f>
        <v>29/09/2022</v>
      </c>
      <c r="E3419" s="9">
        <v>44833.321458333332</v>
      </c>
      <c r="F3419" s="11">
        <v>470000472150</v>
      </c>
      <c r="G3419" s="5" t="s">
        <v>35</v>
      </c>
      <c r="H3419" s="5"/>
      <c r="I3419" s="5"/>
      <c r="J34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20" spans="2:11">
      <c r="B3420" t="s">
        <v>5188</v>
      </c>
      <c r="C3420" s="5" t="str">
        <f>_xlfn.XLOOKUP(LEFT(P_alle_prestaties[[#This Row],[Referentie_ID]],91),Tabel9[Form Referentie ID''s],Tabel9[Mederwerker],,0)</f>
        <v>Janssen Alexander</v>
      </c>
      <c r="D3420" s="9" t="str">
        <f>IF(P_alle_prestaties[[#This Row],[Datum]]="","",TEXT(P_alle_prestaties[[#This Row],[Datum]],"dd/mm/yyyy"))</f>
        <v>29/09/2022</v>
      </c>
      <c r="E3420" s="9">
        <v>44833.338750000003</v>
      </c>
      <c r="F3420" s="11" t="s">
        <v>5189</v>
      </c>
      <c r="G3420" s="5" t="s">
        <v>35</v>
      </c>
      <c r="H3420" s="5"/>
      <c r="I3420" s="5"/>
      <c r="J34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21" spans="2:11">
      <c r="B3421" t="s">
        <v>5190</v>
      </c>
      <c r="C3421" s="5" t="str">
        <f>_xlfn.XLOOKUP(LEFT(P_alle_prestaties[[#This Row],[Referentie_ID]],91),Tabel9[Form Referentie ID''s],Tabel9[Mederwerker],,0)</f>
        <v>Janssen Alexander</v>
      </c>
      <c r="D3421" s="9" t="str">
        <f>IF(P_alle_prestaties[[#This Row],[Datum]]="","",TEXT(P_alle_prestaties[[#This Row],[Datum]],"dd/mm/yyyy"))</f>
        <v>29/09/2022</v>
      </c>
      <c r="E3421" s="9">
        <v>44833.349895833337</v>
      </c>
      <c r="F3421" s="11" t="s">
        <v>5191</v>
      </c>
      <c r="G3421" s="5" t="s">
        <v>35</v>
      </c>
      <c r="H3421" s="5"/>
      <c r="I3421" s="5"/>
      <c r="J34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22" spans="2:11">
      <c r="B3422" t="s">
        <v>5192</v>
      </c>
      <c r="C3422" s="5" t="str">
        <f>_xlfn.XLOOKUP(LEFT(P_alle_prestaties[[#This Row],[Referentie_ID]],91),Tabel9[Form Referentie ID''s],Tabel9[Mederwerker],,0)</f>
        <v>Ceylan ufuk</v>
      </c>
      <c r="D3422" s="9" t="str">
        <f>IF(P_alle_prestaties[[#This Row],[Datum]]="","",TEXT(P_alle_prestaties[[#This Row],[Datum]],"dd/mm/yyyy"))</f>
        <v>29/09/2022</v>
      </c>
      <c r="E3422" s="9">
        <v>44833.353854166664</v>
      </c>
      <c r="F3422" s="11" t="s">
        <v>5191</v>
      </c>
      <c r="G3422" s="5" t="s">
        <v>18</v>
      </c>
      <c r="H3422" s="5" t="s">
        <v>14</v>
      </c>
      <c r="I3422" s="5"/>
      <c r="J34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23" spans="2:11">
      <c r="B3423" t="s">
        <v>5193</v>
      </c>
      <c r="C3423" s="5" t="str">
        <f>_xlfn.XLOOKUP(LEFT(P_alle_prestaties[[#This Row],[Referentie_ID]],91),Tabel9[Form Referentie ID''s],Tabel9[Mederwerker],,0)</f>
        <v>Janssen Alexander</v>
      </c>
      <c r="D3423" s="9" t="str">
        <f>IF(P_alle_prestaties[[#This Row],[Datum]]="","",TEXT(P_alle_prestaties[[#This Row],[Datum]],"dd/mm/yyyy"))</f>
        <v>29/09/2022</v>
      </c>
      <c r="E3423" s="9">
        <v>44833.372546296298</v>
      </c>
      <c r="F3423" s="11" t="s">
        <v>5194</v>
      </c>
      <c r="G3423" s="5" t="s">
        <v>35</v>
      </c>
      <c r="H3423" s="5"/>
      <c r="I3423" s="5"/>
      <c r="J34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24" spans="2:11">
      <c r="B3424" t="s">
        <v>5195</v>
      </c>
      <c r="C3424" s="5" t="str">
        <f>_xlfn.XLOOKUP(LEFT(P_alle_prestaties[[#This Row],[Referentie_ID]],91),Tabel9[Form Referentie ID''s],Tabel9[Mederwerker],,0)</f>
        <v>Ceylan ufuk</v>
      </c>
      <c r="D3424" s="9" t="str">
        <f>IF(P_alle_prestaties[[#This Row],[Datum]]="","",TEXT(P_alle_prestaties[[#This Row],[Datum]],"dd/mm/yyyy"))</f>
        <v>29/09/2022</v>
      </c>
      <c r="E3424" s="9">
        <v>44833.380925925929</v>
      </c>
      <c r="F3424" s="11">
        <v>470000521467</v>
      </c>
      <c r="G3424" s="5" t="s">
        <v>31</v>
      </c>
      <c r="H3424" s="5"/>
      <c r="I3424" s="5"/>
      <c r="J34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4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425" spans="2:11">
      <c r="B3425" t="s">
        <v>5196</v>
      </c>
      <c r="C3425" s="5" t="str">
        <f>_xlfn.XLOOKUP(LEFT(P_alle_prestaties[[#This Row],[Referentie_ID]],91),Tabel9[Form Referentie ID''s],Tabel9[Mederwerker],,0)</f>
        <v>Korkmaz Emre</v>
      </c>
      <c r="D3425" s="9" t="str">
        <f>IF(P_alle_prestaties[[#This Row],[Datum]]="","",TEXT(P_alle_prestaties[[#This Row],[Datum]],"dd/mm/yyyy"))</f>
        <v>29/09/2022</v>
      </c>
      <c r="E3425" s="9">
        <v>44833.383958333332</v>
      </c>
      <c r="F3425" s="11">
        <v>470000521485</v>
      </c>
      <c r="G3425" s="5" t="s">
        <v>35</v>
      </c>
      <c r="H3425" s="5"/>
      <c r="I3425" s="5"/>
      <c r="J34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26" spans="2:11">
      <c r="B3426" t="s">
        <v>5197</v>
      </c>
      <c r="C3426" s="5" t="str">
        <f>_xlfn.XLOOKUP(LEFT(P_alle_prestaties[[#This Row],[Referentie_ID]],91),Tabel9[Form Referentie ID''s],Tabel9[Mederwerker],,0)</f>
        <v>Korkmaz Emre</v>
      </c>
      <c r="D3426" s="9" t="str">
        <f>IF(P_alle_prestaties[[#This Row],[Datum]]="","",TEXT(P_alle_prestaties[[#This Row],[Datum]],"dd/mm/yyyy"))</f>
        <v>29/09/2022</v>
      </c>
      <c r="E3426" s="9">
        <v>44833.384074074071</v>
      </c>
      <c r="F3426" s="11" t="s">
        <v>5198</v>
      </c>
      <c r="G3426" s="5" t="s">
        <v>35</v>
      </c>
      <c r="H3426" s="5"/>
      <c r="I3426" s="5"/>
      <c r="J34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27" spans="2:11">
      <c r="B3427" t="s">
        <v>5199</v>
      </c>
      <c r="C3427" s="5" t="str">
        <f>_xlfn.XLOOKUP(LEFT(P_alle_prestaties[[#This Row],[Referentie_ID]],91),Tabel9[Form Referentie ID''s],Tabel9[Mederwerker],,0)</f>
        <v>Korkmaz Emre</v>
      </c>
      <c r="D3427" s="9" t="str">
        <f>IF(P_alle_prestaties[[#This Row],[Datum]]="","",TEXT(P_alle_prestaties[[#This Row],[Datum]],"dd/mm/yyyy"))</f>
        <v>29/09/2022</v>
      </c>
      <c r="E3427" s="9">
        <v>44833.384189814817</v>
      </c>
      <c r="F3427" s="11" t="s">
        <v>5186</v>
      </c>
      <c r="G3427" s="5" t="s">
        <v>35</v>
      </c>
      <c r="H3427" s="5"/>
      <c r="I3427" s="5"/>
      <c r="J34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28" spans="2:11">
      <c r="B3428" t="s">
        <v>5200</v>
      </c>
      <c r="C3428" s="5" t="str">
        <f>_xlfn.XLOOKUP(LEFT(P_alle_prestaties[[#This Row],[Referentie_ID]],91),Tabel9[Form Referentie ID''s],Tabel9[Mederwerker],,0)</f>
        <v>Karetsas Dimitri</v>
      </c>
      <c r="D3428" s="9" t="str">
        <f>IF(P_alle_prestaties[[#This Row],[Datum]]="","",TEXT(P_alle_prestaties[[#This Row],[Datum]],"dd/mm/yyyy"))</f>
        <v>29/09/2022</v>
      </c>
      <c r="E3428" s="9">
        <v>44833.38858796296</v>
      </c>
      <c r="F3428" s="11">
        <v>470000521485</v>
      </c>
      <c r="G3428" s="5" t="s">
        <v>23</v>
      </c>
      <c r="H3428" s="5" t="s">
        <v>14</v>
      </c>
      <c r="I3428" s="5"/>
      <c r="J34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4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429" spans="2:11">
      <c r="B3429" t="s">
        <v>5201</v>
      </c>
      <c r="C3429" s="5" t="str">
        <f>_xlfn.XLOOKUP(LEFT(P_alle_prestaties[[#This Row],[Referentie_ID]],91),Tabel9[Form Referentie ID''s],Tabel9[Mederwerker],,0)</f>
        <v>Janssen Alexander</v>
      </c>
      <c r="D3429" s="9" t="str">
        <f>IF(P_alle_prestaties[[#This Row],[Datum]]="","",TEXT(P_alle_prestaties[[#This Row],[Datum]],"dd/mm/yyyy"))</f>
        <v>29/09/2022</v>
      </c>
      <c r="E3429" s="9">
        <v>44833.391180555554</v>
      </c>
      <c r="F3429" s="11">
        <v>470000478827</v>
      </c>
      <c r="G3429" s="5" t="s">
        <v>35</v>
      </c>
      <c r="H3429" s="5"/>
      <c r="I3429" s="5"/>
      <c r="J34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0" spans="2:11">
      <c r="B3430" t="s">
        <v>5202</v>
      </c>
      <c r="C3430" s="5" t="str">
        <f>_xlfn.XLOOKUP(LEFT(P_alle_prestaties[[#This Row],[Referentie_ID]],91),Tabel9[Form Referentie ID''s],Tabel9[Mederwerker],,0)</f>
        <v>Korkmaz Emre</v>
      </c>
      <c r="D3430" s="9" t="str">
        <f>IF(P_alle_prestaties[[#This Row],[Datum]]="","",TEXT(P_alle_prestaties[[#This Row],[Datum]],"dd/mm/yyyy"))</f>
        <v>29/09/2022</v>
      </c>
      <c r="E3430" s="9">
        <v>44833.395740740743</v>
      </c>
      <c r="F3430" s="11">
        <v>470000521480</v>
      </c>
      <c r="G3430" s="5" t="s">
        <v>35</v>
      </c>
      <c r="H3430" s="5"/>
      <c r="I3430" s="5"/>
      <c r="J34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1" spans="2:11">
      <c r="B3431" t="s">
        <v>5203</v>
      </c>
      <c r="C3431" s="5" t="str">
        <f>_xlfn.XLOOKUP(LEFT(P_alle_prestaties[[#This Row],[Referentie_ID]],91),Tabel9[Form Referentie ID''s],Tabel9[Mederwerker],,0)</f>
        <v>Korkmaz1 Muhammed Ali</v>
      </c>
      <c r="D3431" s="9" t="str">
        <f>IF(P_alle_prestaties[[#This Row],[Datum]]="","",TEXT(P_alle_prestaties[[#This Row],[Datum]],"dd/mm/yyyy"))</f>
        <v>29/09/2022</v>
      </c>
      <c r="E3431" s="9">
        <v>44833.399270833332</v>
      </c>
      <c r="F3431" s="11">
        <v>470000521480</v>
      </c>
      <c r="G3431" s="5" t="s">
        <v>8</v>
      </c>
      <c r="H3431" s="5" t="s">
        <v>19</v>
      </c>
      <c r="I3431" s="5"/>
      <c r="J34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4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432" spans="2:11">
      <c r="B3432" t="s">
        <v>5204</v>
      </c>
      <c r="C3432" s="5" t="str">
        <f>_xlfn.XLOOKUP(LEFT(P_alle_prestaties[[#This Row],[Referentie_ID]],91),Tabel9[Form Referentie ID''s],Tabel9[Mederwerker],,0)</f>
        <v>Janssen Alexander</v>
      </c>
      <c r="D3432" s="9" t="str">
        <f>IF(P_alle_prestaties[[#This Row],[Datum]]="","",TEXT(P_alle_prestaties[[#This Row],[Datum]],"dd/mm/yyyy"))</f>
        <v>29/09/2022</v>
      </c>
      <c r="E3432" s="9">
        <v>44833.429398148146</v>
      </c>
      <c r="F3432" s="11">
        <v>470000509798</v>
      </c>
      <c r="G3432" s="5" t="s">
        <v>35</v>
      </c>
      <c r="H3432" s="5"/>
      <c r="I3432" s="5"/>
      <c r="J34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3" spans="2:11">
      <c r="B3433" t="s">
        <v>5205</v>
      </c>
      <c r="C3433" s="5" t="str">
        <f>_xlfn.XLOOKUP(LEFT(P_alle_prestaties[[#This Row],[Referentie_ID]],91),Tabel9[Form Referentie ID''s],Tabel9[Mederwerker],,0)</f>
        <v>Janssen Alexander</v>
      </c>
      <c r="D3433" s="9" t="str">
        <f>IF(P_alle_prestaties[[#This Row],[Datum]]="","",TEXT(P_alle_prestaties[[#This Row],[Datum]],"dd/mm/yyyy"))</f>
        <v>29/09/2022</v>
      </c>
      <c r="E3433" s="9">
        <v>44833.445520833331</v>
      </c>
      <c r="F3433" s="11">
        <v>470000521149</v>
      </c>
      <c r="G3433" s="5" t="s">
        <v>35</v>
      </c>
      <c r="H3433" s="5"/>
      <c r="I3433" s="5"/>
      <c r="J34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4" spans="2:11">
      <c r="B3434" t="s">
        <v>5206</v>
      </c>
      <c r="C3434" s="5" t="str">
        <f>_xlfn.XLOOKUP(LEFT(P_alle_prestaties[[#This Row],[Referentie_ID]],91),Tabel9[Form Referentie ID''s],Tabel9[Mederwerker],,0)</f>
        <v>Korkmaz Emre</v>
      </c>
      <c r="D3434" s="9" t="str">
        <f>IF(P_alle_prestaties[[#This Row],[Datum]]="","",TEXT(P_alle_prestaties[[#This Row],[Datum]],"dd/mm/yyyy"))</f>
        <v>29/09/2022</v>
      </c>
      <c r="E3434" s="9">
        <v>44833.455243055556</v>
      </c>
      <c r="F3434" s="11" t="s">
        <v>5207</v>
      </c>
      <c r="G3434" s="5" t="s">
        <v>35</v>
      </c>
      <c r="H3434" s="5"/>
      <c r="I3434" s="5"/>
      <c r="J34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5" spans="2:11">
      <c r="B3435" t="s">
        <v>5208</v>
      </c>
      <c r="C3435" s="5" t="str">
        <f>_xlfn.XLOOKUP(LEFT(P_alle_prestaties[[#This Row],[Referentie_ID]],91),Tabel9[Form Referentie ID''s],Tabel9[Mederwerker],,0)</f>
        <v>Ceylan ufuk</v>
      </c>
      <c r="D3435" s="9" t="str">
        <f>IF(P_alle_prestaties[[#This Row],[Datum]]="","",TEXT(P_alle_prestaties[[#This Row],[Datum]],"dd/mm/yyyy"))</f>
        <v>29/09/2022</v>
      </c>
      <c r="E3435" s="9">
        <v>44833.461851851855</v>
      </c>
      <c r="F3435" s="11" t="s">
        <v>5207</v>
      </c>
      <c r="G3435" s="5" t="s">
        <v>27</v>
      </c>
      <c r="H3435" s="5" t="s">
        <v>14</v>
      </c>
      <c r="I3435" s="5"/>
      <c r="J34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4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436" spans="2:11">
      <c r="B3436" t="s">
        <v>5209</v>
      </c>
      <c r="C3436" s="5" t="str">
        <f>_xlfn.XLOOKUP(LEFT(P_alle_prestaties[[#This Row],[Referentie_ID]],91),Tabel9[Form Referentie ID''s],Tabel9[Mederwerker],,0)</f>
        <v>Korkmaz Emre</v>
      </c>
      <c r="D3436" s="9" t="str">
        <f>IF(P_alle_prestaties[[#This Row],[Datum]]="","",TEXT(P_alle_prestaties[[#This Row],[Datum]],"dd/mm/yyyy"))</f>
        <v>29/09/2022</v>
      </c>
      <c r="E3436" s="9">
        <v>44833.463437500002</v>
      </c>
      <c r="F3436" s="11">
        <v>470000521471</v>
      </c>
      <c r="G3436" s="5" t="s">
        <v>35</v>
      </c>
      <c r="H3436" s="5"/>
      <c r="I3436" s="5"/>
      <c r="J34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7" spans="2:11">
      <c r="B3437" t="s">
        <v>5210</v>
      </c>
      <c r="C3437" s="5" t="str">
        <f>_xlfn.XLOOKUP(LEFT(P_alle_prestaties[[#This Row],[Referentie_ID]],91),Tabel9[Form Referentie ID''s],Tabel9[Mederwerker],,0)</f>
        <v>Janssen Alexander</v>
      </c>
      <c r="D3437" s="9" t="str">
        <f>IF(P_alle_prestaties[[#This Row],[Datum]]="","",TEXT(P_alle_prestaties[[#This Row],[Datum]],"dd/mm/yyyy"))</f>
        <v>29/09/2022</v>
      </c>
      <c r="E3437" s="9">
        <v>44833.488206018519</v>
      </c>
      <c r="F3437" s="11" t="s">
        <v>5211</v>
      </c>
      <c r="G3437" s="5" t="s">
        <v>35</v>
      </c>
      <c r="H3437" s="5"/>
      <c r="I3437" s="5"/>
      <c r="J34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8" spans="2:11">
      <c r="B3438" t="s">
        <v>5212</v>
      </c>
      <c r="C3438" s="5" t="str">
        <f>_xlfn.XLOOKUP(LEFT(P_alle_prestaties[[#This Row],[Referentie_ID]],91),Tabel9[Form Referentie ID''s],Tabel9[Mederwerker],,0)</f>
        <v>Korkmaz Emre</v>
      </c>
      <c r="D3438" s="9" t="str">
        <f>IF(P_alle_prestaties[[#This Row],[Datum]]="","",TEXT(P_alle_prestaties[[#This Row],[Datum]],"dd/mm/yyyy"))</f>
        <v>29/09/2022</v>
      </c>
      <c r="E3438" s="9">
        <v>44833.491435185184</v>
      </c>
      <c r="F3438" s="11" t="s">
        <v>5213</v>
      </c>
      <c r="G3438" s="5" t="s">
        <v>35</v>
      </c>
      <c r="H3438" s="5"/>
      <c r="I3438" s="5"/>
      <c r="J34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39" spans="2:11">
      <c r="B3439" t="s">
        <v>5214</v>
      </c>
      <c r="C3439" s="5" t="str">
        <f>_xlfn.XLOOKUP(LEFT(P_alle_prestaties[[#This Row],[Referentie_ID]],91),Tabel9[Form Referentie ID''s],Tabel9[Mederwerker],,0)</f>
        <v>Korkmaz1 Muhammed Ali</v>
      </c>
      <c r="D3439" s="9" t="str">
        <f>IF(P_alle_prestaties[[#This Row],[Datum]]="","",TEXT(P_alle_prestaties[[#This Row],[Datum]],"dd/mm/yyyy"))</f>
        <v>29/09/2022</v>
      </c>
      <c r="E3439" s="9">
        <v>44833.497986111113</v>
      </c>
      <c r="F3439" s="11" t="s">
        <v>5213</v>
      </c>
      <c r="G3439" s="5" t="s">
        <v>18</v>
      </c>
      <c r="H3439" s="5" t="s">
        <v>14</v>
      </c>
      <c r="I3439" s="5"/>
      <c r="J34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40" spans="2:11">
      <c r="B3440" t="s">
        <v>5215</v>
      </c>
      <c r="C3440" s="5" t="str">
        <f>_xlfn.XLOOKUP(LEFT(P_alle_prestaties[[#This Row],[Referentie_ID]],91),Tabel9[Form Referentie ID''s],Tabel9[Mederwerker],,0)</f>
        <v>Janssen Alexander</v>
      </c>
      <c r="D3440" s="9" t="str">
        <f>IF(P_alle_prestaties[[#This Row],[Datum]]="","",TEXT(P_alle_prestaties[[#This Row],[Datum]],"dd/mm/yyyy"))</f>
        <v>29/09/2022</v>
      </c>
      <c r="E3440" s="9">
        <v>44833.510127314818</v>
      </c>
      <c r="F3440" s="11">
        <v>470000521517</v>
      </c>
      <c r="G3440" s="5" t="s">
        <v>35</v>
      </c>
      <c r="H3440" s="5"/>
      <c r="I3440" s="5"/>
      <c r="J34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41" spans="2:11">
      <c r="B3441" t="s">
        <v>5216</v>
      </c>
      <c r="C3441" s="5" t="str">
        <f>_xlfn.XLOOKUP(LEFT(P_alle_prestaties[[#This Row],[Referentie_ID]],91),Tabel9[Form Referentie ID''s],Tabel9[Mederwerker],,0)</f>
        <v>Ceylan ufuk</v>
      </c>
      <c r="D3441" s="9" t="str">
        <f>IF(P_alle_prestaties[[#This Row],[Datum]]="","",TEXT(P_alle_prestaties[[#This Row],[Datum]],"dd/mm/yyyy"))</f>
        <v>29/09/2022</v>
      </c>
      <c r="E3441" s="9">
        <v>44833.529027777775</v>
      </c>
      <c r="F3441" s="11" t="s">
        <v>5217</v>
      </c>
      <c r="G3441" s="5" t="s">
        <v>18</v>
      </c>
      <c r="H3441" s="5" t="s">
        <v>14</v>
      </c>
      <c r="I3441" s="5"/>
      <c r="J34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42" spans="2:11">
      <c r="B3442" t="s">
        <v>5218</v>
      </c>
      <c r="C3442" s="5" t="str">
        <f>_xlfn.XLOOKUP(LEFT(P_alle_prestaties[[#This Row],[Referentie_ID]],91),Tabel9[Form Referentie ID''s],Tabel9[Mederwerker],,0)</f>
        <v>Janssen Alexander</v>
      </c>
      <c r="D3442" s="9" t="str">
        <f>IF(P_alle_prestaties[[#This Row],[Datum]]="","",TEXT(P_alle_prestaties[[#This Row],[Datum]],"dd/mm/yyyy"))</f>
        <v>29/09/2022</v>
      </c>
      <c r="E3442" s="9">
        <v>44833.538032407407</v>
      </c>
      <c r="F3442" s="11" t="s">
        <v>5219</v>
      </c>
      <c r="G3442" s="5" t="s">
        <v>35</v>
      </c>
      <c r="H3442" s="5"/>
      <c r="I3442" s="5"/>
      <c r="J34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43" spans="2:11">
      <c r="B3443" t="s">
        <v>5220</v>
      </c>
      <c r="C3443" s="5" t="str">
        <f>_xlfn.XLOOKUP(LEFT(P_alle_prestaties[[#This Row],[Referentie_ID]],91),Tabel9[Form Referentie ID''s],Tabel9[Mederwerker],,0)</f>
        <v>Korkmaz Emre</v>
      </c>
      <c r="D3443" s="9" t="str">
        <f>IF(P_alle_prestaties[[#This Row],[Datum]]="","",TEXT(P_alle_prestaties[[#This Row],[Datum]],"dd/mm/yyyy"))</f>
        <v>29/09/2022</v>
      </c>
      <c r="E3443" s="9">
        <v>44833.546030092592</v>
      </c>
      <c r="F3443" s="11" t="s">
        <v>5221</v>
      </c>
      <c r="G3443" s="5" t="s">
        <v>35</v>
      </c>
      <c r="H3443" s="5"/>
      <c r="I3443" s="5"/>
      <c r="J34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44" spans="2:11">
      <c r="B3444" t="s">
        <v>5222</v>
      </c>
      <c r="C3444" s="5" t="str">
        <f>_xlfn.XLOOKUP(LEFT(P_alle_prestaties[[#This Row],[Referentie_ID]],91),Tabel9[Form Referentie ID''s],Tabel9[Mederwerker],,0)</f>
        <v>Janssen Alexander</v>
      </c>
      <c r="D3444" s="9" t="str">
        <f>IF(P_alle_prestaties[[#This Row],[Datum]]="","",TEXT(P_alle_prestaties[[#This Row],[Datum]],"dd/mm/yyyy"))</f>
        <v>29/09/2022</v>
      </c>
      <c r="E3444" s="9">
        <v>44833.547303240739</v>
      </c>
      <c r="F3444" s="11" t="s">
        <v>5223</v>
      </c>
      <c r="G3444" s="5" t="s">
        <v>35</v>
      </c>
      <c r="H3444" s="5"/>
      <c r="I3444" s="5"/>
      <c r="J34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45" spans="2:11">
      <c r="B3445" t="s">
        <v>5224</v>
      </c>
      <c r="C3445" s="5" t="str">
        <f>_xlfn.XLOOKUP(LEFT(P_alle_prestaties[[#This Row],[Referentie_ID]],91),Tabel9[Form Referentie ID''s],Tabel9[Mederwerker],,0)</f>
        <v>Korkmaz1 Muhammed Ali</v>
      </c>
      <c r="D3445" s="9" t="str">
        <f>IF(P_alle_prestaties[[#This Row],[Datum]]="","",TEXT(P_alle_prestaties[[#This Row],[Datum]],"dd/mm/yyyy"))</f>
        <v>29/09/2022</v>
      </c>
      <c r="E3445" s="9">
        <v>44833.553414351853</v>
      </c>
      <c r="F3445" s="11" t="s">
        <v>5221</v>
      </c>
      <c r="G3445" s="5" t="s">
        <v>18</v>
      </c>
      <c r="H3445" s="5" t="s">
        <v>9</v>
      </c>
      <c r="I3445" s="5"/>
      <c r="J34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4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446" spans="2:11">
      <c r="B3446" t="s">
        <v>5225</v>
      </c>
      <c r="C3446" s="5" t="str">
        <f>_xlfn.XLOOKUP(LEFT(P_alle_prestaties[[#This Row],[Referentie_ID]],91),Tabel9[Form Referentie ID''s],Tabel9[Mederwerker],,0)</f>
        <v>Janssen Alexander</v>
      </c>
      <c r="D3446" s="9" t="str">
        <f>IF(P_alle_prestaties[[#This Row],[Datum]]="","",TEXT(P_alle_prestaties[[#This Row],[Datum]],"dd/mm/yyyy"))</f>
        <v>29/09/2022</v>
      </c>
      <c r="E3446" s="9">
        <v>44833.565717592595</v>
      </c>
      <c r="F3446" s="11">
        <v>470000522286</v>
      </c>
      <c r="G3446" s="5" t="s">
        <v>35</v>
      </c>
      <c r="H3446" s="5"/>
      <c r="I3446" s="5"/>
      <c r="J34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47" spans="2:11">
      <c r="B3447" t="s">
        <v>5226</v>
      </c>
      <c r="C3447" s="5" t="str">
        <f>_xlfn.XLOOKUP(LEFT(P_alle_prestaties[[#This Row],[Referentie_ID]],91),Tabel9[Form Referentie ID''s],Tabel9[Mederwerker],,0)</f>
        <v>Kamil Soylu</v>
      </c>
      <c r="D3447" s="9" t="str">
        <f>IF(P_alle_prestaties[[#This Row],[Datum]]="","",TEXT(P_alle_prestaties[[#This Row],[Datum]],"dd/mm/yyyy"))</f>
        <v>29/09/2022</v>
      </c>
      <c r="E3447" s="9">
        <v>44833.56958333333</v>
      </c>
      <c r="F3447" s="11" t="s">
        <v>5227</v>
      </c>
      <c r="G3447" s="5" t="s">
        <v>35</v>
      </c>
      <c r="H3447" s="5"/>
      <c r="I3447" s="5"/>
      <c r="J34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48" spans="2:11">
      <c r="B3448" t="s">
        <v>5228</v>
      </c>
      <c r="C3448" s="5" t="str">
        <f>_xlfn.XLOOKUP(LEFT(P_alle_prestaties[[#This Row],[Referentie_ID]],91),Tabel9[Form Referentie ID''s],Tabel9[Mederwerker],,0)</f>
        <v>Kamil Soylu</v>
      </c>
      <c r="D3448" s="9" t="str">
        <f>IF(P_alle_prestaties[[#This Row],[Datum]]="","",TEXT(P_alle_prestaties[[#This Row],[Datum]],"dd/mm/yyyy"))</f>
        <v>29/09/2022</v>
      </c>
      <c r="E3448" s="9">
        <v>44833.569756944446</v>
      </c>
      <c r="F3448" s="11" t="s">
        <v>5229</v>
      </c>
      <c r="G3448" s="5" t="s">
        <v>35</v>
      </c>
      <c r="H3448" s="5"/>
      <c r="I3448" s="5"/>
      <c r="J34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49" spans="2:11">
      <c r="B3449" t="s">
        <v>5230</v>
      </c>
      <c r="C3449" s="5" t="str">
        <f>_xlfn.XLOOKUP(LEFT(P_alle_prestaties[[#This Row],[Referentie_ID]],91),Tabel9[Form Referentie ID''s],Tabel9[Mederwerker],,0)</f>
        <v>Kamil Soylu</v>
      </c>
      <c r="D3449" s="9" t="str">
        <f>IF(P_alle_prestaties[[#This Row],[Datum]]="","",TEXT(P_alle_prestaties[[#This Row],[Datum]],"dd/mm/yyyy"))</f>
        <v>29/09/2022</v>
      </c>
      <c r="E3449" s="9">
        <v>44833.569918981484</v>
      </c>
      <c r="F3449" s="11" t="s">
        <v>5231</v>
      </c>
      <c r="G3449" s="5" t="s">
        <v>35</v>
      </c>
      <c r="H3449" s="5"/>
      <c r="I3449" s="5"/>
      <c r="J34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0" spans="2:11">
      <c r="B3450" t="s">
        <v>5232</v>
      </c>
      <c r="C3450" s="5" t="str">
        <f>_xlfn.XLOOKUP(LEFT(P_alle_prestaties[[#This Row],[Referentie_ID]],91),Tabel9[Form Referentie ID''s],Tabel9[Mederwerker],,0)</f>
        <v>Kamil Soylu</v>
      </c>
      <c r="D3450" s="9" t="str">
        <f>IF(P_alle_prestaties[[#This Row],[Datum]]="","",TEXT(P_alle_prestaties[[#This Row],[Datum]],"dd/mm/yyyy"))</f>
        <v>29/09/2022</v>
      </c>
      <c r="E3450" s="9">
        <v>44833.570162037038</v>
      </c>
      <c r="F3450" s="11" t="s">
        <v>5233</v>
      </c>
      <c r="G3450" s="5" t="s">
        <v>35</v>
      </c>
      <c r="H3450" s="5"/>
      <c r="I3450" s="5"/>
      <c r="J34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1" spans="2:11">
      <c r="B3451" t="s">
        <v>5234</v>
      </c>
      <c r="C3451" s="5" t="str">
        <f>_xlfn.XLOOKUP(LEFT(P_alle_prestaties[[#This Row],[Referentie_ID]],91),Tabel9[Form Referentie ID''s],Tabel9[Mederwerker],,0)</f>
        <v>Korkmaz Emre</v>
      </c>
      <c r="D3451" s="9" t="str">
        <f>IF(P_alle_prestaties[[#This Row],[Datum]]="","",TEXT(P_alle_prestaties[[#This Row],[Datum]],"dd/mm/yyyy"))</f>
        <v>29/09/2022</v>
      </c>
      <c r="E3451" s="9">
        <v>44833.59746527778</v>
      </c>
      <c r="F3451" s="11" t="s">
        <v>5235</v>
      </c>
      <c r="G3451" s="5" t="s">
        <v>35</v>
      </c>
      <c r="H3451" s="5"/>
      <c r="I3451" s="5"/>
      <c r="J34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2" spans="2:11">
      <c r="B3452" t="s">
        <v>5236</v>
      </c>
      <c r="C3452" s="5" t="str">
        <f>_xlfn.XLOOKUP(LEFT(P_alle_prestaties[[#This Row],[Referentie_ID]],91),Tabel9[Form Referentie ID''s],Tabel9[Mederwerker],,0)</f>
        <v>Korkmaz Emre</v>
      </c>
      <c r="D3452" s="9" t="str">
        <f>IF(P_alle_prestaties[[#This Row],[Datum]]="","",TEXT(P_alle_prestaties[[#This Row],[Datum]],"dd/mm/yyyy"))</f>
        <v>29/09/2022</v>
      </c>
      <c r="E3452" s="9">
        <v>44833.623680555553</v>
      </c>
      <c r="F3452" s="11" t="s">
        <v>5237</v>
      </c>
      <c r="G3452" s="5" t="s">
        <v>35</v>
      </c>
      <c r="H3452" s="5"/>
      <c r="I3452" s="5"/>
      <c r="J34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3" spans="2:11">
      <c r="B3453" t="s">
        <v>5238</v>
      </c>
      <c r="C3453" s="5" t="str">
        <f>_xlfn.XLOOKUP(LEFT(P_alle_prestaties[[#This Row],[Referentie_ID]],91),Tabel9[Form Referentie ID''s],Tabel9[Mederwerker],,0)</f>
        <v>Karetsas Dimitri</v>
      </c>
      <c r="D3453" s="9" t="str">
        <f>IF(P_alle_prestaties[[#This Row],[Datum]]="","",TEXT(P_alle_prestaties[[#This Row],[Datum]],"dd/mm/yyyy"))</f>
        <v>29/09/2022</v>
      </c>
      <c r="E3453" s="9">
        <v>44833.654664351852</v>
      </c>
      <c r="F3453" s="11">
        <v>470000521487</v>
      </c>
      <c r="G3453" s="5" t="s">
        <v>23</v>
      </c>
      <c r="H3453" s="5" t="s">
        <v>14</v>
      </c>
      <c r="I3453" s="5"/>
      <c r="J34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4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454" spans="2:11">
      <c r="B3454" t="s">
        <v>5239</v>
      </c>
      <c r="C3454" s="5" t="str">
        <f>_xlfn.XLOOKUP(LEFT(P_alle_prestaties[[#This Row],[Referentie_ID]],91),Tabel9[Form Referentie ID''s],Tabel9[Mederwerker],,0)</f>
        <v>Karetsas Dimitri</v>
      </c>
      <c r="D3454" s="9" t="str">
        <f>IF(P_alle_prestaties[[#This Row],[Datum]]="","",TEXT(P_alle_prestaties[[#This Row],[Datum]],"dd/mm/yyyy"))</f>
        <v>29/09/2022</v>
      </c>
      <c r="E3454" s="9">
        <v>44833.655057870368</v>
      </c>
      <c r="F3454" s="11">
        <v>470000521465</v>
      </c>
      <c r="G3454" s="5" t="s">
        <v>23</v>
      </c>
      <c r="H3454" s="5" t="s">
        <v>19</v>
      </c>
      <c r="I3454" s="5"/>
      <c r="J34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4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455" spans="2:11">
      <c r="B3455" t="s">
        <v>5240</v>
      </c>
      <c r="C3455" s="5" t="str">
        <f>_xlfn.XLOOKUP(LEFT(P_alle_prestaties[[#This Row],[Referentie_ID]],91),Tabel9[Form Referentie ID''s],Tabel9[Mederwerker],,0)</f>
        <v>Kamil Soylu</v>
      </c>
      <c r="D3455" s="9" t="str">
        <f>IF(P_alle_prestaties[[#This Row],[Datum]]="","",TEXT(P_alle_prestaties[[#This Row],[Datum]],"dd/mm/yyyy"))</f>
        <v>29/09/2022</v>
      </c>
      <c r="E3455" s="9">
        <v>44833.674155092594</v>
      </c>
      <c r="F3455" s="11" t="s">
        <v>5241</v>
      </c>
      <c r="G3455" s="5" t="s">
        <v>35</v>
      </c>
      <c r="H3455" s="5"/>
      <c r="I3455" s="5"/>
      <c r="J34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6" spans="2:11">
      <c r="B3456" t="s">
        <v>5242</v>
      </c>
      <c r="C3456" s="5" t="str">
        <f>_xlfn.XLOOKUP(LEFT(P_alle_prestaties[[#This Row],[Referentie_ID]],91),Tabel9[Form Referentie ID''s],Tabel9[Mederwerker],,0)</f>
        <v>Kamil Soylu</v>
      </c>
      <c r="D3456" s="9" t="str">
        <f>IF(P_alle_prestaties[[#This Row],[Datum]]="","",TEXT(P_alle_prestaties[[#This Row],[Datum]],"dd/mm/yyyy"))</f>
        <v>29/09/2022</v>
      </c>
      <c r="E3456" s="9">
        <v>44833.674398148149</v>
      </c>
      <c r="F3456" s="11" t="s">
        <v>5243</v>
      </c>
      <c r="G3456" s="5" t="s">
        <v>35</v>
      </c>
      <c r="H3456" s="5"/>
      <c r="I3456" s="5"/>
      <c r="J34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7" spans="2:11">
      <c r="B3457" t="s">
        <v>5244</v>
      </c>
      <c r="C3457" s="5" t="str">
        <f>_xlfn.XLOOKUP(LEFT(P_alle_prestaties[[#This Row],[Referentie_ID]],91),Tabel9[Form Referentie ID''s],Tabel9[Mederwerker],,0)</f>
        <v>Kamil Soylu</v>
      </c>
      <c r="D3457" s="9" t="str">
        <f>IF(P_alle_prestaties[[#This Row],[Datum]]="","",TEXT(P_alle_prestaties[[#This Row],[Datum]],"dd/mm/yyyy"))</f>
        <v>29/09/2022</v>
      </c>
      <c r="E3457" s="9">
        <v>44833.674537037034</v>
      </c>
      <c r="F3457" s="11" t="s">
        <v>5245</v>
      </c>
      <c r="G3457" s="5" t="s">
        <v>35</v>
      </c>
      <c r="H3457" s="5"/>
      <c r="I3457" s="5"/>
      <c r="J34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8" spans="2:11">
      <c r="B3458" t="s">
        <v>5246</v>
      </c>
      <c r="C3458" s="5" t="str">
        <f>_xlfn.XLOOKUP(LEFT(P_alle_prestaties[[#This Row],[Referentie_ID]],91),Tabel9[Form Referentie ID''s],Tabel9[Mederwerker],,0)</f>
        <v>Kamil Soylu</v>
      </c>
      <c r="D3458" s="9" t="str">
        <f>IF(P_alle_prestaties[[#This Row],[Datum]]="","",TEXT(P_alle_prestaties[[#This Row],[Datum]],"dd/mm/yyyy"))</f>
        <v>29/09/2022</v>
      </c>
      <c r="E3458" s="9">
        <v>44833.674710648149</v>
      </c>
      <c r="F3458" s="11" t="s">
        <v>5247</v>
      </c>
      <c r="G3458" s="5" t="s">
        <v>35</v>
      </c>
      <c r="H3458" s="5"/>
      <c r="I3458" s="5"/>
      <c r="J34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59" spans="2:11">
      <c r="B3459" t="s">
        <v>5248</v>
      </c>
      <c r="C3459" s="5" t="str">
        <f>_xlfn.XLOOKUP(LEFT(P_alle_prestaties[[#This Row],[Referentie_ID]],91),Tabel9[Form Referentie ID''s],Tabel9[Mederwerker],,0)</f>
        <v>Korkmaz Emre</v>
      </c>
      <c r="D3459" s="9" t="str">
        <f>IF(P_alle_prestaties[[#This Row],[Datum]]="","",TEXT(P_alle_prestaties[[#This Row],[Datum]],"dd/mm/yyyy"))</f>
        <v>30/09/2022</v>
      </c>
      <c r="E3459" s="9">
        <v>44834.281770833331</v>
      </c>
      <c r="F3459" s="11">
        <v>470000522493</v>
      </c>
      <c r="G3459" s="5" t="s">
        <v>35</v>
      </c>
      <c r="H3459" s="5"/>
      <c r="I3459" s="5"/>
      <c r="J34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60" spans="2:11">
      <c r="B3460" t="s">
        <v>5249</v>
      </c>
      <c r="C3460" s="5" t="str">
        <f>_xlfn.XLOOKUP(LEFT(P_alle_prestaties[[#This Row],[Referentie_ID]],91),Tabel9[Form Referentie ID''s],Tabel9[Mederwerker],,0)</f>
        <v>Korkmaz Emre</v>
      </c>
      <c r="D3460" s="9" t="str">
        <f>IF(P_alle_prestaties[[#This Row],[Datum]]="","",TEXT(P_alle_prestaties[[#This Row],[Datum]],"dd/mm/yyyy"))</f>
        <v>30/09/2022</v>
      </c>
      <c r="E3460" s="9">
        <v>44834.290381944447</v>
      </c>
      <c r="F3460" s="11">
        <v>470000508103</v>
      </c>
      <c r="G3460" s="5" t="s">
        <v>35</v>
      </c>
      <c r="H3460" s="5"/>
      <c r="I3460" s="5"/>
      <c r="J34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61" spans="2:11">
      <c r="B3461" t="s">
        <v>5250</v>
      </c>
      <c r="C3461" s="5" t="str">
        <f>_xlfn.XLOOKUP(LEFT(P_alle_prestaties[[#This Row],[Referentie_ID]],91),Tabel9[Form Referentie ID''s],Tabel9[Mederwerker],,0)</f>
        <v>Ceylan ufuk</v>
      </c>
      <c r="D3461" s="9" t="str">
        <f>IF(P_alle_prestaties[[#This Row],[Datum]]="","",TEXT(P_alle_prestaties[[#This Row],[Datum]],"dd/mm/yyyy"))</f>
        <v>30/09/2022</v>
      </c>
      <c r="E3461" s="9">
        <v>44834.295891203707</v>
      </c>
      <c r="F3461" s="11">
        <v>470000508103</v>
      </c>
      <c r="G3461" s="5" t="s">
        <v>8</v>
      </c>
      <c r="H3461" s="5" t="s">
        <v>9</v>
      </c>
      <c r="I3461" s="5"/>
      <c r="J34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4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462" spans="2:11">
      <c r="B3462" t="s">
        <v>5251</v>
      </c>
      <c r="C3462" s="5" t="str">
        <f>_xlfn.XLOOKUP(LEFT(P_alle_prestaties[[#This Row],[Referentie_ID]],91),Tabel9[Form Referentie ID''s],Tabel9[Mederwerker],,0)</f>
        <v>Karetsas Dimitri</v>
      </c>
      <c r="D3462" s="9" t="str">
        <f>IF(P_alle_prestaties[[#This Row],[Datum]]="","",TEXT(P_alle_prestaties[[#This Row],[Datum]],"dd/mm/yyyy"))</f>
        <v>30/09/2022</v>
      </c>
      <c r="E3462" s="9">
        <v>44834.300798611112</v>
      </c>
      <c r="F3462" s="11">
        <v>470000521552</v>
      </c>
      <c r="G3462" s="5" t="s">
        <v>8</v>
      </c>
      <c r="H3462" s="5" t="s">
        <v>14</v>
      </c>
      <c r="I3462" s="5"/>
      <c r="J34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4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463" spans="2:11">
      <c r="B3463" t="s">
        <v>5252</v>
      </c>
      <c r="C3463" s="5" t="str">
        <f>_xlfn.XLOOKUP(LEFT(P_alle_prestaties[[#This Row],[Referentie_ID]],91),Tabel9[Form Referentie ID''s],Tabel9[Mederwerker],,0)</f>
        <v>Janssen Alexander</v>
      </c>
      <c r="D3463" s="9" t="str">
        <f>IF(P_alle_prestaties[[#This Row],[Datum]]="","",TEXT(P_alle_prestaties[[#This Row],[Datum]],"dd/mm/yyyy"))</f>
        <v>30/09/2022</v>
      </c>
      <c r="E3463" s="9">
        <v>44834.307118055556</v>
      </c>
      <c r="F3463" s="11">
        <v>470000521592</v>
      </c>
      <c r="G3463" s="5" t="s">
        <v>35</v>
      </c>
      <c r="H3463" s="5"/>
      <c r="I3463" s="5"/>
      <c r="J34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64" spans="2:11">
      <c r="B3464" t="s">
        <v>5253</v>
      </c>
      <c r="C3464" s="5" t="str">
        <f>_xlfn.XLOOKUP(LEFT(P_alle_prestaties[[#This Row],[Referentie_ID]],91),Tabel9[Form Referentie ID''s],Tabel9[Mederwerker],,0)</f>
        <v>Korkmaz Emre</v>
      </c>
      <c r="D3464" s="9" t="str">
        <f>IF(P_alle_prestaties[[#This Row],[Datum]]="","",TEXT(P_alle_prestaties[[#This Row],[Datum]],"dd/mm/yyyy"))</f>
        <v>30/09/2022</v>
      </c>
      <c r="E3464" s="9">
        <v>44834.3125</v>
      </c>
      <c r="F3464" s="11" t="s">
        <v>5254</v>
      </c>
      <c r="G3464" s="5" t="s">
        <v>35</v>
      </c>
      <c r="H3464" s="5"/>
      <c r="I3464" s="5"/>
      <c r="J34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65" spans="2:11">
      <c r="B3465" t="s">
        <v>5255</v>
      </c>
      <c r="C3465" s="5" t="str">
        <f>_xlfn.XLOOKUP(LEFT(P_alle_prestaties[[#This Row],[Referentie_ID]],91),Tabel9[Form Referentie ID''s],Tabel9[Mederwerker],,0)</f>
        <v>Janssen Alexander</v>
      </c>
      <c r="D3465" s="9" t="str">
        <f>IF(P_alle_prestaties[[#This Row],[Datum]]="","",TEXT(P_alle_prestaties[[#This Row],[Datum]],"dd/mm/yyyy"))</f>
        <v>30/09/2022</v>
      </c>
      <c r="E3465" s="9">
        <v>44834.316874999997</v>
      </c>
      <c r="F3465" s="11">
        <v>470000510871</v>
      </c>
      <c r="G3465" s="5" t="s">
        <v>35</v>
      </c>
      <c r="H3465" s="5"/>
      <c r="I3465" s="5"/>
      <c r="J34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66" spans="2:11">
      <c r="B3466" t="s">
        <v>5256</v>
      </c>
      <c r="C3466" s="5" t="str">
        <f>_xlfn.XLOOKUP(LEFT(P_alle_prestaties[[#This Row],[Referentie_ID]],91),Tabel9[Form Referentie ID''s],Tabel9[Mederwerker],,0)</f>
        <v>Janssen Alexander</v>
      </c>
      <c r="D3466" s="9" t="str">
        <f>IF(P_alle_prestaties[[#This Row],[Datum]]="","",TEXT(P_alle_prestaties[[#This Row],[Datum]],"dd/mm/yyyy"))</f>
        <v>30/09/2022</v>
      </c>
      <c r="E3466" s="9">
        <v>44834.338576388887</v>
      </c>
      <c r="F3466" s="11">
        <v>470000556460</v>
      </c>
      <c r="G3466" s="5" t="s">
        <v>35</v>
      </c>
      <c r="H3466" s="5"/>
      <c r="I3466" s="5"/>
      <c r="J34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67" spans="2:11">
      <c r="B3467" t="s">
        <v>5257</v>
      </c>
      <c r="C3467" s="5" t="str">
        <f>_xlfn.XLOOKUP(LEFT(P_alle_prestaties[[#This Row],[Referentie_ID]],91),Tabel9[Form Referentie ID''s],Tabel9[Mederwerker],,0)</f>
        <v>Korkmaz Emre</v>
      </c>
      <c r="D3467" s="9" t="str">
        <f>IF(P_alle_prestaties[[#This Row],[Datum]]="","",TEXT(P_alle_prestaties[[#This Row],[Datum]],"dd/mm/yyyy"))</f>
        <v>30/09/2022</v>
      </c>
      <c r="E3467" s="9">
        <v>44834.346805555557</v>
      </c>
      <c r="F3467" s="11" t="s">
        <v>5258</v>
      </c>
      <c r="G3467" s="5" t="s">
        <v>35</v>
      </c>
      <c r="H3467" s="5"/>
      <c r="I3467" s="5"/>
      <c r="J34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68" spans="2:11">
      <c r="B3468" t="s">
        <v>5259</v>
      </c>
      <c r="C3468" s="5" t="str">
        <f>_xlfn.XLOOKUP(LEFT(P_alle_prestaties[[#This Row],[Referentie_ID]],91),Tabel9[Form Referentie ID''s],Tabel9[Mederwerker],,0)</f>
        <v>Ceylan ufuk</v>
      </c>
      <c r="D3468" s="9" t="str">
        <f>IF(P_alle_prestaties[[#This Row],[Datum]]="","",TEXT(P_alle_prestaties[[#This Row],[Datum]],"dd/mm/yyyy"))</f>
        <v>30/09/2022</v>
      </c>
      <c r="E3468" s="9">
        <v>44834.346909722219</v>
      </c>
      <c r="F3468" s="11" t="s">
        <v>5258</v>
      </c>
      <c r="G3468" s="5" t="s">
        <v>18</v>
      </c>
      <c r="H3468" s="5" t="s">
        <v>14</v>
      </c>
      <c r="I3468" s="5"/>
      <c r="J34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4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469" spans="2:11">
      <c r="B3469" t="s">
        <v>5260</v>
      </c>
      <c r="C3469" s="5" t="str">
        <f>_xlfn.XLOOKUP(LEFT(P_alle_prestaties[[#This Row],[Referentie_ID]],91),Tabel9[Form Referentie ID''s],Tabel9[Mederwerker],,0)</f>
        <v>Korkmaz Emre</v>
      </c>
      <c r="D3469" s="9" t="str">
        <f>IF(P_alle_prestaties[[#This Row],[Datum]]="","",TEXT(P_alle_prestaties[[#This Row],[Datum]],"dd/mm/yyyy"))</f>
        <v>30/09/2022</v>
      </c>
      <c r="E3469" s="9">
        <v>44834.347002314818</v>
      </c>
      <c r="F3469" s="11" t="s">
        <v>5258</v>
      </c>
      <c r="G3469" s="5" t="s">
        <v>35</v>
      </c>
      <c r="H3469" s="5"/>
      <c r="I3469" s="5"/>
      <c r="J34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70" spans="2:11">
      <c r="B3470" t="s">
        <v>5261</v>
      </c>
      <c r="C3470" s="5" t="str">
        <f>_xlfn.XLOOKUP(LEFT(P_alle_prestaties[[#This Row],[Referentie_ID]],91),Tabel9[Form Referentie ID''s],Tabel9[Mederwerker],,0)</f>
        <v>Korkmaz Emre</v>
      </c>
      <c r="D3470" s="9" t="str">
        <f>IF(P_alle_prestaties[[#This Row],[Datum]]="","",TEXT(P_alle_prestaties[[#This Row],[Datum]],"dd/mm/yyyy"))</f>
        <v>30/09/2022</v>
      </c>
      <c r="E3470" s="9">
        <v>44834.359907407408</v>
      </c>
      <c r="F3470" s="11" t="s">
        <v>5262</v>
      </c>
      <c r="G3470" s="5" t="s">
        <v>35</v>
      </c>
      <c r="H3470" s="5"/>
      <c r="I3470" s="5"/>
      <c r="J34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71" spans="2:11">
      <c r="B3471" t="s">
        <v>5263</v>
      </c>
      <c r="C3471" s="5" t="str">
        <f>_xlfn.XLOOKUP(LEFT(P_alle_prestaties[[#This Row],[Referentie_ID]],91),Tabel9[Form Referentie ID''s],Tabel9[Mederwerker],,0)</f>
        <v>Janssen Alexander</v>
      </c>
      <c r="D3471" s="9" t="str">
        <f>IF(P_alle_prestaties[[#This Row],[Datum]]="","",TEXT(P_alle_prestaties[[#This Row],[Datum]],"dd/mm/yyyy"))</f>
        <v>30/09/2022</v>
      </c>
      <c r="E3471" s="9">
        <v>44834.377175925925</v>
      </c>
      <c r="F3471" s="11" t="s">
        <v>5264</v>
      </c>
      <c r="G3471" s="5" t="s">
        <v>35</v>
      </c>
      <c r="H3471" s="5"/>
      <c r="I3471" s="5"/>
      <c r="J34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72" spans="2:11">
      <c r="B3472" t="s">
        <v>5265</v>
      </c>
      <c r="C3472" s="5" t="str">
        <f>_xlfn.XLOOKUP(LEFT(P_alle_prestaties[[#This Row],[Referentie_ID]],91),Tabel9[Form Referentie ID''s],Tabel9[Mederwerker],,0)</f>
        <v>Korkmaz Emre</v>
      </c>
      <c r="D3472" s="9" t="str">
        <f>IF(P_alle_prestaties[[#This Row],[Datum]]="","",TEXT(P_alle_prestaties[[#This Row],[Datum]],"dd/mm/yyyy"))</f>
        <v>30/09/2022</v>
      </c>
      <c r="E3472" s="9">
        <v>44834.378634259258</v>
      </c>
      <c r="F3472" s="11">
        <v>470000521590</v>
      </c>
      <c r="G3472" s="5" t="s">
        <v>35</v>
      </c>
      <c r="H3472" s="5"/>
      <c r="I3472" s="5"/>
      <c r="J34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73" spans="2:11">
      <c r="B3473" t="s">
        <v>5266</v>
      </c>
      <c r="C3473" s="5" t="str">
        <f>_xlfn.XLOOKUP(LEFT(P_alle_prestaties[[#This Row],[Referentie_ID]],91),Tabel9[Form Referentie ID''s],Tabel9[Mederwerker],,0)</f>
        <v>Ceylan ufuk</v>
      </c>
      <c r="D3473" s="9" t="str">
        <f>IF(P_alle_prestaties[[#This Row],[Datum]]="","",TEXT(P_alle_prestaties[[#This Row],[Datum]],"dd/mm/yyyy"))</f>
        <v>30/09/2022</v>
      </c>
      <c r="E3473" s="9">
        <v>44834.384270833332</v>
      </c>
      <c r="F3473" s="11" t="s">
        <v>5267</v>
      </c>
      <c r="G3473" s="5" t="s">
        <v>13</v>
      </c>
      <c r="H3473" s="5"/>
      <c r="I3473" s="5" t="s">
        <v>2442</v>
      </c>
      <c r="J34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4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474" spans="2:11">
      <c r="B3474" t="s">
        <v>5268</v>
      </c>
      <c r="C3474" s="5" t="str">
        <f>_xlfn.XLOOKUP(LEFT(P_alle_prestaties[[#This Row],[Referentie_ID]],91),Tabel9[Form Referentie ID''s],Tabel9[Mederwerker],,0)</f>
        <v>Janssen Alexander</v>
      </c>
      <c r="D3474" s="9" t="str">
        <f>IF(P_alle_prestaties[[#This Row],[Datum]]="","",TEXT(P_alle_prestaties[[#This Row],[Datum]],"dd/mm/yyyy"))</f>
        <v>30/09/2022</v>
      </c>
      <c r="E3474" s="9">
        <v>44834.390127314815</v>
      </c>
      <c r="F3474" s="11" t="s">
        <v>5267</v>
      </c>
      <c r="G3474" s="5" t="s">
        <v>35</v>
      </c>
      <c r="H3474" s="5"/>
      <c r="I3474" s="5"/>
      <c r="J34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75" spans="2:11">
      <c r="B3475" t="s">
        <v>5269</v>
      </c>
      <c r="C3475" s="5" t="str">
        <f>_xlfn.XLOOKUP(LEFT(P_alle_prestaties[[#This Row],[Referentie_ID]],91),Tabel9[Form Referentie ID''s],Tabel9[Mederwerker],,0)</f>
        <v>Korkmaz Emre</v>
      </c>
      <c r="D3475" s="9" t="str">
        <f>IF(P_alle_prestaties[[#This Row],[Datum]]="","",TEXT(P_alle_prestaties[[#This Row],[Datum]],"dd/mm/yyyy"))</f>
        <v>30/09/2022</v>
      </c>
      <c r="E3475" s="9">
        <v>44834.397499999999</v>
      </c>
      <c r="F3475" s="11" t="s">
        <v>5270</v>
      </c>
      <c r="G3475" s="5" t="s">
        <v>35</v>
      </c>
      <c r="H3475" s="5"/>
      <c r="I3475" s="5"/>
      <c r="J34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76" spans="2:11">
      <c r="B3476" t="s">
        <v>5271</v>
      </c>
      <c r="C3476" s="5" t="str">
        <f>_xlfn.XLOOKUP(LEFT(P_alle_prestaties[[#This Row],[Referentie_ID]],91),Tabel9[Form Referentie ID''s],Tabel9[Mederwerker],,0)</f>
        <v>Karetsas Dimitri</v>
      </c>
      <c r="D3476" s="9" t="str">
        <f>IF(P_alle_prestaties[[#This Row],[Datum]]="","",TEXT(P_alle_prestaties[[#This Row],[Datum]],"dd/mm/yyyy"))</f>
        <v>30/09/2022</v>
      </c>
      <c r="E3476" s="9">
        <v>44834.415960648148</v>
      </c>
      <c r="F3476" s="11">
        <v>470000521563</v>
      </c>
      <c r="G3476" s="5" t="s">
        <v>8</v>
      </c>
      <c r="H3476" s="5" t="s">
        <v>14</v>
      </c>
      <c r="I3476" s="5"/>
      <c r="J34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4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477" spans="2:11">
      <c r="B3477" t="s">
        <v>5272</v>
      </c>
      <c r="C3477" s="5" t="str">
        <f>_xlfn.XLOOKUP(LEFT(P_alle_prestaties[[#This Row],[Referentie_ID]],91),Tabel9[Form Referentie ID''s],Tabel9[Mederwerker],,0)</f>
        <v>Janssen Alexander</v>
      </c>
      <c r="D3477" s="9" t="str">
        <f>IF(P_alle_prestaties[[#This Row],[Datum]]="","",TEXT(P_alle_prestaties[[#This Row],[Datum]],"dd/mm/yyyy"))</f>
        <v>30/09/2022</v>
      </c>
      <c r="E3477" s="9">
        <v>44834.417534722219</v>
      </c>
      <c r="F3477" s="11" t="s">
        <v>5273</v>
      </c>
      <c r="G3477" s="5" t="s">
        <v>35</v>
      </c>
      <c r="H3477" s="5"/>
      <c r="I3477" s="5"/>
      <c r="J34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78" spans="2:11">
      <c r="B3478" t="s">
        <v>5274</v>
      </c>
      <c r="C3478" s="5" t="str">
        <f>_xlfn.XLOOKUP(LEFT(P_alle_prestaties[[#This Row],[Referentie_ID]],91),Tabel9[Form Referentie ID''s],Tabel9[Mederwerker],,0)</f>
        <v>Karetsas Dimitri</v>
      </c>
      <c r="D3478" s="9" t="str">
        <f>IF(P_alle_prestaties[[#This Row],[Datum]]="","",TEXT(P_alle_prestaties[[#This Row],[Datum]],"dd/mm/yyyy"))</f>
        <v>30/09/2022</v>
      </c>
      <c r="E3478" s="9">
        <v>44834.440370370372</v>
      </c>
      <c r="F3478" s="11">
        <v>470000521590</v>
      </c>
      <c r="G3478" s="5" t="s">
        <v>23</v>
      </c>
      <c r="H3478" s="5" t="s">
        <v>14</v>
      </c>
      <c r="I3478" s="5"/>
      <c r="J34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4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479" spans="2:11">
      <c r="B3479" t="s">
        <v>5275</v>
      </c>
      <c r="C3479" s="5" t="str">
        <f>_xlfn.XLOOKUP(LEFT(P_alle_prestaties[[#This Row],[Referentie_ID]],91),Tabel9[Form Referentie ID''s],Tabel9[Mederwerker],,0)</f>
        <v>Ceylan ufuk</v>
      </c>
      <c r="D3479" s="9" t="str">
        <f>IF(P_alle_prestaties[[#This Row],[Datum]]="","",TEXT(P_alle_prestaties[[#This Row],[Datum]],"dd/mm/yyyy"))</f>
        <v>30/09/2022</v>
      </c>
      <c r="E3479" s="9">
        <v>44834.448634259257</v>
      </c>
      <c r="F3479" s="11" t="s">
        <v>5276</v>
      </c>
      <c r="G3479" s="5" t="s">
        <v>18</v>
      </c>
      <c r="H3479" s="5" t="s">
        <v>19</v>
      </c>
      <c r="I3479" s="5" t="s">
        <v>5277</v>
      </c>
      <c r="J34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4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480" spans="2:11">
      <c r="B3480" t="s">
        <v>5278</v>
      </c>
      <c r="C3480" s="5" t="str">
        <f>_xlfn.XLOOKUP(LEFT(P_alle_prestaties[[#This Row],[Referentie_ID]],91),Tabel9[Form Referentie ID''s],Tabel9[Mederwerker],,0)</f>
        <v>Janssen Alexander</v>
      </c>
      <c r="D3480" s="9" t="str">
        <f>IF(P_alle_prestaties[[#This Row],[Datum]]="","",TEXT(P_alle_prestaties[[#This Row],[Datum]],"dd/mm/yyyy"))</f>
        <v>30/09/2022</v>
      </c>
      <c r="E3480" s="9">
        <v>44834.448750000003</v>
      </c>
      <c r="F3480" s="11">
        <v>470000521757</v>
      </c>
      <c r="G3480" s="5" t="s">
        <v>35</v>
      </c>
      <c r="H3480" s="5"/>
      <c r="I3480" s="5"/>
      <c r="J34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81" spans="2:11">
      <c r="B3481" t="s">
        <v>5279</v>
      </c>
      <c r="C3481" s="5" t="str">
        <f>_xlfn.XLOOKUP(LEFT(P_alle_prestaties[[#This Row],[Referentie_ID]],91),Tabel9[Form Referentie ID''s],Tabel9[Mederwerker],,0)</f>
        <v>Korkmaz Emre</v>
      </c>
      <c r="D3481" s="9" t="str">
        <f>IF(P_alle_prestaties[[#This Row],[Datum]]="","",TEXT(P_alle_prestaties[[#This Row],[Datum]],"dd/mm/yyyy"))</f>
        <v>30/09/2022</v>
      </c>
      <c r="E3481" s="9">
        <v>44834.449166666665</v>
      </c>
      <c r="F3481" s="11" t="s">
        <v>5276</v>
      </c>
      <c r="G3481" s="5" t="s">
        <v>35</v>
      </c>
      <c r="H3481" s="5"/>
      <c r="I3481" s="5"/>
      <c r="J34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82" spans="2:11">
      <c r="B3482" t="s">
        <v>5280</v>
      </c>
      <c r="C3482" s="5" t="str">
        <f>_xlfn.XLOOKUP(LEFT(P_alle_prestaties[[#This Row],[Referentie_ID]],91),Tabel9[Form Referentie ID''s],Tabel9[Mederwerker],,0)</f>
        <v>Janssen Alexander</v>
      </c>
      <c r="D3482" s="9" t="str">
        <f>IF(P_alle_prestaties[[#This Row],[Datum]]="","",TEXT(P_alle_prestaties[[#This Row],[Datum]],"dd/mm/yyyy"))</f>
        <v>30/09/2022</v>
      </c>
      <c r="E3482" s="9">
        <v>44834.473113425927</v>
      </c>
      <c r="F3482" s="11">
        <v>470000509532</v>
      </c>
      <c r="G3482" s="5" t="s">
        <v>35</v>
      </c>
      <c r="H3482" s="5"/>
      <c r="I3482" s="5"/>
      <c r="J34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83" spans="2:11">
      <c r="B3483" t="s">
        <v>5281</v>
      </c>
      <c r="C3483" s="5" t="str">
        <f>_xlfn.XLOOKUP(LEFT(P_alle_prestaties[[#This Row],[Referentie_ID]],91),Tabel9[Form Referentie ID''s],Tabel9[Mederwerker],,0)</f>
        <v>Janssen Alexander</v>
      </c>
      <c r="D3483" s="9" t="str">
        <f>IF(P_alle_prestaties[[#This Row],[Datum]]="","",TEXT(P_alle_prestaties[[#This Row],[Datum]],"dd/mm/yyyy"))</f>
        <v>30/09/2022</v>
      </c>
      <c r="E3483" s="9">
        <v>44834.498402777775</v>
      </c>
      <c r="F3483" s="11">
        <v>470000521628</v>
      </c>
      <c r="G3483" s="5" t="s">
        <v>35</v>
      </c>
      <c r="H3483" s="5"/>
      <c r="I3483" s="5"/>
      <c r="J34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84" spans="2:11">
      <c r="B3484" t="s">
        <v>5282</v>
      </c>
      <c r="C3484" s="5" t="str">
        <f>_xlfn.XLOOKUP(LEFT(P_alle_prestaties[[#This Row],[Referentie_ID]],91),Tabel9[Form Referentie ID''s],Tabel9[Mederwerker],,0)</f>
        <v>Janssen Alexander</v>
      </c>
      <c r="D3484" s="9" t="str">
        <f>IF(P_alle_prestaties[[#This Row],[Datum]]="","",TEXT(P_alle_prestaties[[#This Row],[Datum]],"dd/mm/yyyy"))</f>
        <v>30/09/2022</v>
      </c>
      <c r="E3484" s="9">
        <v>44834.516886574071</v>
      </c>
      <c r="F3484" s="11">
        <v>470000521623</v>
      </c>
      <c r="G3484" s="5" t="s">
        <v>35</v>
      </c>
      <c r="H3484" s="5"/>
      <c r="I3484" s="5"/>
      <c r="J34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85" spans="2:11">
      <c r="B3485" t="s">
        <v>5283</v>
      </c>
      <c r="C3485" s="5" t="str">
        <f>_xlfn.XLOOKUP(LEFT(P_alle_prestaties[[#This Row],[Referentie_ID]],91),Tabel9[Form Referentie ID''s],Tabel9[Mederwerker],,0)</f>
        <v>Korkmaz Emre</v>
      </c>
      <c r="D3485" s="9" t="str">
        <f>IF(P_alle_prestaties[[#This Row],[Datum]]="","",TEXT(P_alle_prestaties[[#This Row],[Datum]],"dd/mm/yyyy"))</f>
        <v>30/09/2022</v>
      </c>
      <c r="E3485" s="9">
        <v>44834.522627314815</v>
      </c>
      <c r="F3485" s="11" t="s">
        <v>5284</v>
      </c>
      <c r="G3485" s="5" t="s">
        <v>35</v>
      </c>
      <c r="H3485" s="5"/>
      <c r="I3485" s="5"/>
      <c r="J34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86" spans="2:11">
      <c r="B3486" t="s">
        <v>5285</v>
      </c>
      <c r="C3486" s="5" t="str">
        <f>_xlfn.XLOOKUP(LEFT(P_alle_prestaties[[#This Row],[Referentie_ID]],91),Tabel9[Form Referentie ID''s],Tabel9[Mederwerker],,0)</f>
        <v>Karetsas Dimitri</v>
      </c>
      <c r="D3486" s="9" t="str">
        <f>IF(P_alle_prestaties[[#This Row],[Datum]]="","",TEXT(P_alle_prestaties[[#This Row],[Datum]],"dd/mm/yyyy"))</f>
        <v>30/09/2022</v>
      </c>
      <c r="E3486" s="9">
        <v>44834.53087962963</v>
      </c>
      <c r="F3486" s="11" t="s">
        <v>5286</v>
      </c>
      <c r="G3486" s="5" t="s">
        <v>18</v>
      </c>
      <c r="H3486" s="5" t="s">
        <v>9</v>
      </c>
      <c r="I3486" s="5"/>
      <c r="J34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4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487" spans="2:11">
      <c r="B3487" t="s">
        <v>5287</v>
      </c>
      <c r="C3487" s="5" t="str">
        <f>_xlfn.XLOOKUP(LEFT(P_alle_prestaties[[#This Row],[Referentie_ID]],91),Tabel9[Form Referentie ID''s],Tabel9[Mederwerker],,0)</f>
        <v>Karetsas Dimitri</v>
      </c>
      <c r="D3487" s="9" t="str">
        <f>IF(P_alle_prestaties[[#This Row],[Datum]]="","",TEXT(P_alle_prestaties[[#This Row],[Datum]],"dd/mm/yyyy"))</f>
        <v>30/09/2022</v>
      </c>
      <c r="E3487" s="9">
        <v>44834.5315162037</v>
      </c>
      <c r="F3487" s="11">
        <v>470000521621</v>
      </c>
      <c r="G3487" s="5" t="s">
        <v>31</v>
      </c>
      <c r="H3487" s="5"/>
      <c r="I3487" s="5"/>
      <c r="J34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4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488" spans="2:11">
      <c r="B3488" t="s">
        <v>5288</v>
      </c>
      <c r="C3488" s="5" t="str">
        <f>_xlfn.XLOOKUP(LEFT(P_alle_prestaties[[#This Row],[Referentie_ID]],91),Tabel9[Form Referentie ID''s],Tabel9[Mederwerker],,0)</f>
        <v>Karetsas Dimitri</v>
      </c>
      <c r="D3488" s="9" t="str">
        <f>IF(P_alle_prestaties[[#This Row],[Datum]]="","",TEXT(P_alle_prestaties[[#This Row],[Datum]],"dd/mm/yyyy"))</f>
        <v>30/09/2022</v>
      </c>
      <c r="E3488" s="9">
        <v>44834.532048611109</v>
      </c>
      <c r="F3488" s="11">
        <v>470000521588</v>
      </c>
      <c r="G3488" s="5" t="s">
        <v>31</v>
      </c>
      <c r="H3488" s="5"/>
      <c r="I3488" s="5"/>
      <c r="J34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4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489" spans="2:11">
      <c r="B3489" t="s">
        <v>5289</v>
      </c>
      <c r="C3489" s="5" t="str">
        <f>_xlfn.XLOOKUP(LEFT(P_alle_prestaties[[#This Row],[Referentie_ID]],91),Tabel9[Form Referentie ID''s],Tabel9[Mederwerker],,0)</f>
        <v>Korkmaz Emre</v>
      </c>
      <c r="D3489" s="9" t="str">
        <f>IF(P_alle_prestaties[[#This Row],[Datum]]="","",TEXT(P_alle_prestaties[[#This Row],[Datum]],"dd/mm/yyyy"))</f>
        <v>30/09/2022</v>
      </c>
      <c r="E3489" s="9">
        <v>44834.535960648151</v>
      </c>
      <c r="F3489" s="11" t="s">
        <v>5290</v>
      </c>
      <c r="G3489" s="5" t="s">
        <v>35</v>
      </c>
      <c r="H3489" s="5"/>
      <c r="I3489" s="5"/>
      <c r="J34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0" spans="2:11">
      <c r="B3490" t="s">
        <v>5291</v>
      </c>
      <c r="C3490" s="5" t="str">
        <f>_xlfn.XLOOKUP(LEFT(P_alle_prestaties[[#This Row],[Referentie_ID]],91),Tabel9[Form Referentie ID''s],Tabel9[Mederwerker],,0)</f>
        <v>Janssen Alexander</v>
      </c>
      <c r="D3490" s="9" t="str">
        <f>IF(P_alle_prestaties[[#This Row],[Datum]]="","",TEXT(P_alle_prestaties[[#This Row],[Datum]],"dd/mm/yyyy"))</f>
        <v>30/09/2022</v>
      </c>
      <c r="E3490" s="9">
        <v>44834.540659722225</v>
      </c>
      <c r="F3490" s="11">
        <v>470000521907</v>
      </c>
      <c r="G3490" s="5" t="s">
        <v>35</v>
      </c>
      <c r="H3490" s="5"/>
      <c r="I3490" s="5"/>
      <c r="J34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1" spans="2:11">
      <c r="B3491" t="s">
        <v>5292</v>
      </c>
      <c r="C3491" s="5" t="str">
        <f>_xlfn.XLOOKUP(LEFT(P_alle_prestaties[[#This Row],[Referentie_ID]],91),Tabel9[Form Referentie ID''s],Tabel9[Mederwerker],,0)</f>
        <v>Janssen Alexander</v>
      </c>
      <c r="D3491" s="9" t="str">
        <f>IF(P_alle_prestaties[[#This Row],[Datum]]="","",TEXT(P_alle_prestaties[[#This Row],[Datum]],"dd/mm/yyyy"))</f>
        <v>30/09/2022</v>
      </c>
      <c r="E3491" s="9">
        <v>44834.548460648148</v>
      </c>
      <c r="F3491" s="11">
        <v>470000443349</v>
      </c>
      <c r="G3491" s="5" t="s">
        <v>35</v>
      </c>
      <c r="H3491" s="5"/>
      <c r="I3491" s="5"/>
      <c r="J34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2" spans="2:11">
      <c r="B3492" t="s">
        <v>5293</v>
      </c>
      <c r="C3492" s="5" t="str">
        <f>_xlfn.XLOOKUP(LEFT(P_alle_prestaties[[#This Row],[Referentie_ID]],91),Tabel9[Form Referentie ID''s],Tabel9[Mederwerker],,0)</f>
        <v>Korkmaz Emre</v>
      </c>
      <c r="D3492" s="9" t="str">
        <f>IF(P_alle_prestaties[[#This Row],[Datum]]="","",TEXT(P_alle_prestaties[[#This Row],[Datum]],"dd/mm/yyyy"))</f>
        <v>30/09/2022</v>
      </c>
      <c r="E3492" s="9">
        <v>44834.561516203707</v>
      </c>
      <c r="F3492" s="11" t="s">
        <v>5294</v>
      </c>
      <c r="G3492" s="5" t="s">
        <v>35</v>
      </c>
      <c r="H3492" s="5"/>
      <c r="I3492" s="5"/>
      <c r="J34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3" spans="2:11">
      <c r="B3493" t="s">
        <v>5295</v>
      </c>
      <c r="C3493" s="5" t="str">
        <f>_xlfn.XLOOKUP(LEFT(P_alle_prestaties[[#This Row],[Referentie_ID]],91),Tabel9[Form Referentie ID''s],Tabel9[Mederwerker],,0)</f>
        <v>Janssen Alexander</v>
      </c>
      <c r="D3493" s="9" t="str">
        <f>IF(P_alle_prestaties[[#This Row],[Datum]]="","",TEXT(P_alle_prestaties[[#This Row],[Datum]],"dd/mm/yyyy"))</f>
        <v>30/09/2022</v>
      </c>
      <c r="E3493" s="9">
        <v>44834.566099537034</v>
      </c>
      <c r="F3493" s="11">
        <v>470000521729</v>
      </c>
      <c r="G3493" s="5" t="s">
        <v>35</v>
      </c>
      <c r="H3493" s="5"/>
      <c r="I3493" s="5"/>
      <c r="J34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4" spans="2:11">
      <c r="B3494" t="s">
        <v>5296</v>
      </c>
      <c r="C3494" s="5" t="str">
        <f>_xlfn.XLOOKUP(LEFT(P_alle_prestaties[[#This Row],[Referentie_ID]],91),Tabel9[Form Referentie ID''s],Tabel9[Mederwerker],,0)</f>
        <v>Ceylan ufuk</v>
      </c>
      <c r="D3494" s="9" t="str">
        <f>IF(P_alle_prestaties[[#This Row],[Datum]]="","",TEXT(P_alle_prestaties[[#This Row],[Datum]],"dd/mm/yyyy"))</f>
        <v>30/09/2022</v>
      </c>
      <c r="E3494" s="9">
        <v>44834.570138888892</v>
      </c>
      <c r="F3494" s="11">
        <v>470000521639</v>
      </c>
      <c r="G3494" s="5" t="s">
        <v>31</v>
      </c>
      <c r="H3494" s="5"/>
      <c r="I3494" s="5"/>
      <c r="J34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4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495" spans="2:11">
      <c r="B3495" t="s">
        <v>5297</v>
      </c>
      <c r="C3495" s="5" t="str">
        <f>_xlfn.XLOOKUP(LEFT(P_alle_prestaties[[#This Row],[Referentie_ID]],91),Tabel9[Form Referentie ID''s],Tabel9[Mederwerker],,0)</f>
        <v>Janssen Alexander</v>
      </c>
      <c r="D3495" s="9" t="str">
        <f>IF(P_alle_prestaties[[#This Row],[Datum]]="","",TEXT(P_alle_prestaties[[#This Row],[Datum]],"dd/mm/yyyy"))</f>
        <v>30/09/2022</v>
      </c>
      <c r="E3495" s="9">
        <v>44834.589965277781</v>
      </c>
      <c r="F3495" s="11" t="s">
        <v>5298</v>
      </c>
      <c r="G3495" s="5" t="s">
        <v>35</v>
      </c>
      <c r="H3495" s="5"/>
      <c r="I3495" s="5"/>
      <c r="J34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6" spans="2:11">
      <c r="B3496" t="s">
        <v>5299</v>
      </c>
      <c r="C3496" s="5" t="str">
        <f>_xlfn.XLOOKUP(LEFT(P_alle_prestaties[[#This Row],[Referentie_ID]],91),Tabel9[Form Referentie ID''s],Tabel9[Mederwerker],,0)</f>
        <v>Korkmaz Emre</v>
      </c>
      <c r="D3496" s="9" t="str">
        <f>IF(P_alle_prestaties[[#This Row],[Datum]]="","",TEXT(P_alle_prestaties[[#This Row],[Datum]],"dd/mm/yyyy"))</f>
        <v>30/09/2022</v>
      </c>
      <c r="E3496" s="9">
        <v>44834.59337962963</v>
      </c>
      <c r="F3496" s="11">
        <v>470000521602</v>
      </c>
      <c r="G3496" s="5" t="s">
        <v>35</v>
      </c>
      <c r="H3496" s="5"/>
      <c r="I3496" s="5"/>
      <c r="J34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7" spans="2:11">
      <c r="B3497" t="s">
        <v>5300</v>
      </c>
      <c r="C3497" s="5" t="str">
        <f>_xlfn.XLOOKUP(LEFT(P_alle_prestaties[[#This Row],[Referentie_ID]],91),Tabel9[Form Referentie ID''s],Tabel9[Mederwerker],,0)</f>
        <v>Karetsas Dimitri</v>
      </c>
      <c r="D3497" s="9" t="str">
        <f>IF(P_alle_prestaties[[#This Row],[Datum]]="","",TEXT(P_alle_prestaties[[#This Row],[Datum]],"dd/mm/yyyy"))</f>
        <v>30/09/2022</v>
      </c>
      <c r="E3497" s="9">
        <v>44834.608622685184</v>
      </c>
      <c r="F3497" s="11">
        <v>470000521602</v>
      </c>
      <c r="G3497" s="5" t="s">
        <v>23</v>
      </c>
      <c r="H3497" s="5" t="s">
        <v>14</v>
      </c>
      <c r="I3497" s="5"/>
      <c r="J34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4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498" spans="2:11">
      <c r="B3498" t="s">
        <v>5301</v>
      </c>
      <c r="C3498" s="5" t="str">
        <f>_xlfn.XLOOKUP(LEFT(P_alle_prestaties[[#This Row],[Referentie_ID]],91),Tabel9[Form Referentie ID''s],Tabel9[Mederwerker],,0)</f>
        <v>Janssen Alexander</v>
      </c>
      <c r="D3498" s="9" t="str">
        <f>IF(P_alle_prestaties[[#This Row],[Datum]]="","",TEXT(P_alle_prestaties[[#This Row],[Datum]],"dd/mm/yyyy"))</f>
        <v>30/09/2022</v>
      </c>
      <c r="E3498" s="9">
        <v>44834.611516203702</v>
      </c>
      <c r="F3498" s="11">
        <v>470000031842</v>
      </c>
      <c r="G3498" s="5" t="s">
        <v>35</v>
      </c>
      <c r="H3498" s="5"/>
      <c r="I3498" s="5"/>
      <c r="J34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499" spans="2:11">
      <c r="B3499" t="s">
        <v>5302</v>
      </c>
      <c r="C3499" s="5" t="str">
        <f>_xlfn.XLOOKUP(LEFT(P_alle_prestaties[[#This Row],[Referentie_ID]],91),Tabel9[Form Referentie ID''s],Tabel9[Mederwerker],,0)</f>
        <v>Kamil Soylu</v>
      </c>
      <c r="D3499" s="9" t="str">
        <f>IF(P_alle_prestaties[[#This Row],[Datum]]="","",TEXT(P_alle_prestaties[[#This Row],[Datum]],"dd/mm/yyyy"))</f>
        <v>30/09/2022</v>
      </c>
      <c r="E3499" s="9">
        <v>44834.750810185185</v>
      </c>
      <c r="F3499" s="11" t="s">
        <v>5303</v>
      </c>
      <c r="G3499" s="5" t="s">
        <v>35</v>
      </c>
      <c r="H3499" s="5"/>
      <c r="I3499" s="5"/>
      <c r="J34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4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0" spans="2:11">
      <c r="B3500" t="s">
        <v>5304</v>
      </c>
      <c r="C3500" s="5" t="str">
        <f>_xlfn.XLOOKUP(LEFT(P_alle_prestaties[[#This Row],[Referentie_ID]],91),Tabel9[Form Referentie ID''s],Tabel9[Mederwerker],,0)</f>
        <v>Kamil Soylu</v>
      </c>
      <c r="D3500" s="9" t="str">
        <f>IF(P_alle_prestaties[[#This Row],[Datum]]="","",TEXT(P_alle_prestaties[[#This Row],[Datum]],"dd/mm/yyyy"))</f>
        <v>30/09/2022</v>
      </c>
      <c r="E3500" s="9">
        <v>44834.750960648147</v>
      </c>
      <c r="F3500" s="11" t="s">
        <v>5305</v>
      </c>
      <c r="G3500" s="5" t="s">
        <v>35</v>
      </c>
      <c r="H3500" s="5"/>
      <c r="I3500" s="5"/>
      <c r="J35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1" spans="2:11">
      <c r="B3501" t="s">
        <v>5306</v>
      </c>
      <c r="C3501" s="5" t="str">
        <f>_xlfn.XLOOKUP(LEFT(P_alle_prestaties[[#This Row],[Referentie_ID]],91),Tabel9[Form Referentie ID''s],Tabel9[Mederwerker],,0)</f>
        <v>Kamil Soylu</v>
      </c>
      <c r="D3501" s="9" t="str">
        <f>IF(P_alle_prestaties[[#This Row],[Datum]]="","",TEXT(P_alle_prestaties[[#This Row],[Datum]],"dd/mm/yyyy"))</f>
        <v>30/09/2022</v>
      </c>
      <c r="E3501" s="9">
        <v>44834.751087962963</v>
      </c>
      <c r="F3501" s="11" t="s">
        <v>5307</v>
      </c>
      <c r="G3501" s="5" t="s">
        <v>35</v>
      </c>
      <c r="H3501" s="5"/>
      <c r="I3501" s="5"/>
      <c r="J35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2" spans="2:11">
      <c r="B3502" t="s">
        <v>5308</v>
      </c>
      <c r="C3502" s="5" t="str">
        <f>_xlfn.XLOOKUP(LEFT(P_alle_prestaties[[#This Row],[Referentie_ID]],91),Tabel9[Form Referentie ID''s],Tabel9[Mederwerker],,0)</f>
        <v>Kamil Soylu</v>
      </c>
      <c r="D3502" s="9" t="str">
        <f>IF(P_alle_prestaties[[#This Row],[Datum]]="","",TEXT(P_alle_prestaties[[#This Row],[Datum]],"dd/mm/yyyy"))</f>
        <v>30/09/2022</v>
      </c>
      <c r="E3502" s="9">
        <v>44834.751284722224</v>
      </c>
      <c r="F3502" s="11" t="s">
        <v>5309</v>
      </c>
      <c r="G3502" s="5" t="s">
        <v>35</v>
      </c>
      <c r="H3502" s="5"/>
      <c r="I3502" s="5"/>
      <c r="J35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3" spans="2:11">
      <c r="B3503" t="s">
        <v>5310</v>
      </c>
      <c r="C3503" s="5" t="str">
        <f>_xlfn.XLOOKUP(LEFT(P_alle_prestaties[[#This Row],[Referentie_ID]],91),Tabel9[Form Referentie ID''s],Tabel9[Mederwerker],,0)</f>
        <v>Kamil Soylu</v>
      </c>
      <c r="D3503" s="9" t="str">
        <f>IF(P_alle_prestaties[[#This Row],[Datum]]="","",TEXT(P_alle_prestaties[[#This Row],[Datum]],"dd/mm/yyyy"))</f>
        <v>30/09/2022</v>
      </c>
      <c r="E3503" s="9">
        <v>44834.751435185186</v>
      </c>
      <c r="F3503" s="11" t="s">
        <v>5311</v>
      </c>
      <c r="G3503" s="5" t="s">
        <v>35</v>
      </c>
      <c r="H3503" s="5"/>
      <c r="I3503" s="5"/>
      <c r="J35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4" spans="2:11">
      <c r="B3504" t="s">
        <v>5312</v>
      </c>
      <c r="C3504" s="5" t="str">
        <f>_xlfn.XLOOKUP(LEFT(P_alle_prestaties[[#This Row],[Referentie_ID]],91),Tabel9[Form Referentie ID''s],Tabel9[Mederwerker],,0)</f>
        <v>Kamil Soylu</v>
      </c>
      <c r="D3504" s="9" t="str">
        <f>IF(P_alle_prestaties[[#This Row],[Datum]]="","",TEXT(P_alle_prestaties[[#This Row],[Datum]],"dd/mm/yyyy"))</f>
        <v>30/09/2022</v>
      </c>
      <c r="E3504" s="9">
        <v>44834.751585648148</v>
      </c>
      <c r="F3504" s="11" t="s">
        <v>5313</v>
      </c>
      <c r="G3504" s="5" t="s">
        <v>35</v>
      </c>
      <c r="H3504" s="5"/>
      <c r="I3504" s="5"/>
      <c r="J35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5" spans="2:11">
      <c r="B3505" t="s">
        <v>5314</v>
      </c>
      <c r="C3505" s="5" t="str">
        <f>_xlfn.XLOOKUP(LEFT(P_alle_prestaties[[#This Row],[Referentie_ID]],91),Tabel9[Form Referentie ID''s],Tabel9[Mederwerker],,0)</f>
        <v>Kamil Soylu</v>
      </c>
      <c r="D3505" s="9" t="str">
        <f>IF(P_alle_prestaties[[#This Row],[Datum]]="","",TEXT(P_alle_prestaties[[#This Row],[Datum]],"dd/mm/yyyy"))</f>
        <v>30/09/2022</v>
      </c>
      <c r="E3505" s="9">
        <v>44834.751909722225</v>
      </c>
      <c r="F3505" s="11" t="s">
        <v>5315</v>
      </c>
      <c r="G3505" s="5" t="s">
        <v>35</v>
      </c>
      <c r="H3505" s="5"/>
      <c r="I3505" s="5"/>
      <c r="J35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6" spans="2:11">
      <c r="B3506" t="s">
        <v>5316</v>
      </c>
      <c r="C3506" s="5" t="str">
        <f>_xlfn.XLOOKUP(LEFT(P_alle_prestaties[[#This Row],[Referentie_ID]],91),Tabel9[Form Referentie ID''s],Tabel9[Mederwerker],,0)</f>
        <v>Kamil Soylu</v>
      </c>
      <c r="D3506" s="9" t="str">
        <f>IF(P_alle_prestaties[[#This Row],[Datum]]="","",TEXT(P_alle_prestaties[[#This Row],[Datum]],"dd/mm/yyyy"))</f>
        <v>30/09/2022</v>
      </c>
      <c r="E3506" s="9">
        <v>44834.75203703704</v>
      </c>
      <c r="F3506" s="11" t="s">
        <v>5317</v>
      </c>
      <c r="G3506" s="5" t="s">
        <v>35</v>
      </c>
      <c r="H3506" s="5"/>
      <c r="I3506" s="5"/>
      <c r="J35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7" spans="2:11">
      <c r="B3507" t="s">
        <v>5318</v>
      </c>
      <c r="C3507" s="5" t="str">
        <f>_xlfn.XLOOKUP(LEFT(P_alle_prestaties[[#This Row],[Referentie_ID]],91),Tabel9[Form Referentie ID''s],Tabel9[Mederwerker],,0)</f>
        <v>Kamil Soylu</v>
      </c>
      <c r="D3507" s="9" t="str">
        <f>IF(P_alle_prestaties[[#This Row],[Datum]]="","",TEXT(P_alle_prestaties[[#This Row],[Datum]],"dd/mm/yyyy"))</f>
        <v>30/09/2022</v>
      </c>
      <c r="E3507" s="9">
        <v>44834.752164351848</v>
      </c>
      <c r="F3507" s="11" t="s">
        <v>5319</v>
      </c>
      <c r="G3507" s="5" t="s">
        <v>35</v>
      </c>
      <c r="H3507" s="5"/>
      <c r="I3507" s="5"/>
      <c r="J35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8" spans="2:11">
      <c r="B3508" t="s">
        <v>5320</v>
      </c>
      <c r="C3508" s="5" t="str">
        <f>_xlfn.XLOOKUP(LEFT(P_alle_prestaties[[#This Row],[Referentie_ID]],91),Tabel9[Form Referentie ID''s],Tabel9[Mederwerker],,0)</f>
        <v>Kamil Soylu</v>
      </c>
      <c r="D3508" s="9" t="str">
        <f>IF(P_alle_prestaties[[#This Row],[Datum]]="","",TEXT(P_alle_prestaties[[#This Row],[Datum]],"dd/mm/yyyy"))</f>
        <v>30/09/2022</v>
      </c>
      <c r="E3508" s="9">
        <v>44834.752349537041</v>
      </c>
      <c r="F3508" s="11" t="s">
        <v>5321</v>
      </c>
      <c r="G3508" s="5" t="s">
        <v>35</v>
      </c>
      <c r="H3508" s="5"/>
      <c r="I3508" s="5"/>
      <c r="J35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09" spans="2:11">
      <c r="B3509" t="s">
        <v>5322</v>
      </c>
      <c r="C3509" s="5" t="str">
        <f>_xlfn.XLOOKUP(LEFT(P_alle_prestaties[[#This Row],[Referentie_ID]],91),Tabel9[Form Referentie ID''s],Tabel9[Mederwerker],,0)</f>
        <v>Kamil Soylu</v>
      </c>
      <c r="D3509" s="9" t="str">
        <f>IF(P_alle_prestaties[[#This Row],[Datum]]="","",TEXT(P_alle_prestaties[[#This Row],[Datum]],"dd/mm/yyyy"))</f>
        <v>30/09/2022</v>
      </c>
      <c r="E3509" s="9">
        <v>44834.752465277779</v>
      </c>
      <c r="F3509" s="11" t="s">
        <v>5323</v>
      </c>
      <c r="G3509" s="5" t="s">
        <v>35</v>
      </c>
      <c r="H3509" s="5"/>
      <c r="I3509" s="5"/>
      <c r="J35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0" spans="2:11">
      <c r="B3510" t="s">
        <v>5324</v>
      </c>
      <c r="C3510" s="5" t="str">
        <f>_xlfn.XLOOKUP(LEFT(P_alle_prestaties[[#This Row],[Referentie_ID]],91),Tabel9[Form Referentie ID''s],Tabel9[Mederwerker],,0)</f>
        <v>Kamil Soylu</v>
      </c>
      <c r="D3510" s="9" t="str">
        <f>IF(P_alle_prestaties[[#This Row],[Datum]]="","",TEXT(P_alle_prestaties[[#This Row],[Datum]],"dd/mm/yyyy"))</f>
        <v>30/09/2022</v>
      </c>
      <c r="E3510" s="9">
        <v>44834.752581018518</v>
      </c>
      <c r="F3510" s="11" t="s">
        <v>5325</v>
      </c>
      <c r="G3510" s="5" t="s">
        <v>35</v>
      </c>
      <c r="H3510" s="5"/>
      <c r="I3510" s="5"/>
      <c r="J35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1" spans="2:11">
      <c r="B3511" t="s">
        <v>5326</v>
      </c>
      <c r="C3511" s="5" t="str">
        <f>_xlfn.XLOOKUP(LEFT(P_alle_prestaties[[#This Row],[Referentie_ID]],91),Tabel9[Form Referentie ID''s],Tabel9[Mederwerker],,0)</f>
        <v>Kamil Soylu</v>
      </c>
      <c r="D3511" s="9" t="str">
        <f>IF(P_alle_prestaties[[#This Row],[Datum]]="","",TEXT(P_alle_prestaties[[#This Row],[Datum]],"dd/mm/yyyy"))</f>
        <v>30/09/2022</v>
      </c>
      <c r="E3511" s="9">
        <v>44834.752743055556</v>
      </c>
      <c r="F3511" s="11" t="s">
        <v>5327</v>
      </c>
      <c r="G3511" s="5" t="s">
        <v>35</v>
      </c>
      <c r="H3511" s="5"/>
      <c r="I3511" s="5"/>
      <c r="J35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2" spans="2:11">
      <c r="B3512" t="s">
        <v>5328</v>
      </c>
      <c r="C3512" s="5" t="str">
        <f>_xlfn.XLOOKUP(LEFT(P_alle_prestaties[[#This Row],[Referentie_ID]],91),Tabel9[Form Referentie ID''s],Tabel9[Mederwerker],,0)</f>
        <v>Kamil Soylu</v>
      </c>
      <c r="D3512" s="9" t="str">
        <f>IF(P_alle_prestaties[[#This Row],[Datum]]="","",TEXT(P_alle_prestaties[[#This Row],[Datum]],"dd/mm/yyyy"))</f>
        <v>30/09/2022</v>
      </c>
      <c r="E3512" s="9">
        <v>44834.752858796295</v>
      </c>
      <c r="F3512" s="11" t="s">
        <v>5329</v>
      </c>
      <c r="G3512" s="5" t="s">
        <v>35</v>
      </c>
      <c r="H3512" s="5"/>
      <c r="I3512" s="5"/>
      <c r="J35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3" spans="2:11">
      <c r="B3513" t="s">
        <v>5330</v>
      </c>
      <c r="C3513" s="5" t="str">
        <f>_xlfn.XLOOKUP(LEFT(P_alle_prestaties[[#This Row],[Referentie_ID]],91),Tabel9[Form Referentie ID''s],Tabel9[Mederwerker],,0)</f>
        <v>Kamil Soylu</v>
      </c>
      <c r="D3513" s="9" t="str">
        <f>IF(P_alle_prestaties[[#This Row],[Datum]]="","",TEXT(P_alle_prestaties[[#This Row],[Datum]],"dd/mm/yyyy"))</f>
        <v>30/09/2022</v>
      </c>
      <c r="E3513" s="9">
        <v>44834.752974537034</v>
      </c>
      <c r="F3513" s="11" t="s">
        <v>5331</v>
      </c>
      <c r="G3513" s="5" t="s">
        <v>35</v>
      </c>
      <c r="H3513" s="5"/>
      <c r="I3513" s="5"/>
      <c r="J35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4" spans="2:11">
      <c r="B3514" t="s">
        <v>5332</v>
      </c>
      <c r="C3514" s="5" t="str">
        <f>_xlfn.XLOOKUP(LEFT(P_alle_prestaties[[#This Row],[Referentie_ID]],91),Tabel9[Form Referentie ID''s],Tabel9[Mederwerker],,0)</f>
        <v>Kamil Soylu</v>
      </c>
      <c r="D3514" s="9" t="str">
        <f>IF(P_alle_prestaties[[#This Row],[Datum]]="","",TEXT(P_alle_prestaties[[#This Row],[Datum]],"dd/mm/yyyy"))</f>
        <v>30/09/2022</v>
      </c>
      <c r="E3514" s="9">
        <v>44834.753148148149</v>
      </c>
      <c r="F3514" s="11" t="s">
        <v>5333</v>
      </c>
      <c r="G3514" s="5" t="s">
        <v>35</v>
      </c>
      <c r="H3514" s="5"/>
      <c r="I3514" s="5"/>
      <c r="J35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5" spans="2:11">
      <c r="B3515" t="s">
        <v>5334</v>
      </c>
      <c r="C3515" s="5" t="str">
        <f>_xlfn.XLOOKUP(LEFT(P_alle_prestaties[[#This Row],[Referentie_ID]],91),Tabel9[Form Referentie ID''s],Tabel9[Mederwerker],,0)</f>
        <v>Kamil Soylu</v>
      </c>
      <c r="D3515" s="9" t="str">
        <f>IF(P_alle_prestaties[[#This Row],[Datum]]="","",TEXT(P_alle_prestaties[[#This Row],[Datum]],"dd/mm/yyyy"))</f>
        <v>30/09/2022</v>
      </c>
      <c r="E3515" s="9">
        <v>44834.753263888888</v>
      </c>
      <c r="F3515" s="11" t="s">
        <v>5335</v>
      </c>
      <c r="G3515" s="5" t="s">
        <v>35</v>
      </c>
      <c r="H3515" s="5"/>
      <c r="I3515" s="5"/>
      <c r="J35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6" spans="2:11">
      <c r="B3516" t="s">
        <v>5336</v>
      </c>
      <c r="C3516" s="5" t="str">
        <f>_xlfn.XLOOKUP(LEFT(P_alle_prestaties[[#This Row],[Referentie_ID]],91),Tabel9[Form Referentie ID''s],Tabel9[Mederwerker],,0)</f>
        <v>Janssen Alexander</v>
      </c>
      <c r="D3516" s="9" t="str">
        <f>IF(P_alle_prestaties[[#This Row],[Datum]]="","",TEXT(P_alle_prestaties[[#This Row],[Datum]],"dd/mm/yyyy"))</f>
        <v>03/10/2022</v>
      </c>
      <c r="E3516" s="9">
        <v>44837.275081018517</v>
      </c>
      <c r="F3516" s="11">
        <v>470000566732</v>
      </c>
      <c r="G3516" s="5" t="s">
        <v>35</v>
      </c>
      <c r="H3516" s="5"/>
      <c r="I3516" s="5"/>
      <c r="J35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7" spans="2:11">
      <c r="B3517" t="s">
        <v>5337</v>
      </c>
      <c r="C3517" s="5" t="str">
        <f>_xlfn.XLOOKUP(LEFT(P_alle_prestaties[[#This Row],[Referentie_ID]],91),Tabel9[Form Referentie ID''s],Tabel9[Mederwerker],,0)</f>
        <v>Janssen Alexander</v>
      </c>
      <c r="D3517" s="9" t="str">
        <f>IF(P_alle_prestaties[[#This Row],[Datum]]="","",TEXT(P_alle_prestaties[[#This Row],[Datum]],"dd/mm/yyyy"))</f>
        <v>03/10/2022</v>
      </c>
      <c r="E3517" s="9">
        <v>44837.293854166666</v>
      </c>
      <c r="F3517" s="11">
        <v>470000479338</v>
      </c>
      <c r="G3517" s="5" t="s">
        <v>35</v>
      </c>
      <c r="H3517" s="5"/>
      <c r="I3517" s="5"/>
      <c r="J35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18" spans="2:11">
      <c r="B3518" t="s">
        <v>5338</v>
      </c>
      <c r="C3518" s="5" t="str">
        <f>_xlfn.XLOOKUP(LEFT(P_alle_prestaties[[#This Row],[Referentie_ID]],91),Tabel9[Form Referentie ID''s],Tabel9[Mederwerker],,0)</f>
        <v>Korkmaz Emre</v>
      </c>
      <c r="D3518" s="9" t="str">
        <f>IF(P_alle_prestaties[[#This Row],[Datum]]="","",TEXT(P_alle_prestaties[[#This Row],[Datum]],"dd/mm/yyyy"))</f>
        <v>03/10/2022</v>
      </c>
      <c r="E3518" s="9">
        <v>44837.2971875</v>
      </c>
      <c r="F3518" s="11" t="s">
        <v>5339</v>
      </c>
      <c r="G3518" s="5" t="s">
        <v>18</v>
      </c>
      <c r="H3518" s="5" t="s">
        <v>14</v>
      </c>
      <c r="I3518" s="5"/>
      <c r="J35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19" spans="2:11">
      <c r="B3519" t="s">
        <v>5340</v>
      </c>
      <c r="C3519" s="5" t="str">
        <f>_xlfn.XLOOKUP(LEFT(P_alle_prestaties[[#This Row],[Referentie_ID]],91),Tabel9[Form Referentie ID''s],Tabel9[Mederwerker],,0)</f>
        <v>Janssen Alexander</v>
      </c>
      <c r="D3519" s="9" t="str">
        <f>IF(P_alle_prestaties[[#This Row],[Datum]]="","",TEXT(P_alle_prestaties[[#This Row],[Datum]],"dd/mm/yyyy"))</f>
        <v>03/10/2022</v>
      </c>
      <c r="E3519" s="9">
        <v>44837.302060185182</v>
      </c>
      <c r="F3519" s="11" t="s">
        <v>5341</v>
      </c>
      <c r="G3519" s="5" t="s">
        <v>35</v>
      </c>
      <c r="H3519" s="5"/>
      <c r="I3519" s="5"/>
      <c r="J35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20" spans="2:11">
      <c r="B3520" t="s">
        <v>5342</v>
      </c>
      <c r="C3520" s="5" t="str">
        <f>_xlfn.XLOOKUP(LEFT(P_alle_prestaties[[#This Row],[Referentie_ID]],91),Tabel9[Form Referentie ID''s],Tabel9[Mederwerker],,0)</f>
        <v>Ceylan ufuk</v>
      </c>
      <c r="D3520" s="9" t="str">
        <f>IF(P_alle_prestaties[[#This Row],[Datum]]="","",TEXT(P_alle_prestaties[[#This Row],[Datum]],"dd/mm/yyyy"))</f>
        <v>03/10/2022</v>
      </c>
      <c r="E3520" s="9">
        <v>44837.30400462963</v>
      </c>
      <c r="F3520" s="11" t="s">
        <v>5341</v>
      </c>
      <c r="G3520" s="5" t="s">
        <v>18</v>
      </c>
      <c r="H3520" s="5" t="s">
        <v>14</v>
      </c>
      <c r="I3520" s="5"/>
      <c r="J35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21" spans="2:11">
      <c r="B3521" t="s">
        <v>5343</v>
      </c>
      <c r="C3521" s="5" t="str">
        <f>_xlfn.XLOOKUP(LEFT(P_alle_prestaties[[#This Row],[Referentie_ID]],91),Tabel9[Form Referentie ID''s],Tabel9[Mederwerker],,0)</f>
        <v>Janssen Alexander</v>
      </c>
      <c r="D3521" s="9" t="str">
        <f>IF(P_alle_prestaties[[#This Row],[Datum]]="","",TEXT(P_alle_prestaties[[#This Row],[Datum]],"dd/mm/yyyy"))</f>
        <v>03/10/2022</v>
      </c>
      <c r="E3521" s="9">
        <v>44837.321770833332</v>
      </c>
      <c r="F3521" s="11">
        <v>470000521737</v>
      </c>
      <c r="G3521" s="5" t="s">
        <v>35</v>
      </c>
      <c r="H3521" s="5"/>
      <c r="I3521" s="5"/>
      <c r="J35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22" spans="2:11">
      <c r="B3522" t="s">
        <v>5344</v>
      </c>
      <c r="C3522" s="5" t="str">
        <f>_xlfn.XLOOKUP(LEFT(P_alle_prestaties[[#This Row],[Referentie_ID]],91),Tabel9[Form Referentie ID''s],Tabel9[Mederwerker],,0)</f>
        <v>Ceylan ufuk</v>
      </c>
      <c r="D3522" s="9" t="str">
        <f>IF(P_alle_prestaties[[#This Row],[Datum]]="","",TEXT(P_alle_prestaties[[#This Row],[Datum]],"dd/mm/yyyy"))</f>
        <v>03/10/2022</v>
      </c>
      <c r="E3522" s="9">
        <v>44837.325312499997</v>
      </c>
      <c r="F3522" s="11">
        <v>470000521583</v>
      </c>
      <c r="G3522" s="5" t="s">
        <v>31</v>
      </c>
      <c r="H3522" s="5"/>
      <c r="I3522" s="5"/>
      <c r="J35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5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523" spans="2:11">
      <c r="B3523" t="s">
        <v>5345</v>
      </c>
      <c r="C3523" s="5" t="str">
        <f>_xlfn.XLOOKUP(LEFT(P_alle_prestaties[[#This Row],[Referentie_ID]],91),Tabel9[Form Referentie ID''s],Tabel9[Mederwerker],,0)</f>
        <v>Janssen Alexander</v>
      </c>
      <c r="D3523" s="9" t="str">
        <f>IF(P_alle_prestaties[[#This Row],[Datum]]="","",TEXT(P_alle_prestaties[[#This Row],[Datum]],"dd/mm/yyyy"))</f>
        <v>03/10/2022</v>
      </c>
      <c r="E3523" s="9">
        <v>44837.328877314816</v>
      </c>
      <c r="F3523" s="11">
        <v>470000521574</v>
      </c>
      <c r="G3523" s="5" t="s">
        <v>35</v>
      </c>
      <c r="H3523" s="5"/>
      <c r="I3523" s="5"/>
      <c r="J35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24" spans="2:11">
      <c r="B3524" t="s">
        <v>5346</v>
      </c>
      <c r="C3524" s="5" t="str">
        <f>_xlfn.XLOOKUP(LEFT(P_alle_prestaties[[#This Row],[Referentie_ID]],91),Tabel9[Form Referentie ID''s],Tabel9[Mederwerker],,0)</f>
        <v>Janssen Alexander</v>
      </c>
      <c r="D3524" s="9" t="str">
        <f>IF(P_alle_prestaties[[#This Row],[Datum]]="","",TEXT(P_alle_prestaties[[#This Row],[Datum]],"dd/mm/yyyy"))</f>
        <v>03/10/2022</v>
      </c>
      <c r="E3524" s="9">
        <v>44837.342430555553</v>
      </c>
      <c r="F3524" s="11" t="s">
        <v>5347</v>
      </c>
      <c r="G3524" s="5" t="s">
        <v>35</v>
      </c>
      <c r="H3524" s="5"/>
      <c r="I3524" s="5"/>
      <c r="J35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25" spans="2:11">
      <c r="B3525" t="s">
        <v>5348</v>
      </c>
      <c r="C3525" s="5" t="str">
        <f>_xlfn.XLOOKUP(LEFT(P_alle_prestaties[[#This Row],[Referentie_ID]],91),Tabel9[Form Referentie ID''s],Tabel9[Mederwerker],,0)</f>
        <v>Janssen Alexander</v>
      </c>
      <c r="D3525" s="9" t="str">
        <f>IF(P_alle_prestaties[[#This Row],[Datum]]="","",TEXT(P_alle_prestaties[[#This Row],[Datum]],"dd/mm/yyyy"))</f>
        <v>03/10/2022</v>
      </c>
      <c r="E3525" s="9">
        <v>44837.34783564815</v>
      </c>
      <c r="F3525" s="11" t="s">
        <v>5349</v>
      </c>
      <c r="G3525" s="5" t="s">
        <v>35</v>
      </c>
      <c r="H3525" s="5"/>
      <c r="I3525" s="5"/>
      <c r="J35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26" spans="2:11">
      <c r="B3526" t="s">
        <v>5350</v>
      </c>
      <c r="C3526" s="5" t="str">
        <f>_xlfn.XLOOKUP(LEFT(P_alle_prestaties[[#This Row],[Referentie_ID]],91),Tabel9[Form Referentie ID''s],Tabel9[Mederwerker],,0)</f>
        <v>Korkmaz Emre</v>
      </c>
      <c r="D3526" s="9" t="str">
        <f>IF(P_alle_prestaties[[#This Row],[Datum]]="","",TEXT(P_alle_prestaties[[#This Row],[Datum]],"dd/mm/yyyy"))</f>
        <v>03/10/2022</v>
      </c>
      <c r="E3526" s="9">
        <v>44837.363981481481</v>
      </c>
      <c r="F3526" s="11" t="s">
        <v>5349</v>
      </c>
      <c r="G3526" s="5" t="s">
        <v>18</v>
      </c>
      <c r="H3526" s="5" t="s">
        <v>14</v>
      </c>
      <c r="I3526" s="5"/>
      <c r="J35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27" spans="2:11">
      <c r="B3527" t="s">
        <v>5351</v>
      </c>
      <c r="C3527" s="5" t="str">
        <f>_xlfn.XLOOKUP(LEFT(P_alle_prestaties[[#This Row],[Referentie_ID]],91),Tabel9[Form Referentie ID''s],Tabel9[Mederwerker],,0)</f>
        <v>Janssen Alexander</v>
      </c>
      <c r="D3527" s="9" t="str">
        <f>IF(P_alle_prestaties[[#This Row],[Datum]]="","",TEXT(P_alle_prestaties[[#This Row],[Datum]],"dd/mm/yyyy"))</f>
        <v>03/10/2022</v>
      </c>
      <c r="E3527" s="9">
        <v>44837.380740740744</v>
      </c>
      <c r="F3527" s="11">
        <v>470000510326</v>
      </c>
      <c r="G3527" s="5" t="s">
        <v>35</v>
      </c>
      <c r="H3527" s="5"/>
      <c r="I3527" s="5"/>
      <c r="J35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28" spans="2:11">
      <c r="B3528" t="s">
        <v>5352</v>
      </c>
      <c r="C3528" s="5" t="str">
        <f>_xlfn.XLOOKUP(LEFT(P_alle_prestaties[[#This Row],[Referentie_ID]],91),Tabel9[Form Referentie ID''s],Tabel9[Mederwerker],,0)</f>
        <v>Karetsas Dimitri</v>
      </c>
      <c r="D3528" s="9" t="str">
        <f>IF(P_alle_prestaties[[#This Row],[Datum]]="","",TEXT(P_alle_prestaties[[#This Row],[Datum]],"dd/mm/yyyy"))</f>
        <v>03/10/2022</v>
      </c>
      <c r="E3528" s="9">
        <v>44837.382025462961</v>
      </c>
      <c r="F3528" s="11" t="s">
        <v>5353</v>
      </c>
      <c r="G3528" s="5" t="s">
        <v>13</v>
      </c>
      <c r="H3528" s="5"/>
      <c r="I3528" s="5"/>
      <c r="J35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5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529" spans="2:11">
      <c r="B3529" t="s">
        <v>5354</v>
      </c>
      <c r="C3529" s="5" t="str">
        <f>_xlfn.XLOOKUP(LEFT(P_alle_prestaties[[#This Row],[Referentie_ID]],91),Tabel9[Form Referentie ID''s],Tabel9[Mederwerker],,0)</f>
        <v>Karetsas Dimitri</v>
      </c>
      <c r="D3529" s="9" t="str">
        <f>IF(P_alle_prestaties[[#This Row],[Datum]]="","",TEXT(P_alle_prestaties[[#This Row],[Datum]],"dd/mm/yyyy"))</f>
        <v>03/10/2022</v>
      </c>
      <c r="E3529" s="9">
        <v>44837.382731481484</v>
      </c>
      <c r="F3529" s="11">
        <v>470000521655</v>
      </c>
      <c r="G3529" s="5" t="s">
        <v>23</v>
      </c>
      <c r="H3529" s="5" t="s">
        <v>14</v>
      </c>
      <c r="I3529" s="5"/>
      <c r="J35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5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530" spans="2:11">
      <c r="B3530" t="s">
        <v>5355</v>
      </c>
      <c r="C3530" s="5" t="str">
        <f>_xlfn.XLOOKUP(LEFT(P_alle_prestaties[[#This Row],[Referentie_ID]],91),Tabel9[Form Referentie ID''s],Tabel9[Mederwerker],,0)</f>
        <v>Janssen Alexander</v>
      </c>
      <c r="D3530" s="9" t="str">
        <f>IF(P_alle_prestaties[[#This Row],[Datum]]="","",TEXT(P_alle_prestaties[[#This Row],[Datum]],"dd/mm/yyyy"))</f>
        <v>03/10/2022</v>
      </c>
      <c r="E3530" s="9">
        <v>44837.403067129628</v>
      </c>
      <c r="F3530" s="11" t="s">
        <v>5356</v>
      </c>
      <c r="G3530" s="5" t="s">
        <v>35</v>
      </c>
      <c r="H3530" s="5"/>
      <c r="I3530" s="5"/>
      <c r="J35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31" spans="2:11">
      <c r="B3531" t="s">
        <v>5357</v>
      </c>
      <c r="C3531" s="5" t="str">
        <f>_xlfn.XLOOKUP(LEFT(P_alle_prestaties[[#This Row],[Referentie_ID]],91),Tabel9[Form Referentie ID''s],Tabel9[Mederwerker],,0)</f>
        <v>Ceylan ufuk</v>
      </c>
      <c r="D3531" s="9" t="str">
        <f>IF(P_alle_prestaties[[#This Row],[Datum]]="","",TEXT(P_alle_prestaties[[#This Row],[Datum]],"dd/mm/yyyy"))</f>
        <v>03/10/2022</v>
      </c>
      <c r="E3531" s="9">
        <v>44837.405532407407</v>
      </c>
      <c r="F3531" s="11" t="s">
        <v>5356</v>
      </c>
      <c r="G3531" s="5" t="s">
        <v>27</v>
      </c>
      <c r="H3531" s="5" t="s">
        <v>14</v>
      </c>
      <c r="I3531" s="5"/>
      <c r="J35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5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532" spans="2:11">
      <c r="B3532" t="s">
        <v>5358</v>
      </c>
      <c r="C3532" s="5" t="str">
        <f>_xlfn.XLOOKUP(LEFT(P_alle_prestaties[[#This Row],[Referentie_ID]],91),Tabel9[Form Referentie ID''s],Tabel9[Mederwerker],,0)</f>
        <v>Karetsas Dimitri</v>
      </c>
      <c r="D3532" s="9" t="str">
        <f>IF(P_alle_prestaties[[#This Row],[Datum]]="","",TEXT(P_alle_prestaties[[#This Row],[Datum]],"dd/mm/yyyy"))</f>
        <v>03/10/2022</v>
      </c>
      <c r="E3532" s="9">
        <v>44837.426469907405</v>
      </c>
      <c r="F3532" s="11">
        <v>470000508719</v>
      </c>
      <c r="G3532" s="5" t="s">
        <v>31</v>
      </c>
      <c r="H3532" s="5"/>
      <c r="I3532" s="5"/>
      <c r="J35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5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533" spans="2:11">
      <c r="B3533" t="s">
        <v>5359</v>
      </c>
      <c r="C3533" s="5" t="str">
        <f>_xlfn.XLOOKUP(LEFT(P_alle_prestaties[[#This Row],[Referentie_ID]],91),Tabel9[Form Referentie ID''s],Tabel9[Mederwerker],,0)</f>
        <v>Janssen Alexander</v>
      </c>
      <c r="D3533" s="9" t="str">
        <f>IF(P_alle_prestaties[[#This Row],[Datum]]="","",TEXT(P_alle_prestaties[[#This Row],[Datum]],"dd/mm/yyyy"))</f>
        <v>03/10/2022</v>
      </c>
      <c r="E3533" s="9">
        <v>44837.427800925929</v>
      </c>
      <c r="F3533" s="11">
        <v>470000521569</v>
      </c>
      <c r="G3533" s="5" t="s">
        <v>35</v>
      </c>
      <c r="H3533" s="5"/>
      <c r="I3533" s="5"/>
      <c r="J35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34" spans="2:11">
      <c r="B3534" t="s">
        <v>5360</v>
      </c>
      <c r="C3534" s="5" t="str">
        <f>_xlfn.XLOOKUP(LEFT(P_alle_prestaties[[#This Row],[Referentie_ID]],91),Tabel9[Form Referentie ID''s],Tabel9[Mederwerker],,0)</f>
        <v>Janssen Alexander</v>
      </c>
      <c r="D3534" s="9" t="str">
        <f>IF(P_alle_prestaties[[#This Row],[Datum]]="","",TEXT(P_alle_prestaties[[#This Row],[Datum]],"dd/mm/yyyy"))</f>
        <v>03/10/2022</v>
      </c>
      <c r="E3534" s="9">
        <v>44837.44672453704</v>
      </c>
      <c r="F3534" s="11">
        <v>470000477813</v>
      </c>
      <c r="G3534" s="5" t="s">
        <v>35</v>
      </c>
      <c r="H3534" s="5"/>
      <c r="I3534" s="5"/>
      <c r="J35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35" spans="2:11">
      <c r="B3535" t="s">
        <v>5361</v>
      </c>
      <c r="C3535" s="5" t="str">
        <f>_xlfn.XLOOKUP(LEFT(P_alle_prestaties[[#This Row],[Referentie_ID]],91),Tabel9[Form Referentie ID''s],Tabel9[Mederwerker],,0)</f>
        <v>Janssen Alexander</v>
      </c>
      <c r="D3535" s="9" t="str">
        <f>IF(P_alle_prestaties[[#This Row],[Datum]]="","",TEXT(P_alle_prestaties[[#This Row],[Datum]],"dd/mm/yyyy"))</f>
        <v>03/10/2022</v>
      </c>
      <c r="E3535" s="9">
        <v>44837.454317129632</v>
      </c>
      <c r="F3535" s="11" t="s">
        <v>5362</v>
      </c>
      <c r="G3535" s="5" t="s">
        <v>35</v>
      </c>
      <c r="H3535" s="5"/>
      <c r="I3535" s="5"/>
      <c r="J35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36" spans="2:11">
      <c r="B3536" t="s">
        <v>5363</v>
      </c>
      <c r="C3536" s="5" t="str">
        <f>_xlfn.XLOOKUP(LEFT(P_alle_prestaties[[#This Row],[Referentie_ID]],91),Tabel9[Form Referentie ID''s],Tabel9[Mederwerker],,0)</f>
        <v>Korkmaz Emre</v>
      </c>
      <c r="D3536" s="9" t="str">
        <f>IF(P_alle_prestaties[[#This Row],[Datum]]="","",TEXT(P_alle_prestaties[[#This Row],[Datum]],"dd/mm/yyyy"))</f>
        <v>03/10/2022</v>
      </c>
      <c r="E3536" s="9">
        <v>44837.457743055558</v>
      </c>
      <c r="F3536" s="11" t="s">
        <v>5362</v>
      </c>
      <c r="G3536" s="5" t="s">
        <v>13</v>
      </c>
      <c r="H3536" s="5"/>
      <c r="I3536" s="5" t="s">
        <v>5364</v>
      </c>
      <c r="J35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5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537" spans="2:11">
      <c r="B3537" t="s">
        <v>5365</v>
      </c>
      <c r="C3537" s="5" t="str">
        <f>_xlfn.XLOOKUP(LEFT(P_alle_prestaties[[#This Row],[Referentie_ID]],91),Tabel9[Form Referentie ID''s],Tabel9[Mederwerker],,0)</f>
        <v>Ceylan ufuk</v>
      </c>
      <c r="D3537" s="9" t="str">
        <f>IF(P_alle_prestaties[[#This Row],[Datum]]="","",TEXT(P_alle_prestaties[[#This Row],[Datum]],"dd/mm/yyyy"))</f>
        <v>03/10/2022</v>
      </c>
      <c r="E3537" s="9">
        <v>44837.467939814815</v>
      </c>
      <c r="F3537" s="11">
        <v>470000521392</v>
      </c>
      <c r="G3537" s="5" t="s">
        <v>8</v>
      </c>
      <c r="H3537" s="5" t="s">
        <v>14</v>
      </c>
      <c r="I3537" s="5"/>
      <c r="J35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5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538" spans="2:11">
      <c r="B3538" t="s">
        <v>5366</v>
      </c>
      <c r="C3538" s="5" t="str">
        <f>_xlfn.XLOOKUP(LEFT(P_alle_prestaties[[#This Row],[Referentie_ID]],91),Tabel9[Form Referentie ID''s],Tabel9[Mederwerker],,0)</f>
        <v>Janssen Alexander</v>
      </c>
      <c r="D3538" s="9" t="str">
        <f>IF(P_alle_prestaties[[#This Row],[Datum]]="","",TEXT(P_alle_prestaties[[#This Row],[Datum]],"dd/mm/yyyy"))</f>
        <v>03/10/2022</v>
      </c>
      <c r="E3538" s="9">
        <v>44837.47855324074</v>
      </c>
      <c r="F3538" s="11">
        <v>470000521685</v>
      </c>
      <c r="G3538" s="5" t="s">
        <v>35</v>
      </c>
      <c r="H3538" s="5"/>
      <c r="I3538" s="5"/>
      <c r="J35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39" spans="2:11">
      <c r="B3539" t="s">
        <v>5367</v>
      </c>
      <c r="C3539" s="5" t="str">
        <f>_xlfn.XLOOKUP(LEFT(P_alle_prestaties[[#This Row],[Referentie_ID]],91),Tabel9[Form Referentie ID''s],Tabel9[Mederwerker],,0)</f>
        <v>Ceylan ufuk</v>
      </c>
      <c r="D3539" s="9" t="str">
        <f>IF(P_alle_prestaties[[#This Row],[Datum]]="","",TEXT(P_alle_prestaties[[#This Row],[Datum]],"dd/mm/yyyy"))</f>
        <v>03/10/2022</v>
      </c>
      <c r="E3539" s="9">
        <v>44837.485520833332</v>
      </c>
      <c r="F3539" s="11">
        <v>470000520811</v>
      </c>
      <c r="G3539" s="5" t="s">
        <v>31</v>
      </c>
      <c r="H3539" s="5"/>
      <c r="I3539" s="5"/>
      <c r="J35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5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540" spans="2:11">
      <c r="B3540" t="s">
        <v>5368</v>
      </c>
      <c r="C3540" s="5" t="str">
        <f>_xlfn.XLOOKUP(LEFT(P_alle_prestaties[[#This Row],[Referentie_ID]],91),Tabel9[Form Referentie ID''s],Tabel9[Mederwerker],,0)</f>
        <v>Janssen Alexander</v>
      </c>
      <c r="D3540" s="9" t="str">
        <f>IF(P_alle_prestaties[[#This Row],[Datum]]="","",TEXT(P_alle_prestaties[[#This Row],[Datum]],"dd/mm/yyyy"))</f>
        <v>03/10/2022</v>
      </c>
      <c r="E3540" s="9">
        <v>44837.488993055558</v>
      </c>
      <c r="F3540" s="11" t="s">
        <v>5369</v>
      </c>
      <c r="G3540" s="5" t="s">
        <v>35</v>
      </c>
      <c r="H3540" s="5"/>
      <c r="I3540" s="5"/>
      <c r="J35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41" spans="2:11">
      <c r="B3541" t="s">
        <v>5370</v>
      </c>
      <c r="C3541" s="5" t="str">
        <f>_xlfn.XLOOKUP(LEFT(P_alle_prestaties[[#This Row],[Referentie_ID]],91),Tabel9[Form Referentie ID''s],Tabel9[Mederwerker],,0)</f>
        <v>Korkmaz Emre</v>
      </c>
      <c r="D3541" s="9" t="str">
        <f>IF(P_alle_prestaties[[#This Row],[Datum]]="","",TEXT(P_alle_prestaties[[#This Row],[Datum]],"dd/mm/yyyy"))</f>
        <v>03/10/2022</v>
      </c>
      <c r="E3541" s="9">
        <v>44837.500393518516</v>
      </c>
      <c r="F3541" s="11" t="s">
        <v>5369</v>
      </c>
      <c r="G3541" s="5" t="s">
        <v>18</v>
      </c>
      <c r="H3541" s="5" t="s">
        <v>14</v>
      </c>
      <c r="I3541" s="5"/>
      <c r="J35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42" spans="2:11">
      <c r="B3542" t="s">
        <v>5371</v>
      </c>
      <c r="C3542" s="5" t="str">
        <f>_xlfn.XLOOKUP(LEFT(P_alle_prestaties[[#This Row],[Referentie_ID]],91),Tabel9[Form Referentie ID''s],Tabel9[Mederwerker],,0)</f>
        <v>Janssen Alexander</v>
      </c>
      <c r="D3542" s="9" t="str">
        <f>IF(P_alle_prestaties[[#This Row],[Datum]]="","",TEXT(P_alle_prestaties[[#This Row],[Datum]],"dd/mm/yyyy"))</f>
        <v>03/10/2022</v>
      </c>
      <c r="E3542" s="9">
        <v>44837.500763888886</v>
      </c>
      <c r="F3542" s="11">
        <v>470000556424</v>
      </c>
      <c r="G3542" s="5" t="s">
        <v>35</v>
      </c>
      <c r="H3542" s="5"/>
      <c r="I3542" s="5"/>
      <c r="J35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43" spans="2:11">
      <c r="B3543" t="s">
        <v>5372</v>
      </c>
      <c r="C3543" s="5" t="str">
        <f>_xlfn.XLOOKUP(LEFT(P_alle_prestaties[[#This Row],[Referentie_ID]],91),Tabel9[Form Referentie ID''s],Tabel9[Mederwerker],,0)</f>
        <v>Karetsas Dimitri</v>
      </c>
      <c r="D3543" s="9" t="str">
        <f>IF(P_alle_prestaties[[#This Row],[Datum]]="","",TEXT(P_alle_prestaties[[#This Row],[Datum]],"dd/mm/yyyy"))</f>
        <v>03/10/2022</v>
      </c>
      <c r="E3543" s="9">
        <v>44837.534594907411</v>
      </c>
      <c r="F3543" s="11" t="s">
        <v>5373</v>
      </c>
      <c r="G3543" s="5" t="s">
        <v>18</v>
      </c>
      <c r="H3543" s="5" t="s">
        <v>9</v>
      </c>
      <c r="I3543" s="5"/>
      <c r="J35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5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544" spans="2:11">
      <c r="B3544" t="s">
        <v>5374</v>
      </c>
      <c r="C3544" s="5" t="str">
        <f>_xlfn.XLOOKUP(LEFT(P_alle_prestaties[[#This Row],[Referentie_ID]],91),Tabel9[Form Referentie ID''s],Tabel9[Mederwerker],,0)</f>
        <v>Janssen Alexander</v>
      </c>
      <c r="D3544" s="9" t="str">
        <f>IF(P_alle_prestaties[[#This Row],[Datum]]="","",TEXT(P_alle_prestaties[[#This Row],[Datum]],"dd/mm/yyyy"))</f>
        <v>03/10/2022</v>
      </c>
      <c r="E3544" s="9">
        <v>44837.535752314812</v>
      </c>
      <c r="F3544" s="11" t="s">
        <v>5373</v>
      </c>
      <c r="G3544" s="5" t="s">
        <v>35</v>
      </c>
      <c r="H3544" s="5"/>
      <c r="I3544" s="5"/>
      <c r="J35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45" spans="2:11">
      <c r="B3545" t="s">
        <v>5375</v>
      </c>
      <c r="C3545" s="5" t="str">
        <f>_xlfn.XLOOKUP(LEFT(P_alle_prestaties[[#This Row],[Referentie_ID]],91),Tabel9[Form Referentie ID''s],Tabel9[Mederwerker],,0)</f>
        <v>Janssen Alexander</v>
      </c>
      <c r="D3545" s="9" t="str">
        <f>IF(P_alle_prestaties[[#This Row],[Datum]]="","",TEXT(P_alle_prestaties[[#This Row],[Datum]],"dd/mm/yyyy"))</f>
        <v>03/10/2022</v>
      </c>
      <c r="E3545" s="9">
        <v>44837.547511574077</v>
      </c>
      <c r="F3545" s="11" t="s">
        <v>5376</v>
      </c>
      <c r="G3545" s="5" t="s">
        <v>35</v>
      </c>
      <c r="H3545" s="5"/>
      <c r="I3545" s="5"/>
      <c r="J35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46" spans="2:11">
      <c r="B3546" t="s">
        <v>5377</v>
      </c>
      <c r="C3546" s="5" t="str">
        <f>_xlfn.XLOOKUP(LEFT(P_alle_prestaties[[#This Row],[Referentie_ID]],91),Tabel9[Form Referentie ID''s],Tabel9[Mederwerker],,0)</f>
        <v>Janssen Alexander</v>
      </c>
      <c r="D3546" s="9" t="str">
        <f>IF(P_alle_prestaties[[#This Row],[Datum]]="","",TEXT(P_alle_prestaties[[#This Row],[Datum]],"dd/mm/yyyy"))</f>
        <v>03/10/2022</v>
      </c>
      <c r="E3546" s="9">
        <v>44837.564803240741</v>
      </c>
      <c r="F3546" s="11">
        <v>470000521358</v>
      </c>
      <c r="G3546" s="5" t="s">
        <v>35</v>
      </c>
      <c r="H3546" s="5"/>
      <c r="I3546" s="5"/>
      <c r="J35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47" spans="2:11">
      <c r="B3547" t="s">
        <v>5378</v>
      </c>
      <c r="C3547" s="5" t="str">
        <f>_xlfn.XLOOKUP(LEFT(P_alle_prestaties[[#This Row],[Referentie_ID]],91),Tabel9[Form Referentie ID''s],Tabel9[Mederwerker],,0)</f>
        <v>Ceylan ufuk</v>
      </c>
      <c r="D3547" s="9" t="str">
        <f>IF(P_alle_prestaties[[#This Row],[Datum]]="","",TEXT(P_alle_prestaties[[#This Row],[Datum]],"dd/mm/yyyy"))</f>
        <v>03/10/2022</v>
      </c>
      <c r="E3547" s="9">
        <v>44837.569664351853</v>
      </c>
      <c r="F3547" s="11">
        <v>470000508768</v>
      </c>
      <c r="G3547" s="5" t="s">
        <v>23</v>
      </c>
      <c r="H3547" s="5" t="s">
        <v>14</v>
      </c>
      <c r="I3547" s="5"/>
      <c r="J35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5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548" spans="2:11">
      <c r="B3548" t="s">
        <v>5379</v>
      </c>
      <c r="C3548" s="5" t="str">
        <f>_xlfn.XLOOKUP(LEFT(P_alle_prestaties[[#This Row],[Referentie_ID]],91),Tabel9[Form Referentie ID''s],Tabel9[Mederwerker],,0)</f>
        <v>Janssen Alexander</v>
      </c>
      <c r="D3548" s="9" t="str">
        <f>IF(P_alle_prestaties[[#This Row],[Datum]]="","",TEXT(P_alle_prestaties[[#This Row],[Datum]],"dd/mm/yyyy"))</f>
        <v>03/10/2022</v>
      </c>
      <c r="E3548" s="9">
        <v>44837.593402777777</v>
      </c>
      <c r="F3548" s="11" t="s">
        <v>5380</v>
      </c>
      <c r="G3548" s="5" t="s">
        <v>35</v>
      </c>
      <c r="H3548" s="5"/>
      <c r="I3548" s="5"/>
      <c r="J35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49" spans="2:11">
      <c r="B3549" t="s">
        <v>5381</v>
      </c>
      <c r="C3549" s="5" t="str">
        <f>_xlfn.XLOOKUP(LEFT(P_alle_prestaties[[#This Row],[Referentie_ID]],91),Tabel9[Form Referentie ID''s],Tabel9[Mederwerker],,0)</f>
        <v>Janssen Alexander</v>
      </c>
      <c r="D3549" s="9" t="str">
        <f>IF(P_alle_prestaties[[#This Row],[Datum]]="","",TEXT(P_alle_prestaties[[#This Row],[Datum]],"dd/mm/yyyy"))</f>
        <v>03/10/2022</v>
      </c>
      <c r="E3549" s="9">
        <v>44837.615381944444</v>
      </c>
      <c r="F3549" s="11" t="s">
        <v>5382</v>
      </c>
      <c r="G3549" s="5" t="s">
        <v>35</v>
      </c>
      <c r="H3549" s="5"/>
      <c r="I3549" s="5"/>
      <c r="J35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0" spans="2:11">
      <c r="B3550" t="s">
        <v>5383</v>
      </c>
      <c r="C3550" s="5" t="str">
        <f>_xlfn.XLOOKUP(LEFT(P_alle_prestaties[[#This Row],[Referentie_ID]],91),Tabel9[Form Referentie ID''s],Tabel9[Mederwerker],,0)</f>
        <v>Kamil Soylu</v>
      </c>
      <c r="D3550" s="9" t="str">
        <f>IF(P_alle_prestaties[[#This Row],[Datum]]="","",TEXT(P_alle_prestaties[[#This Row],[Datum]],"dd/mm/yyyy"))</f>
        <v>03/10/2022</v>
      </c>
      <c r="E3550" s="9">
        <v>44837.643530092595</v>
      </c>
      <c r="F3550" s="11" t="s">
        <v>5384</v>
      </c>
      <c r="G3550" s="5" t="s">
        <v>35</v>
      </c>
      <c r="H3550" s="5"/>
      <c r="I3550" s="5"/>
      <c r="J35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1" spans="2:11">
      <c r="B3551" t="s">
        <v>5385</v>
      </c>
      <c r="C3551" s="5" t="str">
        <f>_xlfn.XLOOKUP(LEFT(P_alle_prestaties[[#This Row],[Referentie_ID]],91),Tabel9[Form Referentie ID''s],Tabel9[Mederwerker],,0)</f>
        <v>Kamil Soylu</v>
      </c>
      <c r="D3551" s="9" t="str">
        <f>IF(P_alle_prestaties[[#This Row],[Datum]]="","",TEXT(P_alle_prestaties[[#This Row],[Datum]],"dd/mm/yyyy"))</f>
        <v>03/10/2022</v>
      </c>
      <c r="E3551" s="9">
        <v>44837.643807870372</v>
      </c>
      <c r="F3551" s="11" t="s">
        <v>5386</v>
      </c>
      <c r="G3551" s="5" t="s">
        <v>35</v>
      </c>
      <c r="H3551" s="5"/>
      <c r="I3551" s="5"/>
      <c r="J35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2" spans="2:11">
      <c r="B3552" t="s">
        <v>5387</v>
      </c>
      <c r="C3552" s="5" t="str">
        <f>_xlfn.XLOOKUP(LEFT(P_alle_prestaties[[#This Row],[Referentie_ID]],91),Tabel9[Form Referentie ID''s],Tabel9[Mederwerker],,0)</f>
        <v>Kamil Soylu</v>
      </c>
      <c r="D3552" s="9" t="str">
        <f>IF(P_alle_prestaties[[#This Row],[Datum]]="","",TEXT(P_alle_prestaties[[#This Row],[Datum]],"dd/mm/yyyy"))</f>
        <v>03/10/2022</v>
      </c>
      <c r="E3552" s="9">
        <v>44837.644768518519</v>
      </c>
      <c r="F3552" s="11" t="s">
        <v>5388</v>
      </c>
      <c r="G3552" s="5" t="s">
        <v>35</v>
      </c>
      <c r="H3552" s="5"/>
      <c r="I3552" s="5"/>
      <c r="J35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3" spans="2:11">
      <c r="B3553" t="s">
        <v>5389</v>
      </c>
      <c r="C3553" s="5" t="str">
        <f>_xlfn.XLOOKUP(LEFT(P_alle_prestaties[[#This Row],[Referentie_ID]],91),Tabel9[Form Referentie ID''s],Tabel9[Mederwerker],,0)</f>
        <v>Kamil Soylu</v>
      </c>
      <c r="D3553" s="9" t="str">
        <f>IF(P_alle_prestaties[[#This Row],[Datum]]="","",TEXT(P_alle_prestaties[[#This Row],[Datum]],"dd/mm/yyyy"))</f>
        <v>03/10/2022</v>
      </c>
      <c r="E3553" s="9">
        <v>44837.645104166666</v>
      </c>
      <c r="F3553" s="11" t="s">
        <v>5390</v>
      </c>
      <c r="G3553" s="5" t="s">
        <v>35</v>
      </c>
      <c r="H3553" s="5"/>
      <c r="I3553" s="5"/>
      <c r="J35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4" spans="2:11">
      <c r="B3554" t="s">
        <v>5391</v>
      </c>
      <c r="C3554" s="5" t="str">
        <f>_xlfn.XLOOKUP(LEFT(P_alle_prestaties[[#This Row],[Referentie_ID]],91),Tabel9[Form Referentie ID''s],Tabel9[Mederwerker],,0)</f>
        <v>Kamil Soylu</v>
      </c>
      <c r="D3554" s="9" t="str">
        <f>IF(P_alle_prestaties[[#This Row],[Datum]]="","",TEXT(P_alle_prestaties[[#This Row],[Datum]],"dd/mm/yyyy"))</f>
        <v>03/10/2022</v>
      </c>
      <c r="E3554" s="9">
        <v>44837.645289351851</v>
      </c>
      <c r="F3554" s="11" t="s">
        <v>5392</v>
      </c>
      <c r="G3554" s="5" t="s">
        <v>35</v>
      </c>
      <c r="H3554" s="5"/>
      <c r="I3554" s="5"/>
      <c r="J35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5" spans="2:11">
      <c r="B3555" t="s">
        <v>5393</v>
      </c>
      <c r="C3555" s="5" t="str">
        <f>_xlfn.XLOOKUP(LEFT(P_alle_prestaties[[#This Row],[Referentie_ID]],91),Tabel9[Form Referentie ID''s],Tabel9[Mederwerker],,0)</f>
        <v>Kamil Soylu</v>
      </c>
      <c r="D3555" s="9" t="str">
        <f>IF(P_alle_prestaties[[#This Row],[Datum]]="","",TEXT(P_alle_prestaties[[#This Row],[Datum]],"dd/mm/yyyy"))</f>
        <v>03/10/2022</v>
      </c>
      <c r="E3555" s="9">
        <v>44837.645451388889</v>
      </c>
      <c r="F3555" s="11" t="s">
        <v>5394</v>
      </c>
      <c r="G3555" s="5" t="s">
        <v>35</v>
      </c>
      <c r="H3555" s="5"/>
      <c r="I3555" s="5"/>
      <c r="J35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6" spans="2:11">
      <c r="B3556" t="s">
        <v>5395</v>
      </c>
      <c r="C3556" s="5" t="str">
        <f>_xlfn.XLOOKUP(LEFT(P_alle_prestaties[[#This Row],[Referentie_ID]],91),Tabel9[Form Referentie ID''s],Tabel9[Mederwerker],,0)</f>
        <v>Kamil Soylu</v>
      </c>
      <c r="D3556" s="9" t="str">
        <f>IF(P_alle_prestaties[[#This Row],[Datum]]="","",TEXT(P_alle_prestaties[[#This Row],[Datum]],"dd/mm/yyyy"))</f>
        <v>03/10/2022</v>
      </c>
      <c r="E3556" s="9">
        <v>44837.645590277774</v>
      </c>
      <c r="F3556" s="11" t="s">
        <v>5396</v>
      </c>
      <c r="G3556" s="5" t="s">
        <v>35</v>
      </c>
      <c r="H3556" s="5"/>
      <c r="I3556" s="5"/>
      <c r="J35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7" spans="2:11">
      <c r="B3557" t="s">
        <v>5397</v>
      </c>
      <c r="C3557" s="5" t="str">
        <f>_xlfn.XLOOKUP(LEFT(P_alle_prestaties[[#This Row],[Referentie_ID]],91),Tabel9[Form Referentie ID''s],Tabel9[Mederwerker],,0)</f>
        <v>Kamil Soylu</v>
      </c>
      <c r="D3557" s="9" t="str">
        <f>IF(P_alle_prestaties[[#This Row],[Datum]]="","",TEXT(P_alle_prestaties[[#This Row],[Datum]],"dd/mm/yyyy"))</f>
        <v>03/10/2022</v>
      </c>
      <c r="E3557" s="9">
        <v>44837.645740740743</v>
      </c>
      <c r="F3557" s="11" t="s">
        <v>5398</v>
      </c>
      <c r="G3557" s="5" t="s">
        <v>35</v>
      </c>
      <c r="H3557" s="5"/>
      <c r="I3557" s="5"/>
      <c r="J35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8" spans="2:11">
      <c r="B3558" t="s">
        <v>5399</v>
      </c>
      <c r="C3558" s="5" t="str">
        <f>_xlfn.XLOOKUP(LEFT(P_alle_prestaties[[#This Row],[Referentie_ID]],91),Tabel9[Form Referentie ID''s],Tabel9[Mederwerker],,0)</f>
        <v>Kamil Soylu</v>
      </c>
      <c r="D3558" s="9" t="str">
        <f>IF(P_alle_prestaties[[#This Row],[Datum]]="","",TEXT(P_alle_prestaties[[#This Row],[Datum]],"dd/mm/yyyy"))</f>
        <v>03/10/2022</v>
      </c>
      <c r="E3558" s="9">
        <v>44837.645891203705</v>
      </c>
      <c r="F3558" s="11" t="s">
        <v>5400</v>
      </c>
      <c r="G3558" s="5" t="s">
        <v>35</v>
      </c>
      <c r="H3558" s="5"/>
      <c r="I3558" s="5"/>
      <c r="J35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59" spans="2:11">
      <c r="B3559" t="s">
        <v>5401</v>
      </c>
      <c r="C3559" s="5" t="str">
        <f>_xlfn.XLOOKUP(LEFT(P_alle_prestaties[[#This Row],[Referentie_ID]],91),Tabel9[Form Referentie ID''s],Tabel9[Mederwerker],,0)</f>
        <v>Kamil Soylu</v>
      </c>
      <c r="D3559" s="9" t="str">
        <f>IF(P_alle_prestaties[[#This Row],[Datum]]="","",TEXT(P_alle_prestaties[[#This Row],[Datum]],"dd/mm/yyyy"))</f>
        <v>03/10/2022</v>
      </c>
      <c r="E3559" s="9">
        <v>44837.646064814813</v>
      </c>
      <c r="F3559" s="11" t="s">
        <v>5402</v>
      </c>
      <c r="G3559" s="5" t="s">
        <v>35</v>
      </c>
      <c r="H3559" s="5"/>
      <c r="I3559" s="5"/>
      <c r="J35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60" spans="2:11">
      <c r="B3560" t="s">
        <v>5403</v>
      </c>
      <c r="C3560" s="5" t="str">
        <f>_xlfn.XLOOKUP(LEFT(P_alle_prestaties[[#This Row],[Referentie_ID]],91),Tabel9[Form Referentie ID''s],Tabel9[Mederwerker],,0)</f>
        <v>Janssen Alexander</v>
      </c>
      <c r="D3560" s="9" t="str">
        <f>IF(P_alle_prestaties[[#This Row],[Datum]]="","",TEXT(P_alle_prestaties[[#This Row],[Datum]],"dd/mm/yyyy"))</f>
        <v>04/10/2022</v>
      </c>
      <c r="E3560" s="9">
        <v>44838.275405092594</v>
      </c>
      <c r="F3560" s="11">
        <v>470000521960</v>
      </c>
      <c r="G3560" s="5" t="s">
        <v>35</v>
      </c>
      <c r="H3560" s="5"/>
      <c r="I3560" s="5"/>
      <c r="J35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61" spans="2:11">
      <c r="B3561" t="s">
        <v>5404</v>
      </c>
      <c r="C3561" s="5" t="str">
        <f>_xlfn.XLOOKUP(LEFT(P_alle_prestaties[[#This Row],[Referentie_ID]],91),Tabel9[Form Referentie ID''s],Tabel9[Mederwerker],,0)</f>
        <v>Karetsas Dimitri</v>
      </c>
      <c r="D3561" s="9" t="str">
        <f>IF(P_alle_prestaties[[#This Row],[Datum]]="","",TEXT(P_alle_prestaties[[#This Row],[Datum]],"dd/mm/yyyy"))</f>
        <v>04/10/2022</v>
      </c>
      <c r="E3561" s="9">
        <v>44838.294062499997</v>
      </c>
      <c r="F3561" s="11">
        <v>470000521802</v>
      </c>
      <c r="G3561" s="5" t="s">
        <v>8</v>
      </c>
      <c r="H3561" s="5" t="s">
        <v>14</v>
      </c>
      <c r="I3561" s="5"/>
      <c r="J35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5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562" spans="2:11">
      <c r="B3562" t="s">
        <v>5405</v>
      </c>
      <c r="C3562" s="5" t="str">
        <f>_xlfn.XLOOKUP(LEFT(P_alle_prestaties[[#This Row],[Referentie_ID]],91),Tabel9[Form Referentie ID''s],Tabel9[Mederwerker],,0)</f>
        <v>Janssen Alexander</v>
      </c>
      <c r="D3562" s="9" t="str">
        <f>IF(P_alle_prestaties[[#This Row],[Datum]]="","",TEXT(P_alle_prestaties[[#This Row],[Datum]],"dd/mm/yyyy"))</f>
        <v>04/10/2022</v>
      </c>
      <c r="E3562" s="9">
        <v>44838.310127314813</v>
      </c>
      <c r="F3562" s="11" t="s">
        <v>5406</v>
      </c>
      <c r="G3562" s="5" t="s">
        <v>35</v>
      </c>
      <c r="H3562" s="5"/>
      <c r="I3562" s="5"/>
      <c r="J35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63" spans="2:11">
      <c r="B3563" t="s">
        <v>5407</v>
      </c>
      <c r="C3563" s="5" t="str">
        <f>_xlfn.XLOOKUP(LEFT(P_alle_prestaties[[#This Row],[Referentie_ID]],91),Tabel9[Form Referentie ID''s],Tabel9[Mederwerker],,0)</f>
        <v>Ceylan ufuk</v>
      </c>
      <c r="D3563" s="9" t="str">
        <f>IF(P_alle_prestaties[[#This Row],[Datum]]="","",TEXT(P_alle_prestaties[[#This Row],[Datum]],"dd/mm/yyyy"))</f>
        <v>04/10/2022</v>
      </c>
      <c r="E3563" s="9">
        <v>44838.328113425923</v>
      </c>
      <c r="F3563" s="11" t="s">
        <v>5406</v>
      </c>
      <c r="G3563" s="5" t="s">
        <v>27</v>
      </c>
      <c r="H3563" s="5" t="s">
        <v>19</v>
      </c>
      <c r="I3563" s="5"/>
      <c r="J35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5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564" spans="2:11">
      <c r="B3564" t="s">
        <v>5408</v>
      </c>
      <c r="C3564" s="5" t="str">
        <f>_xlfn.XLOOKUP(LEFT(P_alle_prestaties[[#This Row],[Referentie_ID]],91),Tabel9[Form Referentie ID''s],Tabel9[Mederwerker],,0)</f>
        <v>Janssen Alexander</v>
      </c>
      <c r="D3564" s="9" t="str">
        <f>IF(P_alle_prestaties[[#This Row],[Datum]]="","",TEXT(P_alle_prestaties[[#This Row],[Datum]],"dd/mm/yyyy"))</f>
        <v>04/10/2022</v>
      </c>
      <c r="E3564" s="9">
        <v>44838.332511574074</v>
      </c>
      <c r="F3564" s="11">
        <v>470000521806</v>
      </c>
      <c r="G3564" s="5" t="s">
        <v>35</v>
      </c>
      <c r="H3564" s="5"/>
      <c r="I3564" s="5"/>
      <c r="J35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65" spans="2:11">
      <c r="B3565" t="s">
        <v>5409</v>
      </c>
      <c r="C3565" s="5" t="str">
        <f>_xlfn.XLOOKUP(LEFT(P_alle_prestaties[[#This Row],[Referentie_ID]],91),Tabel9[Form Referentie ID''s],Tabel9[Mederwerker],,0)</f>
        <v>Janssen Alexander</v>
      </c>
      <c r="D3565" s="9" t="str">
        <f>IF(P_alle_prestaties[[#This Row],[Datum]]="","",TEXT(P_alle_prestaties[[#This Row],[Datum]],"dd/mm/yyyy"))</f>
        <v>04/10/2022</v>
      </c>
      <c r="E3565" s="9">
        <v>44838.345925925925</v>
      </c>
      <c r="F3565" s="11">
        <v>470000521845</v>
      </c>
      <c r="G3565" s="5" t="s">
        <v>35</v>
      </c>
      <c r="H3565" s="5"/>
      <c r="I3565" s="5"/>
      <c r="J35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66" spans="2:11">
      <c r="B3566" t="s">
        <v>5410</v>
      </c>
      <c r="C3566" s="5" t="str">
        <f>_xlfn.XLOOKUP(LEFT(P_alle_prestaties[[#This Row],[Referentie_ID]],91),Tabel9[Form Referentie ID''s],Tabel9[Mederwerker],,0)</f>
        <v>Korkmaz Emre</v>
      </c>
      <c r="D3566" s="9" t="str">
        <f>IF(P_alle_prestaties[[#This Row],[Datum]]="","",TEXT(P_alle_prestaties[[#This Row],[Datum]],"dd/mm/yyyy"))</f>
        <v>04/10/2022</v>
      </c>
      <c r="E3566" s="9">
        <v>44838.352164351854</v>
      </c>
      <c r="F3566" s="11" t="s">
        <v>5411</v>
      </c>
      <c r="G3566" s="5" t="s">
        <v>23</v>
      </c>
      <c r="H3566" s="5" t="s">
        <v>9</v>
      </c>
      <c r="I3566" s="5" t="s">
        <v>5412</v>
      </c>
      <c r="J35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5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567" spans="2:11">
      <c r="B3567" t="s">
        <v>5413</v>
      </c>
      <c r="C3567" s="5" t="str">
        <f>_xlfn.XLOOKUP(LEFT(P_alle_prestaties[[#This Row],[Referentie_ID]],91),Tabel9[Form Referentie ID''s],Tabel9[Mederwerker],,0)</f>
        <v>Janssen Alexander</v>
      </c>
      <c r="D3567" s="9" t="str">
        <f>IF(P_alle_prestaties[[#This Row],[Datum]]="","",TEXT(P_alle_prestaties[[#This Row],[Datum]],"dd/mm/yyyy"))</f>
        <v>04/10/2022</v>
      </c>
      <c r="E3567" s="9">
        <v>44838.359247685185</v>
      </c>
      <c r="F3567" s="11">
        <v>470000521827</v>
      </c>
      <c r="G3567" s="5" t="s">
        <v>35</v>
      </c>
      <c r="H3567" s="5"/>
      <c r="I3567" s="5"/>
      <c r="J35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68" spans="2:11">
      <c r="B3568" t="s">
        <v>5414</v>
      </c>
      <c r="C3568" s="5" t="str">
        <f>_xlfn.XLOOKUP(LEFT(P_alle_prestaties[[#This Row],[Referentie_ID]],91),Tabel9[Form Referentie ID''s],Tabel9[Mederwerker],,0)</f>
        <v>Janssen Alexander</v>
      </c>
      <c r="D3568" s="9" t="str">
        <f>IF(P_alle_prestaties[[#This Row],[Datum]]="","",TEXT(P_alle_prestaties[[#This Row],[Datum]],"dd/mm/yyyy"))</f>
        <v>04/10/2022</v>
      </c>
      <c r="E3568" s="9">
        <v>44838.370011574072</v>
      </c>
      <c r="F3568" s="11">
        <v>470000521817</v>
      </c>
      <c r="G3568" s="5" t="s">
        <v>35</v>
      </c>
      <c r="H3568" s="5"/>
      <c r="I3568" s="5"/>
      <c r="J35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69" spans="2:11">
      <c r="B3569" t="s">
        <v>5415</v>
      </c>
      <c r="C3569" s="5" t="str">
        <f>_xlfn.XLOOKUP(LEFT(P_alle_prestaties[[#This Row],[Referentie_ID]],91),Tabel9[Form Referentie ID''s],Tabel9[Mederwerker],,0)</f>
        <v>Janssen Alexander</v>
      </c>
      <c r="D3569" s="9" t="str">
        <f>IF(P_alle_prestaties[[#This Row],[Datum]]="","",TEXT(P_alle_prestaties[[#This Row],[Datum]],"dd/mm/yyyy"))</f>
        <v>04/10/2022</v>
      </c>
      <c r="E3569" s="9">
        <v>44838.383252314816</v>
      </c>
      <c r="F3569" s="11" t="s">
        <v>5416</v>
      </c>
      <c r="G3569" s="5" t="s">
        <v>35</v>
      </c>
      <c r="H3569" s="5"/>
      <c r="I3569" s="5"/>
      <c r="J35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70" spans="2:11">
      <c r="B3570" t="s">
        <v>5417</v>
      </c>
      <c r="C3570" s="5" t="str">
        <f>_xlfn.XLOOKUP(LEFT(P_alle_prestaties[[#This Row],[Referentie_ID]],91),Tabel9[Form Referentie ID''s],Tabel9[Mederwerker],,0)</f>
        <v>Ceylan ufuk</v>
      </c>
      <c r="D3570" s="9" t="str">
        <f>IF(P_alle_prestaties[[#This Row],[Datum]]="","",TEXT(P_alle_prestaties[[#This Row],[Datum]],"dd/mm/yyyy"))</f>
        <v>04/10/2022</v>
      </c>
      <c r="E3570" s="9">
        <v>44838.385439814818</v>
      </c>
      <c r="F3570" s="11" t="s">
        <v>5416</v>
      </c>
      <c r="G3570" s="5" t="s">
        <v>18</v>
      </c>
      <c r="H3570" s="5" t="s">
        <v>14</v>
      </c>
      <c r="I3570" s="5"/>
      <c r="J35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71" spans="2:11">
      <c r="B3571" t="s">
        <v>5418</v>
      </c>
      <c r="C3571" s="5" t="str">
        <f>_xlfn.XLOOKUP(LEFT(P_alle_prestaties[[#This Row],[Referentie_ID]],91),Tabel9[Form Referentie ID''s],Tabel9[Mederwerker],,0)</f>
        <v>Janssen Alexander</v>
      </c>
      <c r="D3571" s="9" t="str">
        <f>IF(P_alle_prestaties[[#This Row],[Datum]]="","",TEXT(P_alle_prestaties[[#This Row],[Datum]],"dd/mm/yyyy"))</f>
        <v>04/10/2022</v>
      </c>
      <c r="E3571" s="9">
        <v>44838.397465277776</v>
      </c>
      <c r="F3571" s="11">
        <v>470000522401</v>
      </c>
      <c r="G3571" s="5" t="s">
        <v>35</v>
      </c>
      <c r="H3571" s="5"/>
      <c r="I3571" s="5"/>
      <c r="J35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72" spans="2:11">
      <c r="B3572" t="s">
        <v>5419</v>
      </c>
      <c r="C3572" s="5" t="str">
        <f>_xlfn.XLOOKUP(LEFT(P_alle_prestaties[[#This Row],[Referentie_ID]],91),Tabel9[Form Referentie ID''s],Tabel9[Mederwerker],,0)</f>
        <v>Karetsas Dimitri</v>
      </c>
      <c r="D3572" s="9" t="str">
        <f>IF(P_alle_prestaties[[#This Row],[Datum]]="","",TEXT(P_alle_prestaties[[#This Row],[Datum]],"dd/mm/yyyy"))</f>
        <v>04/10/2022</v>
      </c>
      <c r="E3572" s="9">
        <v>44838.399108796293</v>
      </c>
      <c r="F3572" s="11">
        <v>470000521829</v>
      </c>
      <c r="G3572" s="5" t="s">
        <v>31</v>
      </c>
      <c r="H3572" s="5"/>
      <c r="I3572" s="5"/>
      <c r="J35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5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573" spans="2:11">
      <c r="B3573" t="s">
        <v>5420</v>
      </c>
      <c r="C3573" s="5" t="str">
        <f>_xlfn.XLOOKUP(LEFT(P_alle_prestaties[[#This Row],[Referentie_ID]],91),Tabel9[Form Referentie ID''s],Tabel9[Mederwerker],,0)</f>
        <v>Karetsas Dimitri</v>
      </c>
      <c r="D3573" s="9" t="str">
        <f>IF(P_alle_prestaties[[#This Row],[Datum]]="","",TEXT(P_alle_prestaties[[#This Row],[Datum]],"dd/mm/yyyy"))</f>
        <v>04/10/2022</v>
      </c>
      <c r="E3573" s="9">
        <v>44838.399629629632</v>
      </c>
      <c r="F3573" s="11">
        <v>470000521827</v>
      </c>
      <c r="G3573" s="5" t="s">
        <v>23</v>
      </c>
      <c r="H3573" s="5" t="s">
        <v>14</v>
      </c>
      <c r="I3573" s="5"/>
      <c r="J35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5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574" spans="2:11">
      <c r="B3574" t="s">
        <v>5421</v>
      </c>
      <c r="C3574" s="5" t="str">
        <f>_xlfn.XLOOKUP(LEFT(P_alle_prestaties[[#This Row],[Referentie_ID]],91),Tabel9[Form Referentie ID''s],Tabel9[Mederwerker],,0)</f>
        <v>Ceylan ufuk</v>
      </c>
      <c r="D3574" s="9" t="str">
        <f>IF(P_alle_prestaties[[#This Row],[Datum]]="","",TEXT(P_alle_prestaties[[#This Row],[Datum]],"dd/mm/yyyy"))</f>
        <v>04/10/2022</v>
      </c>
      <c r="E3574" s="9">
        <v>44838.429178240738</v>
      </c>
      <c r="F3574" s="11" t="s">
        <v>5422</v>
      </c>
      <c r="G3574" s="5" t="s">
        <v>18</v>
      </c>
      <c r="H3574" s="5" t="s">
        <v>9</v>
      </c>
      <c r="I3574" s="5"/>
      <c r="J35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5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575" spans="2:11">
      <c r="B3575" t="s">
        <v>5423</v>
      </c>
      <c r="C3575" s="5" t="str">
        <f>_xlfn.XLOOKUP(LEFT(P_alle_prestaties[[#This Row],[Referentie_ID]],91),Tabel9[Form Referentie ID''s],Tabel9[Mederwerker],,0)</f>
        <v>Janssen Alexander</v>
      </c>
      <c r="D3575" s="9" t="str">
        <f>IF(P_alle_prestaties[[#This Row],[Datum]]="","",TEXT(P_alle_prestaties[[#This Row],[Datum]],"dd/mm/yyyy"))</f>
        <v>04/10/2022</v>
      </c>
      <c r="E3575" s="9">
        <v>44838.469027777777</v>
      </c>
      <c r="F3575" s="11" t="s">
        <v>5424</v>
      </c>
      <c r="G3575" s="5" t="s">
        <v>35</v>
      </c>
      <c r="H3575" s="5"/>
      <c r="I3575" s="5"/>
      <c r="J35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76" spans="2:11">
      <c r="B3576" t="s">
        <v>5425</v>
      </c>
      <c r="C3576" s="5" t="str">
        <f>_xlfn.XLOOKUP(LEFT(P_alle_prestaties[[#This Row],[Referentie_ID]],91),Tabel9[Form Referentie ID''s],Tabel9[Mederwerker],,0)</f>
        <v>Janssen Alexander</v>
      </c>
      <c r="D3576" s="9" t="str">
        <f>IF(P_alle_prestaties[[#This Row],[Datum]]="","",TEXT(P_alle_prestaties[[#This Row],[Datum]],"dd/mm/yyyy"))</f>
        <v>04/10/2022</v>
      </c>
      <c r="E3576" s="9">
        <v>44838.471886574072</v>
      </c>
      <c r="F3576" s="11">
        <v>470000521847</v>
      </c>
      <c r="G3576" s="5" t="s">
        <v>35</v>
      </c>
      <c r="H3576" s="5"/>
      <c r="I3576" s="5"/>
      <c r="J35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77" spans="2:11">
      <c r="B3577" t="s">
        <v>5426</v>
      </c>
      <c r="C3577" s="5" t="str">
        <f>_xlfn.XLOOKUP(LEFT(P_alle_prestaties[[#This Row],[Referentie_ID]],91),Tabel9[Form Referentie ID''s],Tabel9[Mederwerker],,0)</f>
        <v>Janssen Alexander</v>
      </c>
      <c r="D3577" s="9" t="str">
        <f>IF(P_alle_prestaties[[#This Row],[Datum]]="","",TEXT(P_alle_prestaties[[#This Row],[Datum]],"dd/mm/yyyy"))</f>
        <v>04/10/2022</v>
      </c>
      <c r="E3577" s="9">
        <v>44838.487569444442</v>
      </c>
      <c r="F3577" s="11">
        <v>470000521884</v>
      </c>
      <c r="G3577" s="5" t="s">
        <v>35</v>
      </c>
      <c r="H3577" s="5"/>
      <c r="I3577" s="5"/>
      <c r="J35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78" spans="2:11">
      <c r="B3578" t="s">
        <v>5427</v>
      </c>
      <c r="C3578" s="5" t="str">
        <f>_xlfn.XLOOKUP(LEFT(P_alle_prestaties[[#This Row],[Referentie_ID]],91),Tabel9[Form Referentie ID''s],Tabel9[Mederwerker],,0)</f>
        <v>Karetsas Dimitri</v>
      </c>
      <c r="D3578" s="9" t="str">
        <f>IF(P_alle_prestaties[[#This Row],[Datum]]="","",TEXT(P_alle_prestaties[[#This Row],[Datum]],"dd/mm/yyyy"))</f>
        <v>04/10/2022</v>
      </c>
      <c r="E3578" s="9">
        <v>44838.499710648146</v>
      </c>
      <c r="F3578" s="11">
        <v>470000521884</v>
      </c>
      <c r="G3578" s="5" t="s">
        <v>23</v>
      </c>
      <c r="H3578" s="5" t="s">
        <v>9</v>
      </c>
      <c r="I3578" s="5"/>
      <c r="J35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5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579" spans="2:11">
      <c r="B3579" t="s">
        <v>5428</v>
      </c>
      <c r="C3579" s="5" t="str">
        <f>_xlfn.XLOOKUP(LEFT(P_alle_prestaties[[#This Row],[Referentie_ID]],91),Tabel9[Form Referentie ID''s],Tabel9[Mederwerker],,0)</f>
        <v>Janssen Alexander</v>
      </c>
      <c r="D3579" s="9" t="str">
        <f>IF(P_alle_prestaties[[#This Row],[Datum]]="","",TEXT(P_alle_prestaties[[#This Row],[Datum]],"dd/mm/yyyy"))</f>
        <v>04/10/2022</v>
      </c>
      <c r="E3579" s="9">
        <v>44838.501539351855</v>
      </c>
      <c r="F3579" s="11">
        <v>470000478479</v>
      </c>
      <c r="G3579" s="5" t="s">
        <v>35</v>
      </c>
      <c r="H3579" s="5"/>
      <c r="I3579" s="5"/>
      <c r="J35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80" spans="2:11">
      <c r="B3580" t="s">
        <v>5429</v>
      </c>
      <c r="C3580" s="5" t="str">
        <f>_xlfn.XLOOKUP(LEFT(P_alle_prestaties[[#This Row],[Referentie_ID]],91),Tabel9[Form Referentie ID''s],Tabel9[Mederwerker],,0)</f>
        <v>Korkmaz Emre</v>
      </c>
      <c r="D3580" s="9" t="str">
        <f>IF(P_alle_prestaties[[#This Row],[Datum]]="","",TEXT(P_alle_prestaties[[#This Row],[Datum]],"dd/mm/yyyy"))</f>
        <v>04/10/2022</v>
      </c>
      <c r="E3580" s="9">
        <v>44838.515347222223</v>
      </c>
      <c r="F3580" s="11">
        <v>470000521925</v>
      </c>
      <c r="G3580" s="5" t="s">
        <v>23</v>
      </c>
      <c r="H3580" s="5" t="s">
        <v>14</v>
      </c>
      <c r="I3580" s="5"/>
      <c r="J35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5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581" spans="2:11">
      <c r="B3581" t="s">
        <v>5430</v>
      </c>
      <c r="C3581" s="5" t="str">
        <f>_xlfn.XLOOKUP(LEFT(P_alle_prestaties[[#This Row],[Referentie_ID]],91),Tabel9[Form Referentie ID''s],Tabel9[Mederwerker],,0)</f>
        <v>Janssen Alexander</v>
      </c>
      <c r="D3581" s="9" t="str">
        <f>IF(P_alle_prestaties[[#This Row],[Datum]]="","",TEXT(P_alle_prestaties[[#This Row],[Datum]],"dd/mm/yyyy"))</f>
        <v>04/10/2022</v>
      </c>
      <c r="E3581" s="9">
        <v>44838.516469907408</v>
      </c>
      <c r="F3581" s="11">
        <v>470000521925</v>
      </c>
      <c r="G3581" s="5" t="s">
        <v>35</v>
      </c>
      <c r="H3581" s="5"/>
      <c r="I3581" s="5"/>
      <c r="J35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82" spans="2:11">
      <c r="B3582" t="s">
        <v>5431</v>
      </c>
      <c r="C3582" s="5" t="str">
        <f>_xlfn.XLOOKUP(LEFT(P_alle_prestaties[[#This Row],[Referentie_ID]],91),Tabel9[Form Referentie ID''s],Tabel9[Mederwerker],,0)</f>
        <v>Ceylan ufuk</v>
      </c>
      <c r="D3582" s="9" t="str">
        <f>IF(P_alle_prestaties[[#This Row],[Datum]]="","",TEXT(P_alle_prestaties[[#This Row],[Datum]],"dd/mm/yyyy"))</f>
        <v>04/10/2022</v>
      </c>
      <c r="E3582" s="9">
        <v>44838.529456018521</v>
      </c>
      <c r="F3582" s="11" t="s">
        <v>5432</v>
      </c>
      <c r="G3582" s="5" t="s">
        <v>18</v>
      </c>
      <c r="H3582" s="5" t="s">
        <v>14</v>
      </c>
      <c r="I3582" s="5"/>
      <c r="J35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83" spans="2:11">
      <c r="B3583" t="s">
        <v>5433</v>
      </c>
      <c r="C3583" s="5" t="str">
        <f>_xlfn.XLOOKUP(LEFT(P_alle_prestaties[[#This Row],[Referentie_ID]],91),Tabel9[Form Referentie ID''s],Tabel9[Mederwerker],,0)</f>
        <v>Janssen Alexander</v>
      </c>
      <c r="D3583" s="9" t="str">
        <f>IF(P_alle_prestaties[[#This Row],[Datum]]="","",TEXT(P_alle_prestaties[[#This Row],[Datum]],"dd/mm/yyyy"))</f>
        <v>04/10/2022</v>
      </c>
      <c r="E3583" s="9">
        <v>44838.535578703704</v>
      </c>
      <c r="F3583" s="11" t="s">
        <v>5432</v>
      </c>
      <c r="G3583" s="5" t="s">
        <v>35</v>
      </c>
      <c r="H3583" s="5"/>
      <c r="I3583" s="5"/>
      <c r="J35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84" spans="2:11">
      <c r="B3584" t="s">
        <v>5434</v>
      </c>
      <c r="C3584" s="5" t="str">
        <f>_xlfn.XLOOKUP(LEFT(P_alle_prestaties[[#This Row],[Referentie_ID]],91),Tabel9[Form Referentie ID''s],Tabel9[Mederwerker],,0)</f>
        <v>Janssen Alexander</v>
      </c>
      <c r="D3584" s="9" t="str">
        <f>IF(P_alle_prestaties[[#This Row],[Datum]]="","",TEXT(P_alle_prestaties[[#This Row],[Datum]],"dd/mm/yyyy"))</f>
        <v>04/10/2022</v>
      </c>
      <c r="E3584" s="9">
        <v>44838.5390162037</v>
      </c>
      <c r="F3584" s="11" t="s">
        <v>5432</v>
      </c>
      <c r="G3584" s="5" t="s">
        <v>35</v>
      </c>
      <c r="H3584" s="5"/>
      <c r="I3584" s="5"/>
      <c r="J35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85" spans="2:11">
      <c r="B3585" t="s">
        <v>5435</v>
      </c>
      <c r="C3585" s="5" t="str">
        <f>_xlfn.XLOOKUP(LEFT(P_alle_prestaties[[#This Row],[Referentie_ID]],91),Tabel9[Form Referentie ID''s],Tabel9[Mederwerker],,0)</f>
        <v>Karetsas Dimitri</v>
      </c>
      <c r="D3585" s="9" t="str">
        <f>IF(P_alle_prestaties[[#This Row],[Datum]]="","",TEXT(P_alle_prestaties[[#This Row],[Datum]],"dd/mm/yyyy"))</f>
        <v>04/10/2022</v>
      </c>
      <c r="E3585" s="9">
        <v>44838.545266203706</v>
      </c>
      <c r="F3585" s="11" t="s">
        <v>5436</v>
      </c>
      <c r="G3585" s="5" t="s">
        <v>18</v>
      </c>
      <c r="H3585" s="5" t="s">
        <v>14</v>
      </c>
      <c r="I3585" s="5"/>
      <c r="J35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86" spans="2:11">
      <c r="B3586" t="s">
        <v>5437</v>
      </c>
      <c r="C3586" s="5" t="str">
        <f>_xlfn.XLOOKUP(LEFT(P_alle_prestaties[[#This Row],[Referentie_ID]],91),Tabel9[Form Referentie ID''s],Tabel9[Mederwerker],,0)</f>
        <v>Janssen Alexander</v>
      </c>
      <c r="D3586" s="9" t="str">
        <f>IF(P_alle_prestaties[[#This Row],[Datum]]="","",TEXT(P_alle_prestaties[[#This Row],[Datum]],"dd/mm/yyyy"))</f>
        <v>04/10/2022</v>
      </c>
      <c r="E3586" s="9">
        <v>44838.547048611108</v>
      </c>
      <c r="F3586" s="11" t="s">
        <v>5436</v>
      </c>
      <c r="G3586" s="5" t="s">
        <v>35</v>
      </c>
      <c r="H3586" s="5"/>
      <c r="I3586" s="5"/>
      <c r="J35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87" spans="2:11">
      <c r="B3587" t="s">
        <v>5438</v>
      </c>
      <c r="C3587" s="5" t="str">
        <f>_xlfn.XLOOKUP(LEFT(P_alle_prestaties[[#This Row],[Referentie_ID]],91),Tabel9[Form Referentie ID''s],Tabel9[Mederwerker],,0)</f>
        <v>Janssen Alexander</v>
      </c>
      <c r="D3587" s="9" t="str">
        <f>IF(P_alle_prestaties[[#This Row],[Datum]]="","",TEXT(P_alle_prestaties[[#This Row],[Datum]],"dd/mm/yyyy"))</f>
        <v>04/10/2022</v>
      </c>
      <c r="E3587" s="9">
        <v>44838.571631944447</v>
      </c>
      <c r="F3587" s="11">
        <v>470000554956</v>
      </c>
      <c r="G3587" s="5" t="s">
        <v>35</v>
      </c>
      <c r="H3587" s="5"/>
      <c r="I3587" s="5"/>
      <c r="J35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88" spans="2:11">
      <c r="B3588" t="s">
        <v>5439</v>
      </c>
      <c r="C3588" s="5" t="str">
        <f>_xlfn.XLOOKUP(LEFT(P_alle_prestaties[[#This Row],[Referentie_ID]],91),Tabel9[Form Referentie ID''s],Tabel9[Mederwerker],,0)</f>
        <v>Janssen Alexander</v>
      </c>
      <c r="D3588" s="9" t="str">
        <f>IF(P_alle_prestaties[[#This Row],[Datum]]="","",TEXT(P_alle_prestaties[[#This Row],[Datum]],"dd/mm/yyyy"))</f>
        <v>04/10/2022</v>
      </c>
      <c r="E3588" s="9">
        <v>44838.596400462964</v>
      </c>
      <c r="F3588" s="11" t="s">
        <v>5440</v>
      </c>
      <c r="G3588" s="5" t="s">
        <v>35</v>
      </c>
      <c r="H3588" s="5"/>
      <c r="I3588" s="5"/>
      <c r="J35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89" spans="2:11">
      <c r="B3589" t="s">
        <v>5441</v>
      </c>
      <c r="C3589" s="5" t="str">
        <f>_xlfn.XLOOKUP(LEFT(P_alle_prestaties[[#This Row],[Referentie_ID]],91),Tabel9[Form Referentie ID''s],Tabel9[Mederwerker],,0)</f>
        <v>Karetsas Dimitri</v>
      </c>
      <c r="D3589" s="9" t="str">
        <f>IF(P_alle_prestaties[[#This Row],[Datum]]="","",TEXT(P_alle_prestaties[[#This Row],[Datum]],"dd/mm/yyyy"))</f>
        <v>04/10/2022</v>
      </c>
      <c r="E3589" s="9">
        <v>44838.596446759257</v>
      </c>
      <c r="F3589" s="11" t="s">
        <v>5440</v>
      </c>
      <c r="G3589" s="5" t="s">
        <v>18</v>
      </c>
      <c r="H3589" s="5" t="s">
        <v>14</v>
      </c>
      <c r="I3589" s="5"/>
      <c r="J35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5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590" spans="2:11">
      <c r="B3590" t="s">
        <v>5442</v>
      </c>
      <c r="C3590" s="5" t="str">
        <f>_xlfn.XLOOKUP(LEFT(P_alle_prestaties[[#This Row],[Referentie_ID]],91),Tabel9[Form Referentie ID''s],Tabel9[Mederwerker],,0)</f>
        <v>Korkmaz Emre</v>
      </c>
      <c r="D3590" s="9" t="str">
        <f>IF(P_alle_prestaties[[#This Row],[Datum]]="","",TEXT(P_alle_prestaties[[#This Row],[Datum]],"dd/mm/yyyy"))</f>
        <v>04/10/2022</v>
      </c>
      <c r="E3590" s="9">
        <v>44838.624745370369</v>
      </c>
      <c r="F3590" s="11" t="s">
        <v>5443</v>
      </c>
      <c r="G3590" s="5" t="s">
        <v>27</v>
      </c>
      <c r="H3590" s="5" t="s">
        <v>14</v>
      </c>
      <c r="I3590" s="5"/>
      <c r="J35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5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591" spans="2:11">
      <c r="B3591" t="s">
        <v>5444</v>
      </c>
      <c r="C3591" s="5" t="str">
        <f>_xlfn.XLOOKUP(LEFT(P_alle_prestaties[[#This Row],[Referentie_ID]],91),Tabel9[Form Referentie ID''s],Tabel9[Mederwerker],,0)</f>
        <v>Kamil Soylu</v>
      </c>
      <c r="D3591" s="9" t="str">
        <f>IF(P_alle_prestaties[[#This Row],[Datum]]="","",TEXT(P_alle_prestaties[[#This Row],[Datum]],"dd/mm/yyyy"))</f>
        <v>04/10/2022</v>
      </c>
      <c r="E3591" s="9">
        <v>44838.65148148148</v>
      </c>
      <c r="F3591" s="11" t="s">
        <v>5445</v>
      </c>
      <c r="G3591" s="5" t="s">
        <v>35</v>
      </c>
      <c r="H3591" s="5"/>
      <c r="I3591" s="5"/>
      <c r="J35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2" spans="2:11">
      <c r="B3592" t="s">
        <v>5446</v>
      </c>
      <c r="C3592" s="5" t="str">
        <f>_xlfn.XLOOKUP(LEFT(P_alle_prestaties[[#This Row],[Referentie_ID]],91),Tabel9[Form Referentie ID''s],Tabel9[Mederwerker],,0)</f>
        <v>Kamil Soylu</v>
      </c>
      <c r="D3592" s="9" t="str">
        <f>IF(P_alle_prestaties[[#This Row],[Datum]]="","",TEXT(P_alle_prestaties[[#This Row],[Datum]],"dd/mm/yyyy"))</f>
        <v>04/10/2022</v>
      </c>
      <c r="E3592" s="9">
        <v>44838.651909722219</v>
      </c>
      <c r="F3592" s="11" t="s">
        <v>5447</v>
      </c>
      <c r="G3592" s="5" t="s">
        <v>35</v>
      </c>
      <c r="H3592" s="5"/>
      <c r="I3592" s="5"/>
      <c r="J35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3" spans="2:11">
      <c r="B3593" t="s">
        <v>5448</v>
      </c>
      <c r="C3593" s="5" t="str">
        <f>_xlfn.XLOOKUP(LEFT(P_alle_prestaties[[#This Row],[Referentie_ID]],91),Tabel9[Form Referentie ID''s],Tabel9[Mederwerker],,0)</f>
        <v>Kamil Soylu</v>
      </c>
      <c r="D3593" s="9" t="str">
        <f>IF(P_alle_prestaties[[#This Row],[Datum]]="","",TEXT(P_alle_prestaties[[#This Row],[Datum]],"dd/mm/yyyy"))</f>
        <v>04/10/2022</v>
      </c>
      <c r="E3593" s="9">
        <v>44838.652071759258</v>
      </c>
      <c r="F3593" s="11" t="s">
        <v>5449</v>
      </c>
      <c r="G3593" s="5" t="s">
        <v>35</v>
      </c>
      <c r="H3593" s="5"/>
      <c r="I3593" s="5"/>
      <c r="J35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4" spans="2:11">
      <c r="B3594" t="s">
        <v>5450</v>
      </c>
      <c r="C3594" s="5" t="str">
        <f>_xlfn.XLOOKUP(LEFT(P_alle_prestaties[[#This Row],[Referentie_ID]],91),Tabel9[Form Referentie ID''s],Tabel9[Mederwerker],,0)</f>
        <v>Kamil Soylu</v>
      </c>
      <c r="D3594" s="9" t="str">
        <f>IF(P_alle_prestaties[[#This Row],[Datum]]="","",TEXT(P_alle_prestaties[[#This Row],[Datum]],"dd/mm/yyyy"))</f>
        <v>04/10/2022</v>
      </c>
      <c r="E3594" s="9">
        <v>44838.652233796296</v>
      </c>
      <c r="F3594" s="11" t="s">
        <v>5451</v>
      </c>
      <c r="G3594" s="5" t="s">
        <v>35</v>
      </c>
      <c r="H3594" s="5"/>
      <c r="I3594" s="5"/>
      <c r="J35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5" spans="2:11">
      <c r="B3595" t="s">
        <v>5452</v>
      </c>
      <c r="C3595" s="5" t="str">
        <f>_xlfn.XLOOKUP(LEFT(P_alle_prestaties[[#This Row],[Referentie_ID]],91),Tabel9[Form Referentie ID''s],Tabel9[Mederwerker],,0)</f>
        <v>Kamil Soylu</v>
      </c>
      <c r="D3595" s="9" t="str">
        <f>IF(P_alle_prestaties[[#This Row],[Datum]]="","",TEXT(P_alle_prestaties[[#This Row],[Datum]],"dd/mm/yyyy"))</f>
        <v>04/10/2022</v>
      </c>
      <c r="E3595" s="9">
        <v>44838.652615740742</v>
      </c>
      <c r="F3595" s="11" t="s">
        <v>5451</v>
      </c>
      <c r="G3595" s="5" t="s">
        <v>35</v>
      </c>
      <c r="H3595" s="5"/>
      <c r="I3595" s="5"/>
      <c r="J35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6" spans="2:11">
      <c r="B3596" t="s">
        <v>5453</v>
      </c>
      <c r="C3596" s="5" t="str">
        <f>_xlfn.XLOOKUP(LEFT(P_alle_prestaties[[#This Row],[Referentie_ID]],91),Tabel9[Form Referentie ID''s],Tabel9[Mederwerker],,0)</f>
        <v>Kamil Soylu</v>
      </c>
      <c r="D3596" s="9" t="str">
        <f>IF(P_alle_prestaties[[#This Row],[Datum]]="","",TEXT(P_alle_prestaties[[#This Row],[Datum]],"dd/mm/yyyy"))</f>
        <v>04/10/2022</v>
      </c>
      <c r="E3596" s="9">
        <v>44838.652777777781</v>
      </c>
      <c r="F3596" s="11" t="s">
        <v>5454</v>
      </c>
      <c r="G3596" s="5" t="s">
        <v>35</v>
      </c>
      <c r="H3596" s="5"/>
      <c r="I3596" s="5"/>
      <c r="J35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7" spans="2:11">
      <c r="B3597" t="s">
        <v>5455</v>
      </c>
      <c r="C3597" s="5" t="str">
        <f>_xlfn.XLOOKUP(LEFT(P_alle_prestaties[[#This Row],[Referentie_ID]],91),Tabel9[Form Referentie ID''s],Tabel9[Mederwerker],,0)</f>
        <v>Kamil Soylu</v>
      </c>
      <c r="D3597" s="9" t="str">
        <f>IF(P_alle_prestaties[[#This Row],[Datum]]="","",TEXT(P_alle_prestaties[[#This Row],[Datum]],"dd/mm/yyyy"))</f>
        <v>04/10/2022</v>
      </c>
      <c r="E3597" s="9">
        <v>44838.652951388889</v>
      </c>
      <c r="F3597" s="11" t="s">
        <v>5456</v>
      </c>
      <c r="G3597" s="5" t="s">
        <v>35</v>
      </c>
      <c r="H3597" s="5"/>
      <c r="I3597" s="5"/>
      <c r="J35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8" spans="2:11">
      <c r="B3598" t="s">
        <v>5457</v>
      </c>
      <c r="C3598" s="5" t="str">
        <f>_xlfn.XLOOKUP(LEFT(P_alle_prestaties[[#This Row],[Referentie_ID]],91),Tabel9[Form Referentie ID''s],Tabel9[Mederwerker],,0)</f>
        <v>Kamil Soylu</v>
      </c>
      <c r="D3598" s="9" t="str">
        <f>IF(P_alle_prestaties[[#This Row],[Datum]]="","",TEXT(P_alle_prestaties[[#This Row],[Datum]],"dd/mm/yyyy"))</f>
        <v>04/10/2022</v>
      </c>
      <c r="E3598" s="9">
        <v>44838.653124999997</v>
      </c>
      <c r="F3598" s="11" t="s">
        <v>5458</v>
      </c>
      <c r="G3598" s="5" t="s">
        <v>35</v>
      </c>
      <c r="H3598" s="5"/>
      <c r="I3598" s="5"/>
      <c r="J35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599" spans="2:11">
      <c r="B3599" t="s">
        <v>5459</v>
      </c>
      <c r="C3599" s="5" t="str">
        <f>_xlfn.XLOOKUP(LEFT(P_alle_prestaties[[#This Row],[Referentie_ID]],91),Tabel9[Form Referentie ID''s],Tabel9[Mederwerker],,0)</f>
        <v>Kamil Soylu</v>
      </c>
      <c r="D3599" s="9" t="str">
        <f>IF(P_alle_prestaties[[#This Row],[Datum]]="","",TEXT(P_alle_prestaties[[#This Row],[Datum]],"dd/mm/yyyy"))</f>
        <v>04/10/2022</v>
      </c>
      <c r="E3599" s="9">
        <v>44838.653252314813</v>
      </c>
      <c r="F3599" s="11" t="s">
        <v>5460</v>
      </c>
      <c r="G3599" s="5" t="s">
        <v>35</v>
      </c>
      <c r="H3599" s="5"/>
      <c r="I3599" s="5"/>
      <c r="J35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5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0" spans="2:11">
      <c r="B3600" t="s">
        <v>5461</v>
      </c>
      <c r="C3600" s="5" t="str">
        <f>_xlfn.XLOOKUP(LEFT(P_alle_prestaties[[#This Row],[Referentie_ID]],91),Tabel9[Form Referentie ID''s],Tabel9[Mederwerker],,0)</f>
        <v>Kamil Soylu</v>
      </c>
      <c r="D3600" s="9" t="str">
        <f>IF(P_alle_prestaties[[#This Row],[Datum]]="","",TEXT(P_alle_prestaties[[#This Row],[Datum]],"dd/mm/yyyy"))</f>
        <v>04/10/2022</v>
      </c>
      <c r="E3600" s="9">
        <v>44838.653425925928</v>
      </c>
      <c r="F3600" s="11" t="s">
        <v>5462</v>
      </c>
      <c r="G3600" s="5" t="s">
        <v>35</v>
      </c>
      <c r="H3600" s="5"/>
      <c r="I3600" s="5"/>
      <c r="J36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1" spans="2:11">
      <c r="B3601" t="s">
        <v>5463</v>
      </c>
      <c r="C3601" s="5" t="str">
        <f>_xlfn.XLOOKUP(LEFT(P_alle_prestaties[[#This Row],[Referentie_ID]],91),Tabel9[Form Referentie ID''s],Tabel9[Mederwerker],,0)</f>
        <v>Kamil Soylu</v>
      </c>
      <c r="D3601" s="9" t="str">
        <f>IF(P_alle_prestaties[[#This Row],[Datum]]="","",TEXT(P_alle_prestaties[[#This Row],[Datum]],"dd/mm/yyyy"))</f>
        <v>04/10/2022</v>
      </c>
      <c r="E3601" s="9">
        <v>44838.653587962966</v>
      </c>
      <c r="F3601" s="11" t="s">
        <v>5464</v>
      </c>
      <c r="G3601" s="5" t="s">
        <v>35</v>
      </c>
      <c r="H3601" s="5"/>
      <c r="I3601" s="5"/>
      <c r="J36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2" spans="2:11">
      <c r="B3602" t="s">
        <v>5465</v>
      </c>
      <c r="C3602" s="5" t="str">
        <f>_xlfn.XLOOKUP(LEFT(P_alle_prestaties[[#This Row],[Referentie_ID]],91),Tabel9[Form Referentie ID''s],Tabel9[Mederwerker],,0)</f>
        <v>Kamil Soylu</v>
      </c>
      <c r="D3602" s="9" t="str">
        <f>IF(P_alle_prestaties[[#This Row],[Datum]]="","",TEXT(P_alle_prestaties[[#This Row],[Datum]],"dd/mm/yyyy"))</f>
        <v>04/10/2022</v>
      </c>
      <c r="E3602" s="9">
        <v>44838.653784722221</v>
      </c>
      <c r="F3602" s="11" t="s">
        <v>5466</v>
      </c>
      <c r="G3602" s="5" t="s">
        <v>35</v>
      </c>
      <c r="H3602" s="5"/>
      <c r="I3602" s="5"/>
      <c r="J36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3" spans="2:11">
      <c r="B3603" t="s">
        <v>5467</v>
      </c>
      <c r="C3603" s="5" t="str">
        <f>_xlfn.XLOOKUP(LEFT(P_alle_prestaties[[#This Row],[Referentie_ID]],91),Tabel9[Form Referentie ID''s],Tabel9[Mederwerker],,0)</f>
        <v>Kamil Soylu</v>
      </c>
      <c r="D3603" s="9" t="str">
        <f>IF(P_alle_prestaties[[#This Row],[Datum]]="","",TEXT(P_alle_prestaties[[#This Row],[Datum]],"dd/mm/yyyy"))</f>
        <v>04/10/2022</v>
      </c>
      <c r="E3603" s="9">
        <v>44838.653969907406</v>
      </c>
      <c r="F3603" s="11" t="s">
        <v>5468</v>
      </c>
      <c r="G3603" s="5" t="s">
        <v>35</v>
      </c>
      <c r="H3603" s="5"/>
      <c r="I3603" s="5"/>
      <c r="J36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4" spans="2:11">
      <c r="B3604" t="s">
        <v>5469</v>
      </c>
      <c r="C3604" s="5" t="str">
        <f>_xlfn.XLOOKUP(LEFT(P_alle_prestaties[[#This Row],[Referentie_ID]],91),Tabel9[Form Referentie ID''s],Tabel9[Mederwerker],,0)</f>
        <v>Janssen Alexander</v>
      </c>
      <c r="D3604" s="9" t="str">
        <f>IF(P_alle_prestaties[[#This Row],[Datum]]="","",TEXT(P_alle_prestaties[[#This Row],[Datum]],"dd/mm/yyyy"))</f>
        <v>05/10/2022</v>
      </c>
      <c r="E3604" s="9">
        <v>44839.291435185187</v>
      </c>
      <c r="F3604" s="11">
        <v>470000521962</v>
      </c>
      <c r="G3604" s="5" t="s">
        <v>35</v>
      </c>
      <c r="H3604" s="5"/>
      <c r="I3604" s="5"/>
      <c r="J36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5" spans="2:11">
      <c r="B3605" t="s">
        <v>5470</v>
      </c>
      <c r="C3605" s="5" t="str">
        <f>_xlfn.XLOOKUP(LEFT(P_alle_prestaties[[#This Row],[Referentie_ID]],91),Tabel9[Form Referentie ID''s],Tabel9[Mederwerker],,0)</f>
        <v>Ceylan ufuk</v>
      </c>
      <c r="D3605" s="9" t="str">
        <f>IF(P_alle_prestaties[[#This Row],[Datum]]="","",TEXT(P_alle_prestaties[[#This Row],[Datum]],"dd/mm/yyyy"))</f>
        <v>05/10/2022</v>
      </c>
      <c r="E3605" s="9">
        <v>44839.294131944444</v>
      </c>
      <c r="F3605" s="11" t="s">
        <v>5471</v>
      </c>
      <c r="G3605" s="5" t="s">
        <v>18</v>
      </c>
      <c r="H3605" s="5" t="s">
        <v>9</v>
      </c>
      <c r="I3605" s="5"/>
      <c r="J36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606" spans="2:11">
      <c r="B3606" t="s">
        <v>5472</v>
      </c>
      <c r="C3606" s="5" t="str">
        <f>_xlfn.XLOOKUP(LEFT(P_alle_prestaties[[#This Row],[Referentie_ID]],91),Tabel9[Form Referentie ID''s],Tabel9[Mederwerker],,0)</f>
        <v>Janssen Alexander</v>
      </c>
      <c r="D3606" s="9" t="str">
        <f>IF(P_alle_prestaties[[#This Row],[Datum]]="","",TEXT(P_alle_prestaties[[#This Row],[Datum]],"dd/mm/yyyy"))</f>
        <v>05/10/2022</v>
      </c>
      <c r="E3606" s="9">
        <v>44839.300937499997</v>
      </c>
      <c r="F3606" s="11" t="s">
        <v>5471</v>
      </c>
      <c r="G3606" s="5" t="s">
        <v>35</v>
      </c>
      <c r="H3606" s="5"/>
      <c r="I3606" s="5"/>
      <c r="J36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7" spans="2:11">
      <c r="B3607" t="s">
        <v>5473</v>
      </c>
      <c r="C3607" s="5" t="str">
        <f>_xlfn.XLOOKUP(LEFT(P_alle_prestaties[[#This Row],[Referentie_ID]],91),Tabel9[Form Referentie ID''s],Tabel9[Mederwerker],,0)</f>
        <v>Janssen Alexander</v>
      </c>
      <c r="D3607" s="9" t="str">
        <f>IF(P_alle_prestaties[[#This Row],[Datum]]="","",TEXT(P_alle_prestaties[[#This Row],[Datum]],"dd/mm/yyyy"))</f>
        <v>05/10/2022</v>
      </c>
      <c r="E3607" s="9">
        <v>44839.31449074074</v>
      </c>
      <c r="F3607" s="11">
        <v>470000521958</v>
      </c>
      <c r="G3607" s="5" t="s">
        <v>35</v>
      </c>
      <c r="H3607" s="5"/>
      <c r="I3607" s="5"/>
      <c r="J36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8" spans="2:11">
      <c r="B3608" t="s">
        <v>5474</v>
      </c>
      <c r="C3608" s="5" t="str">
        <f>_xlfn.XLOOKUP(LEFT(P_alle_prestaties[[#This Row],[Referentie_ID]],91),Tabel9[Form Referentie ID''s],Tabel9[Mederwerker],,0)</f>
        <v>Janssen Alexander</v>
      </c>
      <c r="D3608" s="9" t="str">
        <f>IF(P_alle_prestaties[[#This Row],[Datum]]="","",TEXT(P_alle_prestaties[[#This Row],[Datum]],"dd/mm/yyyy"))</f>
        <v>05/10/2022</v>
      </c>
      <c r="E3608" s="9">
        <v>44839.346817129626</v>
      </c>
      <c r="F3608" s="11" t="s">
        <v>5475</v>
      </c>
      <c r="G3608" s="5" t="s">
        <v>35</v>
      </c>
      <c r="H3608" s="5"/>
      <c r="I3608" s="5"/>
      <c r="J36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09" spans="2:11">
      <c r="B3609" t="s">
        <v>5476</v>
      </c>
      <c r="C3609" s="5" t="str">
        <f>_xlfn.XLOOKUP(LEFT(P_alle_prestaties[[#This Row],[Referentie_ID]],91),Tabel9[Form Referentie ID''s],Tabel9[Mederwerker],,0)</f>
        <v>Ceylan ufuk</v>
      </c>
      <c r="D3609" s="9" t="str">
        <f>IF(P_alle_prestaties[[#This Row],[Datum]]="","",TEXT(P_alle_prestaties[[#This Row],[Datum]],"dd/mm/yyyy"))</f>
        <v>05/10/2022</v>
      </c>
      <c r="E3609" s="9">
        <v>44839.355497685188</v>
      </c>
      <c r="F3609" s="11" t="s">
        <v>5477</v>
      </c>
      <c r="G3609" s="5" t="s">
        <v>18</v>
      </c>
      <c r="H3609" s="5" t="s">
        <v>14</v>
      </c>
      <c r="I3609" s="5"/>
      <c r="J36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10" spans="2:11">
      <c r="B3610" t="s">
        <v>5478</v>
      </c>
      <c r="C3610" s="5" t="str">
        <f>_xlfn.XLOOKUP(LEFT(P_alle_prestaties[[#This Row],[Referentie_ID]],91),Tabel9[Form Referentie ID''s],Tabel9[Mederwerker],,0)</f>
        <v>Janssen Alexander</v>
      </c>
      <c r="D3610" s="9" t="str">
        <f>IF(P_alle_prestaties[[#This Row],[Datum]]="","",TEXT(P_alle_prestaties[[#This Row],[Datum]],"dd/mm/yyyy"))</f>
        <v>05/10/2022</v>
      </c>
      <c r="E3610" s="9">
        <v>44839.35733796296</v>
      </c>
      <c r="F3610" s="11">
        <v>470000521956</v>
      </c>
      <c r="G3610" s="5" t="s">
        <v>35</v>
      </c>
      <c r="H3610" s="5"/>
      <c r="I3610" s="5"/>
      <c r="J36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11" spans="2:11">
      <c r="B3611" t="s">
        <v>5479</v>
      </c>
      <c r="C3611" s="5" t="str">
        <f>_xlfn.XLOOKUP(LEFT(P_alle_prestaties[[#This Row],[Referentie_ID]],91),Tabel9[Form Referentie ID''s],Tabel9[Mederwerker],,0)</f>
        <v>Korkmaz Emre</v>
      </c>
      <c r="D3611" s="9" t="str">
        <f>IF(P_alle_prestaties[[#This Row],[Datum]]="","",TEXT(P_alle_prestaties[[#This Row],[Datum]],"dd/mm/yyyy"))</f>
        <v>05/10/2022</v>
      </c>
      <c r="E3611" s="9">
        <v>44839.359398148146</v>
      </c>
      <c r="F3611" s="11" t="s">
        <v>5475</v>
      </c>
      <c r="G3611" s="5" t="s">
        <v>27</v>
      </c>
      <c r="H3611" s="5" t="s">
        <v>14</v>
      </c>
      <c r="I3611" s="5"/>
      <c r="J36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6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612" spans="2:11">
      <c r="B3612" t="s">
        <v>5480</v>
      </c>
      <c r="C3612" s="5" t="str">
        <f>_xlfn.XLOOKUP(LEFT(P_alle_prestaties[[#This Row],[Referentie_ID]],91),Tabel9[Form Referentie ID''s],Tabel9[Mederwerker],,0)</f>
        <v>Janssen Alexander</v>
      </c>
      <c r="D3612" s="9" t="str">
        <f>IF(P_alle_prestaties[[#This Row],[Datum]]="","",TEXT(P_alle_prestaties[[#This Row],[Datum]],"dd/mm/yyyy"))</f>
        <v>05/10/2022</v>
      </c>
      <c r="E3612" s="9">
        <v>44839.366956018515</v>
      </c>
      <c r="F3612" s="11" t="s">
        <v>5477</v>
      </c>
      <c r="G3612" s="5" t="s">
        <v>35</v>
      </c>
      <c r="H3612" s="5"/>
      <c r="I3612" s="5"/>
      <c r="J36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13" spans="2:11">
      <c r="B3613" t="s">
        <v>5481</v>
      </c>
      <c r="C3613" s="5" t="str">
        <f>_xlfn.XLOOKUP(LEFT(P_alle_prestaties[[#This Row],[Referentie_ID]],91),Tabel9[Form Referentie ID''s],Tabel9[Mederwerker],,0)</f>
        <v>Janssen Alexander</v>
      </c>
      <c r="D3613" s="9" t="str">
        <f>IF(P_alle_prestaties[[#This Row],[Datum]]="","",TEXT(P_alle_prestaties[[#This Row],[Datum]],"dd/mm/yyyy"))</f>
        <v>05/10/2022</v>
      </c>
      <c r="E3613" s="9">
        <v>44839.407847222225</v>
      </c>
      <c r="F3613" s="11">
        <v>470000416986</v>
      </c>
      <c r="G3613" s="5" t="s">
        <v>35</v>
      </c>
      <c r="H3613" s="5"/>
      <c r="I3613" s="5"/>
      <c r="J36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14" spans="2:11">
      <c r="B3614" t="s">
        <v>5482</v>
      </c>
      <c r="C3614" s="5" t="str">
        <f>_xlfn.XLOOKUP(LEFT(P_alle_prestaties[[#This Row],[Referentie_ID]],91),Tabel9[Form Referentie ID''s],Tabel9[Mederwerker],,0)</f>
        <v>Janssen Alexander</v>
      </c>
      <c r="D3614" s="9" t="str">
        <f>IF(P_alle_prestaties[[#This Row],[Datum]]="","",TEXT(P_alle_prestaties[[#This Row],[Datum]],"dd/mm/yyyy"))</f>
        <v>05/10/2022</v>
      </c>
      <c r="E3614" s="9">
        <v>44839.416666666664</v>
      </c>
      <c r="F3614" s="11">
        <v>470000477882</v>
      </c>
      <c r="G3614" s="5" t="s">
        <v>35</v>
      </c>
      <c r="H3614" s="5"/>
      <c r="I3614" s="5"/>
      <c r="J36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15" spans="2:11">
      <c r="B3615" t="s">
        <v>5483</v>
      </c>
      <c r="C3615" s="5" t="str">
        <f>_xlfn.XLOOKUP(LEFT(P_alle_prestaties[[#This Row],[Referentie_ID]],91),Tabel9[Form Referentie ID''s],Tabel9[Mederwerker],,0)</f>
        <v>Ceylan ufuk</v>
      </c>
      <c r="D3615" s="9" t="str">
        <f>IF(P_alle_prestaties[[#This Row],[Datum]]="","",TEXT(P_alle_prestaties[[#This Row],[Datum]],"dd/mm/yyyy"))</f>
        <v>05/10/2022</v>
      </c>
      <c r="E3615" s="9">
        <v>44839.450439814813</v>
      </c>
      <c r="F3615" s="11" t="s">
        <v>5484</v>
      </c>
      <c r="G3615" s="5" t="s">
        <v>18</v>
      </c>
      <c r="H3615" s="5" t="s">
        <v>14</v>
      </c>
      <c r="I3615" s="5"/>
      <c r="J36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16" spans="2:11">
      <c r="B3616" t="s">
        <v>5485</v>
      </c>
      <c r="C3616" s="5" t="str">
        <f>_xlfn.XLOOKUP(LEFT(P_alle_prestaties[[#This Row],[Referentie_ID]],91),Tabel9[Form Referentie ID''s],Tabel9[Mederwerker],,0)</f>
        <v>Janssen Alexander</v>
      </c>
      <c r="D3616" s="9" t="str">
        <f>IF(P_alle_prestaties[[#This Row],[Datum]]="","",TEXT(P_alle_prestaties[[#This Row],[Datum]],"dd/mm/yyyy"))</f>
        <v>05/10/2022</v>
      </c>
      <c r="E3616" s="9">
        <v>44839.457511574074</v>
      </c>
      <c r="F3616" s="11">
        <v>470000522052</v>
      </c>
      <c r="G3616" s="5" t="s">
        <v>35</v>
      </c>
      <c r="H3616" s="5"/>
      <c r="I3616" s="5"/>
      <c r="J36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17" spans="2:11">
      <c r="B3617" t="s">
        <v>5486</v>
      </c>
      <c r="C3617" s="5" t="str">
        <f>_xlfn.XLOOKUP(LEFT(P_alle_prestaties[[#This Row],[Referentie_ID]],91),Tabel9[Form Referentie ID''s],Tabel9[Mederwerker],,0)</f>
        <v>Janssen Alexander</v>
      </c>
      <c r="D3617" s="9" t="str">
        <f>IF(P_alle_prestaties[[#This Row],[Datum]]="","",TEXT(P_alle_prestaties[[#This Row],[Datum]],"dd/mm/yyyy"))</f>
        <v>05/10/2022</v>
      </c>
      <c r="E3617" s="9">
        <v>44839.474212962959</v>
      </c>
      <c r="F3617" s="11" t="s">
        <v>5487</v>
      </c>
      <c r="G3617" s="5" t="s">
        <v>35</v>
      </c>
      <c r="H3617" s="5"/>
      <c r="I3617" s="5"/>
      <c r="J36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18" spans="2:11">
      <c r="B3618" t="s">
        <v>5488</v>
      </c>
      <c r="C3618" s="5" t="str">
        <f>_xlfn.XLOOKUP(LEFT(P_alle_prestaties[[#This Row],[Referentie_ID]],91),Tabel9[Form Referentie ID''s],Tabel9[Mederwerker],,0)</f>
        <v>Janssen Alexander</v>
      </c>
      <c r="D3618" s="9" t="str">
        <f>IF(P_alle_prestaties[[#This Row],[Datum]]="","",TEXT(P_alle_prestaties[[#This Row],[Datum]],"dd/mm/yyyy"))</f>
        <v>05/10/2022</v>
      </c>
      <c r="E3618" s="9">
        <v>44839.486192129632</v>
      </c>
      <c r="F3618" s="11">
        <v>470000477433</v>
      </c>
      <c r="G3618" s="5" t="s">
        <v>35</v>
      </c>
      <c r="H3618" s="5"/>
      <c r="I3618" s="5"/>
      <c r="J36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19" spans="2:11">
      <c r="B3619" t="s">
        <v>5489</v>
      </c>
      <c r="C3619" s="5" t="str">
        <f>_xlfn.XLOOKUP(LEFT(P_alle_prestaties[[#This Row],[Referentie_ID]],91),Tabel9[Form Referentie ID''s],Tabel9[Mederwerker],,0)</f>
        <v>Janssen Alexander</v>
      </c>
      <c r="D3619" s="9" t="str">
        <f>IF(P_alle_prestaties[[#This Row],[Datum]]="","",TEXT(P_alle_prestaties[[#This Row],[Datum]],"dd/mm/yyyy"))</f>
        <v>05/10/2022</v>
      </c>
      <c r="E3619" s="9">
        <v>44839.488680555558</v>
      </c>
      <c r="F3619" s="11">
        <v>470000477433</v>
      </c>
      <c r="G3619" s="5" t="s">
        <v>35</v>
      </c>
      <c r="H3619" s="5"/>
      <c r="I3619" s="5"/>
      <c r="J36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20" spans="2:11">
      <c r="B3620" t="s">
        <v>5490</v>
      </c>
      <c r="C3620" s="5" t="str">
        <f>_xlfn.XLOOKUP(LEFT(P_alle_prestaties[[#This Row],[Referentie_ID]],91),Tabel9[Form Referentie ID''s],Tabel9[Mederwerker],,0)</f>
        <v>Janssen Alexander</v>
      </c>
      <c r="D3620" s="9" t="str">
        <f>IF(P_alle_prestaties[[#This Row],[Datum]]="","",TEXT(P_alle_prestaties[[#This Row],[Datum]],"dd/mm/yyyy"))</f>
        <v>05/10/2022</v>
      </c>
      <c r="E3620" s="9">
        <v>44839.511018518519</v>
      </c>
      <c r="F3620" s="11">
        <v>470000520677</v>
      </c>
      <c r="G3620" s="5" t="s">
        <v>35</v>
      </c>
      <c r="H3620" s="5"/>
      <c r="I3620" s="5"/>
      <c r="J36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21" spans="2:11">
      <c r="B3621" t="s">
        <v>5491</v>
      </c>
      <c r="C3621" s="5" t="str">
        <f>_xlfn.XLOOKUP(LEFT(P_alle_prestaties[[#This Row],[Referentie_ID]],91),Tabel9[Form Referentie ID''s],Tabel9[Mederwerker],,0)</f>
        <v>Janssen Alexander</v>
      </c>
      <c r="D3621" s="9" t="str">
        <f>IF(P_alle_prestaties[[#This Row],[Datum]]="","",TEXT(P_alle_prestaties[[#This Row],[Datum]],"dd/mm/yyyy"))</f>
        <v>05/10/2022</v>
      </c>
      <c r="E3621" s="9">
        <v>44839.523946759262</v>
      </c>
      <c r="F3621" s="11">
        <v>470000522106</v>
      </c>
      <c r="G3621" s="5" t="s">
        <v>35</v>
      </c>
      <c r="H3621" s="5"/>
      <c r="I3621" s="5"/>
      <c r="J36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22" spans="2:11">
      <c r="B3622" t="s">
        <v>5492</v>
      </c>
      <c r="C3622" s="5" t="str">
        <f>_xlfn.XLOOKUP(LEFT(P_alle_prestaties[[#This Row],[Referentie_ID]],91),Tabel9[Form Referentie ID''s],Tabel9[Mederwerker],,0)</f>
        <v>Ceylan ufuk</v>
      </c>
      <c r="D3622" s="9" t="str">
        <f>IF(P_alle_prestaties[[#This Row],[Datum]]="","",TEXT(P_alle_prestaties[[#This Row],[Datum]],"dd/mm/yyyy"))</f>
        <v>05/10/2022</v>
      </c>
      <c r="E3622" s="9">
        <v>44839.53125</v>
      </c>
      <c r="F3622" s="11">
        <v>470000522106</v>
      </c>
      <c r="G3622" s="5" t="s">
        <v>23</v>
      </c>
      <c r="H3622" s="5" t="s">
        <v>14</v>
      </c>
      <c r="I3622" s="5"/>
      <c r="J36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6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623" spans="2:11">
      <c r="B3623" t="s">
        <v>5493</v>
      </c>
      <c r="C3623" s="5" t="str">
        <f>_xlfn.XLOOKUP(LEFT(P_alle_prestaties[[#This Row],[Referentie_ID]],91),Tabel9[Form Referentie ID''s],Tabel9[Mederwerker],,0)</f>
        <v>Janssen Alexander</v>
      </c>
      <c r="D3623" s="9" t="str">
        <f>IF(P_alle_prestaties[[#This Row],[Datum]]="","",TEXT(P_alle_prestaties[[#This Row],[Datum]],"dd/mm/yyyy"))</f>
        <v>05/10/2022</v>
      </c>
      <c r="E3623" s="9">
        <v>44839.544768518521</v>
      </c>
      <c r="F3623" s="11">
        <v>470000522080</v>
      </c>
      <c r="G3623" s="5" t="s">
        <v>35</v>
      </c>
      <c r="H3623" s="5"/>
      <c r="I3623" s="5"/>
      <c r="J36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24" spans="2:11">
      <c r="B3624" t="s">
        <v>5494</v>
      </c>
      <c r="C3624" s="5" t="str">
        <f>_xlfn.XLOOKUP(LEFT(P_alle_prestaties[[#This Row],[Referentie_ID]],91),Tabel9[Form Referentie ID''s],Tabel9[Mederwerker],,0)</f>
        <v>Janssen Alexander</v>
      </c>
      <c r="D3624" s="9" t="str">
        <f>IF(P_alle_prestaties[[#This Row],[Datum]]="","",TEXT(P_alle_prestaties[[#This Row],[Datum]],"dd/mm/yyyy"))</f>
        <v>05/10/2022</v>
      </c>
      <c r="E3624" s="9">
        <v>44839.553726851853</v>
      </c>
      <c r="F3624" s="11">
        <v>470000522061</v>
      </c>
      <c r="G3624" s="5" t="s">
        <v>35</v>
      </c>
      <c r="H3624" s="5"/>
      <c r="I3624" s="5"/>
      <c r="J36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25" spans="2:11">
      <c r="B3625" t="s">
        <v>5495</v>
      </c>
      <c r="C3625" s="5" t="str">
        <f>_xlfn.XLOOKUP(LEFT(P_alle_prestaties[[#This Row],[Referentie_ID]],91),Tabel9[Form Referentie ID''s],Tabel9[Mederwerker],,0)</f>
        <v>Ceylan ufuk</v>
      </c>
      <c r="D3625" s="9" t="str">
        <f>IF(P_alle_prestaties[[#This Row],[Datum]]="","",TEXT(P_alle_prestaties[[#This Row],[Datum]],"dd/mm/yyyy"))</f>
        <v>05/10/2022</v>
      </c>
      <c r="E3625" s="9">
        <v>44839.559224537035</v>
      </c>
      <c r="F3625" s="11">
        <v>470000522343</v>
      </c>
      <c r="G3625" s="5" t="s">
        <v>8</v>
      </c>
      <c r="H3625" s="5" t="s">
        <v>14</v>
      </c>
      <c r="I3625" s="5"/>
      <c r="J36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6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626" spans="2:11">
      <c r="B3626" t="s">
        <v>5496</v>
      </c>
      <c r="C3626" s="5" t="str">
        <f>_xlfn.XLOOKUP(LEFT(P_alle_prestaties[[#This Row],[Referentie_ID]],91),Tabel9[Form Referentie ID''s],Tabel9[Mederwerker],,0)</f>
        <v>Janssen Alexander</v>
      </c>
      <c r="D3626" s="9" t="str">
        <f>IF(P_alle_prestaties[[#This Row],[Datum]]="","",TEXT(P_alle_prestaties[[#This Row],[Datum]],"dd/mm/yyyy"))</f>
        <v>05/10/2022</v>
      </c>
      <c r="E3626" s="9">
        <v>44839.579363425924</v>
      </c>
      <c r="F3626" s="11">
        <v>470000522343</v>
      </c>
      <c r="G3626" s="5" t="s">
        <v>35</v>
      </c>
      <c r="H3626" s="5"/>
      <c r="I3626" s="5"/>
      <c r="J36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27" spans="2:11">
      <c r="B3627" t="s">
        <v>5497</v>
      </c>
      <c r="C3627" s="5" t="str">
        <f>_xlfn.XLOOKUP(LEFT(P_alle_prestaties[[#This Row],[Referentie_ID]],91),Tabel9[Form Referentie ID''s],Tabel9[Mederwerker],,0)</f>
        <v>Ceylan ufuk</v>
      </c>
      <c r="D3627" s="9" t="str">
        <f>IF(P_alle_prestaties[[#This Row],[Datum]]="","",TEXT(P_alle_prestaties[[#This Row],[Datum]],"dd/mm/yyyy"))</f>
        <v>05/10/2022</v>
      </c>
      <c r="E3627" s="9">
        <v>44839.580613425926</v>
      </c>
      <c r="F3627" s="11">
        <v>470000522343</v>
      </c>
      <c r="G3627" s="5" t="s">
        <v>8</v>
      </c>
      <c r="H3627" s="5" t="s">
        <v>14</v>
      </c>
      <c r="I3627" s="5"/>
      <c r="J36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6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628" spans="2:11">
      <c r="B3628" t="s">
        <v>5498</v>
      </c>
      <c r="C3628" s="5" t="str">
        <f>_xlfn.XLOOKUP(LEFT(P_alle_prestaties[[#This Row],[Referentie_ID]],91),Tabel9[Form Referentie ID''s],Tabel9[Mederwerker],,0)</f>
        <v>Janssen Alexander</v>
      </c>
      <c r="D3628" s="9" t="str">
        <f>IF(P_alle_prestaties[[#This Row],[Datum]]="","",TEXT(P_alle_prestaties[[#This Row],[Datum]],"dd/mm/yyyy"))</f>
        <v>05/10/2022</v>
      </c>
      <c r="E3628" s="9">
        <v>44839.593391203707</v>
      </c>
      <c r="F3628" s="11" t="s">
        <v>5499</v>
      </c>
      <c r="G3628" s="5" t="s">
        <v>35</v>
      </c>
      <c r="H3628" s="5"/>
      <c r="I3628" s="5"/>
      <c r="J36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29" spans="2:11">
      <c r="B3629" t="s">
        <v>5500</v>
      </c>
      <c r="C3629" s="5" t="str">
        <f>_xlfn.XLOOKUP(LEFT(P_alle_prestaties[[#This Row],[Referentie_ID]],91),Tabel9[Form Referentie ID''s],Tabel9[Mederwerker],,0)</f>
        <v>Janssen Alexander</v>
      </c>
      <c r="D3629" s="9" t="str">
        <f>IF(P_alle_prestaties[[#This Row],[Datum]]="","",TEXT(P_alle_prestaties[[#This Row],[Datum]],"dd/mm/yyyy"))</f>
        <v>05/10/2022</v>
      </c>
      <c r="E3629" s="9">
        <v>44839.607893518521</v>
      </c>
      <c r="F3629" s="11">
        <v>470000522078</v>
      </c>
      <c r="G3629" s="5" t="s">
        <v>35</v>
      </c>
      <c r="H3629" s="5"/>
      <c r="I3629" s="5"/>
      <c r="J36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0" spans="2:11">
      <c r="B3630" t="s">
        <v>5501</v>
      </c>
      <c r="C3630" s="5" t="str">
        <f>_xlfn.XLOOKUP(LEFT(P_alle_prestaties[[#This Row],[Referentie_ID]],91),Tabel9[Form Referentie ID''s],Tabel9[Mederwerker],,0)</f>
        <v>Kamil Soylu</v>
      </c>
      <c r="D3630" s="9" t="str">
        <f>IF(P_alle_prestaties[[#This Row],[Datum]]="","",TEXT(P_alle_prestaties[[#This Row],[Datum]],"dd/mm/yyyy"))</f>
        <v>05/10/2022</v>
      </c>
      <c r="E3630" s="9">
        <v>44839.609016203707</v>
      </c>
      <c r="F3630" s="11" t="s">
        <v>5502</v>
      </c>
      <c r="G3630" s="5" t="s">
        <v>35</v>
      </c>
      <c r="H3630" s="5"/>
      <c r="I3630" s="5"/>
      <c r="J36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1" spans="2:11">
      <c r="B3631" t="s">
        <v>5503</v>
      </c>
      <c r="C3631" s="5" t="str">
        <f>_xlfn.XLOOKUP(LEFT(P_alle_prestaties[[#This Row],[Referentie_ID]],91),Tabel9[Form Referentie ID''s],Tabel9[Mederwerker],,0)</f>
        <v>Kamil Soylu</v>
      </c>
      <c r="D3631" s="9" t="str">
        <f>IF(P_alle_prestaties[[#This Row],[Datum]]="","",TEXT(P_alle_prestaties[[#This Row],[Datum]],"dd/mm/yyyy"))</f>
        <v>05/10/2022</v>
      </c>
      <c r="E3631" s="9">
        <v>44839.609143518515</v>
      </c>
      <c r="F3631" s="11" t="s">
        <v>5504</v>
      </c>
      <c r="G3631" s="5" t="s">
        <v>35</v>
      </c>
      <c r="H3631" s="5"/>
      <c r="I3631" s="5"/>
      <c r="J36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2" spans="2:11">
      <c r="B3632" t="s">
        <v>5505</v>
      </c>
      <c r="C3632" s="5" t="str">
        <f>_xlfn.XLOOKUP(LEFT(P_alle_prestaties[[#This Row],[Referentie_ID]],91),Tabel9[Form Referentie ID''s],Tabel9[Mederwerker],,0)</f>
        <v>Kamil Soylu</v>
      </c>
      <c r="D3632" s="9" t="str">
        <f>IF(P_alle_prestaties[[#This Row],[Datum]]="","",TEXT(P_alle_prestaties[[#This Row],[Datum]],"dd/mm/yyyy"))</f>
        <v>05/10/2022</v>
      </c>
      <c r="E3632" s="9">
        <v>44839.608888888892</v>
      </c>
      <c r="F3632" s="11" t="s">
        <v>5506</v>
      </c>
      <c r="G3632" s="5" t="s">
        <v>35</v>
      </c>
      <c r="H3632" s="5"/>
      <c r="I3632" s="5"/>
      <c r="J36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3" spans="2:11">
      <c r="B3633" t="s">
        <v>5507</v>
      </c>
      <c r="C3633" s="5" t="str">
        <f>_xlfn.XLOOKUP(LEFT(P_alle_prestaties[[#This Row],[Referentie_ID]],91),Tabel9[Form Referentie ID''s],Tabel9[Mederwerker],,0)</f>
        <v>Kamil Soylu</v>
      </c>
      <c r="D3633" s="9" t="str">
        <f>IF(P_alle_prestaties[[#This Row],[Datum]]="","",TEXT(P_alle_prestaties[[#This Row],[Datum]],"dd/mm/yyyy"))</f>
        <v>05/10/2022</v>
      </c>
      <c r="E3633" s="9">
        <v>44839.609270833331</v>
      </c>
      <c r="F3633" s="11" t="s">
        <v>5508</v>
      </c>
      <c r="G3633" s="5" t="s">
        <v>35</v>
      </c>
      <c r="H3633" s="5"/>
      <c r="I3633" s="5"/>
      <c r="J36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4" spans="2:11">
      <c r="B3634" t="s">
        <v>5509</v>
      </c>
      <c r="C3634" s="5" t="str">
        <f>_xlfn.XLOOKUP(LEFT(P_alle_prestaties[[#This Row],[Referentie_ID]],91),Tabel9[Form Referentie ID''s],Tabel9[Mederwerker],,0)</f>
        <v>Kamil Soylu</v>
      </c>
      <c r="D3634" s="9" t="str">
        <f>IF(P_alle_prestaties[[#This Row],[Datum]]="","",TEXT(P_alle_prestaties[[#This Row],[Datum]],"dd/mm/yyyy"))</f>
        <v>05/10/2022</v>
      </c>
      <c r="E3634" s="9">
        <v>44839.6094212963</v>
      </c>
      <c r="F3634" s="11" t="s">
        <v>5510</v>
      </c>
      <c r="G3634" s="5" t="s">
        <v>35</v>
      </c>
      <c r="H3634" s="5"/>
      <c r="I3634" s="5"/>
      <c r="J36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5" spans="2:11">
      <c r="B3635" t="s">
        <v>5511</v>
      </c>
      <c r="C3635" s="5" t="str">
        <f>_xlfn.XLOOKUP(LEFT(P_alle_prestaties[[#This Row],[Referentie_ID]],91),Tabel9[Form Referentie ID''s],Tabel9[Mederwerker],,0)</f>
        <v>Kamil Soylu</v>
      </c>
      <c r="D3635" s="9" t="str">
        <f>IF(P_alle_prestaties[[#This Row],[Datum]]="","",TEXT(P_alle_prestaties[[#This Row],[Datum]],"dd/mm/yyyy"))</f>
        <v>05/10/2022</v>
      </c>
      <c r="E3635" s="9">
        <v>44839.609548611108</v>
      </c>
      <c r="F3635" s="11" t="s">
        <v>5512</v>
      </c>
      <c r="G3635" s="5" t="s">
        <v>35</v>
      </c>
      <c r="H3635" s="5"/>
      <c r="I3635" s="5"/>
      <c r="J36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6" spans="2:11">
      <c r="B3636" t="s">
        <v>5513</v>
      </c>
      <c r="C3636" s="5" t="str">
        <f>_xlfn.XLOOKUP(LEFT(P_alle_prestaties[[#This Row],[Referentie_ID]],91),Tabel9[Form Referentie ID''s],Tabel9[Mederwerker],,0)</f>
        <v>Kamil Soylu</v>
      </c>
      <c r="D3636" s="9" t="str">
        <f>IF(P_alle_prestaties[[#This Row],[Datum]]="","",TEXT(P_alle_prestaties[[#This Row],[Datum]],"dd/mm/yyyy"))</f>
        <v>05/10/2022</v>
      </c>
      <c r="E3636" s="9">
        <v>44839.609675925924</v>
      </c>
      <c r="F3636" s="11" t="s">
        <v>5514</v>
      </c>
      <c r="G3636" s="5" t="s">
        <v>35</v>
      </c>
      <c r="H3636" s="5"/>
      <c r="I3636" s="5"/>
      <c r="J36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7" spans="2:11">
      <c r="B3637" t="s">
        <v>5515</v>
      </c>
      <c r="C3637" s="5" t="str">
        <f>_xlfn.XLOOKUP(LEFT(P_alle_prestaties[[#This Row],[Referentie_ID]],91),Tabel9[Form Referentie ID''s],Tabel9[Mederwerker],,0)</f>
        <v>Kamil Soylu</v>
      </c>
      <c r="D3637" s="9" t="str">
        <f>IF(P_alle_prestaties[[#This Row],[Datum]]="","",TEXT(P_alle_prestaties[[#This Row],[Datum]],"dd/mm/yyyy"))</f>
        <v>05/10/2022</v>
      </c>
      <c r="E3637" s="9">
        <v>44839.609861111108</v>
      </c>
      <c r="F3637" s="11" t="s">
        <v>5516</v>
      </c>
      <c r="G3637" s="5" t="s">
        <v>35</v>
      </c>
      <c r="H3637" s="5"/>
      <c r="I3637" s="5"/>
      <c r="J36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38" spans="2:11">
      <c r="B3638" t="s">
        <v>5517</v>
      </c>
      <c r="C3638" s="5" t="str">
        <f>_xlfn.XLOOKUP(LEFT(P_alle_prestaties[[#This Row],[Referentie_ID]],91),Tabel9[Form Referentie ID''s],Tabel9[Mederwerker],,0)</f>
        <v>Ceylan ufuk</v>
      </c>
      <c r="D3638" s="9" t="str">
        <f>IF(P_alle_prestaties[[#This Row],[Datum]]="","",TEXT(P_alle_prestaties[[#This Row],[Datum]],"dd/mm/yyyy"))</f>
        <v>05/10/2022</v>
      </c>
      <c r="E3638" s="9">
        <v>44839.626516203702</v>
      </c>
      <c r="F3638" s="11">
        <v>470000509512</v>
      </c>
      <c r="G3638" s="5" t="s">
        <v>8</v>
      </c>
      <c r="H3638" s="5" t="s">
        <v>19</v>
      </c>
      <c r="I3638" s="5"/>
      <c r="J36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6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639" spans="2:11">
      <c r="B3639" t="s">
        <v>5518</v>
      </c>
      <c r="C3639" s="5" t="str">
        <f>_xlfn.XLOOKUP(LEFT(P_alle_prestaties[[#This Row],[Referentie_ID]],91),Tabel9[Form Referentie ID''s],Tabel9[Mederwerker],,0)</f>
        <v>Janssen Alexander</v>
      </c>
      <c r="D3639" s="9" t="str">
        <f>IF(P_alle_prestaties[[#This Row],[Datum]]="","",TEXT(P_alle_prestaties[[#This Row],[Datum]],"dd/mm/yyyy"))</f>
        <v>06/10/2022</v>
      </c>
      <c r="E3639" s="9">
        <v>44840.287094907406</v>
      </c>
      <c r="F3639" s="11">
        <v>470000522119</v>
      </c>
      <c r="G3639" s="5" t="s">
        <v>35</v>
      </c>
      <c r="H3639" s="5"/>
      <c r="I3639" s="5"/>
      <c r="J36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0" spans="2:11">
      <c r="B3640" t="s">
        <v>5519</v>
      </c>
      <c r="C3640" s="5" t="str">
        <f>_xlfn.XLOOKUP(LEFT(P_alle_prestaties[[#This Row],[Referentie_ID]],91),Tabel9[Form Referentie ID''s],Tabel9[Mederwerker],,0)</f>
        <v>Ceylan ufuk</v>
      </c>
      <c r="D3640" s="9" t="str">
        <f>IF(P_alle_prestaties[[#This Row],[Datum]]="","",TEXT(P_alle_prestaties[[#This Row],[Datum]],"dd/mm/yyyy"))</f>
        <v>06/10/2022</v>
      </c>
      <c r="E3640" s="9">
        <v>44840.297175925924</v>
      </c>
      <c r="F3640" s="11" t="s">
        <v>5520</v>
      </c>
      <c r="G3640" s="5" t="s">
        <v>18</v>
      </c>
      <c r="H3640" s="5" t="s">
        <v>14</v>
      </c>
      <c r="I3640" s="5"/>
      <c r="J36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41" spans="2:11">
      <c r="B3641" t="s">
        <v>5521</v>
      </c>
      <c r="C3641" s="5" t="str">
        <f>_xlfn.XLOOKUP(LEFT(P_alle_prestaties[[#This Row],[Referentie_ID]],91),Tabel9[Form Referentie ID''s],Tabel9[Mederwerker],,0)</f>
        <v>Janssen Alexander</v>
      </c>
      <c r="D3641" s="9" t="str">
        <f>IF(P_alle_prestaties[[#This Row],[Datum]]="","",TEXT(P_alle_prestaties[[#This Row],[Datum]],"dd/mm/yyyy"))</f>
        <v>06/10/2022</v>
      </c>
      <c r="E3641" s="9">
        <v>44840.298206018517</v>
      </c>
      <c r="F3641" s="11">
        <v>470000522136</v>
      </c>
      <c r="G3641" s="5" t="s">
        <v>35</v>
      </c>
      <c r="H3641" s="5"/>
      <c r="I3641" s="5"/>
      <c r="J36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2" spans="2:11">
      <c r="B3642" t="s">
        <v>5522</v>
      </c>
      <c r="C3642" s="5" t="str">
        <f>_xlfn.XLOOKUP(LEFT(P_alle_prestaties[[#This Row],[Referentie_ID]],91),Tabel9[Form Referentie ID''s],Tabel9[Mederwerker],,0)</f>
        <v>Janssen Alexander</v>
      </c>
      <c r="D3642" s="9" t="str">
        <f>IF(P_alle_prestaties[[#This Row],[Datum]]="","",TEXT(P_alle_prestaties[[#This Row],[Datum]],"dd/mm/yyyy"))</f>
        <v>06/10/2022</v>
      </c>
      <c r="E3642" s="9">
        <v>44840.295358796298</v>
      </c>
      <c r="F3642" s="11">
        <v>470000522127</v>
      </c>
      <c r="G3642" s="5" t="s">
        <v>35</v>
      </c>
      <c r="H3642" s="5"/>
      <c r="I3642" s="5"/>
      <c r="J36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3" spans="2:11">
      <c r="B3643" t="s">
        <v>5523</v>
      </c>
      <c r="C3643" s="5" t="str">
        <f>_xlfn.XLOOKUP(LEFT(P_alle_prestaties[[#This Row],[Referentie_ID]],91),Tabel9[Form Referentie ID''s],Tabel9[Mederwerker],,0)</f>
        <v>Korkmaz Emre</v>
      </c>
      <c r="D3643" s="9" t="str">
        <f>IF(P_alle_prestaties[[#This Row],[Datum]]="","",TEXT(P_alle_prestaties[[#This Row],[Datum]],"dd/mm/yyyy"))</f>
        <v>06/10/2022</v>
      </c>
      <c r="E3643" s="9">
        <v>44840.301944444444</v>
      </c>
      <c r="F3643" s="11" t="s">
        <v>5524</v>
      </c>
      <c r="G3643" s="5" t="s">
        <v>18</v>
      </c>
      <c r="H3643" s="5" t="s">
        <v>14</v>
      </c>
      <c r="I3643" s="5"/>
      <c r="J36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44" spans="2:11">
      <c r="B3644" t="s">
        <v>5525</v>
      </c>
      <c r="C3644" s="5" t="str">
        <f>_xlfn.XLOOKUP(LEFT(P_alle_prestaties[[#This Row],[Referentie_ID]],91),Tabel9[Form Referentie ID''s],Tabel9[Mederwerker],,0)</f>
        <v>Janssen Alexander</v>
      </c>
      <c r="D3644" s="9" t="str">
        <f>IF(P_alle_prestaties[[#This Row],[Datum]]="","",TEXT(P_alle_prestaties[[#This Row],[Datum]],"dd/mm/yyyy"))</f>
        <v>06/10/2022</v>
      </c>
      <c r="E3644" s="9">
        <v>44840.305613425924</v>
      </c>
      <c r="F3644" s="11">
        <v>470000554978</v>
      </c>
      <c r="G3644" s="5" t="s">
        <v>35</v>
      </c>
      <c r="H3644" s="5"/>
      <c r="I3644" s="5"/>
      <c r="J36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5" spans="2:11">
      <c r="B3645" t="s">
        <v>5526</v>
      </c>
      <c r="C3645" s="5" t="str">
        <f>_xlfn.XLOOKUP(LEFT(P_alle_prestaties[[#This Row],[Referentie_ID]],91),Tabel9[Form Referentie ID''s],Tabel9[Mederwerker],,0)</f>
        <v>Janssen Alexander</v>
      </c>
      <c r="D3645" s="9" t="str">
        <f>IF(P_alle_prestaties[[#This Row],[Datum]]="","",TEXT(P_alle_prestaties[[#This Row],[Datum]],"dd/mm/yyyy"))</f>
        <v>06/10/2022</v>
      </c>
      <c r="E3645" s="9">
        <v>44840.317118055558</v>
      </c>
      <c r="F3645" s="11">
        <v>470000522123</v>
      </c>
      <c r="G3645" s="5" t="s">
        <v>35</v>
      </c>
      <c r="H3645" s="5"/>
      <c r="I3645" s="5"/>
      <c r="J36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6" spans="2:11">
      <c r="B3646" t="s">
        <v>5527</v>
      </c>
      <c r="C3646" s="5" t="str">
        <f>_xlfn.XLOOKUP(LEFT(P_alle_prestaties[[#This Row],[Referentie_ID]],91),Tabel9[Form Referentie ID''s],Tabel9[Mederwerker],,0)</f>
        <v>Janssen Alexander</v>
      </c>
      <c r="D3646" s="9" t="str">
        <f>IF(P_alle_prestaties[[#This Row],[Datum]]="","",TEXT(P_alle_prestaties[[#This Row],[Datum]],"dd/mm/yyyy"))</f>
        <v>06/10/2022</v>
      </c>
      <c r="E3646" s="9">
        <v>44840.317662037036</v>
      </c>
      <c r="F3646" s="11">
        <v>470000522138</v>
      </c>
      <c r="G3646" s="5" t="s">
        <v>35</v>
      </c>
      <c r="H3646" s="5"/>
      <c r="I3646" s="5"/>
      <c r="J36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7" spans="2:11">
      <c r="B3647" t="s">
        <v>5528</v>
      </c>
      <c r="C3647" s="5" t="str">
        <f>_xlfn.XLOOKUP(LEFT(P_alle_prestaties[[#This Row],[Referentie_ID]],91),Tabel9[Form Referentie ID''s],Tabel9[Mederwerker],,0)</f>
        <v>Janssen Alexander</v>
      </c>
      <c r="D3647" s="9" t="str">
        <f>IF(P_alle_prestaties[[#This Row],[Datum]]="","",TEXT(P_alle_prestaties[[#This Row],[Datum]],"dd/mm/yyyy"))</f>
        <v>06/10/2022</v>
      </c>
      <c r="E3647" s="9">
        <v>44840.336168981485</v>
      </c>
      <c r="F3647" s="11">
        <v>470000554984</v>
      </c>
      <c r="G3647" s="5" t="s">
        <v>35</v>
      </c>
      <c r="H3647" s="5"/>
      <c r="I3647" s="5"/>
      <c r="J36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8" spans="2:11">
      <c r="B3648" t="s">
        <v>5529</v>
      </c>
      <c r="C3648" s="5" t="str">
        <f>_xlfn.XLOOKUP(LEFT(P_alle_prestaties[[#This Row],[Referentie_ID]],91),Tabel9[Form Referentie ID''s],Tabel9[Mederwerker],,0)</f>
        <v>Janssen Alexander</v>
      </c>
      <c r="D3648" s="9" t="str">
        <f>IF(P_alle_prestaties[[#This Row],[Datum]]="","",TEXT(P_alle_prestaties[[#This Row],[Datum]],"dd/mm/yyyy"))</f>
        <v>06/10/2022</v>
      </c>
      <c r="E3648" s="9">
        <v>44840.342291666668</v>
      </c>
      <c r="F3648" s="11">
        <v>470000555170</v>
      </c>
      <c r="G3648" s="5" t="s">
        <v>35</v>
      </c>
      <c r="H3648" s="5"/>
      <c r="I3648" s="5"/>
      <c r="J36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49" spans="2:11">
      <c r="B3649" t="s">
        <v>5530</v>
      </c>
      <c r="C3649" s="5" t="str">
        <f>_xlfn.XLOOKUP(LEFT(P_alle_prestaties[[#This Row],[Referentie_ID]],91),Tabel9[Form Referentie ID''s],Tabel9[Mederwerker],,0)</f>
        <v>Korkmaz Emre</v>
      </c>
      <c r="D3649" s="9" t="str">
        <f>IF(P_alle_prestaties[[#This Row],[Datum]]="","",TEXT(P_alle_prestaties[[#This Row],[Datum]],"dd/mm/yyyy"))</f>
        <v>06/10/2022</v>
      </c>
      <c r="E3649" s="9">
        <v>44840.359074074076</v>
      </c>
      <c r="F3649" s="11" t="s">
        <v>5531</v>
      </c>
      <c r="G3649" s="5" t="s">
        <v>18</v>
      </c>
      <c r="H3649" s="5" t="s">
        <v>14</v>
      </c>
      <c r="I3649" s="5"/>
      <c r="J36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50" spans="2:11">
      <c r="B3650" t="s">
        <v>5532</v>
      </c>
      <c r="C3650" s="5" t="str">
        <f>_xlfn.XLOOKUP(LEFT(P_alle_prestaties[[#This Row],[Referentie_ID]],91),Tabel9[Form Referentie ID''s],Tabel9[Mederwerker],,0)</f>
        <v>Ceylan ufuk</v>
      </c>
      <c r="D3650" s="9" t="str">
        <f>IF(P_alle_prestaties[[#This Row],[Datum]]="","",TEXT(P_alle_prestaties[[#This Row],[Datum]],"dd/mm/yyyy"))</f>
        <v>06/10/2022</v>
      </c>
      <c r="E3650" s="9">
        <v>44840.360347222224</v>
      </c>
      <c r="F3650" s="11" t="s">
        <v>5533</v>
      </c>
      <c r="G3650" s="5" t="s">
        <v>18</v>
      </c>
      <c r="H3650" s="5" t="s">
        <v>14</v>
      </c>
      <c r="I3650" s="5"/>
      <c r="J36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51" spans="2:11">
      <c r="B3651" t="s">
        <v>5534</v>
      </c>
      <c r="C3651" s="5" t="str">
        <f>_xlfn.XLOOKUP(LEFT(P_alle_prestaties[[#This Row],[Referentie_ID]],91),Tabel9[Form Referentie ID''s],Tabel9[Mederwerker],,0)</f>
        <v>Korkmaz Emre</v>
      </c>
      <c r="D3651" s="9" t="str">
        <f>IF(P_alle_prestaties[[#This Row],[Datum]]="","",TEXT(P_alle_prestaties[[#This Row],[Datum]],"dd/mm/yyyy"))</f>
        <v>06/10/2022</v>
      </c>
      <c r="E3651" s="9">
        <v>44840.377916666665</v>
      </c>
      <c r="F3651" s="11" t="s">
        <v>5535</v>
      </c>
      <c r="G3651" s="5" t="s">
        <v>18</v>
      </c>
      <c r="H3651" s="5" t="s">
        <v>14</v>
      </c>
      <c r="I3651" s="5"/>
      <c r="J36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52" spans="2:11">
      <c r="B3652" t="s">
        <v>5536</v>
      </c>
      <c r="C3652" s="5" t="str">
        <f>_xlfn.XLOOKUP(LEFT(P_alle_prestaties[[#This Row],[Referentie_ID]],91),Tabel9[Form Referentie ID''s],Tabel9[Mederwerker],,0)</f>
        <v>Janssen Alexander</v>
      </c>
      <c r="D3652" s="9" t="str">
        <f>IF(P_alle_prestaties[[#This Row],[Datum]]="","",TEXT(P_alle_prestaties[[#This Row],[Datum]],"dd/mm/yyyy"))</f>
        <v>06/10/2022</v>
      </c>
      <c r="E3652" s="9">
        <v>44840.386493055557</v>
      </c>
      <c r="F3652" s="11" t="s">
        <v>5537</v>
      </c>
      <c r="G3652" s="5" t="s">
        <v>35</v>
      </c>
      <c r="H3652" s="5"/>
      <c r="I3652" s="5"/>
      <c r="J36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53" spans="2:11">
      <c r="B3653" t="s">
        <v>5538</v>
      </c>
      <c r="C3653" s="5" t="str">
        <f>_xlfn.XLOOKUP(LEFT(P_alle_prestaties[[#This Row],[Referentie_ID]],91),Tabel9[Form Referentie ID''s],Tabel9[Mederwerker],,0)</f>
        <v>Karetsas Dimitri</v>
      </c>
      <c r="D3653" s="9" t="str">
        <f>IF(P_alle_prestaties[[#This Row],[Datum]]="","",TEXT(P_alle_prestaties[[#This Row],[Datum]],"dd/mm/yyyy"))</f>
        <v>06/10/2022</v>
      </c>
      <c r="E3653" s="9">
        <v>44840.393182870372</v>
      </c>
      <c r="F3653" s="11">
        <v>470000522108</v>
      </c>
      <c r="G3653" s="5" t="s">
        <v>23</v>
      </c>
      <c r="H3653" s="5" t="s">
        <v>14</v>
      </c>
      <c r="I3653" s="5"/>
      <c r="J36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6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654" spans="2:11">
      <c r="B3654" t="s">
        <v>5539</v>
      </c>
      <c r="C3654" s="5" t="str">
        <f>_xlfn.XLOOKUP(LEFT(P_alle_prestaties[[#This Row],[Referentie_ID]],91),Tabel9[Form Referentie ID''s],Tabel9[Mederwerker],,0)</f>
        <v>Ceylan ufuk</v>
      </c>
      <c r="D3654" s="9" t="str">
        <f>IF(P_alle_prestaties[[#This Row],[Datum]]="","",TEXT(P_alle_prestaties[[#This Row],[Datum]],"dd/mm/yyyy"))</f>
        <v>06/10/2022</v>
      </c>
      <c r="E3654" s="9">
        <v>44840.39916666667</v>
      </c>
      <c r="F3654" s="11" t="s">
        <v>5540</v>
      </c>
      <c r="G3654" s="5" t="s">
        <v>18</v>
      </c>
      <c r="H3654" s="5" t="s">
        <v>14</v>
      </c>
      <c r="I3654" s="5"/>
      <c r="J36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55" spans="2:11">
      <c r="B3655" t="s">
        <v>5541</v>
      </c>
      <c r="C3655" s="5" t="str">
        <f>_xlfn.XLOOKUP(LEFT(P_alle_prestaties[[#This Row],[Referentie_ID]],91),Tabel9[Form Referentie ID''s],Tabel9[Mederwerker],,0)</f>
        <v>Janssen Alexander</v>
      </c>
      <c r="D3655" s="9" t="str">
        <f>IF(P_alle_prestaties[[#This Row],[Datum]]="","",TEXT(P_alle_prestaties[[#This Row],[Datum]],"dd/mm/yyyy"))</f>
        <v>06/10/2022</v>
      </c>
      <c r="E3655" s="9">
        <v>44840.404189814813</v>
      </c>
      <c r="F3655" s="11">
        <v>470000522140</v>
      </c>
      <c r="G3655" s="5" t="s">
        <v>35</v>
      </c>
      <c r="H3655" s="5"/>
      <c r="I3655" s="5"/>
      <c r="J36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56" spans="2:11">
      <c r="B3656" t="s">
        <v>5542</v>
      </c>
      <c r="C3656" s="5" t="str">
        <f>_xlfn.XLOOKUP(LEFT(P_alle_prestaties[[#This Row],[Referentie_ID]],91),Tabel9[Form Referentie ID''s],Tabel9[Mederwerker],,0)</f>
        <v>Janssen Alexander</v>
      </c>
      <c r="D3656" s="9" t="str">
        <f>IF(P_alle_prestaties[[#This Row],[Datum]]="","",TEXT(P_alle_prestaties[[#This Row],[Datum]],"dd/mm/yyyy"))</f>
        <v>06/10/2022</v>
      </c>
      <c r="E3656" s="9">
        <v>44840.434432870374</v>
      </c>
      <c r="F3656" s="11">
        <v>470000522142</v>
      </c>
      <c r="G3656" s="5" t="s">
        <v>35</v>
      </c>
      <c r="H3656" s="5"/>
      <c r="I3656" s="5"/>
      <c r="J36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57" spans="2:11">
      <c r="B3657" t="s">
        <v>5543</v>
      </c>
      <c r="C3657" s="5" t="str">
        <f>_xlfn.XLOOKUP(LEFT(P_alle_prestaties[[#This Row],[Referentie_ID]],91),Tabel9[Form Referentie ID''s],Tabel9[Mederwerker],,0)</f>
        <v>Korkmaz Emre</v>
      </c>
      <c r="D3657" s="9" t="str">
        <f>IF(P_alle_prestaties[[#This Row],[Datum]]="","",TEXT(P_alle_prestaties[[#This Row],[Datum]],"dd/mm/yyyy"))</f>
        <v>06/10/2022</v>
      </c>
      <c r="E3657" s="9">
        <v>44840.444884259261</v>
      </c>
      <c r="F3657" s="11" t="s">
        <v>5544</v>
      </c>
      <c r="G3657" s="5" t="s">
        <v>18</v>
      </c>
      <c r="H3657" s="5" t="s">
        <v>9</v>
      </c>
      <c r="I3657" s="5"/>
      <c r="J36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658" spans="2:11">
      <c r="B3658" t="s">
        <v>5545</v>
      </c>
      <c r="C3658" s="5" t="str">
        <f>_xlfn.XLOOKUP(LEFT(P_alle_prestaties[[#This Row],[Referentie_ID]],91),Tabel9[Form Referentie ID''s],Tabel9[Mederwerker],,0)</f>
        <v>Janssen Alexander</v>
      </c>
      <c r="D3658" s="9" t="str">
        <f>IF(P_alle_prestaties[[#This Row],[Datum]]="","",TEXT(P_alle_prestaties[[#This Row],[Datum]],"dd/mm/yyyy"))</f>
        <v>06/10/2022</v>
      </c>
      <c r="E3658" s="9">
        <v>44840.449016203704</v>
      </c>
      <c r="F3658" s="11">
        <v>470000522132</v>
      </c>
      <c r="G3658" s="5" t="s">
        <v>35</v>
      </c>
      <c r="H3658" s="5"/>
      <c r="I3658" s="5"/>
      <c r="J36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59" spans="2:11">
      <c r="B3659" t="s">
        <v>5546</v>
      </c>
      <c r="C3659" s="5" t="str">
        <f>_xlfn.XLOOKUP(LEFT(P_alle_prestaties[[#This Row],[Referentie_ID]],91),Tabel9[Form Referentie ID''s],Tabel9[Mederwerker],,0)</f>
        <v>Ceylan ufuk</v>
      </c>
      <c r="D3659" s="9" t="str">
        <f>IF(P_alle_prestaties[[#This Row],[Datum]]="","",TEXT(P_alle_prestaties[[#This Row],[Datum]],"dd/mm/yyyy"))</f>
        <v>06/10/2022</v>
      </c>
      <c r="E3659" s="9">
        <v>44840.461273148147</v>
      </c>
      <c r="F3659" s="11">
        <v>470000522132</v>
      </c>
      <c r="G3659" s="5" t="s">
        <v>8</v>
      </c>
      <c r="H3659" s="5" t="s">
        <v>14</v>
      </c>
      <c r="I3659" s="5"/>
      <c r="J36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6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660" spans="2:11">
      <c r="B3660" t="s">
        <v>5547</v>
      </c>
      <c r="C3660" s="5" t="str">
        <f>_xlfn.XLOOKUP(LEFT(P_alle_prestaties[[#This Row],[Referentie_ID]],91),Tabel9[Form Referentie ID''s],Tabel9[Mederwerker],,0)</f>
        <v>Karetsas Dimitri</v>
      </c>
      <c r="D3660" s="9" t="str">
        <f>IF(P_alle_prestaties[[#This Row],[Datum]]="","",TEXT(P_alle_prestaties[[#This Row],[Datum]],"dd/mm/yyyy"))</f>
        <v>06/10/2022</v>
      </c>
      <c r="E3660" s="9">
        <v>44840.465682870374</v>
      </c>
      <c r="F3660" s="11">
        <v>470000522110</v>
      </c>
      <c r="G3660" s="5" t="s">
        <v>23</v>
      </c>
      <c r="H3660" s="5" t="s">
        <v>9</v>
      </c>
      <c r="I3660" s="5"/>
      <c r="J36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6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661" spans="2:11">
      <c r="B3661" t="s">
        <v>5548</v>
      </c>
      <c r="C3661" s="5" t="str">
        <f>_xlfn.XLOOKUP(LEFT(P_alle_prestaties[[#This Row],[Referentie_ID]],91),Tabel9[Form Referentie ID''s],Tabel9[Mederwerker],,0)</f>
        <v>Janssen Alexander</v>
      </c>
      <c r="D3661" s="9" t="str">
        <f>IF(P_alle_prestaties[[#This Row],[Datum]]="","",TEXT(P_alle_prestaties[[#This Row],[Datum]],"dd/mm/yyyy"))</f>
        <v>06/10/2022</v>
      </c>
      <c r="E3661" s="9">
        <v>44840.487881944442</v>
      </c>
      <c r="F3661" s="11">
        <v>470000555024</v>
      </c>
      <c r="G3661" s="5" t="s">
        <v>35</v>
      </c>
      <c r="H3661" s="5"/>
      <c r="I3661" s="5"/>
      <c r="J36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62" spans="2:11">
      <c r="B3662" t="s">
        <v>5549</v>
      </c>
      <c r="C3662" s="5" t="str">
        <f>_xlfn.XLOOKUP(LEFT(P_alle_prestaties[[#This Row],[Referentie_ID]],91),Tabel9[Form Referentie ID''s],Tabel9[Mederwerker],,0)</f>
        <v>Janssen Alexander</v>
      </c>
      <c r="D3662" s="9" t="str">
        <f>IF(P_alle_prestaties[[#This Row],[Datum]]="","",TEXT(P_alle_prestaties[[#This Row],[Datum]],"dd/mm/yyyy"))</f>
        <v>06/10/2022</v>
      </c>
      <c r="E3662" s="9">
        <v>44840.48810185185</v>
      </c>
      <c r="F3662" s="11" t="s">
        <v>5550</v>
      </c>
      <c r="G3662" s="5" t="s">
        <v>35</v>
      </c>
      <c r="H3662" s="5"/>
      <c r="I3662" s="5"/>
      <c r="J36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63" spans="2:11">
      <c r="B3663" t="s">
        <v>5551</v>
      </c>
      <c r="C3663" s="5" t="str">
        <f>_xlfn.XLOOKUP(LEFT(P_alle_prestaties[[#This Row],[Referentie_ID]],91),Tabel9[Form Referentie ID''s],Tabel9[Mederwerker],,0)</f>
        <v>Janssen Alexander</v>
      </c>
      <c r="D3663" s="9" t="str">
        <f>IF(P_alle_prestaties[[#This Row],[Datum]]="","",TEXT(P_alle_prestaties[[#This Row],[Datum]],"dd/mm/yyyy"))</f>
        <v>06/10/2022</v>
      </c>
      <c r="E3663" s="9">
        <v>44840.505416666667</v>
      </c>
      <c r="F3663" s="11" t="s">
        <v>5552</v>
      </c>
      <c r="G3663" s="5" t="s">
        <v>35</v>
      </c>
      <c r="H3663" s="5"/>
      <c r="I3663" s="5"/>
      <c r="J36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64" spans="2:11">
      <c r="B3664" t="s">
        <v>5553</v>
      </c>
      <c r="C3664" s="5" t="str">
        <f>_xlfn.XLOOKUP(LEFT(P_alle_prestaties[[#This Row],[Referentie_ID]],91),Tabel9[Form Referentie ID''s],Tabel9[Mederwerker],,0)</f>
        <v>Karetsas Dimitri</v>
      </c>
      <c r="D3664" s="9" t="str">
        <f>IF(P_alle_prestaties[[#This Row],[Datum]]="","",TEXT(P_alle_prestaties[[#This Row],[Datum]],"dd/mm/yyyy"))</f>
        <v>06/10/2022</v>
      </c>
      <c r="E3664" s="9">
        <v>44840.516967592594</v>
      </c>
      <c r="F3664" s="11">
        <v>470000522146</v>
      </c>
      <c r="G3664" s="5" t="s">
        <v>8</v>
      </c>
      <c r="H3664" s="5" t="s">
        <v>14</v>
      </c>
      <c r="I3664" s="5"/>
      <c r="J36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6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665" spans="2:11">
      <c r="B3665" t="s">
        <v>5554</v>
      </c>
      <c r="C3665" s="5" t="str">
        <f>_xlfn.XLOOKUP(LEFT(P_alle_prestaties[[#This Row],[Referentie_ID]],91),Tabel9[Form Referentie ID''s],Tabel9[Mederwerker],,0)</f>
        <v>Korkmaz Emre</v>
      </c>
      <c r="D3665" s="9" t="str">
        <f>IF(P_alle_prestaties[[#This Row],[Datum]]="","",TEXT(P_alle_prestaties[[#This Row],[Datum]],"dd/mm/yyyy"))</f>
        <v>06/10/2022</v>
      </c>
      <c r="E3665" s="9">
        <v>44840.531458333331</v>
      </c>
      <c r="F3665" s="11" t="s">
        <v>5555</v>
      </c>
      <c r="G3665" s="5" t="s">
        <v>18</v>
      </c>
      <c r="H3665" s="5" t="s">
        <v>14</v>
      </c>
      <c r="I3665" s="5"/>
      <c r="J36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66" spans="2:11">
      <c r="B3666" t="s">
        <v>5556</v>
      </c>
      <c r="C3666" s="5" t="str">
        <f>_xlfn.XLOOKUP(LEFT(P_alle_prestaties[[#This Row],[Referentie_ID]],91),Tabel9[Form Referentie ID''s],Tabel9[Mederwerker],,0)</f>
        <v>Ceylan ufuk</v>
      </c>
      <c r="D3666" s="9" t="str">
        <f>IF(P_alle_prestaties[[#This Row],[Datum]]="","",TEXT(P_alle_prestaties[[#This Row],[Datum]],"dd/mm/yyyy"))</f>
        <v>06/10/2022</v>
      </c>
      <c r="E3666" s="9">
        <v>44840.532199074078</v>
      </c>
      <c r="F3666" s="11" t="s">
        <v>5557</v>
      </c>
      <c r="G3666" s="5" t="s">
        <v>18</v>
      </c>
      <c r="H3666" s="5" t="s">
        <v>19</v>
      </c>
      <c r="I3666" s="5"/>
      <c r="J36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667" spans="2:11">
      <c r="B3667" t="s">
        <v>5558</v>
      </c>
      <c r="C3667" s="5" t="str">
        <f>_xlfn.XLOOKUP(LEFT(P_alle_prestaties[[#This Row],[Referentie_ID]],91),Tabel9[Form Referentie ID''s],Tabel9[Mederwerker],,0)</f>
        <v>Janssen Alexander</v>
      </c>
      <c r="D3667" s="9" t="str">
        <f>IF(P_alle_prestaties[[#This Row],[Datum]]="","",TEXT(P_alle_prestaties[[#This Row],[Datum]],"dd/mm/yyyy"))</f>
        <v>06/10/2022</v>
      </c>
      <c r="E3667" s="9">
        <v>44840.532384259262</v>
      </c>
      <c r="F3667" s="11" t="s">
        <v>5557</v>
      </c>
      <c r="G3667" s="5" t="s">
        <v>35</v>
      </c>
      <c r="H3667" s="5"/>
      <c r="I3667" s="5"/>
      <c r="J36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68" spans="2:11">
      <c r="B3668" t="s">
        <v>5559</v>
      </c>
      <c r="C3668" s="5" t="str">
        <f>_xlfn.XLOOKUP(LEFT(P_alle_prestaties[[#This Row],[Referentie_ID]],91),Tabel9[Form Referentie ID''s],Tabel9[Mederwerker],,0)</f>
        <v>Janssen Alexander</v>
      </c>
      <c r="D3668" s="9" t="str">
        <f>IF(P_alle_prestaties[[#This Row],[Datum]]="","",TEXT(P_alle_prestaties[[#This Row],[Datum]],"dd/mm/yyyy"))</f>
        <v>06/10/2022</v>
      </c>
      <c r="E3668" s="9">
        <v>44840.537418981483</v>
      </c>
      <c r="F3668" s="11">
        <v>470000521346</v>
      </c>
      <c r="G3668" s="5" t="s">
        <v>35</v>
      </c>
      <c r="H3668" s="5"/>
      <c r="I3668" s="5"/>
      <c r="J36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69" spans="2:11">
      <c r="B3669" t="s">
        <v>5560</v>
      </c>
      <c r="C3669" s="5" t="str">
        <f>_xlfn.XLOOKUP(LEFT(P_alle_prestaties[[#This Row],[Referentie_ID]],91),Tabel9[Form Referentie ID''s],Tabel9[Mederwerker],,0)</f>
        <v>Karetsas Dimitri</v>
      </c>
      <c r="D3669" s="9" t="str">
        <f>IF(P_alle_prestaties[[#This Row],[Datum]]="","",TEXT(P_alle_prestaties[[#This Row],[Datum]],"dd/mm/yyyy"))</f>
        <v>06/10/2022</v>
      </c>
      <c r="E3669" s="9">
        <v>44840.563321759262</v>
      </c>
      <c r="F3669" s="11">
        <v>470000508820</v>
      </c>
      <c r="G3669" s="5" t="s">
        <v>8</v>
      </c>
      <c r="H3669" s="5" t="s">
        <v>14</v>
      </c>
      <c r="I3669" s="5"/>
      <c r="J36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6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670" spans="2:11">
      <c r="B3670" t="s">
        <v>5561</v>
      </c>
      <c r="C3670" s="5" t="str">
        <f>_xlfn.XLOOKUP(LEFT(P_alle_prestaties[[#This Row],[Referentie_ID]],91),Tabel9[Form Referentie ID''s],Tabel9[Mederwerker],,0)</f>
        <v>Janssen Alexander</v>
      </c>
      <c r="D3670" s="9" t="str">
        <f>IF(P_alle_prestaties[[#This Row],[Datum]]="","",TEXT(P_alle_prestaties[[#This Row],[Datum]],"dd/mm/yyyy"))</f>
        <v>06/10/2022</v>
      </c>
      <c r="E3670" s="9">
        <v>44840.564120370371</v>
      </c>
      <c r="F3670" s="11">
        <v>470000508820</v>
      </c>
      <c r="G3670" s="5" t="s">
        <v>35</v>
      </c>
      <c r="H3670" s="5"/>
      <c r="I3670" s="5"/>
      <c r="J36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1" spans="2:11">
      <c r="B3671" t="s">
        <v>5562</v>
      </c>
      <c r="C3671" s="5" t="str">
        <f>_xlfn.XLOOKUP(LEFT(P_alle_prestaties[[#This Row],[Referentie_ID]],91),Tabel9[Form Referentie ID''s],Tabel9[Mederwerker],,0)</f>
        <v>Korkmaz Emre</v>
      </c>
      <c r="D3671" s="9" t="str">
        <f>IF(P_alle_prestaties[[#This Row],[Datum]]="","",TEXT(P_alle_prestaties[[#This Row],[Datum]],"dd/mm/yyyy"))</f>
        <v>06/10/2022</v>
      </c>
      <c r="E3671" s="9">
        <v>44840.565613425926</v>
      </c>
      <c r="F3671" s="11" t="s">
        <v>5563</v>
      </c>
      <c r="G3671" s="5" t="s">
        <v>27</v>
      </c>
      <c r="H3671" s="5" t="s">
        <v>19</v>
      </c>
      <c r="I3671" s="5"/>
      <c r="J36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36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3672" spans="2:11">
      <c r="B3672" t="s">
        <v>5564</v>
      </c>
      <c r="C3672" s="5" t="str">
        <f>_xlfn.XLOOKUP(LEFT(P_alle_prestaties[[#This Row],[Referentie_ID]],91),Tabel9[Form Referentie ID''s],Tabel9[Mederwerker],,0)</f>
        <v>Janssen Alexander</v>
      </c>
      <c r="D3672" s="9" t="str">
        <f>IF(P_alle_prestaties[[#This Row],[Datum]]="","",TEXT(P_alle_prestaties[[#This Row],[Datum]],"dd/mm/yyyy"))</f>
        <v>06/10/2022</v>
      </c>
      <c r="E3672" s="9">
        <v>44840.571296296293</v>
      </c>
      <c r="F3672" s="11">
        <v>470000509447</v>
      </c>
      <c r="G3672" s="5" t="s">
        <v>35</v>
      </c>
      <c r="H3672" s="5"/>
      <c r="I3672" s="5"/>
      <c r="J36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3" spans="2:11">
      <c r="B3673" t="s">
        <v>5565</v>
      </c>
      <c r="C3673" s="5" t="str">
        <f>_xlfn.XLOOKUP(LEFT(P_alle_prestaties[[#This Row],[Referentie_ID]],91),Tabel9[Form Referentie ID''s],Tabel9[Mederwerker],,0)</f>
        <v>Kamil Soylu</v>
      </c>
      <c r="D3673" s="9" t="str">
        <f>IF(P_alle_prestaties[[#This Row],[Datum]]="","",TEXT(P_alle_prestaties[[#This Row],[Datum]],"dd/mm/yyyy"))</f>
        <v>06/10/2022</v>
      </c>
      <c r="E3673" s="9">
        <v>44840.58152777778</v>
      </c>
      <c r="F3673" s="11" t="s">
        <v>5566</v>
      </c>
      <c r="G3673" s="5" t="s">
        <v>35</v>
      </c>
      <c r="H3673" s="5"/>
      <c r="I3673" s="5"/>
      <c r="J36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4" spans="2:11">
      <c r="B3674" t="s">
        <v>5567</v>
      </c>
      <c r="C3674" s="5" t="str">
        <f>_xlfn.XLOOKUP(LEFT(P_alle_prestaties[[#This Row],[Referentie_ID]],91),Tabel9[Form Referentie ID''s],Tabel9[Mederwerker],,0)</f>
        <v>Kamil Soylu</v>
      </c>
      <c r="D3674" s="9" t="str">
        <f>IF(P_alle_prestaties[[#This Row],[Datum]]="","",TEXT(P_alle_prestaties[[#This Row],[Datum]],"dd/mm/yyyy"))</f>
        <v>06/10/2022</v>
      </c>
      <c r="E3674" s="9">
        <v>44840.581666666665</v>
      </c>
      <c r="F3674" s="11" t="s">
        <v>5568</v>
      </c>
      <c r="G3674" s="5" t="s">
        <v>35</v>
      </c>
      <c r="H3674" s="5"/>
      <c r="I3674" s="5"/>
      <c r="J36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5" spans="2:11">
      <c r="B3675" t="s">
        <v>5569</v>
      </c>
      <c r="C3675" s="5" t="str">
        <f>_xlfn.XLOOKUP(LEFT(P_alle_prestaties[[#This Row],[Referentie_ID]],91),Tabel9[Form Referentie ID''s],Tabel9[Mederwerker],,0)</f>
        <v>Kamil Soylu</v>
      </c>
      <c r="D3675" s="9" t="str">
        <f>IF(P_alle_prestaties[[#This Row],[Datum]]="","",TEXT(P_alle_prestaties[[#This Row],[Datum]],"dd/mm/yyyy"))</f>
        <v>06/10/2022</v>
      </c>
      <c r="E3675" s="9">
        <v>44840.581793981481</v>
      </c>
      <c r="F3675" s="11" t="s">
        <v>5570</v>
      </c>
      <c r="G3675" s="5" t="s">
        <v>35</v>
      </c>
      <c r="H3675" s="5"/>
      <c r="I3675" s="5"/>
      <c r="J36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6" spans="2:11">
      <c r="B3676" t="s">
        <v>5571</v>
      </c>
      <c r="C3676" s="5" t="str">
        <f>_xlfn.XLOOKUP(LEFT(P_alle_prestaties[[#This Row],[Referentie_ID]],91),Tabel9[Form Referentie ID''s],Tabel9[Mederwerker],,0)</f>
        <v>Kamil Soylu</v>
      </c>
      <c r="D3676" s="9" t="str">
        <f>IF(P_alle_prestaties[[#This Row],[Datum]]="","",TEXT(P_alle_prestaties[[#This Row],[Datum]],"dd/mm/yyyy"))</f>
        <v>06/10/2022</v>
      </c>
      <c r="E3676" s="9">
        <v>44840.581944444442</v>
      </c>
      <c r="F3676" s="11" t="s">
        <v>5572</v>
      </c>
      <c r="G3676" s="5" t="s">
        <v>35</v>
      </c>
      <c r="H3676" s="5"/>
      <c r="I3676" s="5"/>
      <c r="J36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7" spans="2:11">
      <c r="B3677" t="s">
        <v>5573</v>
      </c>
      <c r="C3677" s="5" t="str">
        <f>_xlfn.XLOOKUP(LEFT(P_alle_prestaties[[#This Row],[Referentie_ID]],91),Tabel9[Form Referentie ID''s],Tabel9[Mederwerker],,0)</f>
        <v>Kamil Soylu</v>
      </c>
      <c r="D3677" s="9" t="str">
        <f>IF(P_alle_prestaties[[#This Row],[Datum]]="","",TEXT(P_alle_prestaties[[#This Row],[Datum]],"dd/mm/yyyy"))</f>
        <v>06/10/2022</v>
      </c>
      <c r="E3677" s="9">
        <v>44840.582071759258</v>
      </c>
      <c r="F3677" s="11" t="s">
        <v>5574</v>
      </c>
      <c r="G3677" s="5" t="s">
        <v>35</v>
      </c>
      <c r="H3677" s="5"/>
      <c r="I3677" s="5"/>
      <c r="J36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8" spans="2:11">
      <c r="B3678" t="s">
        <v>5575</v>
      </c>
      <c r="C3678" s="5" t="str">
        <f>_xlfn.XLOOKUP(LEFT(P_alle_prestaties[[#This Row],[Referentie_ID]],91),Tabel9[Form Referentie ID''s],Tabel9[Mederwerker],,0)</f>
        <v>Kamil Soylu</v>
      </c>
      <c r="D3678" s="9" t="str">
        <f>IF(P_alle_prestaties[[#This Row],[Datum]]="","",TEXT(P_alle_prestaties[[#This Row],[Datum]],"dd/mm/yyyy"))</f>
        <v>06/10/2022</v>
      </c>
      <c r="E3678" s="9">
        <v>44840.582199074073</v>
      </c>
      <c r="F3678" s="11" t="s">
        <v>5576</v>
      </c>
      <c r="G3678" s="5" t="s">
        <v>35</v>
      </c>
      <c r="H3678" s="5"/>
      <c r="I3678" s="5"/>
      <c r="J36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79" spans="2:11">
      <c r="B3679" t="s">
        <v>5577</v>
      </c>
      <c r="C3679" s="5" t="str">
        <f>_xlfn.XLOOKUP(LEFT(P_alle_prestaties[[#This Row],[Referentie_ID]],91),Tabel9[Form Referentie ID''s],Tabel9[Mederwerker],,0)</f>
        <v>Kamil Soylu</v>
      </c>
      <c r="D3679" s="9" t="str">
        <f>IF(P_alle_prestaties[[#This Row],[Datum]]="","",TEXT(P_alle_prestaties[[#This Row],[Datum]],"dd/mm/yyyy"))</f>
        <v>06/10/2022</v>
      </c>
      <c r="E3679" s="9">
        <v>44840.582337962966</v>
      </c>
      <c r="F3679" s="11" t="s">
        <v>5578</v>
      </c>
      <c r="G3679" s="5" t="s">
        <v>35</v>
      </c>
      <c r="H3679" s="5"/>
      <c r="I3679" s="5"/>
      <c r="J36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0" spans="2:11">
      <c r="B3680" t="s">
        <v>5579</v>
      </c>
      <c r="C3680" s="5" t="str">
        <f>_xlfn.XLOOKUP(LEFT(P_alle_prestaties[[#This Row],[Referentie_ID]],91),Tabel9[Form Referentie ID''s],Tabel9[Mederwerker],,0)</f>
        <v>Kamil Soylu</v>
      </c>
      <c r="D3680" s="9" t="str">
        <f>IF(P_alle_prestaties[[#This Row],[Datum]]="","",TEXT(P_alle_prestaties[[#This Row],[Datum]],"dd/mm/yyyy"))</f>
        <v>06/10/2022</v>
      </c>
      <c r="E3680" s="9">
        <v>44840.582488425927</v>
      </c>
      <c r="F3680" s="11" t="s">
        <v>5580</v>
      </c>
      <c r="G3680" s="5" t="s">
        <v>35</v>
      </c>
      <c r="H3680" s="5"/>
      <c r="I3680" s="5"/>
      <c r="J36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1" spans="2:11">
      <c r="B3681" t="s">
        <v>5581</v>
      </c>
      <c r="C3681" s="5" t="str">
        <f>_xlfn.XLOOKUP(LEFT(P_alle_prestaties[[#This Row],[Referentie_ID]],91),Tabel9[Form Referentie ID''s],Tabel9[Mederwerker],,0)</f>
        <v>Kamil Soylu</v>
      </c>
      <c r="D3681" s="9" t="str">
        <f>IF(P_alle_prestaties[[#This Row],[Datum]]="","",TEXT(P_alle_prestaties[[#This Row],[Datum]],"dd/mm/yyyy"))</f>
        <v>06/10/2022</v>
      </c>
      <c r="E3681" s="9">
        <v>44840.582604166666</v>
      </c>
      <c r="F3681" s="11" t="s">
        <v>5582</v>
      </c>
      <c r="G3681" s="5" t="s">
        <v>35</v>
      </c>
      <c r="H3681" s="5"/>
      <c r="I3681" s="5"/>
      <c r="J36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2" spans="2:11">
      <c r="B3682" t="s">
        <v>5583</v>
      </c>
      <c r="C3682" s="5" t="str">
        <f>_xlfn.XLOOKUP(LEFT(P_alle_prestaties[[#This Row],[Referentie_ID]],91),Tabel9[Form Referentie ID''s],Tabel9[Mederwerker],,0)</f>
        <v>Kamil Soylu</v>
      </c>
      <c r="D3682" s="9" t="str">
        <f>IF(P_alle_prestaties[[#This Row],[Datum]]="","",TEXT(P_alle_prestaties[[#This Row],[Datum]],"dd/mm/yyyy"))</f>
        <v>06/10/2022</v>
      </c>
      <c r="E3682" s="9">
        <v>44840.582743055558</v>
      </c>
      <c r="F3682" s="11" t="s">
        <v>5584</v>
      </c>
      <c r="G3682" s="5" t="s">
        <v>35</v>
      </c>
      <c r="H3682" s="5"/>
      <c r="I3682" s="5"/>
      <c r="J36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3" spans="2:11">
      <c r="B3683" t="s">
        <v>5585</v>
      </c>
      <c r="C3683" s="5" t="str">
        <f>_xlfn.XLOOKUP(LEFT(P_alle_prestaties[[#This Row],[Referentie_ID]],91),Tabel9[Form Referentie ID''s],Tabel9[Mederwerker],,0)</f>
        <v>Kamil Soylu</v>
      </c>
      <c r="D3683" s="9" t="str">
        <f>IF(P_alle_prestaties[[#This Row],[Datum]]="","",TEXT(P_alle_prestaties[[#This Row],[Datum]],"dd/mm/yyyy"))</f>
        <v>06/10/2022</v>
      </c>
      <c r="E3683" s="9">
        <v>44840.582870370374</v>
      </c>
      <c r="F3683" s="11" t="s">
        <v>5586</v>
      </c>
      <c r="G3683" s="5" t="s">
        <v>35</v>
      </c>
      <c r="H3683" s="5"/>
      <c r="I3683" s="5"/>
      <c r="J36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4" spans="2:11">
      <c r="B3684" t="s">
        <v>5587</v>
      </c>
      <c r="C3684" s="5" t="str">
        <f>_xlfn.XLOOKUP(LEFT(P_alle_prestaties[[#This Row],[Referentie_ID]],91),Tabel9[Form Referentie ID''s],Tabel9[Mederwerker],,0)</f>
        <v>Korkmaz Emre</v>
      </c>
      <c r="D3684" s="9" t="str">
        <f>IF(P_alle_prestaties[[#This Row],[Datum]]="","",TEXT(P_alle_prestaties[[#This Row],[Datum]],"dd/mm/yyyy"))</f>
        <v>07/10/2022</v>
      </c>
      <c r="E3684" s="9">
        <v>44841.276018518518</v>
      </c>
      <c r="F3684" s="11">
        <v>470000522209</v>
      </c>
      <c r="G3684" s="5" t="s">
        <v>35</v>
      </c>
      <c r="H3684" s="5"/>
      <c r="I3684" s="5"/>
      <c r="J36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5" spans="2:11">
      <c r="B3685" t="s">
        <v>5588</v>
      </c>
      <c r="C3685" s="5" t="str">
        <f>_xlfn.XLOOKUP(LEFT(P_alle_prestaties[[#This Row],[Referentie_ID]],91),Tabel9[Form Referentie ID''s],Tabel9[Mederwerker],,0)</f>
        <v>Korkmaz Emre</v>
      </c>
      <c r="D3685" s="9" t="str">
        <f>IF(P_alle_prestaties[[#This Row],[Datum]]="","",TEXT(P_alle_prestaties[[#This Row],[Datum]],"dd/mm/yyyy"))</f>
        <v>07/10/2022</v>
      </c>
      <c r="E3685" s="9">
        <v>44841.288993055554</v>
      </c>
      <c r="F3685" s="11">
        <v>470000566890</v>
      </c>
      <c r="G3685" s="5" t="s">
        <v>35</v>
      </c>
      <c r="H3685" s="5"/>
      <c r="I3685" s="5"/>
      <c r="J36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6" spans="2:11">
      <c r="B3686" t="s">
        <v>5589</v>
      </c>
      <c r="C3686" s="5" t="str">
        <f>_xlfn.XLOOKUP(LEFT(P_alle_prestaties[[#This Row],[Referentie_ID]],91),Tabel9[Form Referentie ID''s],Tabel9[Mederwerker],,0)</f>
        <v>Korkmaz Emre</v>
      </c>
      <c r="D3686" s="9" t="str">
        <f>IF(P_alle_prestaties[[#This Row],[Datum]]="","",TEXT(P_alle_prestaties[[#This Row],[Datum]],"dd/mm/yyyy"))</f>
        <v>07/10/2022</v>
      </c>
      <c r="E3686" s="9">
        <v>44841.301157407404</v>
      </c>
      <c r="F3686" s="11" t="s">
        <v>5590</v>
      </c>
      <c r="G3686" s="5" t="s">
        <v>35</v>
      </c>
      <c r="H3686" s="5"/>
      <c r="I3686" s="5"/>
      <c r="J36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7" spans="2:11">
      <c r="B3687" t="s">
        <v>5591</v>
      </c>
      <c r="C3687" s="5" t="str">
        <f>_xlfn.XLOOKUP(LEFT(P_alle_prestaties[[#This Row],[Referentie_ID]],91),Tabel9[Form Referentie ID''s],Tabel9[Mederwerker],,0)</f>
        <v>Korkmaz Emre</v>
      </c>
      <c r="D3687" s="9" t="str">
        <f>IF(P_alle_prestaties[[#This Row],[Datum]]="","",TEXT(P_alle_prestaties[[#This Row],[Datum]],"dd/mm/yyyy"))</f>
        <v>07/10/2022</v>
      </c>
      <c r="E3687" s="9">
        <v>44841.309502314813</v>
      </c>
      <c r="F3687" s="11" t="s">
        <v>5592</v>
      </c>
      <c r="G3687" s="5" t="s">
        <v>35</v>
      </c>
      <c r="H3687" s="5"/>
      <c r="I3687" s="5"/>
      <c r="J36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88" spans="2:11">
      <c r="B3688" t="s">
        <v>5593</v>
      </c>
      <c r="C3688" s="5" t="str">
        <f>_xlfn.XLOOKUP(LEFT(P_alle_prestaties[[#This Row],[Referentie_ID]],91),Tabel9[Form Referentie ID''s],Tabel9[Mederwerker],,0)</f>
        <v>Ceylan ufuk</v>
      </c>
      <c r="D3688" s="9" t="str">
        <f>IF(P_alle_prestaties[[#This Row],[Datum]]="","",TEXT(P_alle_prestaties[[#This Row],[Datum]],"dd/mm/yyyy"))</f>
        <v>07/10/2022</v>
      </c>
      <c r="E3688" s="9">
        <v>44841.309618055559</v>
      </c>
      <c r="F3688" s="11" t="s">
        <v>5592</v>
      </c>
      <c r="G3688" s="5" t="s">
        <v>18</v>
      </c>
      <c r="H3688" s="5" t="s">
        <v>9</v>
      </c>
      <c r="I3688" s="5"/>
      <c r="J36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689" spans="2:11">
      <c r="B3689" t="s">
        <v>5594</v>
      </c>
      <c r="C3689" s="5" t="str">
        <f>_xlfn.XLOOKUP(LEFT(P_alle_prestaties[[#This Row],[Referentie_ID]],91),Tabel9[Form Referentie ID''s],Tabel9[Mederwerker],,0)</f>
        <v>Karetsas Dimitri</v>
      </c>
      <c r="D3689" s="9" t="str">
        <f>IF(P_alle_prestaties[[#This Row],[Datum]]="","",TEXT(P_alle_prestaties[[#This Row],[Datum]],"dd/mm/yyyy"))</f>
        <v>07/10/2022</v>
      </c>
      <c r="E3689" s="9">
        <v>44841.312905092593</v>
      </c>
      <c r="F3689" s="11">
        <v>5.4144920600448397E+17</v>
      </c>
      <c r="G3689" s="5" t="s">
        <v>23</v>
      </c>
      <c r="H3689" s="5" t="s">
        <v>19</v>
      </c>
      <c r="I3689" s="5"/>
      <c r="J36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6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690" spans="2:11">
      <c r="B3690" t="s">
        <v>5595</v>
      </c>
      <c r="C3690" s="5" t="str">
        <f>_xlfn.XLOOKUP(LEFT(P_alle_prestaties[[#This Row],[Referentie_ID]],91),Tabel9[Form Referentie ID''s],Tabel9[Mederwerker],,0)</f>
        <v>Korkmaz Emre</v>
      </c>
      <c r="D3690" s="9" t="str">
        <f>IF(P_alle_prestaties[[#This Row],[Datum]]="","",TEXT(P_alle_prestaties[[#This Row],[Datum]],"dd/mm/yyyy"))</f>
        <v>07/10/2022</v>
      </c>
      <c r="E3690" s="9">
        <v>44841.322928240741</v>
      </c>
      <c r="F3690" s="11">
        <v>470000508327</v>
      </c>
      <c r="G3690" s="5" t="s">
        <v>35</v>
      </c>
      <c r="H3690" s="5"/>
      <c r="I3690" s="5"/>
      <c r="J36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91" spans="2:11">
      <c r="B3691" t="s">
        <v>5596</v>
      </c>
      <c r="C3691" s="5" t="str">
        <f>_xlfn.XLOOKUP(LEFT(P_alle_prestaties[[#This Row],[Referentie_ID]],91),Tabel9[Form Referentie ID''s],Tabel9[Mederwerker],,0)</f>
        <v>Korkmaz Emre</v>
      </c>
      <c r="D3691" s="9" t="str">
        <f>IF(P_alle_prestaties[[#This Row],[Datum]]="","",TEXT(P_alle_prestaties[[#This Row],[Datum]],"dd/mm/yyyy"))</f>
        <v>07/10/2022</v>
      </c>
      <c r="E3691" s="9">
        <v>44841.33556712963</v>
      </c>
      <c r="F3691" s="11" t="s">
        <v>5597</v>
      </c>
      <c r="G3691" s="5" t="s">
        <v>35</v>
      </c>
      <c r="H3691" s="5"/>
      <c r="I3691" s="5"/>
      <c r="J36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92" spans="2:11">
      <c r="B3692" t="s">
        <v>5598</v>
      </c>
      <c r="C3692" s="5" t="str">
        <f>_xlfn.XLOOKUP(LEFT(P_alle_prestaties[[#This Row],[Referentie_ID]],91),Tabel9[Form Referentie ID''s],Tabel9[Mederwerker],,0)</f>
        <v>Korkmaz Emre</v>
      </c>
      <c r="D3692" s="9" t="str">
        <f>IF(P_alle_prestaties[[#This Row],[Datum]]="","",TEXT(P_alle_prestaties[[#This Row],[Datum]],"dd/mm/yyyy"))</f>
        <v>07/10/2022</v>
      </c>
      <c r="E3692" s="9">
        <v>44841.345659722225</v>
      </c>
      <c r="F3692" s="11" t="s">
        <v>5599</v>
      </c>
      <c r="G3692" s="5" t="s">
        <v>35</v>
      </c>
      <c r="H3692" s="5"/>
      <c r="I3692" s="5"/>
      <c r="J36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93" spans="2:11">
      <c r="B3693" t="s">
        <v>5600</v>
      </c>
      <c r="C3693" s="5" t="str">
        <f>_xlfn.XLOOKUP(LEFT(P_alle_prestaties[[#This Row],[Referentie_ID]],91),Tabel9[Form Referentie ID''s],Tabel9[Mederwerker],,0)</f>
        <v>Ceylan ufuk</v>
      </c>
      <c r="D3693" s="9" t="str">
        <f>IF(P_alle_prestaties[[#This Row],[Datum]]="","",TEXT(P_alle_prestaties[[#This Row],[Datum]],"dd/mm/yyyy"))</f>
        <v>07/10/2022</v>
      </c>
      <c r="E3693" s="9">
        <v>44841.346087962964</v>
      </c>
      <c r="F3693" s="11" t="s">
        <v>5597</v>
      </c>
      <c r="G3693" s="5" t="s">
        <v>18</v>
      </c>
      <c r="H3693" s="5" t="s">
        <v>9</v>
      </c>
      <c r="I3693" s="5"/>
      <c r="J36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36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3694" spans="2:11">
      <c r="B3694" t="s">
        <v>5601</v>
      </c>
      <c r="C3694" s="5" t="str">
        <f>_xlfn.XLOOKUP(LEFT(P_alle_prestaties[[#This Row],[Referentie_ID]],91),Tabel9[Form Referentie ID''s],Tabel9[Mederwerker],,0)</f>
        <v>Karetsas Dimitri</v>
      </c>
      <c r="D3694" s="9" t="str">
        <f>IF(P_alle_prestaties[[#This Row],[Datum]]="","",TEXT(P_alle_prestaties[[#This Row],[Datum]],"dd/mm/yyyy"))</f>
        <v>07/10/2022</v>
      </c>
      <c r="E3694" s="9">
        <v>44841.351342592592</v>
      </c>
      <c r="F3694" s="11" t="s">
        <v>5599</v>
      </c>
      <c r="G3694" s="5" t="s">
        <v>18</v>
      </c>
      <c r="H3694" s="5" t="s">
        <v>14</v>
      </c>
      <c r="I3694" s="5"/>
      <c r="J36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6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695" spans="2:11">
      <c r="B3695" t="s">
        <v>5602</v>
      </c>
      <c r="C3695" s="5" t="str">
        <f>_xlfn.XLOOKUP(LEFT(P_alle_prestaties[[#This Row],[Referentie_ID]],91),Tabel9[Form Referentie ID''s],Tabel9[Mederwerker],,0)</f>
        <v>Korkmaz Emre</v>
      </c>
      <c r="D3695" s="9" t="str">
        <f>IF(P_alle_prestaties[[#This Row],[Datum]]="","",TEXT(P_alle_prestaties[[#This Row],[Datum]],"dd/mm/yyyy"))</f>
        <v>07/10/2022</v>
      </c>
      <c r="E3695" s="9">
        <v>44841.35596064815</v>
      </c>
      <c r="F3695" s="11" t="s">
        <v>5603</v>
      </c>
      <c r="G3695" s="5" t="s">
        <v>35</v>
      </c>
      <c r="H3695" s="5"/>
      <c r="I3695" s="5"/>
      <c r="J36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96" spans="2:11">
      <c r="B3696" t="s">
        <v>5604</v>
      </c>
      <c r="C3696" s="5" t="str">
        <f>_xlfn.XLOOKUP(LEFT(P_alle_prestaties[[#This Row],[Referentie_ID]],91),Tabel9[Form Referentie ID''s],Tabel9[Mederwerker],,0)</f>
        <v>Korkmaz Emre</v>
      </c>
      <c r="D3696" s="9" t="str">
        <f>IF(P_alle_prestaties[[#This Row],[Datum]]="","",TEXT(P_alle_prestaties[[#This Row],[Datum]],"dd/mm/yyyy"))</f>
        <v>07/10/2022</v>
      </c>
      <c r="E3696" s="9">
        <v>44841.376504629632</v>
      </c>
      <c r="F3696" s="11" t="s">
        <v>5605</v>
      </c>
      <c r="G3696" s="5" t="s">
        <v>35</v>
      </c>
      <c r="H3696" s="5"/>
      <c r="I3696" s="5"/>
      <c r="J36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97" spans="2:11">
      <c r="B3697" t="s">
        <v>5606</v>
      </c>
      <c r="C3697" s="5" t="str">
        <f>_xlfn.XLOOKUP(LEFT(P_alle_prestaties[[#This Row],[Referentie_ID]],91),Tabel9[Form Referentie ID''s],Tabel9[Mederwerker],,0)</f>
        <v>Karetsas Dimitri</v>
      </c>
      <c r="D3697" s="9" t="str">
        <f>IF(P_alle_prestaties[[#This Row],[Datum]]="","",TEXT(P_alle_prestaties[[#This Row],[Datum]],"dd/mm/yyyy"))</f>
        <v>07/10/2022</v>
      </c>
      <c r="E3697" s="9">
        <v>44841.391539351855</v>
      </c>
      <c r="F3697" s="11">
        <v>470000522211</v>
      </c>
      <c r="G3697" s="5" t="s">
        <v>8</v>
      </c>
      <c r="H3697" s="5" t="s">
        <v>14</v>
      </c>
      <c r="I3697" s="5"/>
      <c r="J36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6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698" spans="2:11">
      <c r="B3698" t="s">
        <v>5607</v>
      </c>
      <c r="C3698" s="5" t="str">
        <f>_xlfn.XLOOKUP(LEFT(P_alle_prestaties[[#This Row],[Referentie_ID]],91),Tabel9[Form Referentie ID''s],Tabel9[Mederwerker],,0)</f>
        <v>Korkmaz Emre</v>
      </c>
      <c r="D3698" s="9" t="str">
        <f>IF(P_alle_prestaties[[#This Row],[Datum]]="","",TEXT(P_alle_prestaties[[#This Row],[Datum]],"dd/mm/yyyy"))</f>
        <v>07/10/2022</v>
      </c>
      <c r="E3698" s="9">
        <v>44841.40148148148</v>
      </c>
      <c r="F3698" s="11" t="s">
        <v>5608</v>
      </c>
      <c r="G3698" s="5" t="s">
        <v>35</v>
      </c>
      <c r="H3698" s="5"/>
      <c r="I3698" s="5"/>
      <c r="J36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699" spans="2:11">
      <c r="B3699" t="s">
        <v>5609</v>
      </c>
      <c r="C3699" s="5" t="str">
        <f>_xlfn.XLOOKUP(LEFT(P_alle_prestaties[[#This Row],[Referentie_ID]],91),Tabel9[Form Referentie ID''s],Tabel9[Mederwerker],,0)</f>
        <v>Korkmaz Emre</v>
      </c>
      <c r="D3699" s="9" t="str">
        <f>IF(P_alle_prestaties[[#This Row],[Datum]]="","",TEXT(P_alle_prestaties[[#This Row],[Datum]],"dd/mm/yyyy"))</f>
        <v>07/10/2022</v>
      </c>
      <c r="E3699" s="9">
        <v>44841.410081018519</v>
      </c>
      <c r="F3699" s="11" t="s">
        <v>5610</v>
      </c>
      <c r="G3699" s="5" t="s">
        <v>35</v>
      </c>
      <c r="H3699" s="5"/>
      <c r="I3699" s="5"/>
      <c r="J36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6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00" spans="2:11">
      <c r="B3700" t="s">
        <v>5611</v>
      </c>
      <c r="C3700" s="5" t="str">
        <f>_xlfn.XLOOKUP(LEFT(P_alle_prestaties[[#This Row],[Referentie_ID]],91),Tabel9[Form Referentie ID''s],Tabel9[Mederwerker],,0)</f>
        <v>Ceylan ufuk</v>
      </c>
      <c r="D3700" s="9" t="str">
        <f>IF(P_alle_prestaties[[#This Row],[Datum]]="","",TEXT(P_alle_prestaties[[#This Row],[Datum]],"dd/mm/yyyy"))</f>
        <v>07/10/2022</v>
      </c>
      <c r="E3700" s="9">
        <v>44841.42355324074</v>
      </c>
      <c r="F3700" s="11" t="s">
        <v>5612</v>
      </c>
      <c r="G3700" s="5" t="s">
        <v>18</v>
      </c>
      <c r="H3700" s="5" t="s">
        <v>14</v>
      </c>
      <c r="I3700" s="5"/>
      <c r="J37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01" spans="2:11">
      <c r="B3701" t="s">
        <v>5613</v>
      </c>
      <c r="C3701" s="5" t="str">
        <f>_xlfn.XLOOKUP(LEFT(P_alle_prestaties[[#This Row],[Referentie_ID]],91),Tabel9[Form Referentie ID''s],Tabel9[Mederwerker],,0)</f>
        <v>Korkmaz Emre</v>
      </c>
      <c r="D3701" s="9" t="str">
        <f>IF(P_alle_prestaties[[#This Row],[Datum]]="","",TEXT(P_alle_prestaties[[#This Row],[Datum]],"dd/mm/yyyy"))</f>
        <v>07/10/2022</v>
      </c>
      <c r="E3701" s="9">
        <v>44841.434259259258</v>
      </c>
      <c r="F3701" s="11" t="s">
        <v>5614</v>
      </c>
      <c r="G3701" s="5" t="s">
        <v>35</v>
      </c>
      <c r="H3701" s="5"/>
      <c r="I3701" s="5"/>
      <c r="J37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02" spans="2:11">
      <c r="B3702" t="s">
        <v>5615</v>
      </c>
      <c r="C3702" s="5" t="str">
        <f>_xlfn.XLOOKUP(LEFT(P_alle_prestaties[[#This Row],[Referentie_ID]],91),Tabel9[Form Referentie ID''s],Tabel9[Mederwerker],,0)</f>
        <v>Korkmaz Emre</v>
      </c>
      <c r="D3702" s="9" t="str">
        <f>IF(P_alle_prestaties[[#This Row],[Datum]]="","",TEXT(P_alle_prestaties[[#This Row],[Datum]],"dd/mm/yyyy"))</f>
        <v>07/10/2022</v>
      </c>
      <c r="E3702" s="9">
        <v>44841.43577546296</v>
      </c>
      <c r="F3702" s="11" t="s">
        <v>5616</v>
      </c>
      <c r="G3702" s="5" t="s">
        <v>35</v>
      </c>
      <c r="H3702" s="5"/>
      <c r="I3702" s="5"/>
      <c r="J37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03" spans="2:11">
      <c r="B3703" t="s">
        <v>5617</v>
      </c>
      <c r="C3703" s="5" t="str">
        <f>_xlfn.XLOOKUP(LEFT(P_alle_prestaties[[#This Row],[Referentie_ID]],91),Tabel9[Form Referentie ID''s],Tabel9[Mederwerker],,0)</f>
        <v>Korkmaz Emre</v>
      </c>
      <c r="D3703" s="9" t="str">
        <f>IF(P_alle_prestaties[[#This Row],[Datum]]="","",TEXT(P_alle_prestaties[[#This Row],[Datum]],"dd/mm/yyyy"))</f>
        <v>07/10/2022</v>
      </c>
      <c r="E3703" s="9">
        <v>44841.443749999999</v>
      </c>
      <c r="F3703" s="11">
        <v>470000461045</v>
      </c>
      <c r="G3703" s="5" t="s">
        <v>35</v>
      </c>
      <c r="H3703" s="5"/>
      <c r="I3703" s="5"/>
      <c r="J37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04" spans="2:11">
      <c r="B3704" t="s">
        <v>5618</v>
      </c>
      <c r="C3704" s="5" t="str">
        <f>_xlfn.XLOOKUP(LEFT(P_alle_prestaties[[#This Row],[Referentie_ID]],91),Tabel9[Form Referentie ID''s],Tabel9[Mederwerker],,0)</f>
        <v>Karetsas Dimitri</v>
      </c>
      <c r="D3704" s="9" t="str">
        <f>IF(P_alle_prestaties[[#This Row],[Datum]]="","",TEXT(P_alle_prestaties[[#This Row],[Datum]],"dd/mm/yyyy"))</f>
        <v>07/10/2022</v>
      </c>
      <c r="E3704" s="9">
        <v>44841.464212962965</v>
      </c>
      <c r="F3704" s="11" t="s">
        <v>5619</v>
      </c>
      <c r="G3704" s="5" t="s">
        <v>18</v>
      </c>
      <c r="H3704" s="5" t="s">
        <v>14</v>
      </c>
      <c r="I3704" s="5"/>
      <c r="J37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05" spans="2:11">
      <c r="B3705" t="s">
        <v>5620</v>
      </c>
      <c r="C3705" s="5" t="str">
        <f>_xlfn.XLOOKUP(LEFT(P_alle_prestaties[[#This Row],[Referentie_ID]],91),Tabel9[Form Referentie ID''s],Tabel9[Mederwerker],,0)</f>
        <v>Korkmaz Emre</v>
      </c>
      <c r="D3705" s="9" t="str">
        <f>IF(P_alle_prestaties[[#This Row],[Datum]]="","",TEXT(P_alle_prestaties[[#This Row],[Datum]],"dd/mm/yyyy"))</f>
        <v>07/10/2022</v>
      </c>
      <c r="E3705" s="9">
        <v>44841.466666666667</v>
      </c>
      <c r="F3705" s="11">
        <v>470000509947</v>
      </c>
      <c r="G3705" s="5" t="s">
        <v>35</v>
      </c>
      <c r="H3705" s="5"/>
      <c r="I3705" s="5"/>
      <c r="J37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06" spans="2:11">
      <c r="B3706" t="s">
        <v>5621</v>
      </c>
      <c r="C3706" s="5" t="str">
        <f>_xlfn.XLOOKUP(LEFT(P_alle_prestaties[[#This Row],[Referentie_ID]],91),Tabel9[Form Referentie ID''s],Tabel9[Mederwerker],,0)</f>
        <v>Korkmaz Emre</v>
      </c>
      <c r="D3706" s="9" t="str">
        <f>IF(P_alle_prestaties[[#This Row],[Datum]]="","",TEXT(P_alle_prestaties[[#This Row],[Datum]],"dd/mm/yyyy"))</f>
        <v>07/10/2022</v>
      </c>
      <c r="E3706" s="9">
        <v>44841.473703703705</v>
      </c>
      <c r="F3706" s="11" t="s">
        <v>5622</v>
      </c>
      <c r="G3706" s="5" t="s">
        <v>35</v>
      </c>
      <c r="H3706" s="5"/>
      <c r="I3706" s="5"/>
      <c r="J37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07" spans="2:11">
      <c r="B3707" t="s">
        <v>5623</v>
      </c>
      <c r="C3707" s="5" t="str">
        <f>_xlfn.XLOOKUP(LEFT(P_alle_prestaties[[#This Row],[Referentie_ID]],91),Tabel9[Form Referentie ID''s],Tabel9[Mederwerker],,0)</f>
        <v>Ceylan ufuk</v>
      </c>
      <c r="D3707" s="9" t="str">
        <f>IF(P_alle_prestaties[[#This Row],[Datum]]="","",TEXT(P_alle_prestaties[[#This Row],[Datum]],"dd/mm/yyyy"))</f>
        <v>07/10/2022</v>
      </c>
      <c r="E3707" s="9">
        <v>44841.47861111111</v>
      </c>
      <c r="F3707" s="11" t="s">
        <v>5624</v>
      </c>
      <c r="G3707" s="5" t="s">
        <v>18</v>
      </c>
      <c r="H3707" s="5" t="s">
        <v>14</v>
      </c>
      <c r="I3707" s="5"/>
      <c r="J37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08" spans="2:11">
      <c r="B3708" t="s">
        <v>5625</v>
      </c>
      <c r="C3708" s="5" t="str">
        <f>_xlfn.XLOOKUP(LEFT(P_alle_prestaties[[#This Row],[Referentie_ID]],91),Tabel9[Form Referentie ID''s],Tabel9[Mederwerker],,0)</f>
        <v>Korkmaz Emre</v>
      </c>
      <c r="D3708" s="9" t="str">
        <f>IF(P_alle_prestaties[[#This Row],[Datum]]="","",TEXT(P_alle_prestaties[[#This Row],[Datum]],"dd/mm/yyyy"))</f>
        <v>07/10/2022</v>
      </c>
      <c r="E3708" s="9">
        <v>44841.482303240744</v>
      </c>
      <c r="F3708" s="11" t="s">
        <v>5624</v>
      </c>
      <c r="G3708" s="5" t="s">
        <v>35</v>
      </c>
      <c r="H3708" s="5"/>
      <c r="I3708" s="5"/>
      <c r="J37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09" spans="2:11">
      <c r="B3709" t="s">
        <v>5626</v>
      </c>
      <c r="C3709" s="5" t="str">
        <f>_xlfn.XLOOKUP(LEFT(P_alle_prestaties[[#This Row],[Referentie_ID]],91),Tabel9[Form Referentie ID''s],Tabel9[Mederwerker],,0)</f>
        <v>Karetsas Dimitri</v>
      </c>
      <c r="D3709" s="9" t="str">
        <f>IF(P_alle_prestaties[[#This Row],[Datum]]="","",TEXT(P_alle_prestaties[[#This Row],[Datum]],"dd/mm/yyyy"))</f>
        <v>07/10/2022</v>
      </c>
      <c r="E3709" s="9">
        <v>44841.495057870372</v>
      </c>
      <c r="F3709" s="11">
        <v>470000566872</v>
      </c>
      <c r="G3709" s="5" t="s">
        <v>31</v>
      </c>
      <c r="H3709" s="5"/>
      <c r="I3709" s="5"/>
      <c r="J37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7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710" spans="2:11">
      <c r="B3710" t="s">
        <v>5627</v>
      </c>
      <c r="C3710" s="5" t="str">
        <f>_xlfn.XLOOKUP(LEFT(P_alle_prestaties[[#This Row],[Referentie_ID]],91),Tabel9[Form Referentie ID''s],Tabel9[Mederwerker],,0)</f>
        <v>Ceylan ufuk</v>
      </c>
      <c r="D3710" s="9" t="str">
        <f>IF(P_alle_prestaties[[#This Row],[Datum]]="","",TEXT(P_alle_prestaties[[#This Row],[Datum]],"dd/mm/yyyy"))</f>
        <v>07/10/2022</v>
      </c>
      <c r="E3710" s="9">
        <v>44841.507222222222</v>
      </c>
      <c r="F3710" s="11">
        <v>470000510233</v>
      </c>
      <c r="G3710" s="5" t="s">
        <v>35</v>
      </c>
      <c r="H3710" s="5"/>
      <c r="I3710" s="5"/>
      <c r="J37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1" spans="2:11">
      <c r="B3711" t="s">
        <v>5628</v>
      </c>
      <c r="C3711" s="5" t="str">
        <f>_xlfn.XLOOKUP(LEFT(P_alle_prestaties[[#This Row],[Referentie_ID]],91),Tabel9[Form Referentie ID''s],Tabel9[Mederwerker],,0)</f>
        <v>Ceylan ufuk</v>
      </c>
      <c r="D3711" s="9" t="str">
        <f>IF(P_alle_prestaties[[#This Row],[Datum]]="","",TEXT(P_alle_prestaties[[#This Row],[Datum]],"dd/mm/yyyy"))</f>
        <v>07/10/2022</v>
      </c>
      <c r="E3711" s="9">
        <v>44841.522835648146</v>
      </c>
      <c r="F3711" s="11">
        <v>470000521915</v>
      </c>
      <c r="G3711" s="5" t="s">
        <v>35</v>
      </c>
      <c r="H3711" s="5"/>
      <c r="I3711" s="5"/>
      <c r="J37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2" spans="2:11">
      <c r="B3712" t="s">
        <v>5629</v>
      </c>
      <c r="C3712" s="5" t="str">
        <f>_xlfn.XLOOKUP(LEFT(P_alle_prestaties[[#This Row],[Referentie_ID]],91),Tabel9[Form Referentie ID''s],Tabel9[Mederwerker],,0)</f>
        <v>Ceylan ufuk</v>
      </c>
      <c r="D3712" s="9" t="str">
        <f>IF(P_alle_prestaties[[#This Row],[Datum]]="","",TEXT(P_alle_prestaties[[#This Row],[Datum]],"dd/mm/yyyy"))</f>
        <v>07/10/2022</v>
      </c>
      <c r="E3712" s="9">
        <v>44841.524143518516</v>
      </c>
      <c r="F3712" s="11">
        <v>470000521917</v>
      </c>
      <c r="G3712" s="5" t="s">
        <v>35</v>
      </c>
      <c r="H3712" s="5"/>
      <c r="I3712" s="5"/>
      <c r="J37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3" spans="2:11">
      <c r="B3713" t="s">
        <v>5630</v>
      </c>
      <c r="C3713" s="5" t="str">
        <f>_xlfn.XLOOKUP(LEFT(P_alle_prestaties[[#This Row],[Referentie_ID]],91),Tabel9[Form Referentie ID''s],Tabel9[Mederwerker],,0)</f>
        <v>Ceylan ufuk</v>
      </c>
      <c r="D3713" s="9" t="str">
        <f>IF(P_alle_prestaties[[#This Row],[Datum]]="","",TEXT(P_alle_prestaties[[#This Row],[Datum]],"dd/mm/yyyy"))</f>
        <v>07/10/2022</v>
      </c>
      <c r="E3713" s="9">
        <v>44841.547442129631</v>
      </c>
      <c r="F3713" s="11">
        <v>470000521137</v>
      </c>
      <c r="G3713" s="5" t="s">
        <v>35</v>
      </c>
      <c r="H3713" s="5"/>
      <c r="I3713" s="5"/>
      <c r="J37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4" spans="2:11">
      <c r="B3714" t="s">
        <v>5631</v>
      </c>
      <c r="C3714" s="5" t="str">
        <f>_xlfn.XLOOKUP(LEFT(P_alle_prestaties[[#This Row],[Referentie_ID]],91),Tabel9[Form Referentie ID''s],Tabel9[Mederwerker],,0)</f>
        <v>Korkmaz Emre</v>
      </c>
      <c r="D3714" s="9" t="str">
        <f>IF(P_alle_prestaties[[#This Row],[Datum]]="","",TEXT(P_alle_prestaties[[#This Row],[Datum]],"dd/mm/yyyy"))</f>
        <v>07/10/2022</v>
      </c>
      <c r="E3714" s="9">
        <v>44841.548807870371</v>
      </c>
      <c r="F3714" s="11" t="s">
        <v>5632</v>
      </c>
      <c r="G3714" s="5" t="s">
        <v>35</v>
      </c>
      <c r="H3714" s="5"/>
      <c r="I3714" s="5"/>
      <c r="J37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5" spans="2:11">
      <c r="B3715" t="s">
        <v>5633</v>
      </c>
      <c r="C3715" s="5" t="str">
        <f>_xlfn.XLOOKUP(LEFT(P_alle_prestaties[[#This Row],[Referentie_ID]],91),Tabel9[Form Referentie ID''s],Tabel9[Mederwerker],,0)</f>
        <v>Korkmaz Emre</v>
      </c>
      <c r="D3715" s="9" t="str">
        <f>IF(P_alle_prestaties[[#This Row],[Datum]]="","",TEXT(P_alle_prestaties[[#This Row],[Datum]],"dd/mm/yyyy"))</f>
        <v>07/10/2022</v>
      </c>
      <c r="E3715" s="9">
        <v>44841.557557870372</v>
      </c>
      <c r="F3715" s="11" t="s">
        <v>5634</v>
      </c>
      <c r="G3715" s="5" t="s">
        <v>35</v>
      </c>
      <c r="H3715" s="5"/>
      <c r="I3715" s="5"/>
      <c r="J37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6" spans="2:11">
      <c r="B3716" t="s">
        <v>5635</v>
      </c>
      <c r="C3716" s="5" t="str">
        <f>_xlfn.XLOOKUP(LEFT(P_alle_prestaties[[#This Row],[Referentie_ID]],91),Tabel9[Form Referentie ID''s],Tabel9[Mederwerker],,0)</f>
        <v>Ceylan ufuk</v>
      </c>
      <c r="D3716" s="9" t="str">
        <f>IF(P_alle_prestaties[[#This Row],[Datum]]="","",TEXT(P_alle_prestaties[[#This Row],[Datum]],"dd/mm/yyyy"))</f>
        <v>07/10/2022</v>
      </c>
      <c r="E3716" s="9">
        <v>44841.558692129627</v>
      </c>
      <c r="F3716" s="11" t="s">
        <v>5636</v>
      </c>
      <c r="G3716" s="5" t="s">
        <v>35</v>
      </c>
      <c r="H3716" s="5"/>
      <c r="I3716" s="5"/>
      <c r="J37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7" spans="2:11">
      <c r="B3717" t="s">
        <v>5637</v>
      </c>
      <c r="C3717" s="5" t="str">
        <f>_xlfn.XLOOKUP(LEFT(P_alle_prestaties[[#This Row],[Referentie_ID]],91),Tabel9[Form Referentie ID''s],Tabel9[Mederwerker],,0)</f>
        <v>Korkmaz Emre</v>
      </c>
      <c r="D3717" s="9" t="str">
        <f>IF(P_alle_prestaties[[#This Row],[Datum]]="","",TEXT(P_alle_prestaties[[#This Row],[Datum]],"dd/mm/yyyy"))</f>
        <v>07/10/2022</v>
      </c>
      <c r="E3717" s="9">
        <v>44841.56287037037</v>
      </c>
      <c r="F3717" s="11" t="s">
        <v>5638</v>
      </c>
      <c r="G3717" s="5" t="s">
        <v>35</v>
      </c>
      <c r="H3717" s="5"/>
      <c r="I3717" s="5"/>
      <c r="J37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18" spans="2:11">
      <c r="B3718" t="s">
        <v>5639</v>
      </c>
      <c r="C3718" s="5" t="str">
        <f>_xlfn.XLOOKUP(LEFT(P_alle_prestaties[[#This Row],[Referentie_ID]],91),Tabel9[Form Referentie ID''s],Tabel9[Mederwerker],,0)</f>
        <v>Karetsas Dimitri</v>
      </c>
      <c r="D3718" s="9" t="str">
        <f>IF(P_alle_prestaties[[#This Row],[Datum]]="","",TEXT(P_alle_prestaties[[#This Row],[Datum]],"dd/mm/yyyy"))</f>
        <v>07/10/2022</v>
      </c>
      <c r="E3718" s="9">
        <v>44841.564826388887</v>
      </c>
      <c r="F3718" s="11" t="s">
        <v>5634</v>
      </c>
      <c r="G3718" s="5" t="s">
        <v>18</v>
      </c>
      <c r="H3718" s="5" t="s">
        <v>14</v>
      </c>
      <c r="I3718" s="5"/>
      <c r="J37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19" spans="2:11">
      <c r="B3719" t="s">
        <v>5640</v>
      </c>
      <c r="C3719" s="5" t="str">
        <f>_xlfn.XLOOKUP(LEFT(P_alle_prestaties[[#This Row],[Referentie_ID]],91),Tabel9[Form Referentie ID''s],Tabel9[Mederwerker],,0)</f>
        <v>Korkmaz Emre</v>
      </c>
      <c r="D3719" s="9" t="str">
        <f>IF(P_alle_prestaties[[#This Row],[Datum]]="","",TEXT(P_alle_prestaties[[#This Row],[Datum]],"dd/mm/yyyy"))</f>
        <v>07/10/2022</v>
      </c>
      <c r="E3719" s="9">
        <v>44841.600787037038</v>
      </c>
      <c r="F3719" s="11" t="s">
        <v>5641</v>
      </c>
      <c r="G3719" s="5" t="s">
        <v>35</v>
      </c>
      <c r="H3719" s="5"/>
      <c r="I3719" s="5"/>
      <c r="J37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0" spans="2:11">
      <c r="B3720" t="s">
        <v>5642</v>
      </c>
      <c r="C3720" s="5" t="str">
        <f>_xlfn.XLOOKUP(LEFT(P_alle_prestaties[[#This Row],[Referentie_ID]],91),Tabel9[Form Referentie ID''s],Tabel9[Mederwerker],,0)</f>
        <v>Korkmaz Emre</v>
      </c>
      <c r="D3720" s="9" t="str">
        <f>IF(P_alle_prestaties[[#This Row],[Datum]]="","",TEXT(P_alle_prestaties[[#This Row],[Datum]],"dd/mm/yyyy"))</f>
        <v>07/10/2022</v>
      </c>
      <c r="E3720" s="9">
        <v>44841.619016203702</v>
      </c>
      <c r="F3720" s="11" t="s">
        <v>5643</v>
      </c>
      <c r="G3720" s="5" t="s">
        <v>35</v>
      </c>
      <c r="H3720" s="5"/>
      <c r="I3720" s="5"/>
      <c r="J37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1" spans="2:11">
      <c r="B3721" t="s">
        <v>5644</v>
      </c>
      <c r="C3721" s="5" t="str">
        <f>_xlfn.XLOOKUP(LEFT(P_alle_prestaties[[#This Row],[Referentie_ID]],91),Tabel9[Form Referentie ID''s],Tabel9[Mederwerker],,0)</f>
        <v>Karetsas Dimitri</v>
      </c>
      <c r="D3721" s="9" t="str">
        <f>IF(P_alle_prestaties[[#This Row],[Datum]]="","",TEXT(P_alle_prestaties[[#This Row],[Datum]],"dd/mm/yyyy"))</f>
        <v>07/10/2022</v>
      </c>
      <c r="E3721" s="9">
        <v>44841.632592592592</v>
      </c>
      <c r="F3721" s="11" t="s">
        <v>5645</v>
      </c>
      <c r="G3721" s="5" t="s">
        <v>18</v>
      </c>
      <c r="H3721" s="5" t="s">
        <v>14</v>
      </c>
      <c r="I3721" s="5"/>
      <c r="J37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22" spans="2:11">
      <c r="B3722" t="s">
        <v>5646</v>
      </c>
      <c r="C3722" s="5" t="str">
        <f>_xlfn.XLOOKUP(LEFT(P_alle_prestaties[[#This Row],[Referentie_ID]],91),Tabel9[Form Referentie ID''s],Tabel9[Mederwerker],,0)</f>
        <v>Kamil Soylu</v>
      </c>
      <c r="D3722" s="9" t="str">
        <f>IF(P_alle_prestaties[[#This Row],[Datum]]="","",TEXT(P_alle_prestaties[[#This Row],[Datum]],"dd/mm/yyyy"))</f>
        <v>07/10/2022</v>
      </c>
      <c r="E3722" s="9">
        <v>44841.704074074078</v>
      </c>
      <c r="F3722" s="11" t="s">
        <v>5647</v>
      </c>
      <c r="G3722" s="5" t="s">
        <v>35</v>
      </c>
      <c r="H3722" s="5"/>
      <c r="I3722" s="5"/>
      <c r="J37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3" spans="2:11">
      <c r="B3723" t="s">
        <v>5648</v>
      </c>
      <c r="C3723" s="5" t="str">
        <f>_xlfn.XLOOKUP(LEFT(P_alle_prestaties[[#This Row],[Referentie_ID]],91),Tabel9[Form Referentie ID''s],Tabel9[Mederwerker],,0)</f>
        <v>Kamil Soylu</v>
      </c>
      <c r="D3723" s="9" t="str">
        <f>IF(P_alle_prestaties[[#This Row],[Datum]]="","",TEXT(P_alle_prestaties[[#This Row],[Datum]],"dd/mm/yyyy"))</f>
        <v>07/10/2022</v>
      </c>
      <c r="E3723" s="9">
        <v>44841.704189814816</v>
      </c>
      <c r="F3723" s="11" t="s">
        <v>5649</v>
      </c>
      <c r="G3723" s="5" t="s">
        <v>35</v>
      </c>
      <c r="H3723" s="5"/>
      <c r="I3723" s="5"/>
      <c r="J37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4" spans="2:11">
      <c r="B3724" t="s">
        <v>5650</v>
      </c>
      <c r="C3724" s="5" t="str">
        <f>_xlfn.XLOOKUP(LEFT(P_alle_prestaties[[#This Row],[Referentie_ID]],91),Tabel9[Form Referentie ID''s],Tabel9[Mederwerker],,0)</f>
        <v>Kamil Soylu</v>
      </c>
      <c r="D3724" s="9" t="str">
        <f>IF(P_alle_prestaties[[#This Row],[Datum]]="","",TEXT(P_alle_prestaties[[#This Row],[Datum]],"dd/mm/yyyy"))</f>
        <v>07/10/2022</v>
      </c>
      <c r="E3724" s="9">
        <v>44841.704340277778</v>
      </c>
      <c r="F3724" s="11" t="s">
        <v>5651</v>
      </c>
      <c r="G3724" s="5" t="s">
        <v>35</v>
      </c>
      <c r="H3724" s="5"/>
      <c r="I3724" s="5"/>
      <c r="J37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5" spans="2:11">
      <c r="B3725" t="s">
        <v>5652</v>
      </c>
      <c r="C3725" s="5" t="str">
        <f>_xlfn.XLOOKUP(LEFT(P_alle_prestaties[[#This Row],[Referentie_ID]],91),Tabel9[Form Referentie ID''s],Tabel9[Mederwerker],,0)</f>
        <v>Kamil Soylu</v>
      </c>
      <c r="D3725" s="9" t="str">
        <f>IF(P_alle_prestaties[[#This Row],[Datum]]="","",TEXT(P_alle_prestaties[[#This Row],[Datum]],"dd/mm/yyyy"))</f>
        <v>07/10/2022</v>
      </c>
      <c r="E3725" s="9">
        <v>44841.704513888886</v>
      </c>
      <c r="F3725" s="11" t="s">
        <v>5653</v>
      </c>
      <c r="G3725" s="5" t="s">
        <v>35</v>
      </c>
      <c r="H3725" s="5"/>
      <c r="I3725" s="5"/>
      <c r="J37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6" spans="2:11">
      <c r="B3726" t="s">
        <v>5654</v>
      </c>
      <c r="C3726" s="5" t="str">
        <f>_xlfn.XLOOKUP(LEFT(P_alle_prestaties[[#This Row],[Referentie_ID]],91),Tabel9[Form Referentie ID''s],Tabel9[Mederwerker],,0)</f>
        <v>Kamil Soylu</v>
      </c>
      <c r="D3726" s="9" t="str">
        <f>IF(P_alle_prestaties[[#This Row],[Datum]]="","",TEXT(P_alle_prestaties[[#This Row],[Datum]],"dd/mm/yyyy"))</f>
        <v>07/10/2022</v>
      </c>
      <c r="E3726" s="9">
        <v>44841.704641203702</v>
      </c>
      <c r="F3726" s="11" t="s">
        <v>5655</v>
      </c>
      <c r="G3726" s="5" t="s">
        <v>35</v>
      </c>
      <c r="H3726" s="5"/>
      <c r="I3726" s="5"/>
      <c r="J37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7" spans="2:11">
      <c r="B3727" t="s">
        <v>5656</v>
      </c>
      <c r="C3727" s="5" t="str">
        <f>_xlfn.XLOOKUP(LEFT(P_alle_prestaties[[#This Row],[Referentie_ID]],91),Tabel9[Form Referentie ID''s],Tabel9[Mederwerker],,0)</f>
        <v>Kamil Soylu</v>
      </c>
      <c r="D3727" s="9" t="str">
        <f>IF(P_alle_prestaties[[#This Row],[Datum]]="","",TEXT(P_alle_prestaties[[#This Row],[Datum]],"dd/mm/yyyy"))</f>
        <v>07/10/2022</v>
      </c>
      <c r="E3727" s="9">
        <v>44841.704861111109</v>
      </c>
      <c r="F3727" s="11" t="s">
        <v>5657</v>
      </c>
      <c r="G3727" s="5" t="s">
        <v>35</v>
      </c>
      <c r="H3727" s="5"/>
      <c r="I3727" s="5"/>
      <c r="J37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8" spans="2:11">
      <c r="B3728" t="s">
        <v>5658</v>
      </c>
      <c r="C3728" s="5" t="str">
        <f>_xlfn.XLOOKUP(LEFT(P_alle_prestaties[[#This Row],[Referentie_ID]],91),Tabel9[Form Referentie ID''s],Tabel9[Mederwerker],,0)</f>
        <v>Kamil Soylu</v>
      </c>
      <c r="D3728" s="9" t="str">
        <f>IF(P_alle_prestaties[[#This Row],[Datum]]="","",TEXT(P_alle_prestaties[[#This Row],[Datum]],"dd/mm/yyyy"))</f>
        <v>07/10/2022</v>
      </c>
      <c r="E3728" s="9">
        <v>44841.705092592594</v>
      </c>
      <c r="F3728" s="11" t="s">
        <v>5659</v>
      </c>
      <c r="G3728" s="5" t="s">
        <v>35</v>
      </c>
      <c r="H3728" s="5"/>
      <c r="I3728" s="5"/>
      <c r="J37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29" spans="2:11">
      <c r="B3729" t="s">
        <v>5660</v>
      </c>
      <c r="C3729" s="5" t="str">
        <f>_xlfn.XLOOKUP(LEFT(P_alle_prestaties[[#This Row],[Referentie_ID]],91),Tabel9[Form Referentie ID''s],Tabel9[Mederwerker],,0)</f>
        <v>Kamil Soylu</v>
      </c>
      <c r="D3729" s="9" t="str">
        <f>IF(P_alle_prestaties[[#This Row],[Datum]]="","",TEXT(P_alle_prestaties[[#This Row],[Datum]],"dd/mm/yyyy"))</f>
        <v>07/10/2022</v>
      </c>
      <c r="E3729" s="9">
        <v>44841.705231481479</v>
      </c>
      <c r="F3729" s="11" t="s">
        <v>5661</v>
      </c>
      <c r="G3729" s="5" t="s">
        <v>35</v>
      </c>
      <c r="H3729" s="5"/>
      <c r="I3729" s="5"/>
      <c r="J37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0" spans="2:11">
      <c r="B3730" t="s">
        <v>5662</v>
      </c>
      <c r="C3730" s="5" t="str">
        <f>_xlfn.XLOOKUP(LEFT(P_alle_prestaties[[#This Row],[Referentie_ID]],91),Tabel9[Form Referentie ID''s],Tabel9[Mederwerker],,0)</f>
        <v>Kamil Soylu</v>
      </c>
      <c r="D3730" s="9" t="str">
        <f>IF(P_alle_prestaties[[#This Row],[Datum]]="","",TEXT(P_alle_prestaties[[#This Row],[Datum]],"dd/mm/yyyy"))</f>
        <v>07/10/2022</v>
      </c>
      <c r="E3730" s="9">
        <v>44841.705381944441</v>
      </c>
      <c r="F3730" s="11" t="s">
        <v>5663</v>
      </c>
      <c r="G3730" s="5" t="s">
        <v>35</v>
      </c>
      <c r="H3730" s="5"/>
      <c r="I3730" s="5"/>
      <c r="J37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1" spans="2:11">
      <c r="B3731" t="s">
        <v>5664</v>
      </c>
      <c r="C3731" s="5" t="str">
        <f>_xlfn.XLOOKUP(LEFT(P_alle_prestaties[[#This Row],[Referentie_ID]],91),Tabel9[Form Referentie ID''s],Tabel9[Mederwerker],,0)</f>
        <v>Kamil Soylu</v>
      </c>
      <c r="D3731" s="9" t="str">
        <f>IF(P_alle_prestaties[[#This Row],[Datum]]="","",TEXT(P_alle_prestaties[[#This Row],[Datum]],"dd/mm/yyyy"))</f>
        <v>07/10/2022</v>
      </c>
      <c r="E3731" s="9">
        <v>44841.705543981479</v>
      </c>
      <c r="F3731" s="11" t="s">
        <v>5665</v>
      </c>
      <c r="G3731" s="5" t="s">
        <v>35</v>
      </c>
      <c r="H3731" s="5"/>
      <c r="I3731" s="5"/>
      <c r="J37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2" spans="2:11">
      <c r="B3732" t="s">
        <v>5666</v>
      </c>
      <c r="C3732" s="5" t="str">
        <f>_xlfn.XLOOKUP(LEFT(P_alle_prestaties[[#This Row],[Referentie_ID]],91),Tabel9[Form Referentie ID''s],Tabel9[Mederwerker],,0)</f>
        <v>Kamil Soylu</v>
      </c>
      <c r="D3732" s="9" t="str">
        <f>IF(P_alle_prestaties[[#This Row],[Datum]]="","",TEXT(P_alle_prestaties[[#This Row],[Datum]],"dd/mm/yyyy"))</f>
        <v>07/10/2022</v>
      </c>
      <c r="E3732" s="9">
        <v>44841.705659722225</v>
      </c>
      <c r="F3732" s="11" t="s">
        <v>5667</v>
      </c>
      <c r="G3732" s="5" t="s">
        <v>35</v>
      </c>
      <c r="H3732" s="5"/>
      <c r="I3732" s="5"/>
      <c r="J37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3" spans="2:11">
      <c r="B3733" t="s">
        <v>5668</v>
      </c>
      <c r="C3733" s="5" t="str">
        <f>_xlfn.XLOOKUP(LEFT(P_alle_prestaties[[#This Row],[Referentie_ID]],91),Tabel9[Form Referentie ID''s],Tabel9[Mederwerker],,0)</f>
        <v>Kamil Soylu</v>
      </c>
      <c r="D3733" s="9" t="str">
        <f>IF(P_alle_prestaties[[#This Row],[Datum]]="","",TEXT(P_alle_prestaties[[#This Row],[Datum]],"dd/mm/yyyy"))</f>
        <v>07/10/2022</v>
      </c>
      <c r="E3733" s="9">
        <v>44841.705775462964</v>
      </c>
      <c r="F3733" s="11" t="s">
        <v>5669</v>
      </c>
      <c r="G3733" s="5" t="s">
        <v>35</v>
      </c>
      <c r="H3733" s="5"/>
      <c r="I3733" s="5"/>
      <c r="J37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4" spans="2:11">
      <c r="B3734" t="s">
        <v>5670</v>
      </c>
      <c r="C3734" s="5" t="str">
        <f>_xlfn.XLOOKUP(LEFT(P_alle_prestaties[[#This Row],[Referentie_ID]],91),Tabel9[Form Referentie ID''s],Tabel9[Mederwerker],,0)</f>
        <v>Kamil Soylu</v>
      </c>
      <c r="D3734" s="9" t="str">
        <f>IF(P_alle_prestaties[[#This Row],[Datum]]="","",TEXT(P_alle_prestaties[[#This Row],[Datum]],"dd/mm/yyyy"))</f>
        <v>07/10/2022</v>
      </c>
      <c r="E3734" s="9">
        <v>44841.705949074072</v>
      </c>
      <c r="F3734" s="11" t="s">
        <v>5671</v>
      </c>
      <c r="G3734" s="5" t="s">
        <v>35</v>
      </c>
      <c r="H3734" s="5"/>
      <c r="I3734" s="5"/>
      <c r="J37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5" spans="2:11">
      <c r="B3735" t="s">
        <v>5672</v>
      </c>
      <c r="C3735" s="5" t="str">
        <f>_xlfn.XLOOKUP(LEFT(P_alle_prestaties[[#This Row],[Referentie_ID]],91),Tabel9[Form Referentie ID''s],Tabel9[Mederwerker],,0)</f>
        <v>Kamil Soylu</v>
      </c>
      <c r="D3735" s="9" t="str">
        <f>IF(P_alle_prestaties[[#This Row],[Datum]]="","",TEXT(P_alle_prestaties[[#This Row],[Datum]],"dd/mm/yyyy"))</f>
        <v>07/10/2022</v>
      </c>
      <c r="E3735" s="9">
        <v>44841.706076388888</v>
      </c>
      <c r="F3735" s="11" t="s">
        <v>5673</v>
      </c>
      <c r="G3735" s="5" t="s">
        <v>35</v>
      </c>
      <c r="H3735" s="5"/>
      <c r="I3735" s="5"/>
      <c r="J37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6" spans="2:11">
      <c r="B3736" t="s">
        <v>5674</v>
      </c>
      <c r="C3736" s="5" t="str">
        <f>_xlfn.XLOOKUP(LEFT(P_alle_prestaties[[#This Row],[Referentie_ID]],91),Tabel9[Form Referentie ID''s],Tabel9[Mederwerker],,0)</f>
        <v>Kamil Soylu</v>
      </c>
      <c r="D3736" s="9" t="str">
        <f>IF(P_alle_prestaties[[#This Row],[Datum]]="","",TEXT(P_alle_prestaties[[#This Row],[Datum]],"dd/mm/yyyy"))</f>
        <v>07/10/2022</v>
      </c>
      <c r="E3736" s="9">
        <v>44841.706226851849</v>
      </c>
      <c r="F3736" s="11" t="s">
        <v>5675</v>
      </c>
      <c r="G3736" s="5" t="s">
        <v>35</v>
      </c>
      <c r="H3736" s="5"/>
      <c r="I3736" s="5"/>
      <c r="J37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7" spans="2:11">
      <c r="B3737" t="s">
        <v>5676</v>
      </c>
      <c r="C3737" s="5" t="str">
        <f>_xlfn.XLOOKUP(LEFT(P_alle_prestaties[[#This Row],[Referentie_ID]],91),Tabel9[Form Referentie ID''s],Tabel9[Mederwerker],,0)</f>
        <v>Kamil Soylu</v>
      </c>
      <c r="D3737" s="9" t="str">
        <f>IF(P_alle_prestaties[[#This Row],[Datum]]="","",TEXT(P_alle_prestaties[[#This Row],[Datum]],"dd/mm/yyyy"))</f>
        <v>07/10/2022</v>
      </c>
      <c r="E3737" s="9">
        <v>44841.706365740742</v>
      </c>
      <c r="F3737" s="11" t="s">
        <v>5677</v>
      </c>
      <c r="G3737" s="5" t="s">
        <v>35</v>
      </c>
      <c r="H3737" s="5"/>
      <c r="I3737" s="5"/>
      <c r="J37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8" spans="2:11">
      <c r="B3738" t="s">
        <v>5678</v>
      </c>
      <c r="C3738" s="5" t="str">
        <f>_xlfn.XLOOKUP(LEFT(P_alle_prestaties[[#This Row],[Referentie_ID]],91),Tabel9[Form Referentie ID''s],Tabel9[Mederwerker],,0)</f>
        <v>Kamil Soylu</v>
      </c>
      <c r="D3738" s="9" t="str">
        <f>IF(P_alle_prestaties[[#This Row],[Datum]]="","",TEXT(P_alle_prestaties[[#This Row],[Datum]],"dd/mm/yyyy"))</f>
        <v>07/10/2022</v>
      </c>
      <c r="E3738" s="9">
        <v>44841.70648148148</v>
      </c>
      <c r="F3738" s="11" t="s">
        <v>5679</v>
      </c>
      <c r="G3738" s="5" t="s">
        <v>35</v>
      </c>
      <c r="H3738" s="5"/>
      <c r="I3738" s="5"/>
      <c r="J37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39" spans="2:11">
      <c r="B3739" t="s">
        <v>5680</v>
      </c>
      <c r="C3739" s="5" t="str">
        <f>_xlfn.XLOOKUP(LEFT(P_alle_prestaties[[#This Row],[Referentie_ID]],91),Tabel9[Form Referentie ID''s],Tabel9[Mederwerker],,0)</f>
        <v>Kamil Soylu</v>
      </c>
      <c r="D3739" s="9" t="str">
        <f>IF(P_alle_prestaties[[#This Row],[Datum]]="","",TEXT(P_alle_prestaties[[#This Row],[Datum]],"dd/mm/yyyy"))</f>
        <v>07/10/2022</v>
      </c>
      <c r="E3739" s="9">
        <v>44841.706643518519</v>
      </c>
      <c r="F3739" s="11" t="s">
        <v>5681</v>
      </c>
      <c r="G3739" s="5" t="s">
        <v>35</v>
      </c>
      <c r="H3739" s="5"/>
      <c r="I3739" s="5"/>
      <c r="J37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0" spans="2:11">
      <c r="B3740" t="s">
        <v>5682</v>
      </c>
      <c r="C3740" s="5" t="str">
        <f>_xlfn.XLOOKUP(LEFT(P_alle_prestaties[[#This Row],[Referentie_ID]],91),Tabel9[Form Referentie ID''s],Tabel9[Mederwerker],,0)</f>
        <v>Kamil Soylu</v>
      </c>
      <c r="D3740" s="9" t="str">
        <f>IF(P_alle_prestaties[[#This Row],[Datum]]="","",TEXT(P_alle_prestaties[[#This Row],[Datum]],"dd/mm/yyyy"))</f>
        <v>07/10/2022</v>
      </c>
      <c r="E3740" s="9">
        <v>44841.706805555557</v>
      </c>
      <c r="F3740" s="11" t="s">
        <v>5681</v>
      </c>
      <c r="G3740" s="5" t="s">
        <v>35</v>
      </c>
      <c r="H3740" s="5"/>
      <c r="I3740" s="5"/>
      <c r="J37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1" spans="2:11">
      <c r="B3741" t="s">
        <v>5683</v>
      </c>
      <c r="C3741" s="5" t="str">
        <f>_xlfn.XLOOKUP(LEFT(P_alle_prestaties[[#This Row],[Referentie_ID]],91),Tabel9[Form Referentie ID''s],Tabel9[Mederwerker],,0)</f>
        <v>Kamil Soylu</v>
      </c>
      <c r="D3741" s="9" t="str">
        <f>IF(P_alle_prestaties[[#This Row],[Datum]]="","",TEXT(P_alle_prestaties[[#This Row],[Datum]],"dd/mm/yyyy"))</f>
        <v>07/10/2022</v>
      </c>
      <c r="E3741" s="9">
        <v>44841.706979166665</v>
      </c>
      <c r="F3741" s="11" t="s">
        <v>5684</v>
      </c>
      <c r="G3741" s="5" t="s">
        <v>35</v>
      </c>
      <c r="H3741" s="5"/>
      <c r="I3741" s="5"/>
      <c r="J37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2" spans="2:11">
      <c r="B3742" t="s">
        <v>5685</v>
      </c>
      <c r="C3742" s="5" t="str">
        <f>_xlfn.XLOOKUP(LEFT(P_alle_prestaties[[#This Row],[Referentie_ID]],91),Tabel9[Form Referentie ID''s],Tabel9[Mederwerker],,0)</f>
        <v>Kamil Soylu</v>
      </c>
      <c r="D3742" s="9" t="str">
        <f>IF(P_alle_prestaties[[#This Row],[Datum]]="","",TEXT(P_alle_prestaties[[#This Row],[Datum]],"dd/mm/yyyy"))</f>
        <v>07/10/2022</v>
      </c>
      <c r="E3742" s="9">
        <v>44841.707175925927</v>
      </c>
      <c r="F3742" s="11" t="s">
        <v>5686</v>
      </c>
      <c r="G3742" s="5" t="s">
        <v>35</v>
      </c>
      <c r="H3742" s="5"/>
      <c r="I3742" s="5"/>
      <c r="J37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3" spans="2:11">
      <c r="B3743" t="s">
        <v>5687</v>
      </c>
      <c r="C3743" s="5" t="str">
        <f>_xlfn.XLOOKUP(LEFT(P_alle_prestaties[[#This Row],[Referentie_ID]],91),Tabel9[Form Referentie ID''s],Tabel9[Mederwerker],,0)</f>
        <v>Kamil Soylu</v>
      </c>
      <c r="D3743" s="9" t="str">
        <f>IF(P_alle_prestaties[[#This Row],[Datum]]="","",TEXT(P_alle_prestaties[[#This Row],[Datum]],"dd/mm/yyyy"))</f>
        <v>07/10/2022</v>
      </c>
      <c r="E3743" s="9">
        <v>44841.707430555558</v>
      </c>
      <c r="F3743" s="11" t="s">
        <v>5686</v>
      </c>
      <c r="G3743" s="5" t="s">
        <v>35</v>
      </c>
      <c r="H3743" s="5"/>
      <c r="I3743" s="5"/>
      <c r="J37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4" spans="2:11">
      <c r="B3744" t="s">
        <v>5688</v>
      </c>
      <c r="C3744" s="5" t="str">
        <f>_xlfn.XLOOKUP(LEFT(P_alle_prestaties[[#This Row],[Referentie_ID]],91),Tabel9[Form Referentie ID''s],Tabel9[Mederwerker],,0)</f>
        <v>Kamil Soylu</v>
      </c>
      <c r="D3744" s="9" t="str">
        <f>IF(P_alle_prestaties[[#This Row],[Datum]]="","",TEXT(P_alle_prestaties[[#This Row],[Datum]],"dd/mm/yyyy"))</f>
        <v>07/10/2022</v>
      </c>
      <c r="E3744" s="9">
        <v>44841.707592592589</v>
      </c>
      <c r="F3744" s="11" t="s">
        <v>5689</v>
      </c>
      <c r="G3744" s="5" t="s">
        <v>35</v>
      </c>
      <c r="H3744" s="5"/>
      <c r="I3744" s="5"/>
      <c r="J37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5" spans="2:11">
      <c r="B3745" t="s">
        <v>5690</v>
      </c>
      <c r="C3745" s="5" t="str">
        <f>_xlfn.XLOOKUP(LEFT(P_alle_prestaties[[#This Row],[Referentie_ID]],91),Tabel9[Form Referentie ID''s],Tabel9[Mederwerker],,0)</f>
        <v>Kamil Soylu</v>
      </c>
      <c r="D3745" s="9" t="str">
        <f>IF(P_alle_prestaties[[#This Row],[Datum]]="","",TEXT(P_alle_prestaties[[#This Row],[Datum]],"dd/mm/yyyy"))</f>
        <v>07/10/2022</v>
      </c>
      <c r="E3745" s="9">
        <v>44841.710196759261</v>
      </c>
      <c r="F3745" s="11" t="s">
        <v>5691</v>
      </c>
      <c r="G3745" s="5" t="s">
        <v>35</v>
      </c>
      <c r="H3745" s="5"/>
      <c r="I3745" s="5"/>
      <c r="J37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6" spans="2:11">
      <c r="B3746" t="s">
        <v>5692</v>
      </c>
      <c r="C3746" s="5" t="str">
        <f>_xlfn.XLOOKUP(LEFT(P_alle_prestaties[[#This Row],[Referentie_ID]],91),Tabel9[Form Referentie ID''s],Tabel9[Mederwerker],,0)</f>
        <v>Korkmaz Emre</v>
      </c>
      <c r="D3746" s="9" t="str">
        <f>IF(P_alle_prestaties[[#This Row],[Datum]]="","",TEXT(P_alle_prestaties[[#This Row],[Datum]],"dd/mm/yyyy"))</f>
        <v>10/10/2022</v>
      </c>
      <c r="E3746" s="9">
        <v>44844.298182870371</v>
      </c>
      <c r="F3746" s="11" t="s">
        <v>5693</v>
      </c>
      <c r="G3746" s="5" t="s">
        <v>35</v>
      </c>
      <c r="H3746" s="5"/>
      <c r="I3746" s="5"/>
      <c r="J37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7" spans="2:11">
      <c r="B3747" t="s">
        <v>5694</v>
      </c>
      <c r="C3747" s="5" t="str">
        <f>_xlfn.XLOOKUP(LEFT(P_alle_prestaties[[#This Row],[Referentie_ID]],91),Tabel9[Form Referentie ID''s],Tabel9[Mederwerker],,0)</f>
        <v>Ceylan ufuk</v>
      </c>
      <c r="D3747" s="9" t="str">
        <f>IF(P_alle_prestaties[[#This Row],[Datum]]="","",TEXT(P_alle_prestaties[[#This Row],[Datum]],"dd/mm/yyyy"))</f>
        <v>10/10/2022</v>
      </c>
      <c r="E3747" s="9">
        <v>44844.321388888886</v>
      </c>
      <c r="F3747" s="11" t="s">
        <v>5695</v>
      </c>
      <c r="G3747" s="5" t="s">
        <v>18</v>
      </c>
      <c r="H3747" s="5" t="s">
        <v>14</v>
      </c>
      <c r="I3747" s="5"/>
      <c r="J37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48" spans="2:11">
      <c r="B3748" t="s">
        <v>5696</v>
      </c>
      <c r="C3748" s="5" t="str">
        <f>_xlfn.XLOOKUP(LEFT(P_alle_prestaties[[#This Row],[Referentie_ID]],91),Tabel9[Form Referentie ID''s],Tabel9[Mederwerker],,0)</f>
        <v>Korkmaz Emre</v>
      </c>
      <c r="D3748" s="9" t="str">
        <f>IF(P_alle_prestaties[[#This Row],[Datum]]="","",TEXT(P_alle_prestaties[[#This Row],[Datum]],"dd/mm/yyyy"))</f>
        <v>10/10/2022</v>
      </c>
      <c r="E3748" s="9">
        <v>44844.343622685185</v>
      </c>
      <c r="F3748" s="11">
        <v>470000509145</v>
      </c>
      <c r="G3748" s="5" t="s">
        <v>35</v>
      </c>
      <c r="H3748" s="5"/>
      <c r="I3748" s="5"/>
      <c r="J37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49" spans="2:11">
      <c r="B3749" t="s">
        <v>5697</v>
      </c>
      <c r="C3749" s="5" t="str">
        <f>_xlfn.XLOOKUP(LEFT(P_alle_prestaties[[#This Row],[Referentie_ID]],91),Tabel9[Form Referentie ID''s],Tabel9[Mederwerker],,0)</f>
        <v>Ceylan ufuk</v>
      </c>
      <c r="D3749" s="9" t="str">
        <f>IF(P_alle_prestaties[[#This Row],[Datum]]="","",TEXT(P_alle_prestaties[[#This Row],[Datum]],"dd/mm/yyyy"))</f>
        <v>10/10/2022</v>
      </c>
      <c r="E3749" s="9">
        <v>44844.351759259262</v>
      </c>
      <c r="F3749" s="11">
        <v>470000554879</v>
      </c>
      <c r="G3749" s="5" t="s">
        <v>8</v>
      </c>
      <c r="H3749" s="5" t="s">
        <v>19</v>
      </c>
      <c r="I3749" s="5"/>
      <c r="J37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7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750" spans="2:11">
      <c r="B3750" t="s">
        <v>5698</v>
      </c>
      <c r="C3750" s="5" t="str">
        <f>_xlfn.XLOOKUP(LEFT(P_alle_prestaties[[#This Row],[Referentie_ID]],91),Tabel9[Form Referentie ID''s],Tabel9[Mederwerker],,0)</f>
        <v>Korkmaz Emre</v>
      </c>
      <c r="D3750" s="9" t="str">
        <f>IF(P_alle_prestaties[[#This Row],[Datum]]="","",TEXT(P_alle_prestaties[[#This Row],[Datum]],"dd/mm/yyyy"))</f>
        <v>10/10/2022</v>
      </c>
      <c r="E3750" s="9">
        <v>44844.353958333333</v>
      </c>
      <c r="F3750" s="11" t="s">
        <v>5699</v>
      </c>
      <c r="G3750" s="5" t="s">
        <v>35</v>
      </c>
      <c r="H3750" s="5"/>
      <c r="I3750" s="5"/>
      <c r="J37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51" spans="2:11">
      <c r="B3751" t="s">
        <v>5700</v>
      </c>
      <c r="C3751" s="5" t="str">
        <f>_xlfn.XLOOKUP(LEFT(P_alle_prestaties[[#This Row],[Referentie_ID]],91),Tabel9[Form Referentie ID''s],Tabel9[Mederwerker],,0)</f>
        <v>Karetsas Dimitri</v>
      </c>
      <c r="D3751" s="9" t="str">
        <f>IF(P_alle_prestaties[[#This Row],[Datum]]="","",TEXT(P_alle_prestaties[[#This Row],[Datum]],"dd/mm/yyyy"))</f>
        <v>10/10/2022</v>
      </c>
      <c r="E3751" s="9">
        <v>44844.367754629631</v>
      </c>
      <c r="F3751" s="11" t="s">
        <v>5693</v>
      </c>
      <c r="G3751" s="5" t="s">
        <v>18</v>
      </c>
      <c r="H3751" s="5" t="s">
        <v>14</v>
      </c>
      <c r="I3751" s="5"/>
      <c r="J37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52" spans="2:11">
      <c r="B3752" t="s">
        <v>5701</v>
      </c>
      <c r="C3752" s="5" t="str">
        <f>_xlfn.XLOOKUP(LEFT(P_alle_prestaties[[#This Row],[Referentie_ID]],91),Tabel9[Form Referentie ID''s],Tabel9[Mederwerker],,0)</f>
        <v>Karetsas Dimitri</v>
      </c>
      <c r="D3752" s="9" t="str">
        <f>IF(P_alle_prestaties[[#This Row],[Datum]]="","",TEXT(P_alle_prestaties[[#This Row],[Datum]],"dd/mm/yyyy"))</f>
        <v>10/10/2022</v>
      </c>
      <c r="E3752" s="9">
        <v>44844.368020833332</v>
      </c>
      <c r="F3752" s="11" t="s">
        <v>5699</v>
      </c>
      <c r="G3752" s="5" t="s">
        <v>18</v>
      </c>
      <c r="H3752" s="5" t="s">
        <v>14</v>
      </c>
      <c r="I3752" s="5"/>
      <c r="J37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53" spans="2:11">
      <c r="B3753" t="s">
        <v>5702</v>
      </c>
      <c r="C3753" s="5" t="str">
        <f>_xlfn.XLOOKUP(LEFT(P_alle_prestaties[[#This Row],[Referentie_ID]],91),Tabel9[Form Referentie ID''s],Tabel9[Mederwerker],,0)</f>
        <v>Korkmaz1 Muhammed Ali</v>
      </c>
      <c r="D3753" s="9" t="str">
        <f>IF(P_alle_prestaties[[#This Row],[Datum]]="","",TEXT(P_alle_prestaties[[#This Row],[Datum]],"dd/mm/yyyy"))</f>
        <v>10/10/2022</v>
      </c>
      <c r="E3753" s="9">
        <v>44844.384502314817</v>
      </c>
      <c r="F3753" s="11">
        <v>470000555088</v>
      </c>
      <c r="G3753" s="5" t="s">
        <v>23</v>
      </c>
      <c r="H3753" s="5" t="s">
        <v>14</v>
      </c>
      <c r="I3753" s="5"/>
      <c r="J37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7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754" spans="2:11">
      <c r="B3754" t="s">
        <v>5703</v>
      </c>
      <c r="C3754" s="5" t="str">
        <f>_xlfn.XLOOKUP(LEFT(P_alle_prestaties[[#This Row],[Referentie_ID]],91),Tabel9[Form Referentie ID''s],Tabel9[Mederwerker],,0)</f>
        <v>Korkmaz Emre</v>
      </c>
      <c r="D3754" s="9" t="str">
        <f>IF(P_alle_prestaties[[#This Row],[Datum]]="","",TEXT(P_alle_prestaties[[#This Row],[Datum]],"dd/mm/yyyy"))</f>
        <v>10/10/2022</v>
      </c>
      <c r="E3754" s="9">
        <v>44844.398310185185</v>
      </c>
      <c r="F3754" s="11" t="s">
        <v>5704</v>
      </c>
      <c r="G3754" s="5" t="s">
        <v>35</v>
      </c>
      <c r="H3754" s="5"/>
      <c r="I3754" s="5"/>
      <c r="J37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55" spans="2:11">
      <c r="B3755" t="s">
        <v>5705</v>
      </c>
      <c r="C3755" s="5" t="str">
        <f>_xlfn.XLOOKUP(LEFT(P_alle_prestaties[[#This Row],[Referentie_ID]],91),Tabel9[Form Referentie ID''s],Tabel9[Mederwerker],,0)</f>
        <v>Korkmaz Emre</v>
      </c>
      <c r="D3755" s="9" t="str">
        <f>IF(P_alle_prestaties[[#This Row],[Datum]]="","",TEXT(P_alle_prestaties[[#This Row],[Datum]],"dd/mm/yyyy"))</f>
        <v>10/10/2022</v>
      </c>
      <c r="E3755" s="9">
        <v>44844.41101851852</v>
      </c>
      <c r="F3755" s="11" t="s">
        <v>5706</v>
      </c>
      <c r="G3755" s="5" t="s">
        <v>35</v>
      </c>
      <c r="H3755" s="5"/>
      <c r="I3755" s="5"/>
      <c r="J37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56" spans="2:11">
      <c r="B3756" t="s">
        <v>5707</v>
      </c>
      <c r="C3756" s="5" t="str">
        <f>_xlfn.XLOOKUP(LEFT(P_alle_prestaties[[#This Row],[Referentie_ID]],91),Tabel9[Form Referentie ID''s],Tabel9[Mederwerker],,0)</f>
        <v>Korkmaz1 Muhammed Ali</v>
      </c>
      <c r="D3756" s="9" t="str">
        <f>IF(P_alle_prestaties[[#This Row],[Datum]]="","",TEXT(P_alle_prestaties[[#This Row],[Datum]],"dd/mm/yyyy"))</f>
        <v>10/10/2022</v>
      </c>
      <c r="E3756" s="9">
        <v>44844.415069444447</v>
      </c>
      <c r="F3756" s="11" t="s">
        <v>5706</v>
      </c>
      <c r="G3756" s="5" t="s">
        <v>13</v>
      </c>
      <c r="H3756" s="5"/>
      <c r="I3756" s="5"/>
      <c r="J37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7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757" spans="2:11">
      <c r="B3757" t="s">
        <v>5708</v>
      </c>
      <c r="C3757" s="5" t="str">
        <f>_xlfn.XLOOKUP(LEFT(P_alle_prestaties[[#This Row],[Referentie_ID]],91),Tabel9[Form Referentie ID''s],Tabel9[Mederwerker],,0)</f>
        <v>Korkmaz Emre</v>
      </c>
      <c r="D3757" s="9" t="str">
        <f>IF(P_alle_prestaties[[#This Row],[Datum]]="","",TEXT(P_alle_prestaties[[#This Row],[Datum]],"dd/mm/yyyy"))</f>
        <v>10/10/2022</v>
      </c>
      <c r="E3757" s="9">
        <v>44844.42628472222</v>
      </c>
      <c r="F3757" s="11" t="s">
        <v>5709</v>
      </c>
      <c r="G3757" s="5" t="s">
        <v>35</v>
      </c>
      <c r="H3757" s="5"/>
      <c r="I3757" s="5"/>
      <c r="J37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58" spans="2:11">
      <c r="B3758" t="s">
        <v>5710</v>
      </c>
      <c r="C3758" s="5" t="str">
        <f>_xlfn.XLOOKUP(LEFT(P_alle_prestaties[[#This Row],[Referentie_ID]],91),Tabel9[Form Referentie ID''s],Tabel9[Mederwerker],,0)</f>
        <v>Korkmaz Emre</v>
      </c>
      <c r="D3758" s="9" t="str">
        <f>IF(P_alle_prestaties[[#This Row],[Datum]]="","",TEXT(P_alle_prestaties[[#This Row],[Datum]],"dd/mm/yyyy"))</f>
        <v>10/10/2022</v>
      </c>
      <c r="E3758" s="9">
        <v>44844.435937499999</v>
      </c>
      <c r="F3758" s="11">
        <v>470000522099</v>
      </c>
      <c r="G3758" s="5" t="s">
        <v>35</v>
      </c>
      <c r="H3758" s="5"/>
      <c r="I3758" s="5"/>
      <c r="J37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59" spans="2:11">
      <c r="B3759" t="s">
        <v>5711</v>
      </c>
      <c r="C3759" s="5" t="str">
        <f>_xlfn.XLOOKUP(LEFT(P_alle_prestaties[[#This Row],[Referentie_ID]],91),Tabel9[Form Referentie ID''s],Tabel9[Mederwerker],,0)</f>
        <v>Korkmaz Emre</v>
      </c>
      <c r="D3759" s="9" t="str">
        <f>IF(P_alle_prestaties[[#This Row],[Datum]]="","",TEXT(P_alle_prestaties[[#This Row],[Datum]],"dd/mm/yyyy"))</f>
        <v>10/10/2022</v>
      </c>
      <c r="E3759" s="9">
        <v>44844.445729166669</v>
      </c>
      <c r="F3759" s="11" t="s">
        <v>5712</v>
      </c>
      <c r="G3759" s="5" t="s">
        <v>35</v>
      </c>
      <c r="H3759" s="5"/>
      <c r="I3759" s="5"/>
      <c r="J37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60" spans="2:11">
      <c r="B3760" t="s">
        <v>5713</v>
      </c>
      <c r="C3760" s="5" t="str">
        <f>_xlfn.XLOOKUP(LEFT(P_alle_prestaties[[#This Row],[Referentie_ID]],91),Tabel9[Form Referentie ID''s],Tabel9[Mederwerker],,0)</f>
        <v>Ceylan ufuk</v>
      </c>
      <c r="D3760" s="9" t="str">
        <f>IF(P_alle_prestaties[[#This Row],[Datum]]="","",TEXT(P_alle_prestaties[[#This Row],[Datum]],"dd/mm/yyyy"))</f>
        <v>10/10/2022</v>
      </c>
      <c r="E3760" s="9">
        <v>44844.452824074076</v>
      </c>
      <c r="F3760" s="11">
        <v>470000522099</v>
      </c>
      <c r="G3760" s="5" t="s">
        <v>8</v>
      </c>
      <c r="H3760" s="5" t="s">
        <v>14</v>
      </c>
      <c r="I3760" s="5"/>
      <c r="J37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7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761" spans="2:11">
      <c r="B3761" t="s">
        <v>5714</v>
      </c>
      <c r="C3761" s="5" t="str">
        <f>_xlfn.XLOOKUP(LEFT(P_alle_prestaties[[#This Row],[Referentie_ID]],91),Tabel9[Form Referentie ID''s],Tabel9[Mederwerker],,0)</f>
        <v>Korkmaz Emre</v>
      </c>
      <c r="D3761" s="9" t="str">
        <f>IF(P_alle_prestaties[[#This Row],[Datum]]="","",TEXT(P_alle_prestaties[[#This Row],[Datum]],"dd/mm/yyyy"))</f>
        <v>10/10/2022</v>
      </c>
      <c r="E3761" s="9">
        <v>44844.453692129631</v>
      </c>
      <c r="F3761" s="11" t="s">
        <v>5715</v>
      </c>
      <c r="G3761" s="5" t="s">
        <v>35</v>
      </c>
      <c r="H3761" s="5"/>
      <c r="I3761" s="5"/>
      <c r="J37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62" spans="2:11">
      <c r="B3762" t="s">
        <v>5716</v>
      </c>
      <c r="C3762" s="5" t="str">
        <f>_xlfn.XLOOKUP(LEFT(P_alle_prestaties[[#This Row],[Referentie_ID]],91),Tabel9[Form Referentie ID''s],Tabel9[Mederwerker],,0)</f>
        <v>Karetsas Dimitri</v>
      </c>
      <c r="D3762" s="9" t="str">
        <f>IF(P_alle_prestaties[[#This Row],[Datum]]="","",TEXT(P_alle_prestaties[[#This Row],[Datum]],"dd/mm/yyyy"))</f>
        <v>10/10/2022</v>
      </c>
      <c r="E3762" s="9">
        <v>44844.463379629633</v>
      </c>
      <c r="F3762" s="11" t="s">
        <v>5717</v>
      </c>
      <c r="G3762" s="5" t="s">
        <v>27</v>
      </c>
      <c r="H3762" s="5" t="s">
        <v>14</v>
      </c>
      <c r="I3762" s="5"/>
      <c r="J37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7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763" spans="2:11">
      <c r="B3763" t="s">
        <v>5718</v>
      </c>
      <c r="C3763" s="5" t="str">
        <f>_xlfn.XLOOKUP(LEFT(P_alle_prestaties[[#This Row],[Referentie_ID]],91),Tabel9[Form Referentie ID''s],Tabel9[Mederwerker],,0)</f>
        <v>Korkmaz Emre</v>
      </c>
      <c r="D3763" s="9" t="str">
        <f>IF(P_alle_prestaties[[#This Row],[Datum]]="","",TEXT(P_alle_prestaties[[#This Row],[Datum]],"dd/mm/yyyy"))</f>
        <v>10/10/2022</v>
      </c>
      <c r="E3763" s="9">
        <v>44844.481504629628</v>
      </c>
      <c r="F3763" s="11" t="s">
        <v>5719</v>
      </c>
      <c r="G3763" s="5" t="s">
        <v>35</v>
      </c>
      <c r="H3763" s="5"/>
      <c r="I3763" s="5"/>
      <c r="J37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64" spans="2:11">
      <c r="B3764" t="s">
        <v>5720</v>
      </c>
      <c r="C3764" s="5" t="str">
        <f>_xlfn.XLOOKUP(LEFT(P_alle_prestaties[[#This Row],[Referentie_ID]],91),Tabel9[Form Referentie ID''s],Tabel9[Mederwerker],,0)</f>
        <v>Korkmaz Emre</v>
      </c>
      <c r="D3764" s="9" t="str">
        <f>IF(P_alle_prestaties[[#This Row],[Datum]]="","",TEXT(P_alle_prestaties[[#This Row],[Datum]],"dd/mm/yyyy"))</f>
        <v>10/10/2022</v>
      </c>
      <c r="E3764" s="9">
        <v>44844.494618055556</v>
      </c>
      <c r="F3764" s="11">
        <v>470000556312</v>
      </c>
      <c r="G3764" s="5" t="s">
        <v>35</v>
      </c>
      <c r="H3764" s="5"/>
      <c r="I3764" s="5"/>
      <c r="J37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65" spans="2:11">
      <c r="B3765" t="s">
        <v>5721</v>
      </c>
      <c r="C3765" s="5" t="str">
        <f>_xlfn.XLOOKUP(LEFT(P_alle_prestaties[[#This Row],[Referentie_ID]],91),Tabel9[Form Referentie ID''s],Tabel9[Mederwerker],,0)</f>
        <v>Karetsas Dimitri</v>
      </c>
      <c r="D3765" s="9" t="str">
        <f>IF(P_alle_prestaties[[#This Row],[Datum]]="","",TEXT(P_alle_prestaties[[#This Row],[Datum]],"dd/mm/yyyy"))</f>
        <v>10/10/2022</v>
      </c>
      <c r="E3765" s="9">
        <v>44844.512777777774</v>
      </c>
      <c r="F3765" s="11">
        <v>470000555120</v>
      </c>
      <c r="G3765" s="5" t="s">
        <v>8</v>
      </c>
      <c r="H3765" s="5" t="s">
        <v>14</v>
      </c>
      <c r="I3765" s="5"/>
      <c r="J37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7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766" spans="2:11">
      <c r="B3766" t="s">
        <v>5722</v>
      </c>
      <c r="C3766" s="5" t="str">
        <f>_xlfn.XLOOKUP(LEFT(P_alle_prestaties[[#This Row],[Referentie_ID]],91),Tabel9[Form Referentie ID''s],Tabel9[Mederwerker],,0)</f>
        <v>Ceylan ufuk</v>
      </c>
      <c r="D3766" s="9" t="str">
        <f>IF(P_alle_prestaties[[#This Row],[Datum]]="","",TEXT(P_alle_prestaties[[#This Row],[Datum]],"dd/mm/yyyy"))</f>
        <v>10/10/2022</v>
      </c>
      <c r="E3766" s="9">
        <v>44844.514594907407</v>
      </c>
      <c r="F3766" s="11" t="s">
        <v>5723</v>
      </c>
      <c r="G3766" s="5" t="s">
        <v>18</v>
      </c>
      <c r="H3766" s="5" t="s">
        <v>14</v>
      </c>
      <c r="I3766" s="5"/>
      <c r="J37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7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767" spans="2:11">
      <c r="B3767" t="s">
        <v>5724</v>
      </c>
      <c r="C3767" s="5" t="str">
        <f>_xlfn.XLOOKUP(LEFT(P_alle_prestaties[[#This Row],[Referentie_ID]],91),Tabel9[Form Referentie ID''s],Tabel9[Mederwerker],,0)</f>
        <v>Korkmaz Emre</v>
      </c>
      <c r="D3767" s="9" t="str">
        <f>IF(P_alle_prestaties[[#This Row],[Datum]]="","",TEXT(P_alle_prestaties[[#This Row],[Datum]],"dd/mm/yyyy"))</f>
        <v>10/10/2022</v>
      </c>
      <c r="E3767" s="9">
        <v>44844.524247685185</v>
      </c>
      <c r="F3767" s="11" t="s">
        <v>5725</v>
      </c>
      <c r="G3767" s="5" t="s">
        <v>35</v>
      </c>
      <c r="H3767" s="5"/>
      <c r="I3767" s="5"/>
      <c r="J37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68" spans="2:11">
      <c r="B3768" t="s">
        <v>5726</v>
      </c>
      <c r="C3768" s="5" t="str">
        <f>_xlfn.XLOOKUP(LEFT(P_alle_prestaties[[#This Row],[Referentie_ID]],91),Tabel9[Form Referentie ID''s],Tabel9[Mederwerker],,0)</f>
        <v>Korkmaz1 Muhammed Ali</v>
      </c>
      <c r="D3768" s="9" t="str">
        <f>IF(P_alle_prestaties[[#This Row],[Datum]]="","",TEXT(P_alle_prestaties[[#This Row],[Datum]],"dd/mm/yyyy"))</f>
        <v>10/10/2022</v>
      </c>
      <c r="E3768" s="9">
        <v>44844.534363425926</v>
      </c>
      <c r="F3768" s="11">
        <v>470000555142</v>
      </c>
      <c r="G3768" s="5" t="s">
        <v>23</v>
      </c>
      <c r="H3768" s="5" t="s">
        <v>14</v>
      </c>
      <c r="I3768" s="5"/>
      <c r="J37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7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769" spans="2:11">
      <c r="B3769" t="s">
        <v>5727</v>
      </c>
      <c r="C3769" s="5" t="str">
        <f>_xlfn.XLOOKUP(LEFT(P_alle_prestaties[[#This Row],[Referentie_ID]],91),Tabel9[Form Referentie ID''s],Tabel9[Mederwerker],,0)</f>
        <v>Korkmaz Emre</v>
      </c>
      <c r="D3769" s="9" t="str">
        <f>IF(P_alle_prestaties[[#This Row],[Datum]]="","",TEXT(P_alle_prestaties[[#This Row],[Datum]],"dd/mm/yyyy"))</f>
        <v>10/10/2022</v>
      </c>
      <c r="E3769" s="9">
        <v>44844.535879629628</v>
      </c>
      <c r="F3769" s="11" t="s">
        <v>5723</v>
      </c>
      <c r="G3769" s="5" t="s">
        <v>35</v>
      </c>
      <c r="H3769" s="5"/>
      <c r="I3769" s="5"/>
      <c r="J37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0" spans="2:11">
      <c r="B3770" t="s">
        <v>5728</v>
      </c>
      <c r="C3770" s="5" t="str">
        <f>_xlfn.XLOOKUP(LEFT(P_alle_prestaties[[#This Row],[Referentie_ID]],91),Tabel9[Form Referentie ID''s],Tabel9[Mederwerker],,0)</f>
        <v>Korkmaz Emre</v>
      </c>
      <c r="D3770" s="9" t="str">
        <f>IF(P_alle_prestaties[[#This Row],[Datum]]="","",TEXT(P_alle_prestaties[[#This Row],[Datum]],"dd/mm/yyyy"))</f>
        <v>10/10/2022</v>
      </c>
      <c r="E3770" s="9">
        <v>44844.543252314812</v>
      </c>
      <c r="F3770" s="11" t="s">
        <v>5729</v>
      </c>
      <c r="G3770" s="5" t="s">
        <v>35</v>
      </c>
      <c r="H3770" s="5"/>
      <c r="I3770" s="5"/>
      <c r="J37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1" spans="2:11">
      <c r="B3771" t="s">
        <v>5730</v>
      </c>
      <c r="C3771" s="5" t="str">
        <f>_xlfn.XLOOKUP(LEFT(P_alle_prestaties[[#This Row],[Referentie_ID]],91),Tabel9[Form Referentie ID''s],Tabel9[Mederwerker],,0)</f>
        <v>Korkmaz Emre</v>
      </c>
      <c r="D3771" s="9" t="str">
        <f>IF(P_alle_prestaties[[#This Row],[Datum]]="","",TEXT(P_alle_prestaties[[#This Row],[Datum]],"dd/mm/yyyy"))</f>
        <v>10/10/2022</v>
      </c>
      <c r="E3771" s="9">
        <v>44844.558738425927</v>
      </c>
      <c r="F3771" s="11" t="s">
        <v>5731</v>
      </c>
      <c r="G3771" s="5" t="s">
        <v>35</v>
      </c>
      <c r="H3771" s="5"/>
      <c r="I3771" s="5"/>
      <c r="J37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2" spans="2:11">
      <c r="B3772" t="s">
        <v>5732</v>
      </c>
      <c r="C3772" s="5" t="str">
        <f>_xlfn.XLOOKUP(LEFT(P_alle_prestaties[[#This Row],[Referentie_ID]],91),Tabel9[Form Referentie ID''s],Tabel9[Mederwerker],,0)</f>
        <v>Korkmaz Emre</v>
      </c>
      <c r="D3772" s="9" t="str">
        <f>IF(P_alle_prestaties[[#This Row],[Datum]]="","",TEXT(P_alle_prestaties[[#This Row],[Datum]],"dd/mm/yyyy"))</f>
        <v>10/10/2022</v>
      </c>
      <c r="E3772" s="9">
        <v>44844.571388888886</v>
      </c>
      <c r="F3772" s="11">
        <v>470000567755</v>
      </c>
      <c r="G3772" s="5" t="s">
        <v>35</v>
      </c>
      <c r="H3772" s="5"/>
      <c r="I3772" s="5"/>
      <c r="J37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3" spans="2:11">
      <c r="B3773" t="s">
        <v>5733</v>
      </c>
      <c r="C3773" s="5" t="str">
        <f>_xlfn.XLOOKUP(LEFT(P_alle_prestaties[[#This Row],[Referentie_ID]],91),Tabel9[Form Referentie ID''s],Tabel9[Mederwerker],,0)</f>
        <v>Korkmaz Emre</v>
      </c>
      <c r="D3773" s="9" t="str">
        <f>IF(P_alle_prestaties[[#This Row],[Datum]]="","",TEXT(P_alle_prestaties[[#This Row],[Datum]],"dd/mm/yyyy"))</f>
        <v>10/10/2022</v>
      </c>
      <c r="E3773" s="9">
        <v>44844.581655092596</v>
      </c>
      <c r="F3773" s="11" t="s">
        <v>5734</v>
      </c>
      <c r="G3773" s="5" t="s">
        <v>35</v>
      </c>
      <c r="H3773" s="5"/>
      <c r="I3773" s="5"/>
      <c r="J37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4" spans="2:11">
      <c r="B3774" t="s">
        <v>5735</v>
      </c>
      <c r="C3774" s="5" t="str">
        <f>_xlfn.XLOOKUP(LEFT(P_alle_prestaties[[#This Row],[Referentie_ID]],91),Tabel9[Form Referentie ID''s],Tabel9[Mederwerker],,0)</f>
        <v>Karetsas Dimitri</v>
      </c>
      <c r="D3774" s="9" t="str">
        <f>IF(P_alle_prestaties[[#This Row],[Datum]]="","",TEXT(P_alle_prestaties[[#This Row],[Datum]],"dd/mm/yyyy"))</f>
        <v>10/10/2022</v>
      </c>
      <c r="E3774" s="9">
        <v>44844.586446759262</v>
      </c>
      <c r="F3774" s="11">
        <v>470000567755</v>
      </c>
      <c r="G3774" s="5" t="s">
        <v>23</v>
      </c>
      <c r="H3774" s="5" t="s">
        <v>14</v>
      </c>
      <c r="I3774" s="5"/>
      <c r="J37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7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775" spans="2:11">
      <c r="B3775" t="s">
        <v>5736</v>
      </c>
      <c r="C3775" s="5" t="str">
        <f>_xlfn.XLOOKUP(LEFT(P_alle_prestaties[[#This Row],[Referentie_ID]],91),Tabel9[Form Referentie ID''s],Tabel9[Mederwerker],,0)</f>
        <v>Korkmaz Emre</v>
      </c>
      <c r="D3775" s="9" t="str">
        <f>IF(P_alle_prestaties[[#This Row],[Datum]]="","",TEXT(P_alle_prestaties[[#This Row],[Datum]],"dd/mm/yyyy"))</f>
        <v>10/10/2022</v>
      </c>
      <c r="E3775" s="9">
        <v>44844.606944444444</v>
      </c>
      <c r="F3775" s="11">
        <v>470000555144</v>
      </c>
      <c r="G3775" s="5" t="s">
        <v>35</v>
      </c>
      <c r="H3775" s="5"/>
      <c r="I3775" s="5"/>
      <c r="J37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6" spans="2:11">
      <c r="B3776" t="s">
        <v>5737</v>
      </c>
      <c r="C3776" s="5" t="str">
        <f>_xlfn.XLOOKUP(LEFT(P_alle_prestaties[[#This Row],[Referentie_ID]],91),Tabel9[Form Referentie ID''s],Tabel9[Mederwerker],,0)</f>
        <v>Korkmaz1 Muhammed Ali</v>
      </c>
      <c r="D3776" s="9" t="str">
        <f>IF(P_alle_prestaties[[#This Row],[Datum]]="","",TEXT(P_alle_prestaties[[#This Row],[Datum]],"dd/mm/yyyy"))</f>
        <v>10/10/2022</v>
      </c>
      <c r="E3776" s="9">
        <v>44844.612002314818</v>
      </c>
      <c r="F3776" s="11">
        <v>470000555144</v>
      </c>
      <c r="G3776" s="5" t="s">
        <v>23</v>
      </c>
      <c r="H3776" s="5" t="s">
        <v>14</v>
      </c>
      <c r="I3776" s="5"/>
      <c r="J37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7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777" spans="2:11">
      <c r="B3777" t="s">
        <v>5738</v>
      </c>
      <c r="C3777" s="5" t="str">
        <f>_xlfn.XLOOKUP(LEFT(P_alle_prestaties[[#This Row],[Referentie_ID]],91),Tabel9[Form Referentie ID''s],Tabel9[Mederwerker],,0)</f>
        <v>Korkmaz Emre</v>
      </c>
      <c r="D3777" s="9" t="str">
        <f>IF(P_alle_prestaties[[#This Row],[Datum]]="","",TEXT(P_alle_prestaties[[#This Row],[Datum]],"dd/mm/yyyy"))</f>
        <v>10/10/2022</v>
      </c>
      <c r="E3777" s="9">
        <v>44844.616608796299</v>
      </c>
      <c r="F3777" s="11">
        <v>470000554786</v>
      </c>
      <c r="G3777" s="5" t="s">
        <v>35</v>
      </c>
      <c r="H3777" s="5"/>
      <c r="I3777" s="5"/>
      <c r="J37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8" spans="2:11">
      <c r="B3778" t="s">
        <v>5739</v>
      </c>
      <c r="C3778" s="5" t="str">
        <f>_xlfn.XLOOKUP(LEFT(P_alle_prestaties[[#This Row],[Referentie_ID]],91),Tabel9[Form Referentie ID''s],Tabel9[Mederwerker],,0)</f>
        <v>Kamil Soylu</v>
      </c>
      <c r="D3778" s="9" t="str">
        <f>IF(P_alle_prestaties[[#This Row],[Datum]]="","",TEXT(P_alle_prestaties[[#This Row],[Datum]],"dd/mm/yyyy"))</f>
        <v>10/10/2022</v>
      </c>
      <c r="E3778" s="9">
        <v>44844.74050925926</v>
      </c>
      <c r="F3778" s="11" t="s">
        <v>5740</v>
      </c>
      <c r="G3778" s="5" t="s">
        <v>35</v>
      </c>
      <c r="H3778" s="5"/>
      <c r="I3778" s="5"/>
      <c r="J37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79" spans="2:11">
      <c r="B3779" t="s">
        <v>5741</v>
      </c>
      <c r="C3779" s="5" t="str">
        <f>_xlfn.XLOOKUP(LEFT(P_alle_prestaties[[#This Row],[Referentie_ID]],91),Tabel9[Form Referentie ID''s],Tabel9[Mederwerker],,0)</f>
        <v>Kamil Soylu</v>
      </c>
      <c r="D3779" s="9" t="str">
        <f>IF(P_alle_prestaties[[#This Row],[Datum]]="","",TEXT(P_alle_prestaties[[#This Row],[Datum]],"dd/mm/yyyy"))</f>
        <v>10/10/2022</v>
      </c>
      <c r="E3779" s="9">
        <v>44844.740682870368</v>
      </c>
      <c r="F3779" s="11" t="s">
        <v>5742</v>
      </c>
      <c r="G3779" s="5" t="s">
        <v>35</v>
      </c>
      <c r="H3779" s="5"/>
      <c r="I3779" s="5"/>
      <c r="J37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0" spans="2:11">
      <c r="B3780" t="s">
        <v>5743</v>
      </c>
      <c r="C3780" s="5" t="str">
        <f>_xlfn.XLOOKUP(LEFT(P_alle_prestaties[[#This Row],[Referentie_ID]],91),Tabel9[Form Referentie ID''s],Tabel9[Mederwerker],,0)</f>
        <v>Kamil Soylu</v>
      </c>
      <c r="D3780" s="9" t="str">
        <f>IF(P_alle_prestaties[[#This Row],[Datum]]="","",TEXT(P_alle_prestaties[[#This Row],[Datum]],"dd/mm/yyyy"))</f>
        <v>10/10/2022</v>
      </c>
      <c r="E3780" s="9">
        <v>44844.740856481483</v>
      </c>
      <c r="F3780" s="11" t="s">
        <v>5744</v>
      </c>
      <c r="G3780" s="5" t="s">
        <v>35</v>
      </c>
      <c r="H3780" s="5"/>
      <c r="I3780" s="5"/>
      <c r="J37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1" spans="2:11">
      <c r="B3781" t="s">
        <v>5745</v>
      </c>
      <c r="C3781" s="5" t="str">
        <f>_xlfn.XLOOKUP(LEFT(P_alle_prestaties[[#This Row],[Referentie_ID]],91),Tabel9[Form Referentie ID''s],Tabel9[Mederwerker],,0)</f>
        <v>Kamil Soylu</v>
      </c>
      <c r="D3781" s="9" t="str">
        <f>IF(P_alle_prestaties[[#This Row],[Datum]]="","",TEXT(P_alle_prestaties[[#This Row],[Datum]],"dd/mm/yyyy"))</f>
        <v>10/10/2022</v>
      </c>
      <c r="E3781" s="9">
        <v>44844.740972222222</v>
      </c>
      <c r="F3781" s="11" t="s">
        <v>5746</v>
      </c>
      <c r="G3781" s="5" t="s">
        <v>35</v>
      </c>
      <c r="H3781" s="5"/>
      <c r="I3781" s="5"/>
      <c r="J37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2" spans="2:11">
      <c r="B3782" t="s">
        <v>5747</v>
      </c>
      <c r="C3782" s="5" t="str">
        <f>_xlfn.XLOOKUP(LEFT(P_alle_prestaties[[#This Row],[Referentie_ID]],91),Tabel9[Form Referentie ID''s],Tabel9[Mederwerker],,0)</f>
        <v>Kamil Soylu</v>
      </c>
      <c r="D3782" s="9" t="str">
        <f>IF(P_alle_prestaties[[#This Row],[Datum]]="","",TEXT(P_alle_prestaties[[#This Row],[Datum]],"dd/mm/yyyy"))</f>
        <v>10/10/2022</v>
      </c>
      <c r="E3782" s="9">
        <v>44844.741111111114</v>
      </c>
      <c r="F3782" s="11" t="s">
        <v>5748</v>
      </c>
      <c r="G3782" s="5" t="s">
        <v>35</v>
      </c>
      <c r="H3782" s="5"/>
      <c r="I3782" s="5"/>
      <c r="J37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3" spans="2:11">
      <c r="B3783" t="s">
        <v>5749</v>
      </c>
      <c r="C3783" s="5" t="str">
        <f>_xlfn.XLOOKUP(LEFT(P_alle_prestaties[[#This Row],[Referentie_ID]],91),Tabel9[Form Referentie ID''s],Tabel9[Mederwerker],,0)</f>
        <v>Kamil Soylu</v>
      </c>
      <c r="D3783" s="9" t="str">
        <f>IF(P_alle_prestaties[[#This Row],[Datum]]="","",TEXT(P_alle_prestaties[[#This Row],[Datum]],"dd/mm/yyyy"))</f>
        <v>10/10/2022</v>
      </c>
      <c r="E3783" s="9">
        <v>44844.741273148145</v>
      </c>
      <c r="F3783" s="11" t="s">
        <v>5750</v>
      </c>
      <c r="G3783" s="5" t="s">
        <v>35</v>
      </c>
      <c r="H3783" s="5"/>
      <c r="I3783" s="5"/>
      <c r="J37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4" spans="2:11">
      <c r="B3784" t="s">
        <v>5751</v>
      </c>
      <c r="C3784" s="5" t="str">
        <f>_xlfn.XLOOKUP(LEFT(P_alle_prestaties[[#This Row],[Referentie_ID]],91),Tabel9[Form Referentie ID''s],Tabel9[Mederwerker],,0)</f>
        <v>Kamil Soylu</v>
      </c>
      <c r="D3784" s="9" t="str">
        <f>IF(P_alle_prestaties[[#This Row],[Datum]]="","",TEXT(P_alle_prestaties[[#This Row],[Datum]],"dd/mm/yyyy"))</f>
        <v>10/10/2022</v>
      </c>
      <c r="E3784" s="9">
        <v>44844.741412037038</v>
      </c>
      <c r="F3784" s="11" t="s">
        <v>5752</v>
      </c>
      <c r="G3784" s="5" t="s">
        <v>35</v>
      </c>
      <c r="H3784" s="5"/>
      <c r="I3784" s="5"/>
      <c r="J37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5" spans="2:11">
      <c r="B3785" t="s">
        <v>5753</v>
      </c>
      <c r="C3785" s="5" t="str">
        <f>_xlfn.XLOOKUP(LEFT(P_alle_prestaties[[#This Row],[Referentie_ID]],91),Tabel9[Form Referentie ID''s],Tabel9[Mederwerker],,0)</f>
        <v>Kamil Soylu</v>
      </c>
      <c r="D3785" s="9" t="str">
        <f>IF(P_alle_prestaties[[#This Row],[Datum]]="","",TEXT(P_alle_prestaties[[#This Row],[Datum]],"dd/mm/yyyy"))</f>
        <v>10/10/2022</v>
      </c>
      <c r="E3785" s="9">
        <v>44844.741539351853</v>
      </c>
      <c r="F3785" s="11" t="s">
        <v>5754</v>
      </c>
      <c r="G3785" s="5" t="s">
        <v>35</v>
      </c>
      <c r="H3785" s="5"/>
      <c r="I3785" s="5"/>
      <c r="J37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6" spans="2:11">
      <c r="B3786" t="s">
        <v>5755</v>
      </c>
      <c r="C3786" s="5" t="str">
        <f>_xlfn.XLOOKUP(LEFT(P_alle_prestaties[[#This Row],[Referentie_ID]],91),Tabel9[Form Referentie ID''s],Tabel9[Mederwerker],,0)</f>
        <v>Kamil Soylu</v>
      </c>
      <c r="D3786" s="9" t="str">
        <f>IF(P_alle_prestaties[[#This Row],[Datum]]="","",TEXT(P_alle_prestaties[[#This Row],[Datum]],"dd/mm/yyyy"))</f>
        <v>10/10/2022</v>
      </c>
      <c r="E3786" s="9">
        <v>44844.741678240738</v>
      </c>
      <c r="F3786" s="11" t="s">
        <v>5756</v>
      </c>
      <c r="G3786" s="5" t="s">
        <v>35</v>
      </c>
      <c r="H3786" s="5"/>
      <c r="I3786" s="5"/>
      <c r="J37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7" spans="2:11">
      <c r="B3787" t="s">
        <v>5757</v>
      </c>
      <c r="C3787" s="5" t="str">
        <f>_xlfn.XLOOKUP(LEFT(P_alle_prestaties[[#This Row],[Referentie_ID]],91),Tabel9[Form Referentie ID''s],Tabel9[Mederwerker],,0)</f>
        <v>Kamil Soylu</v>
      </c>
      <c r="D3787" s="9" t="str">
        <f>IF(P_alle_prestaties[[#This Row],[Datum]]="","",TEXT(P_alle_prestaties[[#This Row],[Datum]],"dd/mm/yyyy"))</f>
        <v>10/10/2022</v>
      </c>
      <c r="E3787" s="9">
        <v>44844.741782407407</v>
      </c>
      <c r="F3787" s="11" t="s">
        <v>5758</v>
      </c>
      <c r="G3787" s="5" t="s">
        <v>35</v>
      </c>
      <c r="H3787" s="5"/>
      <c r="I3787" s="5"/>
      <c r="J37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8" spans="2:11">
      <c r="B3788" t="s">
        <v>5759</v>
      </c>
      <c r="C3788" s="5" t="str">
        <f>_xlfn.XLOOKUP(LEFT(P_alle_prestaties[[#This Row],[Referentie_ID]],91),Tabel9[Form Referentie ID''s],Tabel9[Mederwerker],,0)</f>
        <v>Kamil Soylu</v>
      </c>
      <c r="D3788" s="9" t="str">
        <f>IF(P_alle_prestaties[[#This Row],[Datum]]="","",TEXT(P_alle_prestaties[[#This Row],[Datum]],"dd/mm/yyyy"))</f>
        <v>10/10/2022</v>
      </c>
      <c r="E3788" s="9">
        <v>44844.741898148146</v>
      </c>
      <c r="F3788" s="11" t="s">
        <v>5760</v>
      </c>
      <c r="G3788" s="5" t="s">
        <v>35</v>
      </c>
      <c r="H3788" s="5"/>
      <c r="I3788" s="5"/>
      <c r="J37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89" spans="2:11">
      <c r="B3789" t="s">
        <v>5761</v>
      </c>
      <c r="C3789" s="5" t="str">
        <f>_xlfn.XLOOKUP(LEFT(P_alle_prestaties[[#This Row],[Referentie_ID]],91),Tabel9[Form Referentie ID''s],Tabel9[Mederwerker],,0)</f>
        <v>Kamil Soylu</v>
      </c>
      <c r="D3789" s="9" t="str">
        <f>IF(P_alle_prestaties[[#This Row],[Datum]]="","",TEXT(P_alle_prestaties[[#This Row],[Datum]],"dd/mm/yyyy"))</f>
        <v>10/10/2022</v>
      </c>
      <c r="E3789" s="9">
        <v>44844.742048611108</v>
      </c>
      <c r="F3789" s="11" t="s">
        <v>5760</v>
      </c>
      <c r="G3789" s="5" t="s">
        <v>35</v>
      </c>
      <c r="H3789" s="5"/>
      <c r="I3789" s="5"/>
      <c r="J37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0" spans="2:11">
      <c r="B3790" t="s">
        <v>5762</v>
      </c>
      <c r="C3790" s="5" t="str">
        <f>_xlfn.XLOOKUP(LEFT(P_alle_prestaties[[#This Row],[Referentie_ID]],91),Tabel9[Form Referentie ID''s],Tabel9[Mederwerker],,0)</f>
        <v>Kamil Soylu</v>
      </c>
      <c r="D3790" s="9" t="str">
        <f>IF(P_alle_prestaties[[#This Row],[Datum]]="","",TEXT(P_alle_prestaties[[#This Row],[Datum]],"dd/mm/yyyy"))</f>
        <v>10/10/2022</v>
      </c>
      <c r="E3790" s="9">
        <v>44844.742245370369</v>
      </c>
      <c r="F3790" s="11" t="s">
        <v>5763</v>
      </c>
      <c r="G3790" s="5" t="s">
        <v>35</v>
      </c>
      <c r="H3790" s="5"/>
      <c r="I3790" s="5"/>
      <c r="J37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1" spans="2:11">
      <c r="B3791" t="s">
        <v>5764</v>
      </c>
      <c r="C3791" s="5" t="str">
        <f>_xlfn.XLOOKUP(LEFT(P_alle_prestaties[[#This Row],[Referentie_ID]],91),Tabel9[Form Referentie ID''s],Tabel9[Mederwerker],,0)</f>
        <v>Kamil Soylu</v>
      </c>
      <c r="D3791" s="9" t="str">
        <f>IF(P_alle_prestaties[[#This Row],[Datum]]="","",TEXT(P_alle_prestaties[[#This Row],[Datum]],"dd/mm/yyyy"))</f>
        <v>10/10/2022</v>
      </c>
      <c r="E3791" s="9">
        <v>44844.742534722223</v>
      </c>
      <c r="F3791" s="11" t="s">
        <v>5765</v>
      </c>
      <c r="G3791" s="5" t="s">
        <v>35</v>
      </c>
      <c r="H3791" s="5"/>
      <c r="I3791" s="5"/>
      <c r="J37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2" spans="2:11">
      <c r="B3792" t="s">
        <v>5766</v>
      </c>
      <c r="C3792" s="5" t="str">
        <f>_xlfn.XLOOKUP(LEFT(P_alle_prestaties[[#This Row],[Referentie_ID]],91),Tabel9[Form Referentie ID''s],Tabel9[Mederwerker],,0)</f>
        <v>Kamil Soylu</v>
      </c>
      <c r="D3792" s="9" t="str">
        <f>IF(P_alle_prestaties[[#This Row],[Datum]]="","",TEXT(P_alle_prestaties[[#This Row],[Datum]],"dd/mm/yyyy"))</f>
        <v>10/10/2022</v>
      </c>
      <c r="E3792" s="9">
        <v>44844.742662037039</v>
      </c>
      <c r="F3792" s="11" t="s">
        <v>5767</v>
      </c>
      <c r="G3792" s="5" t="s">
        <v>35</v>
      </c>
      <c r="H3792" s="5"/>
      <c r="I3792" s="5"/>
      <c r="J37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3" spans="2:11">
      <c r="B3793" t="s">
        <v>5768</v>
      </c>
      <c r="C3793" s="5" t="str">
        <f>_xlfn.XLOOKUP(LEFT(P_alle_prestaties[[#This Row],[Referentie_ID]],91),Tabel9[Form Referentie ID''s],Tabel9[Mederwerker],,0)</f>
        <v>Kamil Soylu</v>
      </c>
      <c r="D3793" s="9" t="str">
        <f>IF(P_alle_prestaties[[#This Row],[Datum]]="","",TEXT(P_alle_prestaties[[#This Row],[Datum]],"dd/mm/yyyy"))</f>
        <v>10/10/2022</v>
      </c>
      <c r="E3793" s="9">
        <v>44844.742800925924</v>
      </c>
      <c r="F3793" s="11" t="s">
        <v>5767</v>
      </c>
      <c r="G3793" s="5" t="s">
        <v>35</v>
      </c>
      <c r="H3793" s="5"/>
      <c r="I3793" s="5"/>
      <c r="J37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4" spans="2:11">
      <c r="B3794" t="s">
        <v>5769</v>
      </c>
      <c r="C3794" s="5" t="str">
        <f>_xlfn.XLOOKUP(LEFT(P_alle_prestaties[[#This Row],[Referentie_ID]],91),Tabel9[Form Referentie ID''s],Tabel9[Mederwerker],,0)</f>
        <v>Kamil Soylu</v>
      </c>
      <c r="D3794" s="9" t="str">
        <f>IF(P_alle_prestaties[[#This Row],[Datum]]="","",TEXT(P_alle_prestaties[[#This Row],[Datum]],"dd/mm/yyyy"))</f>
        <v>10/10/2022</v>
      </c>
      <c r="E3794" s="9">
        <v>44844.74291666667</v>
      </c>
      <c r="F3794" s="11" t="s">
        <v>5770</v>
      </c>
      <c r="G3794" s="5" t="s">
        <v>35</v>
      </c>
      <c r="H3794" s="5"/>
      <c r="I3794" s="5"/>
      <c r="J37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5" spans="2:11">
      <c r="B3795" t="s">
        <v>5771</v>
      </c>
      <c r="C3795" s="5" t="str">
        <f>_xlfn.XLOOKUP(LEFT(P_alle_prestaties[[#This Row],[Referentie_ID]],91),Tabel9[Form Referentie ID''s],Tabel9[Mederwerker],,0)</f>
        <v>Korkmaz Emre</v>
      </c>
      <c r="D3795" s="9" t="str">
        <f>IF(P_alle_prestaties[[#This Row],[Datum]]="","",TEXT(P_alle_prestaties[[#This Row],[Datum]],"dd/mm/yyyy"))</f>
        <v>11/10/2022</v>
      </c>
      <c r="E3795" s="9">
        <v>44845.271238425928</v>
      </c>
      <c r="F3795" s="11" t="s">
        <v>5772</v>
      </c>
      <c r="G3795" s="5" t="s">
        <v>35</v>
      </c>
      <c r="H3795" s="5"/>
      <c r="I3795" s="5"/>
      <c r="J37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6" spans="2:11">
      <c r="B3796" t="s">
        <v>5773</v>
      </c>
      <c r="C3796" s="5" t="str">
        <f>_xlfn.XLOOKUP(LEFT(P_alle_prestaties[[#This Row],[Referentie_ID]],91),Tabel9[Form Referentie ID''s],Tabel9[Mederwerker],,0)</f>
        <v>Ceylan ufuk</v>
      </c>
      <c r="D3796" s="9" t="str">
        <f>IF(P_alle_prestaties[[#This Row],[Datum]]="","",TEXT(P_alle_prestaties[[#This Row],[Datum]],"dd/mm/yyyy"))</f>
        <v>11/10/2022</v>
      </c>
      <c r="E3796" s="9">
        <v>44845.281423611108</v>
      </c>
      <c r="F3796" s="11">
        <v>470000556765</v>
      </c>
      <c r="G3796" s="5" t="s">
        <v>31</v>
      </c>
      <c r="H3796" s="5"/>
      <c r="I3796" s="5"/>
      <c r="J37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7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797" spans="2:11">
      <c r="B3797" t="s">
        <v>5774</v>
      </c>
      <c r="C3797" s="5" t="str">
        <f>_xlfn.XLOOKUP(LEFT(P_alle_prestaties[[#This Row],[Referentie_ID]],91),Tabel9[Form Referentie ID''s],Tabel9[Mederwerker],,0)</f>
        <v>Korkmaz Emre</v>
      </c>
      <c r="D3797" s="9" t="str">
        <f>IF(P_alle_prestaties[[#This Row],[Datum]]="","",TEXT(P_alle_prestaties[[#This Row],[Datum]],"dd/mm/yyyy"))</f>
        <v>11/10/2022</v>
      </c>
      <c r="E3797" s="9">
        <v>44845.294305555559</v>
      </c>
      <c r="F3797" s="11" t="s">
        <v>5775</v>
      </c>
      <c r="G3797" s="5" t="s">
        <v>35</v>
      </c>
      <c r="H3797" s="5"/>
      <c r="I3797" s="5"/>
      <c r="J37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8" spans="2:11">
      <c r="B3798" t="s">
        <v>5776</v>
      </c>
      <c r="C3798" s="5" t="str">
        <f>_xlfn.XLOOKUP(LEFT(P_alle_prestaties[[#This Row],[Referentie_ID]],91),Tabel9[Form Referentie ID''s],Tabel9[Mederwerker],,0)</f>
        <v>Korkmaz Emre</v>
      </c>
      <c r="D3798" s="9" t="str">
        <f>IF(P_alle_prestaties[[#This Row],[Datum]]="","",TEXT(P_alle_prestaties[[#This Row],[Datum]],"dd/mm/yyyy"))</f>
        <v>11/10/2022</v>
      </c>
      <c r="E3798" s="9">
        <v>44845.315763888888</v>
      </c>
      <c r="F3798" s="11">
        <v>470000509864</v>
      </c>
      <c r="G3798" s="5" t="s">
        <v>35</v>
      </c>
      <c r="H3798" s="5"/>
      <c r="I3798" s="5"/>
      <c r="J37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799" spans="2:11">
      <c r="B3799" t="s">
        <v>5777</v>
      </c>
      <c r="C3799" s="5" t="str">
        <f>_xlfn.XLOOKUP(LEFT(P_alle_prestaties[[#This Row],[Referentie_ID]],91),Tabel9[Form Referentie ID''s],Tabel9[Mederwerker],,0)</f>
        <v>Korkmaz Emre</v>
      </c>
      <c r="D3799" s="9" t="str">
        <f>IF(P_alle_prestaties[[#This Row],[Datum]]="","",TEXT(P_alle_prestaties[[#This Row],[Datum]],"dd/mm/yyyy"))</f>
        <v>11/10/2022</v>
      </c>
      <c r="E3799" s="9">
        <v>44845.319363425922</v>
      </c>
      <c r="F3799" s="11">
        <v>470000509864</v>
      </c>
      <c r="G3799" s="5" t="s">
        <v>35</v>
      </c>
      <c r="H3799" s="5"/>
      <c r="I3799" s="5"/>
      <c r="J37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7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0" spans="2:11">
      <c r="B3800" t="s">
        <v>5778</v>
      </c>
      <c r="C3800" s="5" t="str">
        <f>_xlfn.XLOOKUP(LEFT(P_alle_prestaties[[#This Row],[Referentie_ID]],91),Tabel9[Form Referentie ID''s],Tabel9[Mederwerker],,0)</f>
        <v>Ceylan ufuk</v>
      </c>
      <c r="D3800" s="9" t="str">
        <f>IF(P_alle_prestaties[[#This Row],[Datum]]="","",TEXT(P_alle_prestaties[[#This Row],[Datum]],"dd/mm/yyyy"))</f>
        <v>11/10/2022</v>
      </c>
      <c r="E3800" s="9">
        <v>44845.335162037038</v>
      </c>
      <c r="F3800" s="11" t="s">
        <v>5779</v>
      </c>
      <c r="G3800" s="5" t="s">
        <v>18</v>
      </c>
      <c r="H3800" s="5" t="s">
        <v>14</v>
      </c>
      <c r="I3800" s="5"/>
      <c r="J38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8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801" spans="2:11">
      <c r="B3801" t="s">
        <v>5780</v>
      </c>
      <c r="C3801" s="5" t="str">
        <f>_xlfn.XLOOKUP(LEFT(P_alle_prestaties[[#This Row],[Referentie_ID]],91),Tabel9[Form Referentie ID''s],Tabel9[Mederwerker],,0)</f>
        <v>Korkmaz Emre</v>
      </c>
      <c r="D3801" s="9" t="str">
        <f>IF(P_alle_prestaties[[#This Row],[Datum]]="","",TEXT(P_alle_prestaties[[#This Row],[Datum]],"dd/mm/yyyy"))</f>
        <v>11/10/2022</v>
      </c>
      <c r="E3801" s="9">
        <v>44845.335543981484</v>
      </c>
      <c r="F3801" s="11" t="s">
        <v>5779</v>
      </c>
      <c r="G3801" s="5" t="s">
        <v>35</v>
      </c>
      <c r="H3801" s="5"/>
      <c r="I3801" s="5"/>
      <c r="J38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2" spans="2:11">
      <c r="B3802" t="s">
        <v>5781</v>
      </c>
      <c r="C3802" s="5" t="str">
        <f>_xlfn.XLOOKUP(LEFT(P_alle_prestaties[[#This Row],[Referentie_ID]],91),Tabel9[Form Referentie ID''s],Tabel9[Mederwerker],,0)</f>
        <v>Korkmaz Emre</v>
      </c>
      <c r="D3802" s="9" t="str">
        <f>IF(P_alle_prestaties[[#This Row],[Datum]]="","",TEXT(P_alle_prestaties[[#This Row],[Datum]],"dd/mm/yyyy"))</f>
        <v>11/10/2022</v>
      </c>
      <c r="E3802" s="9">
        <v>44845.338391203702</v>
      </c>
      <c r="F3802" s="11" t="s">
        <v>5782</v>
      </c>
      <c r="G3802" s="5" t="s">
        <v>35</v>
      </c>
      <c r="H3802" s="5"/>
      <c r="I3802" s="5"/>
      <c r="J38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3" spans="2:11">
      <c r="B3803" t="s">
        <v>5783</v>
      </c>
      <c r="C3803" s="5" t="str">
        <f>_xlfn.XLOOKUP(LEFT(P_alle_prestaties[[#This Row],[Referentie_ID]],91),Tabel9[Form Referentie ID''s],Tabel9[Mederwerker],,0)</f>
        <v>Korkmaz Emre</v>
      </c>
      <c r="D3803" s="9" t="str">
        <f>IF(P_alle_prestaties[[#This Row],[Datum]]="","",TEXT(P_alle_prestaties[[#This Row],[Datum]],"dd/mm/yyyy"))</f>
        <v>11/10/2022</v>
      </c>
      <c r="E3803" s="9">
        <v>44845.345810185187</v>
      </c>
      <c r="F3803" s="11" t="s">
        <v>5782</v>
      </c>
      <c r="G3803" s="5" t="s">
        <v>35</v>
      </c>
      <c r="H3803" s="5"/>
      <c r="I3803" s="5"/>
      <c r="J38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4" spans="2:11">
      <c r="B3804" t="s">
        <v>5784</v>
      </c>
      <c r="C3804" s="5" t="str">
        <f>_xlfn.XLOOKUP(LEFT(P_alle_prestaties[[#This Row],[Referentie_ID]],91),Tabel9[Form Referentie ID''s],Tabel9[Mederwerker],,0)</f>
        <v>Korkmaz Emre</v>
      </c>
      <c r="D3804" s="9" t="str">
        <f>IF(P_alle_prestaties[[#This Row],[Datum]]="","",TEXT(P_alle_prestaties[[#This Row],[Datum]],"dd/mm/yyyy"))</f>
        <v>11/10/2022</v>
      </c>
      <c r="E3804" s="9">
        <v>44845.353877314818</v>
      </c>
      <c r="F3804" s="11" t="s">
        <v>5785</v>
      </c>
      <c r="G3804" s="5" t="s">
        <v>35</v>
      </c>
      <c r="H3804" s="5"/>
      <c r="I3804" s="5"/>
      <c r="J38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5" spans="2:11">
      <c r="B3805" t="s">
        <v>5786</v>
      </c>
      <c r="C3805" s="5" t="str">
        <f>_xlfn.XLOOKUP(LEFT(P_alle_prestaties[[#This Row],[Referentie_ID]],91),Tabel9[Form Referentie ID''s],Tabel9[Mederwerker],,0)</f>
        <v>Karetsas Dimitri</v>
      </c>
      <c r="D3805" s="9" t="str">
        <f>IF(P_alle_prestaties[[#This Row],[Datum]]="","",TEXT(P_alle_prestaties[[#This Row],[Datum]],"dd/mm/yyyy"))</f>
        <v>11/10/2022</v>
      </c>
      <c r="E3805" s="9">
        <v>44845.356469907405</v>
      </c>
      <c r="F3805" s="11">
        <v>470000554491</v>
      </c>
      <c r="G3805" s="5" t="s">
        <v>23</v>
      </c>
      <c r="H3805" s="5" t="s">
        <v>14</v>
      </c>
      <c r="I3805" s="5"/>
      <c r="J38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8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806" spans="2:11">
      <c r="B3806" t="s">
        <v>5787</v>
      </c>
      <c r="C3806" s="5" t="str">
        <f>_xlfn.XLOOKUP(LEFT(P_alle_prestaties[[#This Row],[Referentie_ID]],91),Tabel9[Form Referentie ID''s],Tabel9[Mederwerker],,0)</f>
        <v>Korkmaz Emre</v>
      </c>
      <c r="D3806" s="9" t="str">
        <f>IF(P_alle_prestaties[[#This Row],[Datum]]="","",TEXT(P_alle_prestaties[[#This Row],[Datum]],"dd/mm/yyyy"))</f>
        <v>11/10/2022</v>
      </c>
      <c r="E3806" s="9">
        <v>44845.38658564815</v>
      </c>
      <c r="F3806" s="11" t="s">
        <v>5788</v>
      </c>
      <c r="G3806" s="5" t="s">
        <v>35</v>
      </c>
      <c r="H3806" s="5"/>
      <c r="I3806" s="5"/>
      <c r="J38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7" spans="2:11">
      <c r="B3807" t="s">
        <v>5789</v>
      </c>
      <c r="C3807" s="5" t="str">
        <f>_xlfn.XLOOKUP(LEFT(P_alle_prestaties[[#This Row],[Referentie_ID]],91),Tabel9[Form Referentie ID''s],Tabel9[Mederwerker],,0)</f>
        <v>Korkmaz Emre</v>
      </c>
      <c r="D3807" s="9" t="str">
        <f>IF(P_alle_prestaties[[#This Row],[Datum]]="","",TEXT(P_alle_prestaties[[#This Row],[Datum]],"dd/mm/yyyy"))</f>
        <v>11/10/2022</v>
      </c>
      <c r="E3807" s="9">
        <v>44845.39266203704</v>
      </c>
      <c r="F3807" s="11" t="s">
        <v>5790</v>
      </c>
      <c r="G3807" s="5" t="s">
        <v>35</v>
      </c>
      <c r="H3807" s="5"/>
      <c r="I3807" s="5"/>
      <c r="J38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8" spans="2:11">
      <c r="B3808" t="s">
        <v>5791</v>
      </c>
      <c r="C3808" s="5" t="str">
        <f>_xlfn.XLOOKUP(LEFT(P_alle_prestaties[[#This Row],[Referentie_ID]],91),Tabel9[Form Referentie ID''s],Tabel9[Mederwerker],,0)</f>
        <v>Korkmaz Emre</v>
      </c>
      <c r="D3808" s="9" t="str">
        <f>IF(P_alle_prestaties[[#This Row],[Datum]]="","",TEXT(P_alle_prestaties[[#This Row],[Datum]],"dd/mm/yyyy"))</f>
        <v>11/10/2022</v>
      </c>
      <c r="E3808" s="9">
        <v>44845.393541666665</v>
      </c>
      <c r="F3808" s="11" t="s">
        <v>5792</v>
      </c>
      <c r="G3808" s="5" t="s">
        <v>35</v>
      </c>
      <c r="H3808" s="5"/>
      <c r="I3808" s="5"/>
      <c r="J38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09" spans="2:11">
      <c r="B3809" t="s">
        <v>5793</v>
      </c>
      <c r="C3809" s="5" t="str">
        <f>_xlfn.XLOOKUP(LEFT(P_alle_prestaties[[#This Row],[Referentie_ID]],91),Tabel9[Form Referentie ID''s],Tabel9[Mederwerker],,0)</f>
        <v>Ceylan ufuk</v>
      </c>
      <c r="D3809" s="9" t="str">
        <f>IF(P_alle_prestaties[[#This Row],[Datum]]="","",TEXT(P_alle_prestaties[[#This Row],[Datum]],"dd/mm/yyyy"))</f>
        <v>11/10/2022</v>
      </c>
      <c r="E3809" s="9">
        <v>44845.395960648151</v>
      </c>
      <c r="F3809" s="11" t="s">
        <v>5792</v>
      </c>
      <c r="G3809" s="5" t="s">
        <v>18</v>
      </c>
      <c r="H3809" s="5" t="s">
        <v>14</v>
      </c>
      <c r="I3809" s="5"/>
      <c r="J38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8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810" spans="2:11">
      <c r="B3810" t="s">
        <v>5794</v>
      </c>
      <c r="C3810" s="5" t="str">
        <f>_xlfn.XLOOKUP(LEFT(P_alle_prestaties[[#This Row],[Referentie_ID]],91),Tabel9[Form Referentie ID''s],Tabel9[Mederwerker],,0)</f>
        <v>Karetsas Dimitri</v>
      </c>
      <c r="D3810" s="9" t="str">
        <f>IF(P_alle_prestaties[[#This Row],[Datum]]="","",TEXT(P_alle_prestaties[[#This Row],[Datum]],"dd/mm/yyyy"))</f>
        <v>11/10/2022</v>
      </c>
      <c r="E3810" s="9">
        <v>44845.414837962962</v>
      </c>
      <c r="F3810" s="11">
        <v>470000554473</v>
      </c>
      <c r="G3810" s="5" t="s">
        <v>23</v>
      </c>
      <c r="H3810" s="5" t="s">
        <v>9</v>
      </c>
      <c r="I3810" s="5"/>
      <c r="J38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8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811" spans="2:11">
      <c r="B3811" t="s">
        <v>5795</v>
      </c>
      <c r="C3811" s="5" t="str">
        <f>_xlfn.XLOOKUP(LEFT(P_alle_prestaties[[#This Row],[Referentie_ID]],91),Tabel9[Form Referentie ID''s],Tabel9[Mederwerker],,0)</f>
        <v>Ceylan ufuk</v>
      </c>
      <c r="D3811" s="9" t="str">
        <f>IF(P_alle_prestaties[[#This Row],[Datum]]="","",TEXT(P_alle_prestaties[[#This Row],[Datum]],"dd/mm/yyyy"))</f>
        <v>11/10/2022</v>
      </c>
      <c r="E3811" s="9">
        <v>44845.431134259263</v>
      </c>
      <c r="F3811" s="11">
        <v>470000556637</v>
      </c>
      <c r="G3811" s="5" t="s">
        <v>8</v>
      </c>
      <c r="H3811" s="5" t="s">
        <v>9</v>
      </c>
      <c r="I3811" s="5"/>
      <c r="J38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8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812" spans="2:11">
      <c r="B3812" t="s">
        <v>5796</v>
      </c>
      <c r="C3812" s="5" t="str">
        <f>_xlfn.XLOOKUP(LEFT(P_alle_prestaties[[#This Row],[Referentie_ID]],91),Tabel9[Form Referentie ID''s],Tabel9[Mederwerker],,0)</f>
        <v>Korkmaz Emre</v>
      </c>
      <c r="D3812" s="9" t="str">
        <f>IF(P_alle_prestaties[[#This Row],[Datum]]="","",TEXT(P_alle_prestaties[[#This Row],[Datum]],"dd/mm/yyyy"))</f>
        <v>11/10/2022</v>
      </c>
      <c r="E3812" s="9">
        <v>44845.436689814815</v>
      </c>
      <c r="F3812" s="11">
        <v>470000556637</v>
      </c>
      <c r="G3812" s="5" t="s">
        <v>35</v>
      </c>
      <c r="H3812" s="5"/>
      <c r="I3812" s="5"/>
      <c r="J38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13" spans="2:11">
      <c r="B3813" t="s">
        <v>5797</v>
      </c>
      <c r="C3813" s="5" t="str">
        <f>_xlfn.XLOOKUP(LEFT(P_alle_prestaties[[#This Row],[Referentie_ID]],91),Tabel9[Form Referentie ID''s],Tabel9[Mederwerker],,0)</f>
        <v>Ceylan ufuk</v>
      </c>
      <c r="D3813" s="9" t="str">
        <f>IF(P_alle_prestaties[[#This Row],[Datum]]="","",TEXT(P_alle_prestaties[[#This Row],[Datum]],"dd/mm/yyyy"))</f>
        <v>11/10/2022</v>
      </c>
      <c r="E3813" s="9">
        <v>44845.450960648152</v>
      </c>
      <c r="F3813" s="11">
        <v>470000556637</v>
      </c>
      <c r="G3813" s="5" t="s">
        <v>8</v>
      </c>
      <c r="H3813" s="5" t="s">
        <v>9</v>
      </c>
      <c r="I3813" s="5"/>
      <c r="J38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8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814" spans="2:11">
      <c r="B3814" t="s">
        <v>5798</v>
      </c>
      <c r="C3814" s="5" t="str">
        <f>_xlfn.XLOOKUP(LEFT(P_alle_prestaties[[#This Row],[Referentie_ID]],91),Tabel9[Form Referentie ID''s],Tabel9[Mederwerker],,0)</f>
        <v>Korkmaz Emre</v>
      </c>
      <c r="D3814" s="9" t="str">
        <f>IF(P_alle_prestaties[[#This Row],[Datum]]="","",TEXT(P_alle_prestaties[[#This Row],[Datum]],"dd/mm/yyyy"))</f>
        <v>11/10/2022</v>
      </c>
      <c r="E3814" s="9">
        <v>44845.454930555556</v>
      </c>
      <c r="F3814" s="11" t="s">
        <v>5799</v>
      </c>
      <c r="G3814" s="5" t="s">
        <v>35</v>
      </c>
      <c r="H3814" s="5"/>
      <c r="I3814" s="5"/>
      <c r="J38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15" spans="2:11">
      <c r="B3815" t="s">
        <v>5800</v>
      </c>
      <c r="C3815" s="5" t="str">
        <f>_xlfn.XLOOKUP(LEFT(P_alle_prestaties[[#This Row],[Referentie_ID]],91),Tabel9[Form Referentie ID''s],Tabel9[Mederwerker],,0)</f>
        <v>Korkmaz Emre</v>
      </c>
      <c r="D3815" s="9" t="str">
        <f>IF(P_alle_prestaties[[#This Row],[Datum]]="","",TEXT(P_alle_prestaties[[#This Row],[Datum]],"dd/mm/yyyy"))</f>
        <v>11/10/2022</v>
      </c>
      <c r="E3815" s="9">
        <v>44845.47378472222</v>
      </c>
      <c r="F3815" s="11">
        <v>470000556472</v>
      </c>
      <c r="G3815" s="5" t="s">
        <v>35</v>
      </c>
      <c r="H3815" s="5"/>
      <c r="I3815" s="5"/>
      <c r="J38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16" spans="2:11">
      <c r="B3816" t="s">
        <v>5801</v>
      </c>
      <c r="C3816" s="5" t="str">
        <f>_xlfn.XLOOKUP(LEFT(P_alle_prestaties[[#This Row],[Referentie_ID]],91),Tabel9[Form Referentie ID''s],Tabel9[Mederwerker],,0)</f>
        <v>Korkmaz Emre</v>
      </c>
      <c r="D3816" s="9" t="str">
        <f>IF(P_alle_prestaties[[#This Row],[Datum]]="","",TEXT(P_alle_prestaties[[#This Row],[Datum]],"dd/mm/yyyy"))</f>
        <v>11/10/2022</v>
      </c>
      <c r="E3816" s="9">
        <v>44845.474999999999</v>
      </c>
      <c r="F3816" s="11">
        <v>470000556642</v>
      </c>
      <c r="G3816" s="5" t="s">
        <v>35</v>
      </c>
      <c r="H3816" s="5"/>
      <c r="I3816" s="5"/>
      <c r="J38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17" spans="2:11">
      <c r="B3817" t="s">
        <v>5802</v>
      </c>
      <c r="C3817" s="5" t="str">
        <f>_xlfn.XLOOKUP(LEFT(P_alle_prestaties[[#This Row],[Referentie_ID]],91),Tabel9[Form Referentie ID''s],Tabel9[Mederwerker],,0)</f>
        <v>Korkmaz Emre</v>
      </c>
      <c r="D3817" s="9" t="str">
        <f>IF(P_alle_prestaties[[#This Row],[Datum]]="","",TEXT(P_alle_prestaties[[#This Row],[Datum]],"dd/mm/yyyy"))</f>
        <v>11/10/2022</v>
      </c>
      <c r="E3817" s="9">
        <v>44845.488993055558</v>
      </c>
      <c r="F3817" s="11" t="s">
        <v>5803</v>
      </c>
      <c r="G3817" s="5" t="s">
        <v>35</v>
      </c>
      <c r="H3817" s="5"/>
      <c r="I3817" s="5"/>
      <c r="J38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18" spans="2:11">
      <c r="B3818" t="s">
        <v>5804</v>
      </c>
      <c r="C3818" s="5" t="str">
        <f>_xlfn.XLOOKUP(LEFT(P_alle_prestaties[[#This Row],[Referentie_ID]],91),Tabel9[Form Referentie ID''s],Tabel9[Mederwerker],,0)</f>
        <v>Ceylan ufuk</v>
      </c>
      <c r="D3818" s="9" t="str">
        <f>IF(P_alle_prestaties[[#This Row],[Datum]]="","",TEXT(P_alle_prestaties[[#This Row],[Datum]],"dd/mm/yyyy"))</f>
        <v>11/10/2022</v>
      </c>
      <c r="E3818" s="9">
        <v>44845.504664351851</v>
      </c>
      <c r="F3818" s="11" t="s">
        <v>5803</v>
      </c>
      <c r="G3818" s="5" t="s">
        <v>18</v>
      </c>
      <c r="H3818" s="5" t="s">
        <v>14</v>
      </c>
      <c r="I3818" s="5"/>
      <c r="J38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8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819" spans="2:11">
      <c r="B3819" t="s">
        <v>5805</v>
      </c>
      <c r="C3819" s="5" t="str">
        <f>_xlfn.XLOOKUP(LEFT(P_alle_prestaties[[#This Row],[Referentie_ID]],91),Tabel9[Form Referentie ID''s],Tabel9[Mederwerker],,0)</f>
        <v>Korkmaz Emre</v>
      </c>
      <c r="D3819" s="9" t="str">
        <f>IF(P_alle_prestaties[[#This Row],[Datum]]="","",TEXT(P_alle_prestaties[[#This Row],[Datum]],"dd/mm/yyyy"))</f>
        <v>11/10/2022</v>
      </c>
      <c r="E3819" s="9">
        <v>44845.500300925924</v>
      </c>
      <c r="F3819" s="11" t="s">
        <v>5806</v>
      </c>
      <c r="G3819" s="5" t="s">
        <v>35</v>
      </c>
      <c r="H3819" s="5"/>
      <c r="I3819" s="5"/>
      <c r="J38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20" spans="2:11">
      <c r="B3820" t="s">
        <v>5807</v>
      </c>
      <c r="C3820" s="5" t="str">
        <f>_xlfn.XLOOKUP(LEFT(P_alle_prestaties[[#This Row],[Referentie_ID]],91),Tabel9[Form Referentie ID''s],Tabel9[Mederwerker],,0)</f>
        <v>Karetsas Dimitri</v>
      </c>
      <c r="D3820" s="9" t="str">
        <f>IF(P_alle_prestaties[[#This Row],[Datum]]="","",TEXT(P_alle_prestaties[[#This Row],[Datum]],"dd/mm/yyyy"))</f>
        <v>11/10/2022</v>
      </c>
      <c r="E3820" s="9">
        <v>44845.521701388891</v>
      </c>
      <c r="F3820" s="11" t="s">
        <v>5808</v>
      </c>
      <c r="G3820" s="5" t="s">
        <v>27</v>
      </c>
      <c r="H3820" s="5" t="s">
        <v>14</v>
      </c>
      <c r="I3820" s="5"/>
      <c r="J38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8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821" spans="2:11">
      <c r="B3821" t="s">
        <v>5809</v>
      </c>
      <c r="C3821" s="5" t="str">
        <f>_xlfn.XLOOKUP(LEFT(P_alle_prestaties[[#This Row],[Referentie_ID]],91),Tabel9[Form Referentie ID''s],Tabel9[Mederwerker],,0)</f>
        <v>Korkmaz Emre</v>
      </c>
      <c r="D3821" s="9" t="str">
        <f>IF(P_alle_prestaties[[#This Row],[Datum]]="","",TEXT(P_alle_prestaties[[#This Row],[Datum]],"dd/mm/yyyy"))</f>
        <v>11/10/2022</v>
      </c>
      <c r="E3821" s="9">
        <v>44845.561574074076</v>
      </c>
      <c r="F3821" s="11" t="s">
        <v>5810</v>
      </c>
      <c r="G3821" s="5" t="s">
        <v>35</v>
      </c>
      <c r="H3821" s="5"/>
      <c r="I3821" s="5"/>
      <c r="J38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22" spans="2:11">
      <c r="B3822" t="s">
        <v>5811</v>
      </c>
      <c r="C3822" s="5" t="str">
        <f>_xlfn.XLOOKUP(LEFT(P_alle_prestaties[[#This Row],[Referentie_ID]],91),Tabel9[Form Referentie ID''s],Tabel9[Mederwerker],,0)</f>
        <v>Kamil Soylu</v>
      </c>
      <c r="D3822" s="9" t="str">
        <f>IF(P_alle_prestaties[[#This Row],[Datum]]="","",TEXT(P_alle_prestaties[[#This Row],[Datum]],"dd/mm/yyyy"))</f>
        <v>11/10/2022</v>
      </c>
      <c r="E3822" s="9">
        <v>44845.561643518522</v>
      </c>
      <c r="F3822" s="11" t="s">
        <v>5812</v>
      </c>
      <c r="G3822" s="5" t="s">
        <v>35</v>
      </c>
      <c r="H3822" s="5"/>
      <c r="I3822" s="5"/>
      <c r="J38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23" spans="2:11">
      <c r="B3823" t="s">
        <v>5813</v>
      </c>
      <c r="C3823" s="5" t="str">
        <f>_xlfn.XLOOKUP(LEFT(P_alle_prestaties[[#This Row],[Referentie_ID]],91),Tabel9[Form Referentie ID''s],Tabel9[Mederwerker],,0)</f>
        <v>Kamil Soylu</v>
      </c>
      <c r="D3823" s="9" t="str">
        <f>IF(P_alle_prestaties[[#This Row],[Datum]]="","",TEXT(P_alle_prestaties[[#This Row],[Datum]],"dd/mm/yyyy"))</f>
        <v>11/10/2022</v>
      </c>
      <c r="E3823" s="9">
        <v>44845.561840277776</v>
      </c>
      <c r="F3823" s="11" t="s">
        <v>5814</v>
      </c>
      <c r="G3823" s="5" t="s">
        <v>35</v>
      </c>
      <c r="H3823" s="5"/>
      <c r="I3823" s="5"/>
      <c r="J38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24" spans="2:11">
      <c r="B3824" t="s">
        <v>5815</v>
      </c>
      <c r="C3824" s="5" t="str">
        <f>_xlfn.XLOOKUP(LEFT(P_alle_prestaties[[#This Row],[Referentie_ID]],91),Tabel9[Form Referentie ID''s],Tabel9[Mederwerker],,0)</f>
        <v>Kamil Soylu</v>
      </c>
      <c r="D3824" s="9" t="str">
        <f>IF(P_alle_prestaties[[#This Row],[Datum]]="","",TEXT(P_alle_prestaties[[#This Row],[Datum]],"dd/mm/yyyy"))</f>
        <v>11/10/2022</v>
      </c>
      <c r="E3824" s="9">
        <v>44845.562002314815</v>
      </c>
      <c r="F3824" s="11" t="s">
        <v>5816</v>
      </c>
      <c r="G3824" s="5" t="s">
        <v>35</v>
      </c>
      <c r="H3824" s="5"/>
      <c r="I3824" s="5"/>
      <c r="J38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25" spans="2:11">
      <c r="B3825" t="s">
        <v>5817</v>
      </c>
      <c r="C3825" s="5" t="str">
        <f>_xlfn.XLOOKUP(LEFT(P_alle_prestaties[[#This Row],[Referentie_ID]],91),Tabel9[Form Referentie ID''s],Tabel9[Mederwerker],,0)</f>
        <v>Karetsas Dimitri</v>
      </c>
      <c r="D3825" s="9" t="str">
        <f>IF(P_alle_prestaties[[#This Row],[Datum]]="","",TEXT(P_alle_prestaties[[#This Row],[Datum]],"dd/mm/yyyy"))</f>
        <v>11/10/2022</v>
      </c>
      <c r="E3825" s="9">
        <v>44845.58148148148</v>
      </c>
      <c r="F3825" s="11">
        <v>470000554544</v>
      </c>
      <c r="G3825" s="5" t="s">
        <v>8</v>
      </c>
      <c r="H3825" s="5" t="s">
        <v>14</v>
      </c>
      <c r="I3825" s="5"/>
      <c r="J38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8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826" spans="2:11">
      <c r="B3826" t="s">
        <v>5818</v>
      </c>
      <c r="C3826" s="5" t="str">
        <f>_xlfn.XLOOKUP(LEFT(P_alle_prestaties[[#This Row],[Referentie_ID]],91),Tabel9[Form Referentie ID''s],Tabel9[Mederwerker],,0)</f>
        <v>Ceylan ufuk</v>
      </c>
      <c r="D3826" s="9" t="str">
        <f>IF(P_alle_prestaties[[#This Row],[Datum]]="","",TEXT(P_alle_prestaties[[#This Row],[Datum]],"dd/mm/yyyy"))</f>
        <v>11/10/2022</v>
      </c>
      <c r="E3826" s="9">
        <v>44845.585578703707</v>
      </c>
      <c r="F3826" s="11">
        <v>470000556148</v>
      </c>
      <c r="G3826" s="5" t="s">
        <v>8</v>
      </c>
      <c r="H3826" s="5" t="s">
        <v>14</v>
      </c>
      <c r="I3826" s="5"/>
      <c r="J38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8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827" spans="2:11">
      <c r="B3827" t="s">
        <v>5819</v>
      </c>
      <c r="C3827" s="5" t="str">
        <f>_xlfn.XLOOKUP(LEFT(P_alle_prestaties[[#This Row],[Referentie_ID]],91),Tabel9[Form Referentie ID''s],Tabel9[Mederwerker],,0)</f>
        <v>Korkmaz Emre</v>
      </c>
      <c r="D3827" s="9" t="str">
        <f>IF(P_alle_prestaties[[#This Row],[Datum]]="","",TEXT(P_alle_prestaties[[#This Row],[Datum]],"dd/mm/yyyy"))</f>
        <v>11/10/2022</v>
      </c>
      <c r="E3827" s="9">
        <v>44845.586122685185</v>
      </c>
      <c r="F3827" s="11">
        <v>470000556148</v>
      </c>
      <c r="G3827" s="5" t="s">
        <v>35</v>
      </c>
      <c r="H3827" s="5"/>
      <c r="I3827" s="5"/>
      <c r="J38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28" spans="2:11">
      <c r="B3828" t="s">
        <v>5820</v>
      </c>
      <c r="C3828" s="5" t="str">
        <f>_xlfn.XLOOKUP(LEFT(P_alle_prestaties[[#This Row],[Referentie_ID]],91),Tabel9[Form Referentie ID''s],Tabel9[Mederwerker],,0)</f>
        <v>Korkmaz Emre</v>
      </c>
      <c r="D3828" s="9" t="str">
        <f>IF(P_alle_prestaties[[#This Row],[Datum]]="","",TEXT(P_alle_prestaties[[#This Row],[Datum]],"dd/mm/yyyy"))</f>
        <v>11/10/2022</v>
      </c>
      <c r="E3828" s="9">
        <v>44845.610324074078</v>
      </c>
      <c r="F3828" s="11" t="s">
        <v>5821</v>
      </c>
      <c r="G3828" s="5" t="s">
        <v>35</v>
      </c>
      <c r="H3828" s="5"/>
      <c r="I3828" s="5"/>
      <c r="J38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29" spans="2:11">
      <c r="B3829" t="s">
        <v>5822</v>
      </c>
      <c r="C3829" s="5" t="str">
        <f>_xlfn.XLOOKUP(LEFT(P_alle_prestaties[[#This Row],[Referentie_ID]],91),Tabel9[Form Referentie ID''s],Tabel9[Mederwerker],,0)</f>
        <v>Korkmaz Emre</v>
      </c>
      <c r="D3829" s="9" t="str">
        <f>IF(P_alle_prestaties[[#This Row],[Datum]]="","",TEXT(P_alle_prestaties[[#This Row],[Datum]],"dd/mm/yyyy"))</f>
        <v>11/10/2022</v>
      </c>
      <c r="E3829" s="9">
        <v>44845.625868055555</v>
      </c>
      <c r="F3829" s="11">
        <v>470000509379</v>
      </c>
      <c r="G3829" s="5" t="s">
        <v>35</v>
      </c>
      <c r="H3829" s="5"/>
      <c r="I3829" s="5"/>
      <c r="J38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0" spans="2:11">
      <c r="B3830" t="s">
        <v>5823</v>
      </c>
      <c r="C3830" s="5" t="str">
        <f>_xlfn.XLOOKUP(LEFT(P_alle_prestaties[[#This Row],[Referentie_ID]],91),Tabel9[Form Referentie ID''s],Tabel9[Mederwerker],,0)</f>
        <v>Kamil Soylu</v>
      </c>
      <c r="D3830" s="9" t="str">
        <f>IF(P_alle_prestaties[[#This Row],[Datum]]="","",TEXT(P_alle_prestaties[[#This Row],[Datum]],"dd/mm/yyyy"))</f>
        <v>11/10/2022</v>
      </c>
      <c r="E3830" s="9">
        <v>44845.665844907409</v>
      </c>
      <c r="F3830" s="11" t="s">
        <v>5824</v>
      </c>
      <c r="G3830" s="5" t="s">
        <v>35</v>
      </c>
      <c r="H3830" s="5"/>
      <c r="I3830" s="5"/>
      <c r="J38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1" spans="2:11">
      <c r="B3831" t="s">
        <v>5825</v>
      </c>
      <c r="C3831" s="5" t="str">
        <f>_xlfn.XLOOKUP(LEFT(P_alle_prestaties[[#This Row],[Referentie_ID]],91),Tabel9[Form Referentie ID''s],Tabel9[Mederwerker],,0)</f>
        <v>Kamil Soylu</v>
      </c>
      <c r="D3831" s="9" t="str">
        <f>IF(P_alle_prestaties[[#This Row],[Datum]]="","",TEXT(P_alle_prestaties[[#This Row],[Datum]],"dd/mm/yyyy"))</f>
        <v>11/10/2022</v>
      </c>
      <c r="E3831" s="9">
        <v>44845.666018518517</v>
      </c>
      <c r="F3831" s="11" t="s">
        <v>5826</v>
      </c>
      <c r="G3831" s="5" t="s">
        <v>35</v>
      </c>
      <c r="H3831" s="5"/>
      <c r="I3831" s="5"/>
      <c r="J38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2" spans="2:11">
      <c r="B3832" t="s">
        <v>5827</v>
      </c>
      <c r="C3832" s="5" t="str">
        <f>_xlfn.XLOOKUP(LEFT(P_alle_prestaties[[#This Row],[Referentie_ID]],91),Tabel9[Form Referentie ID''s],Tabel9[Mederwerker],,0)</f>
        <v>Kamil Soylu</v>
      </c>
      <c r="D3832" s="9" t="str">
        <f>IF(P_alle_prestaties[[#This Row],[Datum]]="","",TEXT(P_alle_prestaties[[#This Row],[Datum]],"dd/mm/yyyy"))</f>
        <v>11/10/2022</v>
      </c>
      <c r="E3832" s="9">
        <v>44845.66615740741</v>
      </c>
      <c r="F3832" s="11" t="s">
        <v>5828</v>
      </c>
      <c r="G3832" s="5" t="s">
        <v>35</v>
      </c>
      <c r="H3832" s="5"/>
      <c r="I3832" s="5"/>
      <c r="J38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3" spans="2:11">
      <c r="B3833" t="s">
        <v>5829</v>
      </c>
      <c r="C3833" s="5" t="str">
        <f>_xlfn.XLOOKUP(LEFT(P_alle_prestaties[[#This Row],[Referentie_ID]],91),Tabel9[Form Referentie ID''s],Tabel9[Mederwerker],,0)</f>
        <v>Kamil Soylu</v>
      </c>
      <c r="D3833" s="9" t="str">
        <f>IF(P_alle_prestaties[[#This Row],[Datum]]="","",TEXT(P_alle_prestaties[[#This Row],[Datum]],"dd/mm/yyyy"))</f>
        <v>11/10/2022</v>
      </c>
      <c r="E3833" s="9">
        <v>44845.666331018518</v>
      </c>
      <c r="F3833" s="11" t="s">
        <v>5830</v>
      </c>
      <c r="G3833" s="5" t="s">
        <v>35</v>
      </c>
      <c r="H3833" s="5"/>
      <c r="I3833" s="5"/>
      <c r="J38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4" spans="2:11">
      <c r="B3834" t="s">
        <v>5831</v>
      </c>
      <c r="C3834" s="5" t="str">
        <f>_xlfn.XLOOKUP(LEFT(P_alle_prestaties[[#This Row],[Referentie_ID]],91),Tabel9[Form Referentie ID''s],Tabel9[Mederwerker],,0)</f>
        <v>Kamil Soylu</v>
      </c>
      <c r="D3834" s="9" t="str">
        <f>IF(P_alle_prestaties[[#This Row],[Datum]]="","",TEXT(P_alle_prestaties[[#This Row],[Datum]],"dd/mm/yyyy"))</f>
        <v>11/10/2022</v>
      </c>
      <c r="E3834" s="9">
        <v>44845.666446759256</v>
      </c>
      <c r="F3834" s="11" t="s">
        <v>5832</v>
      </c>
      <c r="G3834" s="5" t="s">
        <v>35</v>
      </c>
      <c r="H3834" s="5"/>
      <c r="I3834" s="5"/>
      <c r="J38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5" spans="2:11">
      <c r="B3835" t="s">
        <v>5833</v>
      </c>
      <c r="C3835" s="5" t="str">
        <f>_xlfn.XLOOKUP(LEFT(P_alle_prestaties[[#This Row],[Referentie_ID]],91),Tabel9[Form Referentie ID''s],Tabel9[Mederwerker],,0)</f>
        <v>Kamil Soylu</v>
      </c>
      <c r="D3835" s="9" t="str">
        <f>IF(P_alle_prestaties[[#This Row],[Datum]]="","",TEXT(P_alle_prestaties[[#This Row],[Datum]],"dd/mm/yyyy"))</f>
        <v>11/10/2022</v>
      </c>
      <c r="E3835" s="9">
        <v>44845.666562500002</v>
      </c>
      <c r="F3835" s="11" t="s">
        <v>5834</v>
      </c>
      <c r="G3835" s="5" t="s">
        <v>35</v>
      </c>
      <c r="H3835" s="5"/>
      <c r="I3835" s="5"/>
      <c r="J38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6" spans="2:11">
      <c r="B3836" t="s">
        <v>5835</v>
      </c>
      <c r="C3836" s="5" t="str">
        <f>_xlfn.XLOOKUP(LEFT(P_alle_prestaties[[#This Row],[Referentie_ID]],91),Tabel9[Form Referentie ID''s],Tabel9[Mederwerker],,0)</f>
        <v>Kamil Soylu</v>
      </c>
      <c r="D3836" s="9" t="str">
        <f>IF(P_alle_prestaties[[#This Row],[Datum]]="","",TEXT(P_alle_prestaties[[#This Row],[Datum]],"dd/mm/yyyy"))</f>
        <v>11/10/2022</v>
      </c>
      <c r="E3836" s="9">
        <v>44845.666747685187</v>
      </c>
      <c r="F3836" s="11" t="s">
        <v>5836</v>
      </c>
      <c r="G3836" s="5" t="s">
        <v>35</v>
      </c>
      <c r="H3836" s="5"/>
      <c r="I3836" s="5"/>
      <c r="J38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7" spans="2:11">
      <c r="B3837" t="s">
        <v>5837</v>
      </c>
      <c r="C3837" s="5" t="str">
        <f>_xlfn.XLOOKUP(LEFT(P_alle_prestaties[[#This Row],[Referentie_ID]],91),Tabel9[Form Referentie ID''s],Tabel9[Mederwerker],,0)</f>
        <v>Kamil Soylu</v>
      </c>
      <c r="D3837" s="9" t="str">
        <f>IF(P_alle_prestaties[[#This Row],[Datum]]="","",TEXT(P_alle_prestaties[[#This Row],[Datum]],"dd/mm/yyyy"))</f>
        <v>11/10/2022</v>
      </c>
      <c r="E3837" s="9">
        <v>44845.666863425926</v>
      </c>
      <c r="F3837" s="11" t="s">
        <v>5838</v>
      </c>
      <c r="G3837" s="5" t="s">
        <v>35</v>
      </c>
      <c r="H3837" s="5"/>
      <c r="I3837" s="5"/>
      <c r="J38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8" spans="2:11">
      <c r="B3838" t="s">
        <v>5839</v>
      </c>
      <c r="C3838" s="5" t="str">
        <f>_xlfn.XLOOKUP(LEFT(P_alle_prestaties[[#This Row],[Referentie_ID]],91),Tabel9[Form Referentie ID''s],Tabel9[Mederwerker],,0)</f>
        <v>Kamil Soylu</v>
      </c>
      <c r="D3838" s="9" t="str">
        <f>IF(P_alle_prestaties[[#This Row],[Datum]]="","",TEXT(P_alle_prestaties[[#This Row],[Datum]],"dd/mm/yyyy"))</f>
        <v>11/10/2022</v>
      </c>
      <c r="E3838" s="9">
        <v>44845.667013888888</v>
      </c>
      <c r="F3838" s="11" t="s">
        <v>5840</v>
      </c>
      <c r="G3838" s="5" t="s">
        <v>35</v>
      </c>
      <c r="H3838" s="5"/>
      <c r="I3838" s="5"/>
      <c r="J38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39" spans="2:11">
      <c r="B3839" t="s">
        <v>5841</v>
      </c>
      <c r="C3839" s="5" t="str">
        <f>_xlfn.XLOOKUP(LEFT(P_alle_prestaties[[#This Row],[Referentie_ID]],91),Tabel9[Form Referentie ID''s],Tabel9[Mederwerker],,0)</f>
        <v>Kamil Soylu</v>
      </c>
      <c r="D3839" s="9" t="str">
        <f>IF(P_alle_prestaties[[#This Row],[Datum]]="","",TEXT(P_alle_prestaties[[#This Row],[Datum]],"dd/mm/yyyy"))</f>
        <v>11/10/2022</v>
      </c>
      <c r="E3839" s="9">
        <v>44845.667175925926</v>
      </c>
      <c r="F3839" s="11" t="s">
        <v>5842</v>
      </c>
      <c r="G3839" s="5" t="s">
        <v>35</v>
      </c>
      <c r="H3839" s="5"/>
      <c r="I3839" s="5"/>
      <c r="J38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0" spans="2:11">
      <c r="B3840" t="s">
        <v>5843</v>
      </c>
      <c r="C3840" s="5" t="str">
        <f>_xlfn.XLOOKUP(LEFT(P_alle_prestaties[[#This Row],[Referentie_ID]],91),Tabel9[Form Referentie ID''s],Tabel9[Mederwerker],,0)</f>
        <v>Kamil Soylu</v>
      </c>
      <c r="D3840" s="9" t="str">
        <f>IF(P_alle_prestaties[[#This Row],[Datum]]="","",TEXT(P_alle_prestaties[[#This Row],[Datum]],"dd/mm/yyyy"))</f>
        <v>11/10/2022</v>
      </c>
      <c r="E3840" s="9">
        <v>44845.667326388888</v>
      </c>
      <c r="F3840" s="11" t="s">
        <v>5844</v>
      </c>
      <c r="G3840" s="5" t="s">
        <v>35</v>
      </c>
      <c r="H3840" s="5"/>
      <c r="I3840" s="5"/>
      <c r="J38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1" spans="2:11">
      <c r="B3841" t="s">
        <v>5845</v>
      </c>
      <c r="C3841" s="5" t="str">
        <f>_xlfn.XLOOKUP(LEFT(P_alle_prestaties[[#This Row],[Referentie_ID]],91),Tabel9[Form Referentie ID''s],Tabel9[Mederwerker],,0)</f>
        <v>Janssen Alexander</v>
      </c>
      <c r="D3841" s="9" t="str">
        <f>IF(P_alle_prestaties[[#This Row],[Datum]]="","",TEXT(P_alle_prestaties[[#This Row],[Datum]],"dd/mm/yyyy"))</f>
        <v>12/10/2022</v>
      </c>
      <c r="E3841" s="9">
        <v>44846.274351851855</v>
      </c>
      <c r="F3841" s="11">
        <v>470000556159</v>
      </c>
      <c r="G3841" s="5" t="s">
        <v>35</v>
      </c>
      <c r="H3841" s="5"/>
      <c r="I3841" s="5"/>
      <c r="J38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2" spans="2:11">
      <c r="B3842" t="s">
        <v>5846</v>
      </c>
      <c r="C3842" s="5" t="str">
        <f>_xlfn.XLOOKUP(LEFT(P_alle_prestaties[[#This Row],[Referentie_ID]],91),Tabel9[Form Referentie ID''s],Tabel9[Mederwerker],,0)</f>
        <v>Janssen Alexander</v>
      </c>
      <c r="D3842" s="9" t="str">
        <f>IF(P_alle_prestaties[[#This Row],[Datum]]="","",TEXT(P_alle_prestaties[[#This Row],[Datum]],"dd/mm/yyyy"))</f>
        <v>12/10/2022</v>
      </c>
      <c r="E3842" s="9">
        <v>44846.278668981482</v>
      </c>
      <c r="F3842" s="11">
        <v>470000556159</v>
      </c>
      <c r="G3842" s="5" t="s">
        <v>35</v>
      </c>
      <c r="H3842" s="5"/>
      <c r="I3842" s="5"/>
      <c r="J38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3" spans="2:11">
      <c r="B3843" t="s">
        <v>5847</v>
      </c>
      <c r="C3843" s="5" t="str">
        <f>_xlfn.XLOOKUP(LEFT(P_alle_prestaties[[#This Row],[Referentie_ID]],91),Tabel9[Form Referentie ID''s],Tabel9[Mederwerker],,0)</f>
        <v>Janssen Alexander</v>
      </c>
      <c r="D3843" s="9" t="str">
        <f>IF(P_alle_prestaties[[#This Row],[Datum]]="","",TEXT(P_alle_prestaties[[#This Row],[Datum]],"dd/mm/yyyy"))</f>
        <v>12/10/2022</v>
      </c>
      <c r="E3843" s="9">
        <v>44846.305300925924</v>
      </c>
      <c r="F3843" s="11">
        <v>470000522820</v>
      </c>
      <c r="G3843" s="5" t="s">
        <v>35</v>
      </c>
      <c r="H3843" s="5"/>
      <c r="I3843" s="5"/>
      <c r="J38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4" spans="2:11">
      <c r="B3844" t="s">
        <v>5848</v>
      </c>
      <c r="C3844" s="5" t="str">
        <f>_xlfn.XLOOKUP(LEFT(P_alle_prestaties[[#This Row],[Referentie_ID]],91),Tabel9[Form Referentie ID''s],Tabel9[Mederwerker],,0)</f>
        <v>Janssen Alexander</v>
      </c>
      <c r="D3844" s="9" t="str">
        <f>IF(P_alle_prestaties[[#This Row],[Datum]]="","",TEXT(P_alle_prestaties[[#This Row],[Datum]],"dd/mm/yyyy"))</f>
        <v>12/10/2022</v>
      </c>
      <c r="E3844" s="9">
        <v>44846.321747685186</v>
      </c>
      <c r="F3844" s="11" t="s">
        <v>5849</v>
      </c>
      <c r="G3844" s="5" t="s">
        <v>35</v>
      </c>
      <c r="H3844" s="5"/>
      <c r="I3844" s="5"/>
      <c r="J38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5" spans="2:11">
      <c r="B3845" t="s">
        <v>5850</v>
      </c>
      <c r="C3845" s="5" t="str">
        <f>_xlfn.XLOOKUP(LEFT(P_alle_prestaties[[#This Row],[Referentie_ID]],91),Tabel9[Form Referentie ID''s],Tabel9[Mederwerker],,0)</f>
        <v>Janssen Alexander</v>
      </c>
      <c r="D3845" s="9" t="str">
        <f>IF(P_alle_prestaties[[#This Row],[Datum]]="","",TEXT(P_alle_prestaties[[#This Row],[Datum]],"dd/mm/yyyy"))</f>
        <v>12/10/2022</v>
      </c>
      <c r="E3845" s="9">
        <v>44846.327256944445</v>
      </c>
      <c r="F3845" s="11">
        <v>470000508540</v>
      </c>
      <c r="G3845" s="5" t="s">
        <v>35</v>
      </c>
      <c r="H3845" s="5"/>
      <c r="I3845" s="5"/>
      <c r="J38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6" spans="2:11">
      <c r="B3846" t="s">
        <v>5851</v>
      </c>
      <c r="C3846" s="5" t="str">
        <f>_xlfn.XLOOKUP(LEFT(P_alle_prestaties[[#This Row],[Referentie_ID]],91),Tabel9[Form Referentie ID''s],Tabel9[Mederwerker],,0)</f>
        <v>Korkmaz Emre</v>
      </c>
      <c r="D3846" s="9" t="str">
        <f>IF(P_alle_prestaties[[#This Row],[Datum]]="","",TEXT(P_alle_prestaties[[#This Row],[Datum]],"dd/mm/yyyy"))</f>
        <v>12/10/2022</v>
      </c>
      <c r="E3846" s="9">
        <v>44846.328449074077</v>
      </c>
      <c r="F3846" s="11">
        <v>470000508540</v>
      </c>
      <c r="G3846" s="5" t="s">
        <v>23</v>
      </c>
      <c r="H3846" s="5" t="s">
        <v>9</v>
      </c>
      <c r="I3846" s="5"/>
      <c r="J38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8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847" spans="2:11">
      <c r="B3847" t="s">
        <v>5852</v>
      </c>
      <c r="C3847" s="5" t="str">
        <f>_xlfn.XLOOKUP(LEFT(P_alle_prestaties[[#This Row],[Referentie_ID]],91),Tabel9[Form Referentie ID''s],Tabel9[Mederwerker],,0)</f>
        <v>Karetsas Dimitri</v>
      </c>
      <c r="D3847" s="9" t="str">
        <f>IF(P_alle_prestaties[[#This Row],[Datum]]="","",TEXT(P_alle_prestaties[[#This Row],[Datum]],"dd/mm/yyyy"))</f>
        <v>12/10/2022</v>
      </c>
      <c r="E3847" s="9">
        <v>44846.33011574074</v>
      </c>
      <c r="F3847" s="11" t="s">
        <v>5853</v>
      </c>
      <c r="G3847" s="5" t="s">
        <v>18</v>
      </c>
      <c r="H3847" s="5" t="s">
        <v>14</v>
      </c>
      <c r="I3847" s="5"/>
      <c r="J38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8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848" spans="2:11">
      <c r="B3848" t="s">
        <v>5854</v>
      </c>
      <c r="C3848" s="5" t="str">
        <f>_xlfn.XLOOKUP(LEFT(P_alle_prestaties[[#This Row],[Referentie_ID]],91),Tabel9[Form Referentie ID''s],Tabel9[Mederwerker],,0)</f>
        <v>Janssen Alexander</v>
      </c>
      <c r="D3848" s="9" t="str">
        <f>IF(P_alle_prestaties[[#This Row],[Datum]]="","",TEXT(P_alle_prestaties[[#This Row],[Datum]],"dd/mm/yyyy"))</f>
        <v>12/10/2022</v>
      </c>
      <c r="E3848" s="9">
        <v>44846.338819444441</v>
      </c>
      <c r="F3848" s="11">
        <v>470000556170</v>
      </c>
      <c r="G3848" s="5" t="s">
        <v>35</v>
      </c>
      <c r="H3848" s="5"/>
      <c r="I3848" s="5"/>
      <c r="J38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49" spans="2:11">
      <c r="B3849" t="s">
        <v>5855</v>
      </c>
      <c r="C3849" s="5" t="str">
        <f>_xlfn.XLOOKUP(LEFT(P_alle_prestaties[[#This Row],[Referentie_ID]],91),Tabel9[Form Referentie ID''s],Tabel9[Mederwerker],,0)</f>
        <v>Janssen Alexander</v>
      </c>
      <c r="D3849" s="9" t="str">
        <f>IF(P_alle_prestaties[[#This Row],[Datum]]="","",TEXT(P_alle_prestaties[[#This Row],[Datum]],"dd/mm/yyyy"))</f>
        <v>12/10/2022</v>
      </c>
      <c r="E3849" s="9">
        <v>44846.359224537038</v>
      </c>
      <c r="F3849" s="11" t="s">
        <v>5856</v>
      </c>
      <c r="G3849" s="5" t="s">
        <v>35</v>
      </c>
      <c r="H3849" s="5"/>
      <c r="I3849" s="5"/>
      <c r="J38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50" spans="2:11">
      <c r="B3850" t="s">
        <v>5857</v>
      </c>
      <c r="C3850" s="5" t="str">
        <f>_xlfn.XLOOKUP(LEFT(P_alle_prestaties[[#This Row],[Referentie_ID]],91),Tabel9[Form Referentie ID''s],Tabel9[Mederwerker],,0)</f>
        <v>Karetsas Dimitri</v>
      </c>
      <c r="D3850" s="9" t="str">
        <f>IF(P_alle_prestaties[[#This Row],[Datum]]="","",TEXT(P_alle_prestaties[[#This Row],[Datum]],"dd/mm/yyyy"))</f>
        <v>12/10/2022</v>
      </c>
      <c r="E3850" s="9">
        <v>44846.383356481485</v>
      </c>
      <c r="F3850" s="11" t="s">
        <v>5858</v>
      </c>
      <c r="G3850" s="5" t="s">
        <v>18</v>
      </c>
      <c r="H3850" s="5" t="s">
        <v>14</v>
      </c>
      <c r="I3850" s="5"/>
      <c r="J38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8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851" spans="2:11">
      <c r="B3851" t="s">
        <v>5859</v>
      </c>
      <c r="C3851" s="5" t="str">
        <f>_xlfn.XLOOKUP(LEFT(P_alle_prestaties[[#This Row],[Referentie_ID]],91),Tabel9[Form Referentie ID''s],Tabel9[Mederwerker],,0)</f>
        <v>Korkmaz Emre</v>
      </c>
      <c r="D3851" s="9" t="str">
        <f>IF(P_alle_prestaties[[#This Row],[Datum]]="","",TEXT(P_alle_prestaties[[#This Row],[Datum]],"dd/mm/yyyy"))</f>
        <v>12/10/2022</v>
      </c>
      <c r="E3851" s="9">
        <v>44846.39434027778</v>
      </c>
      <c r="F3851" s="11">
        <v>470000522006</v>
      </c>
      <c r="G3851" s="5" t="s">
        <v>8</v>
      </c>
      <c r="H3851" s="5" t="s">
        <v>14</v>
      </c>
      <c r="I3851" s="5"/>
      <c r="J38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8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852" spans="2:11">
      <c r="B3852" t="s">
        <v>5860</v>
      </c>
      <c r="C3852" s="5" t="str">
        <f>_xlfn.XLOOKUP(LEFT(P_alle_prestaties[[#This Row],[Referentie_ID]],91),Tabel9[Form Referentie ID''s],Tabel9[Mederwerker],,0)</f>
        <v>Janssen Alexander</v>
      </c>
      <c r="D3852" s="9" t="str">
        <f>IF(P_alle_prestaties[[#This Row],[Datum]]="","",TEXT(P_alle_prestaties[[#This Row],[Datum]],"dd/mm/yyyy"))</f>
        <v>12/10/2022</v>
      </c>
      <c r="E3852" s="9">
        <v>44846.455601851849</v>
      </c>
      <c r="F3852" s="11" t="s">
        <v>5861</v>
      </c>
      <c r="G3852" s="5" t="s">
        <v>35</v>
      </c>
      <c r="H3852" s="5"/>
      <c r="I3852" s="5"/>
      <c r="J38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53" spans="2:11">
      <c r="B3853" t="s">
        <v>5862</v>
      </c>
      <c r="C3853" s="5" t="str">
        <f>_xlfn.XLOOKUP(LEFT(P_alle_prestaties[[#This Row],[Referentie_ID]],91),Tabel9[Form Referentie ID''s],Tabel9[Mederwerker],,0)</f>
        <v>Janssen Alexander</v>
      </c>
      <c r="D3853" s="9" t="str">
        <f>IF(P_alle_prestaties[[#This Row],[Datum]]="","",TEXT(P_alle_prestaties[[#This Row],[Datum]],"dd/mm/yyyy"))</f>
        <v>12/10/2022</v>
      </c>
      <c r="E3853" s="9">
        <v>44846.460763888892</v>
      </c>
      <c r="F3853" s="11">
        <v>470000507985</v>
      </c>
      <c r="G3853" s="5" t="s">
        <v>35</v>
      </c>
      <c r="H3853" s="5"/>
      <c r="I3853" s="5"/>
      <c r="J38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54" spans="2:11">
      <c r="B3854" t="s">
        <v>5863</v>
      </c>
      <c r="C3854" s="5" t="str">
        <f>_xlfn.XLOOKUP(LEFT(P_alle_prestaties[[#This Row],[Referentie_ID]],91),Tabel9[Form Referentie ID''s],Tabel9[Mederwerker],,0)</f>
        <v>Korkmaz Emre</v>
      </c>
      <c r="D3854" s="9" t="str">
        <f>IF(P_alle_prestaties[[#This Row],[Datum]]="","",TEXT(P_alle_prestaties[[#This Row],[Datum]],"dd/mm/yyyy"))</f>
        <v>12/10/2022</v>
      </c>
      <c r="E3854" s="9">
        <v>44846.463935185187</v>
      </c>
      <c r="F3854" s="11" t="s">
        <v>5861</v>
      </c>
      <c r="G3854" s="5" t="s">
        <v>27</v>
      </c>
      <c r="H3854" s="5" t="s">
        <v>14</v>
      </c>
      <c r="I3854" s="5"/>
      <c r="J38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8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855" spans="2:11">
      <c r="B3855" t="s">
        <v>5864</v>
      </c>
      <c r="C3855" s="5" t="str">
        <f>_xlfn.XLOOKUP(LEFT(P_alle_prestaties[[#This Row],[Referentie_ID]],91),Tabel9[Form Referentie ID''s],Tabel9[Mederwerker],,0)</f>
        <v>Kamil Soylu</v>
      </c>
      <c r="D3855" s="9" t="str">
        <f>IF(P_alle_prestaties[[#This Row],[Datum]]="","",TEXT(P_alle_prestaties[[#This Row],[Datum]],"dd/mm/yyyy"))</f>
        <v>12/10/2022</v>
      </c>
      <c r="E3855" s="9">
        <v>44846.483761574076</v>
      </c>
      <c r="F3855" s="11" t="s">
        <v>5865</v>
      </c>
      <c r="G3855" s="5" t="s">
        <v>35</v>
      </c>
      <c r="H3855" s="5"/>
      <c r="I3855" s="5"/>
      <c r="J38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56" spans="2:11">
      <c r="B3856" t="s">
        <v>5866</v>
      </c>
      <c r="C3856" s="5" t="str">
        <f>_xlfn.XLOOKUP(LEFT(P_alle_prestaties[[#This Row],[Referentie_ID]],91),Tabel9[Form Referentie ID''s],Tabel9[Mederwerker],,0)</f>
        <v>Kamil Soylu</v>
      </c>
      <c r="D3856" s="9" t="str">
        <f>IF(P_alle_prestaties[[#This Row],[Datum]]="","",TEXT(P_alle_prestaties[[#This Row],[Datum]],"dd/mm/yyyy"))</f>
        <v>12/10/2022</v>
      </c>
      <c r="E3856" s="9">
        <v>44846.483946759261</v>
      </c>
      <c r="F3856" s="11" t="s">
        <v>5867</v>
      </c>
      <c r="G3856" s="5" t="s">
        <v>35</v>
      </c>
      <c r="H3856" s="5"/>
      <c r="I3856" s="5"/>
      <c r="J38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57" spans="2:11">
      <c r="B3857" t="s">
        <v>5868</v>
      </c>
      <c r="C3857" s="5" t="str">
        <f>_xlfn.XLOOKUP(LEFT(P_alle_prestaties[[#This Row],[Referentie_ID]],91),Tabel9[Form Referentie ID''s],Tabel9[Mederwerker],,0)</f>
        <v>Kamil Soylu</v>
      </c>
      <c r="D3857" s="9" t="str">
        <f>IF(P_alle_prestaties[[#This Row],[Datum]]="","",TEXT(P_alle_prestaties[[#This Row],[Datum]],"dd/mm/yyyy"))</f>
        <v>12/10/2022</v>
      </c>
      <c r="E3857" s="9">
        <v>44846.4841087963</v>
      </c>
      <c r="F3857" s="11" t="s">
        <v>5869</v>
      </c>
      <c r="G3857" s="5" t="s">
        <v>35</v>
      </c>
      <c r="H3857" s="5"/>
      <c r="I3857" s="5"/>
      <c r="J38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58" spans="2:11">
      <c r="B3858" t="s">
        <v>5870</v>
      </c>
      <c r="C3858" s="5" t="str">
        <f>_xlfn.XLOOKUP(LEFT(P_alle_prestaties[[#This Row],[Referentie_ID]],91),Tabel9[Form Referentie ID''s],Tabel9[Mederwerker],,0)</f>
        <v>Kamil Soylu</v>
      </c>
      <c r="D3858" s="9" t="str">
        <f>IF(P_alle_prestaties[[#This Row],[Datum]]="","",TEXT(P_alle_prestaties[[#This Row],[Datum]],"dd/mm/yyyy"))</f>
        <v>12/10/2022</v>
      </c>
      <c r="E3858" s="9">
        <v>44846.484305555554</v>
      </c>
      <c r="F3858" s="11" t="s">
        <v>5871</v>
      </c>
      <c r="G3858" s="5" t="s">
        <v>35</v>
      </c>
      <c r="H3858" s="5"/>
      <c r="I3858" s="5"/>
      <c r="J38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59" spans="2:11">
      <c r="B3859" t="s">
        <v>5872</v>
      </c>
      <c r="C3859" s="5" t="str">
        <f>_xlfn.XLOOKUP(LEFT(P_alle_prestaties[[#This Row],[Referentie_ID]],91),Tabel9[Form Referentie ID''s],Tabel9[Mederwerker],,0)</f>
        <v>Kamil Soylu</v>
      </c>
      <c r="D3859" s="9" t="str">
        <f>IF(P_alle_prestaties[[#This Row],[Datum]]="","",TEXT(P_alle_prestaties[[#This Row],[Datum]],"dd/mm/yyyy"))</f>
        <v>12/10/2022</v>
      </c>
      <c r="E3859" s="9">
        <v>44846.484537037039</v>
      </c>
      <c r="F3859" s="11" t="s">
        <v>5873</v>
      </c>
      <c r="G3859" s="5" t="s">
        <v>35</v>
      </c>
      <c r="H3859" s="5"/>
      <c r="I3859" s="5"/>
      <c r="J38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60" spans="2:11">
      <c r="B3860" t="s">
        <v>5874</v>
      </c>
      <c r="C3860" s="5" t="str">
        <f>_xlfn.XLOOKUP(LEFT(P_alle_prestaties[[#This Row],[Referentie_ID]],91),Tabel9[Form Referentie ID''s],Tabel9[Mederwerker],,0)</f>
        <v>Kamil Soylu</v>
      </c>
      <c r="D3860" s="9" t="str">
        <f>IF(P_alle_prestaties[[#This Row],[Datum]]="","",TEXT(P_alle_prestaties[[#This Row],[Datum]],"dd/mm/yyyy"))</f>
        <v>12/10/2022</v>
      </c>
      <c r="E3860" s="9">
        <v>44846.484710648147</v>
      </c>
      <c r="F3860" s="11" t="s">
        <v>5875</v>
      </c>
      <c r="G3860" s="5" t="s">
        <v>35</v>
      </c>
      <c r="H3860" s="5"/>
      <c r="I3860" s="5"/>
      <c r="J38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61" spans="2:11">
      <c r="B3861" t="s">
        <v>5876</v>
      </c>
      <c r="C3861" s="5" t="str">
        <f>_xlfn.XLOOKUP(LEFT(P_alle_prestaties[[#This Row],[Referentie_ID]],91),Tabel9[Form Referentie ID''s],Tabel9[Mederwerker],,0)</f>
        <v>Janssen Alexander</v>
      </c>
      <c r="D3861" s="9" t="str">
        <f>IF(P_alle_prestaties[[#This Row],[Datum]]="","",TEXT(P_alle_prestaties[[#This Row],[Datum]],"dd/mm/yyyy"))</f>
        <v>12/10/2022</v>
      </c>
      <c r="E3861" s="9">
        <v>44846.493078703701</v>
      </c>
      <c r="F3861" s="11">
        <v>470000556163</v>
      </c>
      <c r="G3861" s="5" t="s">
        <v>35</v>
      </c>
      <c r="H3861" s="5"/>
      <c r="I3861" s="5"/>
      <c r="J38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62" spans="2:11">
      <c r="B3862" t="s">
        <v>5877</v>
      </c>
      <c r="C3862" s="5" t="str">
        <f>_xlfn.XLOOKUP(LEFT(P_alle_prestaties[[#This Row],[Referentie_ID]],91),Tabel9[Form Referentie ID''s],Tabel9[Mederwerker],,0)</f>
        <v>Korkmaz Emre</v>
      </c>
      <c r="D3862" s="9" t="str">
        <f>IF(P_alle_prestaties[[#This Row],[Datum]]="","",TEXT(P_alle_prestaties[[#This Row],[Datum]],"dd/mm/yyyy"))</f>
        <v>12/10/2022</v>
      </c>
      <c r="E3862" s="9">
        <v>44846.510405092595</v>
      </c>
      <c r="F3862" s="11">
        <v>470000556163</v>
      </c>
      <c r="G3862" s="5" t="s">
        <v>8</v>
      </c>
      <c r="H3862" s="5" t="s">
        <v>14</v>
      </c>
      <c r="I3862" s="5"/>
      <c r="J38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8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863" spans="2:11">
      <c r="B3863" t="s">
        <v>5878</v>
      </c>
      <c r="C3863" s="5" t="str">
        <f>_xlfn.XLOOKUP(LEFT(P_alle_prestaties[[#This Row],[Referentie_ID]],91),Tabel9[Form Referentie ID''s],Tabel9[Mederwerker],,0)</f>
        <v>Janssen Alexander</v>
      </c>
      <c r="D3863" s="9" t="str">
        <f>IF(P_alle_prestaties[[#This Row],[Datum]]="","",TEXT(P_alle_prestaties[[#This Row],[Datum]],"dd/mm/yyyy"))</f>
        <v>12/10/2022</v>
      </c>
      <c r="E3863" s="9">
        <v>44846.53297453704</v>
      </c>
      <c r="F3863" s="11">
        <v>470000556187</v>
      </c>
      <c r="G3863" s="5" t="s">
        <v>35</v>
      </c>
      <c r="H3863" s="5"/>
      <c r="I3863" s="5"/>
      <c r="J38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64" spans="2:11">
      <c r="B3864" t="s">
        <v>5879</v>
      </c>
      <c r="C3864" s="5" t="str">
        <f>_xlfn.XLOOKUP(LEFT(P_alle_prestaties[[#This Row],[Referentie_ID]],91),Tabel9[Form Referentie ID''s],Tabel9[Mederwerker],,0)</f>
        <v>Karetsas Dimitri</v>
      </c>
      <c r="D3864" s="9" t="str">
        <f>IF(P_alle_prestaties[[#This Row],[Datum]]="","",TEXT(P_alle_prestaties[[#This Row],[Datum]],"dd/mm/yyyy"))</f>
        <v>12/10/2022</v>
      </c>
      <c r="E3864" s="9">
        <v>44846.533622685187</v>
      </c>
      <c r="F3864" s="11">
        <v>470000507985</v>
      </c>
      <c r="G3864" s="5" t="s">
        <v>23</v>
      </c>
      <c r="H3864" s="5" t="s">
        <v>19</v>
      </c>
      <c r="I3864" s="5"/>
      <c r="J38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38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3865" spans="2:11">
      <c r="B3865" t="s">
        <v>5880</v>
      </c>
      <c r="C3865" s="5" t="str">
        <f>_xlfn.XLOOKUP(LEFT(P_alle_prestaties[[#This Row],[Referentie_ID]],91),Tabel9[Form Referentie ID''s],Tabel9[Mederwerker],,0)</f>
        <v>Karetsas Dimitri</v>
      </c>
      <c r="D3865" s="9" t="str">
        <f>IF(P_alle_prestaties[[#This Row],[Datum]]="","",TEXT(P_alle_prestaties[[#This Row],[Datum]],"dd/mm/yyyy"))</f>
        <v>12/10/2022</v>
      </c>
      <c r="E3865" s="9">
        <v>44846.546724537038</v>
      </c>
      <c r="F3865" s="11">
        <v>470000508775</v>
      </c>
      <c r="G3865" s="5" t="s">
        <v>31</v>
      </c>
      <c r="H3865" s="5"/>
      <c r="I3865" s="5"/>
      <c r="J38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38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3866" spans="2:11">
      <c r="B3866" t="s">
        <v>5881</v>
      </c>
      <c r="C3866" s="5" t="str">
        <f>_xlfn.XLOOKUP(LEFT(P_alle_prestaties[[#This Row],[Referentie_ID]],91),Tabel9[Form Referentie ID''s],Tabel9[Mederwerker],,0)</f>
        <v>Janssen Alexander</v>
      </c>
      <c r="D3866" s="9" t="str">
        <f>IF(P_alle_prestaties[[#This Row],[Datum]]="","",TEXT(P_alle_prestaties[[#This Row],[Datum]],"dd/mm/yyyy"))</f>
        <v>12/10/2022</v>
      </c>
      <c r="E3866" s="9">
        <v>44846.559131944443</v>
      </c>
      <c r="F3866" s="11" t="s">
        <v>5882</v>
      </c>
      <c r="G3866" s="5" t="s">
        <v>35</v>
      </c>
      <c r="H3866" s="5"/>
      <c r="I3866" s="5"/>
      <c r="J38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67" spans="2:11">
      <c r="B3867" t="s">
        <v>5883</v>
      </c>
      <c r="C3867" s="5" t="str">
        <f>_xlfn.XLOOKUP(LEFT(P_alle_prestaties[[#This Row],[Referentie_ID]],91),Tabel9[Form Referentie ID''s],Tabel9[Mederwerker],,0)</f>
        <v>Janssen Alexander</v>
      </c>
      <c r="D3867" s="9" t="str">
        <f>IF(P_alle_prestaties[[#This Row],[Datum]]="","",TEXT(P_alle_prestaties[[#This Row],[Datum]],"dd/mm/yyyy"))</f>
        <v>12/10/2022</v>
      </c>
      <c r="E3867" s="9">
        <v>44846.567986111113</v>
      </c>
      <c r="F3867" s="11">
        <v>470000477868</v>
      </c>
      <c r="G3867" s="5" t="s">
        <v>35</v>
      </c>
      <c r="H3867" s="5"/>
      <c r="I3867" s="5"/>
      <c r="J38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68" spans="2:11">
      <c r="B3868" t="s">
        <v>5884</v>
      </c>
      <c r="C3868" s="5" t="str">
        <f>_xlfn.XLOOKUP(LEFT(P_alle_prestaties[[#This Row],[Referentie_ID]],91),Tabel9[Form Referentie ID''s],Tabel9[Mederwerker],,0)</f>
        <v>Janssen Alexander</v>
      </c>
      <c r="D3868" s="9" t="str">
        <f>IF(P_alle_prestaties[[#This Row],[Datum]]="","",TEXT(P_alle_prestaties[[#This Row],[Datum]],"dd/mm/yyyy"))</f>
        <v>12/10/2022</v>
      </c>
      <c r="E3868" s="9">
        <v>44846.572835648149</v>
      </c>
      <c r="F3868" s="11" t="s">
        <v>5885</v>
      </c>
      <c r="G3868" s="5" t="s">
        <v>35</v>
      </c>
      <c r="H3868" s="5"/>
      <c r="I3868" s="5"/>
      <c r="J38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69" spans="2:11">
      <c r="B3869" t="s">
        <v>5886</v>
      </c>
      <c r="C3869" s="5" t="str">
        <f>_xlfn.XLOOKUP(LEFT(P_alle_prestaties[[#This Row],[Referentie_ID]],91),Tabel9[Form Referentie ID''s],Tabel9[Mederwerker],,0)</f>
        <v>Karetsas Dimitri</v>
      </c>
      <c r="D3869" s="9" t="str">
        <f>IF(P_alle_prestaties[[#This Row],[Datum]]="","",TEXT(P_alle_prestaties[[#This Row],[Datum]],"dd/mm/yyyy"))</f>
        <v>12/10/2022</v>
      </c>
      <c r="E3869" s="9">
        <v>44846.58253472222</v>
      </c>
      <c r="F3869" s="11">
        <v>470000556559</v>
      </c>
      <c r="G3869" s="5" t="s">
        <v>8</v>
      </c>
      <c r="H3869" s="5" t="s">
        <v>14</v>
      </c>
      <c r="I3869" s="5"/>
      <c r="J38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8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870" spans="2:11">
      <c r="B3870" t="s">
        <v>5887</v>
      </c>
      <c r="C3870" s="5" t="str">
        <f>_xlfn.XLOOKUP(LEFT(P_alle_prestaties[[#This Row],[Referentie_ID]],91),Tabel9[Form Referentie ID''s],Tabel9[Mederwerker],,0)</f>
        <v>Kamil Soylu</v>
      </c>
      <c r="D3870" s="9" t="str">
        <f>IF(P_alle_prestaties[[#This Row],[Datum]]="","",TEXT(P_alle_prestaties[[#This Row],[Datum]],"dd/mm/yyyy"))</f>
        <v>12/10/2022</v>
      </c>
      <c r="E3870" s="9">
        <v>44846.583738425928</v>
      </c>
      <c r="F3870" s="11" t="s">
        <v>5888</v>
      </c>
      <c r="G3870" s="5" t="s">
        <v>35</v>
      </c>
      <c r="H3870" s="5"/>
      <c r="I3870" s="5"/>
      <c r="J38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1" spans="2:11">
      <c r="B3871" t="s">
        <v>5889</v>
      </c>
      <c r="C3871" s="5" t="str">
        <f>_xlfn.XLOOKUP(LEFT(P_alle_prestaties[[#This Row],[Referentie_ID]],91),Tabel9[Form Referentie ID''s],Tabel9[Mederwerker],,0)</f>
        <v>Kamil Soylu</v>
      </c>
      <c r="D3871" s="9" t="str">
        <f>IF(P_alle_prestaties[[#This Row],[Datum]]="","",TEXT(P_alle_prestaties[[#This Row],[Datum]],"dd/mm/yyyy"))</f>
        <v>12/10/2022</v>
      </c>
      <c r="E3871" s="9">
        <v>44846.583877314813</v>
      </c>
      <c r="F3871" s="11" t="s">
        <v>5890</v>
      </c>
      <c r="G3871" s="5" t="s">
        <v>35</v>
      </c>
      <c r="H3871" s="5"/>
      <c r="I3871" s="5"/>
      <c r="J38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2" spans="2:11">
      <c r="B3872" t="s">
        <v>5891</v>
      </c>
      <c r="C3872" s="5" t="str">
        <f>_xlfn.XLOOKUP(LEFT(P_alle_prestaties[[#This Row],[Referentie_ID]],91),Tabel9[Form Referentie ID''s],Tabel9[Mederwerker],,0)</f>
        <v>Kamil Soylu</v>
      </c>
      <c r="D3872" s="9" t="str">
        <f>IF(P_alle_prestaties[[#This Row],[Datum]]="","",TEXT(P_alle_prestaties[[#This Row],[Datum]],"dd/mm/yyyy"))</f>
        <v>12/10/2022</v>
      </c>
      <c r="E3872" s="9">
        <v>44846.584004629629</v>
      </c>
      <c r="F3872" s="11" t="s">
        <v>5892</v>
      </c>
      <c r="G3872" s="5" t="s">
        <v>35</v>
      </c>
      <c r="H3872" s="5"/>
      <c r="I3872" s="5"/>
      <c r="J38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3" spans="2:11">
      <c r="B3873" t="s">
        <v>5893</v>
      </c>
      <c r="C3873" s="5" t="str">
        <f>_xlfn.XLOOKUP(LEFT(P_alle_prestaties[[#This Row],[Referentie_ID]],91),Tabel9[Form Referentie ID''s],Tabel9[Mederwerker],,0)</f>
        <v>Kamil Soylu</v>
      </c>
      <c r="D3873" s="9" t="str">
        <f>IF(P_alle_prestaties[[#This Row],[Datum]]="","",TEXT(P_alle_prestaties[[#This Row],[Datum]],"dd/mm/yyyy"))</f>
        <v>12/10/2022</v>
      </c>
      <c r="E3873" s="9">
        <v>44846.583587962959</v>
      </c>
      <c r="F3873" s="11" t="s">
        <v>5894</v>
      </c>
      <c r="G3873" s="5" t="s">
        <v>35</v>
      </c>
      <c r="H3873" s="5"/>
      <c r="I3873" s="5"/>
      <c r="J38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4" spans="2:11">
      <c r="B3874" t="s">
        <v>5895</v>
      </c>
      <c r="C3874" s="5" t="str">
        <f>_xlfn.XLOOKUP(LEFT(P_alle_prestaties[[#This Row],[Referentie_ID]],91),Tabel9[Form Referentie ID''s],Tabel9[Mederwerker],,0)</f>
        <v>Korkmaz Emre</v>
      </c>
      <c r="D3874" s="9" t="str">
        <f>IF(P_alle_prestaties[[#This Row],[Datum]]="","",TEXT(P_alle_prestaties[[#This Row],[Datum]],"dd/mm/yyyy"))</f>
        <v>12/10/2022</v>
      </c>
      <c r="E3874" s="9">
        <v>44846.596435185187</v>
      </c>
      <c r="F3874" s="11" t="s">
        <v>5896</v>
      </c>
      <c r="G3874" s="5" t="s">
        <v>27</v>
      </c>
      <c r="H3874" s="5" t="s">
        <v>14</v>
      </c>
      <c r="I3874" s="5"/>
      <c r="J38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38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3875" spans="2:11">
      <c r="B3875" t="s">
        <v>5897</v>
      </c>
      <c r="C3875" s="5" t="str">
        <f>_xlfn.XLOOKUP(LEFT(P_alle_prestaties[[#This Row],[Referentie_ID]],91),Tabel9[Form Referentie ID''s],Tabel9[Mederwerker],,0)</f>
        <v>Janssen Alexander</v>
      </c>
      <c r="D3875" s="9" t="str">
        <f>IF(P_alle_prestaties[[#This Row],[Datum]]="","",TEXT(P_alle_prestaties[[#This Row],[Datum]],"dd/mm/yyyy"))</f>
        <v>12/10/2022</v>
      </c>
      <c r="E3875" s="9">
        <v>44846.614722222221</v>
      </c>
      <c r="F3875" s="11" t="s">
        <v>5898</v>
      </c>
      <c r="G3875" s="5" t="s">
        <v>35</v>
      </c>
      <c r="H3875" s="5"/>
      <c r="I3875" s="5"/>
      <c r="J38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6" spans="2:11">
      <c r="B3876" t="s">
        <v>5899</v>
      </c>
      <c r="C3876" s="5" t="str">
        <f>_xlfn.XLOOKUP(LEFT(P_alle_prestaties[[#This Row],[Referentie_ID]],91),Tabel9[Form Referentie ID''s],Tabel9[Mederwerker],,0)</f>
        <v>Janssen Alexander</v>
      </c>
      <c r="D3876" s="9" t="str">
        <f>IF(P_alle_prestaties[[#This Row],[Datum]]="","",TEXT(P_alle_prestaties[[#This Row],[Datum]],"dd/mm/yyyy"))</f>
        <v>12/10/2022</v>
      </c>
      <c r="E3876" s="9">
        <v>44846.614803240744</v>
      </c>
      <c r="F3876" s="11" t="s">
        <v>5900</v>
      </c>
      <c r="G3876" s="5" t="s">
        <v>35</v>
      </c>
      <c r="H3876" s="5"/>
      <c r="I3876" s="5"/>
      <c r="J38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7" spans="2:11">
      <c r="B3877" t="s">
        <v>5901</v>
      </c>
      <c r="C3877" s="5" t="str">
        <f>_xlfn.XLOOKUP(LEFT(P_alle_prestaties[[#This Row],[Referentie_ID]],91),Tabel9[Form Referentie ID''s],Tabel9[Mederwerker],,0)</f>
        <v>Janssen Alexander</v>
      </c>
      <c r="D3877" s="9" t="str">
        <f>IF(P_alle_prestaties[[#This Row],[Datum]]="","",TEXT(P_alle_prestaties[[#This Row],[Datum]],"dd/mm/yyyy"))</f>
        <v>12/10/2022</v>
      </c>
      <c r="E3877" s="9">
        <v>44846.616412037038</v>
      </c>
      <c r="F3877" s="11" t="s">
        <v>5896</v>
      </c>
      <c r="G3877" s="5" t="s">
        <v>35</v>
      </c>
      <c r="H3877" s="5"/>
      <c r="I3877" s="5"/>
      <c r="J38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8" spans="2:11">
      <c r="B3878" t="s">
        <v>5902</v>
      </c>
      <c r="C3878" s="5" t="str">
        <f>_xlfn.XLOOKUP(LEFT(P_alle_prestaties[[#This Row],[Referentie_ID]],91),Tabel9[Form Referentie ID''s],Tabel9[Mederwerker],,0)</f>
        <v>Janssen Alexander</v>
      </c>
      <c r="D3878" s="9" t="str">
        <f>IF(P_alle_prestaties[[#This Row],[Datum]]="","",TEXT(P_alle_prestaties[[#This Row],[Datum]],"dd/mm/yyyy"))</f>
        <v>13/10/2022</v>
      </c>
      <c r="E3878" s="9">
        <v>44847.275057870371</v>
      </c>
      <c r="F3878" s="11" t="s">
        <v>5903</v>
      </c>
      <c r="G3878" s="5" t="s">
        <v>35</v>
      </c>
      <c r="H3878" s="5"/>
      <c r="I3878" s="5"/>
      <c r="J38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79" spans="2:11">
      <c r="B3879" t="s">
        <v>5904</v>
      </c>
      <c r="C3879" s="5" t="str">
        <f>_xlfn.XLOOKUP(LEFT(P_alle_prestaties[[#This Row],[Referentie_ID]],91),Tabel9[Form Referentie ID''s],Tabel9[Mederwerker],,0)</f>
        <v>Janssen Alexander</v>
      </c>
      <c r="D3879" s="9" t="str">
        <f>IF(P_alle_prestaties[[#This Row],[Datum]]="","",TEXT(P_alle_prestaties[[#This Row],[Datum]],"dd/mm/yyyy"))</f>
        <v>13/10/2022</v>
      </c>
      <c r="E3879" s="9">
        <v>44847.282500000001</v>
      </c>
      <c r="F3879" s="11">
        <v>470000522267</v>
      </c>
      <c r="G3879" s="5" t="s">
        <v>35</v>
      </c>
      <c r="H3879" s="5"/>
      <c r="I3879" s="5"/>
      <c r="J38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0" spans="2:11">
      <c r="B3880" t="s">
        <v>5905</v>
      </c>
      <c r="C3880" s="5" t="str">
        <f>_xlfn.XLOOKUP(LEFT(P_alle_prestaties[[#This Row],[Referentie_ID]],91),Tabel9[Form Referentie ID''s],Tabel9[Mederwerker],,0)</f>
        <v>Karetsas Dimitri</v>
      </c>
      <c r="D3880" s="9" t="str">
        <f>IF(P_alle_prestaties[[#This Row],[Datum]]="","",TEXT(P_alle_prestaties[[#This Row],[Datum]],"dd/mm/yyyy"))</f>
        <v>13/10/2022</v>
      </c>
      <c r="E3880" s="9">
        <v>44847.295115740744</v>
      </c>
      <c r="F3880" s="11">
        <v>470000522267</v>
      </c>
      <c r="G3880" s="5" t="s">
        <v>8</v>
      </c>
      <c r="H3880" s="5" t="s">
        <v>9</v>
      </c>
      <c r="I3880" s="5"/>
      <c r="J38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8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881" spans="2:11">
      <c r="B3881" t="s">
        <v>5906</v>
      </c>
      <c r="C3881" s="5" t="str">
        <f>_xlfn.XLOOKUP(LEFT(P_alle_prestaties[[#This Row],[Referentie_ID]],91),Tabel9[Form Referentie ID''s],Tabel9[Mederwerker],,0)</f>
        <v>Janssen Alexander</v>
      </c>
      <c r="D3881" s="9" t="str">
        <f>IF(P_alle_prestaties[[#This Row],[Datum]]="","",TEXT(P_alle_prestaties[[#This Row],[Datum]],"dd/mm/yyyy"))</f>
        <v>13/10/2022</v>
      </c>
      <c r="E3881" s="9">
        <v>44847.307881944442</v>
      </c>
      <c r="F3881" s="11">
        <v>470000522134</v>
      </c>
      <c r="G3881" s="5" t="s">
        <v>35</v>
      </c>
      <c r="H3881" s="5"/>
      <c r="I3881" s="5"/>
      <c r="J38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2" spans="2:11">
      <c r="B3882" t="s">
        <v>5907</v>
      </c>
      <c r="C3882" s="5" t="str">
        <f>_xlfn.XLOOKUP(LEFT(P_alle_prestaties[[#This Row],[Referentie_ID]],91),Tabel9[Form Referentie ID''s],Tabel9[Mederwerker],,0)</f>
        <v>Korkmaz Emre</v>
      </c>
      <c r="D3882" s="9" t="str">
        <f>IF(P_alle_prestaties[[#This Row],[Datum]]="","",TEXT(P_alle_prestaties[[#This Row],[Datum]],"dd/mm/yyyy"))</f>
        <v>13/10/2022</v>
      </c>
      <c r="E3882" s="9">
        <v>44847.317060185182</v>
      </c>
      <c r="F3882" s="11">
        <v>470000554728</v>
      </c>
      <c r="G3882" s="5" t="s">
        <v>35</v>
      </c>
      <c r="H3882" s="5"/>
      <c r="I3882" s="5"/>
      <c r="J38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3" spans="2:11">
      <c r="B3883" t="s">
        <v>5908</v>
      </c>
      <c r="C3883" s="5" t="str">
        <f>_xlfn.XLOOKUP(LEFT(P_alle_prestaties[[#This Row],[Referentie_ID]],91),Tabel9[Form Referentie ID''s],Tabel9[Mederwerker],,0)</f>
        <v>Korkmaz Emre</v>
      </c>
      <c r="D3883" s="9" t="str">
        <f>IF(P_alle_prestaties[[#This Row],[Datum]]="","",TEXT(P_alle_prestaties[[#This Row],[Datum]],"dd/mm/yyyy"))</f>
        <v>13/10/2022</v>
      </c>
      <c r="E3883" s="9">
        <v>44847.317199074074</v>
      </c>
      <c r="F3883" s="11" t="s">
        <v>5909</v>
      </c>
      <c r="G3883" s="5" t="s">
        <v>35</v>
      </c>
      <c r="H3883" s="5"/>
      <c r="I3883" s="5"/>
      <c r="J38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4" spans="2:11">
      <c r="B3884" t="s">
        <v>5910</v>
      </c>
      <c r="C3884" s="5" t="str">
        <f>_xlfn.XLOOKUP(LEFT(P_alle_prestaties[[#This Row],[Referentie_ID]],91),Tabel9[Form Referentie ID''s],Tabel9[Mederwerker],,0)</f>
        <v>Korkmaz Emre</v>
      </c>
      <c r="D3884" s="9" t="str">
        <f>IF(P_alle_prestaties[[#This Row],[Datum]]="","",TEXT(P_alle_prestaties[[#This Row],[Datum]],"dd/mm/yyyy"))</f>
        <v>13/10/2022</v>
      </c>
      <c r="E3884" s="9">
        <v>44847.317407407405</v>
      </c>
      <c r="F3884" s="11">
        <v>470000554688</v>
      </c>
      <c r="G3884" s="5" t="s">
        <v>35</v>
      </c>
      <c r="H3884" s="5"/>
      <c r="I3884" s="5"/>
      <c r="J38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5" spans="2:11">
      <c r="B3885" t="s">
        <v>5911</v>
      </c>
      <c r="C3885" s="5" t="str">
        <f>_xlfn.XLOOKUP(LEFT(P_alle_prestaties[[#This Row],[Referentie_ID]],91),Tabel9[Form Referentie ID''s],Tabel9[Mederwerker],,0)</f>
        <v>Korkmaz Emre</v>
      </c>
      <c r="D3885" s="9" t="str">
        <f>IF(P_alle_prestaties[[#This Row],[Datum]]="","",TEXT(P_alle_prestaties[[#This Row],[Datum]],"dd/mm/yyyy"))</f>
        <v>13/10/2022</v>
      </c>
      <c r="E3885" s="9">
        <v>44847.31759259259</v>
      </c>
      <c r="F3885" s="11">
        <v>470000554688</v>
      </c>
      <c r="G3885" s="5" t="s">
        <v>35</v>
      </c>
      <c r="H3885" s="5"/>
      <c r="I3885" s="5"/>
      <c r="J38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6" spans="2:11">
      <c r="B3886" t="s">
        <v>5912</v>
      </c>
      <c r="C3886" s="5" t="str">
        <f>_xlfn.XLOOKUP(LEFT(P_alle_prestaties[[#This Row],[Referentie_ID]],91),Tabel9[Form Referentie ID''s],Tabel9[Mederwerker],,0)</f>
        <v>Janssen Alexander</v>
      </c>
      <c r="D3886" s="9" t="str">
        <f>IF(P_alle_prestaties[[#This Row],[Datum]]="","",TEXT(P_alle_prestaties[[#This Row],[Datum]],"dd/mm/yyyy"))</f>
        <v>13/10/2022</v>
      </c>
      <c r="E3886" s="9">
        <v>44847.322488425925</v>
      </c>
      <c r="F3886" s="11">
        <v>470000556521</v>
      </c>
      <c r="G3886" s="5" t="s">
        <v>35</v>
      </c>
      <c r="H3886" s="5"/>
      <c r="I3886" s="5"/>
      <c r="J38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7" spans="2:11">
      <c r="B3887" t="s">
        <v>5913</v>
      </c>
      <c r="C3887" s="5" t="str">
        <f>_xlfn.XLOOKUP(LEFT(P_alle_prestaties[[#This Row],[Referentie_ID]],91),Tabel9[Form Referentie ID''s],Tabel9[Mederwerker],,0)</f>
        <v>Janssen Alexander</v>
      </c>
      <c r="D3887" s="9" t="str">
        <f>IF(P_alle_prestaties[[#This Row],[Datum]]="","",TEXT(P_alle_prestaties[[#This Row],[Datum]],"dd/mm/yyyy"))</f>
        <v>13/10/2022</v>
      </c>
      <c r="E3887" s="9">
        <v>44847.326180555552</v>
      </c>
      <c r="F3887" s="11">
        <v>470000556521</v>
      </c>
      <c r="G3887" s="5" t="s">
        <v>35</v>
      </c>
      <c r="H3887" s="5"/>
      <c r="I3887" s="5"/>
      <c r="J38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8" spans="2:11">
      <c r="B3888" t="s">
        <v>5914</v>
      </c>
      <c r="C3888" s="5" t="str">
        <f>_xlfn.XLOOKUP(LEFT(P_alle_prestaties[[#This Row],[Referentie_ID]],91),Tabel9[Form Referentie ID''s],Tabel9[Mederwerker],,0)</f>
        <v>Janssen Alexander</v>
      </c>
      <c r="D3888" s="9" t="str">
        <f>IF(P_alle_prestaties[[#This Row],[Datum]]="","",TEXT(P_alle_prestaties[[#This Row],[Datum]],"dd/mm/yyyy"))</f>
        <v>13/10/2022</v>
      </c>
      <c r="E3888" s="9">
        <v>44847.328530092593</v>
      </c>
      <c r="F3888" s="11">
        <v>470000556621</v>
      </c>
      <c r="G3888" s="5" t="s">
        <v>35</v>
      </c>
      <c r="H3888" s="5"/>
      <c r="I3888" s="5"/>
      <c r="J38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89" spans="2:11">
      <c r="B3889" t="s">
        <v>5915</v>
      </c>
      <c r="C3889" s="5" t="str">
        <f>_xlfn.XLOOKUP(LEFT(P_alle_prestaties[[#This Row],[Referentie_ID]],91),Tabel9[Form Referentie ID''s],Tabel9[Mederwerker],,0)</f>
        <v>Kamil Soylu</v>
      </c>
      <c r="D3889" s="9" t="str">
        <f>IF(P_alle_prestaties[[#This Row],[Datum]]="","",TEXT(P_alle_prestaties[[#This Row],[Datum]],"dd/mm/yyyy"))</f>
        <v>13/10/2022</v>
      </c>
      <c r="E3889" s="9">
        <v>44847.329826388886</v>
      </c>
      <c r="F3889" s="11" t="s">
        <v>5916</v>
      </c>
      <c r="G3889" s="5" t="s">
        <v>35</v>
      </c>
      <c r="H3889" s="5"/>
      <c r="I3889" s="5"/>
      <c r="J38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0" spans="2:11">
      <c r="B3890" t="s">
        <v>5917</v>
      </c>
      <c r="C3890" s="5" t="str">
        <f>_xlfn.XLOOKUP(LEFT(P_alle_prestaties[[#This Row],[Referentie_ID]],91),Tabel9[Form Referentie ID''s],Tabel9[Mederwerker],,0)</f>
        <v>Kamil Soylu</v>
      </c>
      <c r="D3890" s="9" t="str">
        <f>IF(P_alle_prestaties[[#This Row],[Datum]]="","",TEXT(P_alle_prestaties[[#This Row],[Datum]],"dd/mm/yyyy"))</f>
        <v>13/10/2022</v>
      </c>
      <c r="E3890" s="9">
        <v>44847.329965277779</v>
      </c>
      <c r="F3890" s="11" t="s">
        <v>5918</v>
      </c>
      <c r="G3890" s="5" t="s">
        <v>35</v>
      </c>
      <c r="H3890" s="5"/>
      <c r="I3890" s="5"/>
      <c r="J38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1" spans="2:11">
      <c r="B3891" t="s">
        <v>5919</v>
      </c>
      <c r="C3891" s="5" t="str">
        <f>_xlfn.XLOOKUP(LEFT(P_alle_prestaties[[#This Row],[Referentie_ID]],91),Tabel9[Form Referentie ID''s],Tabel9[Mederwerker],,0)</f>
        <v>Kamil Soylu</v>
      </c>
      <c r="D3891" s="9" t="str">
        <f>IF(P_alle_prestaties[[#This Row],[Datum]]="","",TEXT(P_alle_prestaties[[#This Row],[Datum]],"dd/mm/yyyy"))</f>
        <v>13/10/2022</v>
      </c>
      <c r="E3891" s="9">
        <v>44847.330138888887</v>
      </c>
      <c r="F3891" s="11" t="s">
        <v>5920</v>
      </c>
      <c r="G3891" s="5" t="s">
        <v>35</v>
      </c>
      <c r="H3891" s="5"/>
      <c r="I3891" s="5"/>
      <c r="J38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2" spans="2:11">
      <c r="B3892" t="s">
        <v>5921</v>
      </c>
      <c r="C3892" s="5" t="str">
        <f>_xlfn.XLOOKUP(LEFT(P_alle_prestaties[[#This Row],[Referentie_ID]],91),Tabel9[Form Referentie ID''s],Tabel9[Mederwerker],,0)</f>
        <v>Janssen Alexander</v>
      </c>
      <c r="D3892" s="9" t="str">
        <f>IF(P_alle_prestaties[[#This Row],[Datum]]="","",TEXT(P_alle_prestaties[[#This Row],[Datum]],"dd/mm/yyyy"))</f>
        <v>13/10/2022</v>
      </c>
      <c r="E3892" s="9">
        <v>44847.34107638889</v>
      </c>
      <c r="F3892" s="11">
        <v>470000556582</v>
      </c>
      <c r="G3892" s="5" t="s">
        <v>35</v>
      </c>
      <c r="H3892" s="5"/>
      <c r="I3892" s="5"/>
      <c r="J38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3" spans="2:11">
      <c r="B3893" t="s">
        <v>5922</v>
      </c>
      <c r="C3893" s="5" t="str">
        <f>_xlfn.XLOOKUP(LEFT(P_alle_prestaties[[#This Row],[Referentie_ID]],91),Tabel9[Form Referentie ID''s],Tabel9[Mederwerker],,0)</f>
        <v>Korkmaz Emre</v>
      </c>
      <c r="D3893" s="9" t="str">
        <f>IF(P_alle_prestaties[[#This Row],[Datum]]="","",TEXT(P_alle_prestaties[[#This Row],[Datum]],"dd/mm/yyyy"))</f>
        <v>13/10/2022</v>
      </c>
      <c r="E3893" s="9">
        <v>44847.349062499998</v>
      </c>
      <c r="F3893" s="11" t="s">
        <v>5923</v>
      </c>
      <c r="G3893" s="5" t="s">
        <v>35</v>
      </c>
      <c r="H3893" s="5"/>
      <c r="I3893" s="5"/>
      <c r="J38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4" spans="2:11">
      <c r="B3894" t="s">
        <v>5924</v>
      </c>
      <c r="C3894" s="5" t="str">
        <f>_xlfn.XLOOKUP(LEFT(P_alle_prestaties[[#This Row],[Referentie_ID]],91),Tabel9[Form Referentie ID''s],Tabel9[Mederwerker],,0)</f>
        <v>Janssen Alexander</v>
      </c>
      <c r="D3894" s="9" t="str">
        <f>IF(P_alle_prestaties[[#This Row],[Datum]]="","",TEXT(P_alle_prestaties[[#This Row],[Datum]],"dd/mm/yyyy"))</f>
        <v>13/10/2022</v>
      </c>
      <c r="E3894" s="9">
        <v>44847.349664351852</v>
      </c>
      <c r="F3894" s="11">
        <v>470000556624</v>
      </c>
      <c r="G3894" s="5" t="s">
        <v>35</v>
      </c>
      <c r="H3894" s="5"/>
      <c r="I3894" s="5"/>
      <c r="J38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5" spans="2:11">
      <c r="B3895" t="s">
        <v>5925</v>
      </c>
      <c r="C3895" s="5" t="str">
        <f>_xlfn.XLOOKUP(LEFT(P_alle_prestaties[[#This Row],[Referentie_ID]],91),Tabel9[Form Referentie ID''s],Tabel9[Mederwerker],,0)</f>
        <v>Korkmaz Emre</v>
      </c>
      <c r="D3895" s="9" t="str">
        <f>IF(P_alle_prestaties[[#This Row],[Datum]]="","",TEXT(P_alle_prestaties[[#This Row],[Datum]],"dd/mm/yyyy"))</f>
        <v>13/10/2022</v>
      </c>
      <c r="E3895" s="9">
        <v>44847.352835648147</v>
      </c>
      <c r="F3895" s="11">
        <v>470000554537</v>
      </c>
      <c r="G3895" s="5" t="s">
        <v>35</v>
      </c>
      <c r="H3895" s="5"/>
      <c r="I3895" s="5"/>
      <c r="J38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6" spans="2:11">
      <c r="B3896" t="s">
        <v>5926</v>
      </c>
      <c r="C3896" s="5" t="str">
        <f>_xlfn.XLOOKUP(LEFT(P_alle_prestaties[[#This Row],[Referentie_ID]],91),Tabel9[Form Referentie ID''s],Tabel9[Mederwerker],,0)</f>
        <v>Janssen Alexander</v>
      </c>
      <c r="D3896" s="9" t="str">
        <f>IF(P_alle_prestaties[[#This Row],[Datum]]="","",TEXT(P_alle_prestaties[[#This Row],[Datum]],"dd/mm/yyyy"))</f>
        <v>13/10/2022</v>
      </c>
      <c r="E3896" s="9">
        <v>44847.355115740742</v>
      </c>
      <c r="F3896" s="11">
        <v>470000556482</v>
      </c>
      <c r="G3896" s="5" t="s">
        <v>35</v>
      </c>
      <c r="H3896" s="5"/>
      <c r="I3896" s="5"/>
      <c r="J38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7" spans="2:11">
      <c r="B3897" t="s">
        <v>5927</v>
      </c>
      <c r="C3897" s="5" t="str">
        <f>_xlfn.XLOOKUP(LEFT(P_alle_prestaties[[#This Row],[Referentie_ID]],91),Tabel9[Form Referentie ID''s],Tabel9[Mederwerker],,0)</f>
        <v>Korkmaz Emre</v>
      </c>
      <c r="D3897" s="9" t="str">
        <f>IF(P_alle_prestaties[[#This Row],[Datum]]="","",TEXT(P_alle_prestaties[[#This Row],[Datum]],"dd/mm/yyyy"))</f>
        <v>13/10/2022</v>
      </c>
      <c r="E3897" s="9">
        <v>44847.356574074074</v>
      </c>
      <c r="F3897" s="11">
        <v>470000554790</v>
      </c>
      <c r="G3897" s="5" t="s">
        <v>35</v>
      </c>
      <c r="H3897" s="5"/>
      <c r="I3897" s="5"/>
      <c r="J38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8" spans="2:11">
      <c r="B3898" t="s">
        <v>5928</v>
      </c>
      <c r="C3898" s="5" t="str">
        <f>_xlfn.XLOOKUP(LEFT(P_alle_prestaties[[#This Row],[Referentie_ID]],91),Tabel9[Form Referentie ID''s],Tabel9[Mederwerker],,0)</f>
        <v>Janssen Alexander</v>
      </c>
      <c r="D3898" s="9" t="str">
        <f>IF(P_alle_prestaties[[#This Row],[Datum]]="","",TEXT(P_alle_prestaties[[#This Row],[Datum]],"dd/mm/yyyy"))</f>
        <v>13/10/2022</v>
      </c>
      <c r="E3898" s="9">
        <v>44847.354224537034</v>
      </c>
      <c r="F3898" s="11">
        <v>470000556482</v>
      </c>
      <c r="G3898" s="5" t="s">
        <v>35</v>
      </c>
      <c r="H3898" s="5"/>
      <c r="I3898" s="5"/>
      <c r="J38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899" spans="2:11">
      <c r="B3899" t="s">
        <v>5929</v>
      </c>
      <c r="C3899" s="5" t="str">
        <f>_xlfn.XLOOKUP(LEFT(P_alle_prestaties[[#This Row],[Referentie_ID]],91),Tabel9[Form Referentie ID''s],Tabel9[Mederwerker],,0)</f>
        <v>Janssen Alexander</v>
      </c>
      <c r="D3899" s="9" t="str">
        <f>IF(P_alle_prestaties[[#This Row],[Datum]]="","",TEXT(P_alle_prestaties[[#This Row],[Datum]],"dd/mm/yyyy"))</f>
        <v>13/10/2022</v>
      </c>
      <c r="E3899" s="9">
        <v>44847.372800925928</v>
      </c>
      <c r="F3899" s="11">
        <v>470000556589</v>
      </c>
      <c r="G3899" s="5" t="s">
        <v>35</v>
      </c>
      <c r="H3899" s="5"/>
      <c r="I3899" s="5"/>
      <c r="J38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8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0" spans="2:11">
      <c r="B3900" t="s">
        <v>5930</v>
      </c>
      <c r="C3900" s="5" t="str">
        <f>_xlfn.XLOOKUP(LEFT(P_alle_prestaties[[#This Row],[Referentie_ID]],91),Tabel9[Form Referentie ID''s],Tabel9[Mederwerker],,0)</f>
        <v>Janssen Alexander</v>
      </c>
      <c r="D3900" s="9" t="str">
        <f>IF(P_alle_prestaties[[#This Row],[Datum]]="","",TEXT(P_alle_prestaties[[#This Row],[Datum]],"dd/mm/yyyy"))</f>
        <v>13/10/2022</v>
      </c>
      <c r="E3900" s="9">
        <v>44847.383553240739</v>
      </c>
      <c r="F3900" s="11">
        <v>470000556580</v>
      </c>
      <c r="G3900" s="5" t="s">
        <v>35</v>
      </c>
      <c r="H3900" s="5"/>
      <c r="I3900" s="5"/>
      <c r="J39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1" spans="2:11">
      <c r="B3901" t="s">
        <v>5931</v>
      </c>
      <c r="C3901" s="5" t="str">
        <f>_xlfn.XLOOKUP(LEFT(P_alle_prestaties[[#This Row],[Referentie_ID]],91),Tabel9[Form Referentie ID''s],Tabel9[Mederwerker],,0)</f>
        <v>Korkmaz Emre</v>
      </c>
      <c r="D3901" s="9" t="str">
        <f>IF(P_alle_prestaties[[#This Row],[Datum]]="","",TEXT(P_alle_prestaties[[#This Row],[Datum]],"dd/mm/yyyy"))</f>
        <v>13/10/2022</v>
      </c>
      <c r="E3901" s="9">
        <v>44847.390324074076</v>
      </c>
      <c r="F3901" s="11">
        <v>470000554693</v>
      </c>
      <c r="G3901" s="5" t="s">
        <v>35</v>
      </c>
      <c r="H3901" s="5"/>
      <c r="I3901" s="5"/>
      <c r="J39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2" spans="2:11">
      <c r="B3902" t="s">
        <v>5932</v>
      </c>
      <c r="C3902" s="5" t="str">
        <f>_xlfn.XLOOKUP(LEFT(P_alle_prestaties[[#This Row],[Referentie_ID]],91),Tabel9[Form Referentie ID''s],Tabel9[Mederwerker],,0)</f>
        <v>Janssen Alexander</v>
      </c>
      <c r="D3902" s="9" t="str">
        <f>IF(P_alle_prestaties[[#This Row],[Datum]]="","",TEXT(P_alle_prestaties[[#This Row],[Datum]],"dd/mm/yyyy"))</f>
        <v>13/10/2022</v>
      </c>
      <c r="E3902" s="9">
        <v>44847.399930555555</v>
      </c>
      <c r="F3902" s="11">
        <v>470000556587</v>
      </c>
      <c r="G3902" s="5" t="s">
        <v>35</v>
      </c>
      <c r="H3902" s="5"/>
      <c r="I3902" s="5"/>
      <c r="J39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3" spans="2:11">
      <c r="B3903" t="s">
        <v>5933</v>
      </c>
      <c r="C3903" s="5" t="str">
        <f>_xlfn.XLOOKUP(LEFT(P_alle_prestaties[[#This Row],[Referentie_ID]],91),Tabel9[Form Referentie ID''s],Tabel9[Mederwerker],,0)</f>
        <v>Korkmaz Emre</v>
      </c>
      <c r="D3903" s="9" t="str">
        <f>IF(P_alle_prestaties[[#This Row],[Datum]]="","",TEXT(P_alle_prestaties[[#This Row],[Datum]],"dd/mm/yyyy"))</f>
        <v>13/10/2022</v>
      </c>
      <c r="E3903" s="9">
        <v>44847.41165509259</v>
      </c>
      <c r="F3903" s="11" t="s">
        <v>5934</v>
      </c>
      <c r="G3903" s="5" t="s">
        <v>35</v>
      </c>
      <c r="H3903" s="5"/>
      <c r="I3903" s="5"/>
      <c r="J39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4" spans="2:11">
      <c r="B3904" t="s">
        <v>5935</v>
      </c>
      <c r="C3904" s="5" t="str">
        <f>_xlfn.XLOOKUP(LEFT(P_alle_prestaties[[#This Row],[Referentie_ID]],91),Tabel9[Form Referentie ID''s],Tabel9[Mederwerker],,0)</f>
        <v>Korkmaz Emre</v>
      </c>
      <c r="D3904" s="9" t="str">
        <f>IF(P_alle_prestaties[[#This Row],[Datum]]="","",TEXT(P_alle_prestaties[[#This Row],[Datum]],"dd/mm/yyyy"))</f>
        <v>13/10/2022</v>
      </c>
      <c r="E3904" s="9">
        <v>44847.412847222222</v>
      </c>
      <c r="F3904" s="11" t="s">
        <v>5936</v>
      </c>
      <c r="G3904" s="5" t="s">
        <v>35</v>
      </c>
      <c r="H3904" s="5"/>
      <c r="I3904" s="5"/>
      <c r="J39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5" spans="2:11">
      <c r="B3905" t="s">
        <v>5937</v>
      </c>
      <c r="C3905" s="5" t="str">
        <f>_xlfn.XLOOKUP(LEFT(P_alle_prestaties[[#This Row],[Referentie_ID]],91),Tabel9[Form Referentie ID''s],Tabel9[Mederwerker],,0)</f>
        <v>Korkmaz Emre</v>
      </c>
      <c r="D3905" s="9" t="str">
        <f>IF(P_alle_prestaties[[#This Row],[Datum]]="","",TEXT(P_alle_prestaties[[#This Row],[Datum]],"dd/mm/yyyy"))</f>
        <v>13/10/2022</v>
      </c>
      <c r="E3905" s="9">
        <v>44847.412997685184</v>
      </c>
      <c r="F3905" s="11" t="s">
        <v>5938</v>
      </c>
      <c r="G3905" s="5" t="s">
        <v>35</v>
      </c>
      <c r="H3905" s="5"/>
      <c r="I3905" s="5"/>
      <c r="J39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6" spans="2:11">
      <c r="B3906" t="s">
        <v>5939</v>
      </c>
      <c r="C3906" s="5" t="str">
        <f>_xlfn.XLOOKUP(LEFT(P_alle_prestaties[[#This Row],[Referentie_ID]],91),Tabel9[Form Referentie ID''s],Tabel9[Mederwerker],,0)</f>
        <v>Korkmaz Emre</v>
      </c>
      <c r="D3906" s="9" t="str">
        <f>IF(P_alle_prestaties[[#This Row],[Datum]]="","",TEXT(P_alle_prestaties[[#This Row],[Datum]],"dd/mm/yyyy"))</f>
        <v>13/10/2022</v>
      </c>
      <c r="E3906" s="9">
        <v>44847.418414351851</v>
      </c>
      <c r="F3906" s="11" t="s">
        <v>5940</v>
      </c>
      <c r="G3906" s="5" t="s">
        <v>35</v>
      </c>
      <c r="H3906" s="5"/>
      <c r="I3906" s="5"/>
      <c r="J39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7" spans="2:11">
      <c r="B3907" t="s">
        <v>5941</v>
      </c>
      <c r="C3907" s="5" t="str">
        <f>_xlfn.XLOOKUP(LEFT(P_alle_prestaties[[#This Row],[Referentie_ID]],91),Tabel9[Form Referentie ID''s],Tabel9[Mederwerker],,0)</f>
        <v>Janssen Alexander</v>
      </c>
      <c r="D3907" s="9" t="str">
        <f>IF(P_alle_prestaties[[#This Row],[Datum]]="","",TEXT(P_alle_prestaties[[#This Row],[Datum]],"dd/mm/yyyy"))</f>
        <v>13/10/2022</v>
      </c>
      <c r="E3907" s="9">
        <v>44847.418703703705</v>
      </c>
      <c r="F3907" s="11">
        <v>470000520690</v>
      </c>
      <c r="G3907" s="5" t="s">
        <v>35</v>
      </c>
      <c r="H3907" s="5"/>
      <c r="I3907" s="5"/>
      <c r="J39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8" spans="2:11">
      <c r="B3908" t="s">
        <v>5942</v>
      </c>
      <c r="C3908" s="5" t="str">
        <f>_xlfn.XLOOKUP(LEFT(P_alle_prestaties[[#This Row],[Referentie_ID]],91),Tabel9[Form Referentie ID''s],Tabel9[Mederwerker],,0)</f>
        <v>Janssen Alexander</v>
      </c>
      <c r="D3908" s="9" t="str">
        <f>IF(P_alle_prestaties[[#This Row],[Datum]]="","",TEXT(P_alle_prestaties[[#This Row],[Datum]],"dd/mm/yyyy"))</f>
        <v>13/10/2022</v>
      </c>
      <c r="E3908" s="9">
        <v>44847.421689814815</v>
      </c>
      <c r="F3908" s="11">
        <v>470000556542</v>
      </c>
      <c r="G3908" s="5" t="s">
        <v>35</v>
      </c>
      <c r="H3908" s="5"/>
      <c r="I3908" s="5"/>
      <c r="J39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09" spans="2:11">
      <c r="B3909" t="s">
        <v>5943</v>
      </c>
      <c r="C3909" s="5" t="str">
        <f>_xlfn.XLOOKUP(LEFT(P_alle_prestaties[[#This Row],[Referentie_ID]],91),Tabel9[Form Referentie ID''s],Tabel9[Mederwerker],,0)</f>
        <v>Korkmaz Emre</v>
      </c>
      <c r="D3909" s="9" t="str">
        <f>IF(P_alle_prestaties[[#This Row],[Datum]]="","",TEXT(P_alle_prestaties[[#This Row],[Datum]],"dd/mm/yyyy"))</f>
        <v>13/10/2022</v>
      </c>
      <c r="E3909" s="9">
        <v>44847.422627314816</v>
      </c>
      <c r="F3909" s="11">
        <v>470000554686</v>
      </c>
      <c r="G3909" s="5" t="s">
        <v>35</v>
      </c>
      <c r="H3909" s="5"/>
      <c r="I3909" s="5"/>
      <c r="J39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0" spans="2:11">
      <c r="B3910" t="s">
        <v>5944</v>
      </c>
      <c r="C3910" s="5" t="str">
        <f>_xlfn.XLOOKUP(LEFT(P_alle_prestaties[[#This Row],[Referentie_ID]],91),Tabel9[Form Referentie ID''s],Tabel9[Mederwerker],,0)</f>
        <v>Korkmaz Emre</v>
      </c>
      <c r="D3910" s="9" t="str">
        <f>IF(P_alle_prestaties[[#This Row],[Datum]]="","",TEXT(P_alle_prestaties[[#This Row],[Datum]],"dd/mm/yyyy"))</f>
        <v>13/10/2022</v>
      </c>
      <c r="E3910" s="9">
        <v>44847.443414351852</v>
      </c>
      <c r="F3910" s="11">
        <v>470000554784</v>
      </c>
      <c r="G3910" s="5" t="s">
        <v>35</v>
      </c>
      <c r="H3910" s="5"/>
      <c r="I3910" s="5"/>
      <c r="J39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1" spans="2:11">
      <c r="B3911" t="s">
        <v>5945</v>
      </c>
      <c r="C3911" s="5" t="str">
        <f>_xlfn.XLOOKUP(LEFT(P_alle_prestaties[[#This Row],[Referentie_ID]],91),Tabel9[Form Referentie ID''s],Tabel9[Mederwerker],,0)</f>
        <v>Korkmaz Emre</v>
      </c>
      <c r="D3911" s="9" t="str">
        <f>IF(P_alle_prestaties[[#This Row],[Datum]]="","",TEXT(P_alle_prestaties[[#This Row],[Datum]],"dd/mm/yyyy"))</f>
        <v>13/10/2022</v>
      </c>
      <c r="E3911" s="9">
        <v>44847.451724537037</v>
      </c>
      <c r="F3911" s="11" t="s">
        <v>5946</v>
      </c>
      <c r="G3911" s="5" t="s">
        <v>35</v>
      </c>
      <c r="H3911" s="5"/>
      <c r="I3911" s="5"/>
      <c r="J39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2" spans="2:11">
      <c r="B3912" t="s">
        <v>5947</v>
      </c>
      <c r="C3912" s="5" t="str">
        <f>_xlfn.XLOOKUP(LEFT(P_alle_prestaties[[#This Row],[Referentie_ID]],91),Tabel9[Form Referentie ID''s],Tabel9[Mederwerker],,0)</f>
        <v>Janssen Alexander</v>
      </c>
      <c r="D3912" s="9" t="str">
        <f>IF(P_alle_prestaties[[#This Row],[Datum]]="","",TEXT(P_alle_prestaties[[#This Row],[Datum]],"dd/mm/yyyy"))</f>
        <v>13/10/2022</v>
      </c>
      <c r="E3912" s="9">
        <v>44847.455983796295</v>
      </c>
      <c r="F3912" s="11">
        <v>470000509315</v>
      </c>
      <c r="G3912" s="5" t="s">
        <v>35</v>
      </c>
      <c r="H3912" s="5"/>
      <c r="I3912" s="5"/>
      <c r="J39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3" spans="2:11">
      <c r="B3913" t="s">
        <v>5948</v>
      </c>
      <c r="C3913" s="5" t="str">
        <f>_xlfn.XLOOKUP(LEFT(P_alle_prestaties[[#This Row],[Referentie_ID]],91),Tabel9[Form Referentie ID''s],Tabel9[Mederwerker],,0)</f>
        <v>Janssen Alexander</v>
      </c>
      <c r="D3913" s="9" t="str">
        <f>IF(P_alle_prestaties[[#This Row],[Datum]]="","",TEXT(P_alle_prestaties[[#This Row],[Datum]],"dd/mm/yyyy"))</f>
        <v>13/10/2022</v>
      </c>
      <c r="E3913" s="9">
        <v>44847.458495370367</v>
      </c>
      <c r="F3913" s="11">
        <v>470000509315</v>
      </c>
      <c r="G3913" s="5" t="s">
        <v>35</v>
      </c>
      <c r="H3913" s="5"/>
      <c r="I3913" s="5"/>
      <c r="J39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4" spans="2:11">
      <c r="B3914" t="s">
        <v>5949</v>
      </c>
      <c r="C3914" s="5" t="str">
        <f>_xlfn.XLOOKUP(LEFT(P_alle_prestaties[[#This Row],[Referentie_ID]],91),Tabel9[Form Referentie ID''s],Tabel9[Mederwerker],,0)</f>
        <v>Janssen Alexander</v>
      </c>
      <c r="D3914" s="9" t="str">
        <f>IF(P_alle_prestaties[[#This Row],[Datum]]="","",TEXT(P_alle_prestaties[[#This Row],[Datum]],"dd/mm/yyyy"))</f>
        <v>13/10/2022</v>
      </c>
      <c r="E3914" s="9">
        <v>44847.471006944441</v>
      </c>
      <c r="F3914" s="11" t="s">
        <v>5950</v>
      </c>
      <c r="G3914" s="5" t="s">
        <v>35</v>
      </c>
      <c r="H3914" s="5"/>
      <c r="I3914" s="5"/>
      <c r="J39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5" spans="2:11">
      <c r="B3915" t="s">
        <v>5951</v>
      </c>
      <c r="C3915" s="5" t="str">
        <f>_xlfn.XLOOKUP(LEFT(P_alle_prestaties[[#This Row],[Referentie_ID]],91),Tabel9[Form Referentie ID''s],Tabel9[Mederwerker],,0)</f>
        <v>Korkmaz Emre</v>
      </c>
      <c r="D3915" s="9" t="str">
        <f>IF(P_alle_prestaties[[#This Row],[Datum]]="","",TEXT(P_alle_prestaties[[#This Row],[Datum]],"dd/mm/yyyy"))</f>
        <v>13/10/2022</v>
      </c>
      <c r="E3915" s="9">
        <v>44847.476759259262</v>
      </c>
      <c r="F3915" s="11" t="s">
        <v>5952</v>
      </c>
      <c r="G3915" s="5" t="s">
        <v>35</v>
      </c>
      <c r="H3915" s="5"/>
      <c r="I3915" s="5"/>
      <c r="J39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6" spans="2:11">
      <c r="B3916" t="s">
        <v>5953</v>
      </c>
      <c r="C3916" s="5" t="str">
        <f>_xlfn.XLOOKUP(LEFT(P_alle_prestaties[[#This Row],[Referentie_ID]],91),Tabel9[Form Referentie ID''s],Tabel9[Mederwerker],,0)</f>
        <v>Korkmaz Emre</v>
      </c>
      <c r="D3916" s="9" t="str">
        <f>IF(P_alle_prestaties[[#This Row],[Datum]]="","",TEXT(P_alle_prestaties[[#This Row],[Datum]],"dd/mm/yyyy"))</f>
        <v>13/10/2022</v>
      </c>
      <c r="E3916" s="9">
        <v>44847.48196759259</v>
      </c>
      <c r="F3916" s="11" t="s">
        <v>5954</v>
      </c>
      <c r="G3916" s="5" t="s">
        <v>35</v>
      </c>
      <c r="H3916" s="5"/>
      <c r="I3916" s="5"/>
      <c r="J39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7" spans="2:11">
      <c r="B3917" t="s">
        <v>5955</v>
      </c>
      <c r="C3917" s="5" t="str">
        <f>_xlfn.XLOOKUP(LEFT(P_alle_prestaties[[#This Row],[Referentie_ID]],91),Tabel9[Form Referentie ID''s],Tabel9[Mederwerker],,0)</f>
        <v>Korkmaz Emre</v>
      </c>
      <c r="D3917" s="9" t="str">
        <f>IF(P_alle_prestaties[[#This Row],[Datum]]="","",TEXT(P_alle_prestaties[[#This Row],[Datum]],"dd/mm/yyyy"))</f>
        <v>13/10/2022</v>
      </c>
      <c r="E3917" s="9">
        <v>44847.492962962962</v>
      </c>
      <c r="F3917" s="11">
        <v>470000554780</v>
      </c>
      <c r="G3917" s="5" t="s">
        <v>35</v>
      </c>
      <c r="H3917" s="5"/>
      <c r="I3917" s="5"/>
      <c r="J39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8" spans="2:11">
      <c r="B3918" t="s">
        <v>5956</v>
      </c>
      <c r="C3918" s="5" t="str">
        <f>_xlfn.XLOOKUP(LEFT(P_alle_prestaties[[#This Row],[Referentie_ID]],91),Tabel9[Form Referentie ID''s],Tabel9[Mederwerker],,0)</f>
        <v>Janssen Alexander</v>
      </c>
      <c r="D3918" s="9" t="str">
        <f>IF(P_alle_prestaties[[#This Row],[Datum]]="","",TEXT(P_alle_prestaties[[#This Row],[Datum]],"dd/mm/yyyy"))</f>
        <v>13/10/2022</v>
      </c>
      <c r="E3918" s="9">
        <v>44847.499756944446</v>
      </c>
      <c r="F3918" s="11">
        <v>470000478134</v>
      </c>
      <c r="G3918" s="5" t="s">
        <v>35</v>
      </c>
      <c r="H3918" s="5"/>
      <c r="I3918" s="5"/>
      <c r="J39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19" spans="2:11">
      <c r="B3919" t="s">
        <v>5957</v>
      </c>
      <c r="C3919" s="5" t="str">
        <f>_xlfn.XLOOKUP(LEFT(P_alle_prestaties[[#This Row],[Referentie_ID]],91),Tabel9[Form Referentie ID''s],Tabel9[Mederwerker],,0)</f>
        <v>Korkmaz Emre</v>
      </c>
      <c r="D3919" s="9" t="str">
        <f>IF(P_alle_prestaties[[#This Row],[Datum]]="","",TEXT(P_alle_prestaties[[#This Row],[Datum]],"dd/mm/yyyy"))</f>
        <v>13/10/2022</v>
      </c>
      <c r="E3919" s="9">
        <v>44847.508773148147</v>
      </c>
      <c r="F3919" s="11">
        <v>470000554740</v>
      </c>
      <c r="G3919" s="5" t="s">
        <v>35</v>
      </c>
      <c r="H3919" s="5"/>
      <c r="I3919" s="5"/>
      <c r="J39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20" spans="2:11">
      <c r="B3920" t="s">
        <v>5958</v>
      </c>
      <c r="C3920" s="5" t="str">
        <f>_xlfn.XLOOKUP(LEFT(P_alle_prestaties[[#This Row],[Referentie_ID]],91),Tabel9[Form Referentie ID''s],Tabel9[Mederwerker],,0)</f>
        <v>Korkmaz Emre</v>
      </c>
      <c r="D3920" s="9" t="str">
        <f>IF(P_alle_prestaties[[#This Row],[Datum]]="","",TEXT(P_alle_prestaties[[#This Row],[Datum]],"dd/mm/yyyy"))</f>
        <v>13/10/2022</v>
      </c>
      <c r="E3920" s="9">
        <v>44847.509629629632</v>
      </c>
      <c r="F3920" s="11" t="s">
        <v>5959</v>
      </c>
      <c r="G3920" s="5" t="s">
        <v>35</v>
      </c>
      <c r="H3920" s="5"/>
      <c r="I3920" s="5"/>
      <c r="J39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21" spans="2:11">
      <c r="B3921" t="s">
        <v>5960</v>
      </c>
      <c r="C3921" s="5" t="str">
        <f>_xlfn.XLOOKUP(LEFT(P_alle_prestaties[[#This Row],[Referentie_ID]],91),Tabel9[Form Referentie ID''s],Tabel9[Mederwerker],,0)</f>
        <v>Korkmaz Emre</v>
      </c>
      <c r="D3921" s="9" t="str">
        <f>IF(P_alle_prestaties[[#This Row],[Datum]]="","",TEXT(P_alle_prestaties[[#This Row],[Datum]],"dd/mm/yyyy"))</f>
        <v>13/10/2022</v>
      </c>
      <c r="E3921" s="9">
        <v>44847.533865740741</v>
      </c>
      <c r="F3921" s="11">
        <v>470000554736</v>
      </c>
      <c r="G3921" s="5" t="s">
        <v>35</v>
      </c>
      <c r="H3921" s="5"/>
      <c r="I3921" s="5"/>
      <c r="J39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22" spans="2:11">
      <c r="B3922" t="s">
        <v>5961</v>
      </c>
      <c r="C3922" s="5" t="str">
        <f>_xlfn.XLOOKUP(LEFT(P_alle_prestaties[[#This Row],[Referentie_ID]],91),Tabel9[Form Referentie ID''s],Tabel9[Mederwerker],,0)</f>
        <v>Janssen Alexander</v>
      </c>
      <c r="D3922" s="9" t="str">
        <f>IF(P_alle_prestaties[[#This Row],[Datum]]="","",TEXT(P_alle_prestaties[[#This Row],[Datum]],"dd/mm/yyyy"))</f>
        <v>13/10/2022</v>
      </c>
      <c r="E3922" s="9">
        <v>44847.542337962965</v>
      </c>
      <c r="F3922" s="11">
        <v>470000556535</v>
      </c>
      <c r="G3922" s="5" t="s">
        <v>35</v>
      </c>
      <c r="H3922" s="5"/>
      <c r="I3922" s="5"/>
      <c r="J39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23" spans="2:11">
      <c r="B3923" t="s">
        <v>5962</v>
      </c>
      <c r="C3923" s="5" t="str">
        <f>_xlfn.XLOOKUP(LEFT(P_alle_prestaties[[#This Row],[Referentie_ID]],91),Tabel9[Form Referentie ID''s],Tabel9[Mederwerker],,0)</f>
        <v>Janssen Alexander</v>
      </c>
      <c r="D3923" s="9" t="str">
        <f>IF(P_alle_prestaties[[#This Row],[Datum]]="","",TEXT(P_alle_prestaties[[#This Row],[Datum]],"dd/mm/yyyy"))</f>
        <v>13/10/2022</v>
      </c>
      <c r="E3923" s="9">
        <v>44847.547476851854</v>
      </c>
      <c r="F3923" s="11" t="s">
        <v>5963</v>
      </c>
      <c r="G3923" s="5" t="s">
        <v>35</v>
      </c>
      <c r="H3923" s="5"/>
      <c r="I3923" s="5"/>
      <c r="J39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24" spans="2:11">
      <c r="B3924" t="s">
        <v>5964</v>
      </c>
      <c r="C3924" s="5" t="str">
        <f>_xlfn.XLOOKUP(LEFT(P_alle_prestaties[[#This Row],[Referentie_ID]],91),Tabel9[Form Referentie ID''s],Tabel9[Mederwerker],,0)</f>
        <v>Korkmaz Emre</v>
      </c>
      <c r="D3924" s="9" t="str">
        <f>IF(P_alle_prestaties[[#This Row],[Datum]]="","",TEXT(P_alle_prestaties[[#This Row],[Datum]],"dd/mm/yyyy"))</f>
        <v>13/10/2022</v>
      </c>
      <c r="E3924" s="9">
        <v>44847.554085648146</v>
      </c>
      <c r="F3924" s="11">
        <v>470000554742</v>
      </c>
      <c r="G3924" s="5" t="s">
        <v>35</v>
      </c>
      <c r="H3924" s="5"/>
      <c r="I3924" s="5"/>
      <c r="J39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25" spans="2:11">
      <c r="B3925" t="s">
        <v>5965</v>
      </c>
      <c r="C3925" s="5" t="str">
        <f>_xlfn.XLOOKUP(LEFT(P_alle_prestaties[[#This Row],[Referentie_ID]],91),Tabel9[Form Referentie ID''s],Tabel9[Mederwerker],,0)</f>
        <v>Karetsas Dimitri</v>
      </c>
      <c r="D3925" s="9" t="str">
        <f>IF(P_alle_prestaties[[#This Row],[Datum]]="","",TEXT(P_alle_prestaties[[#This Row],[Datum]],"dd/mm/yyyy"))</f>
        <v>13/10/2022</v>
      </c>
      <c r="E3925" s="9">
        <v>44847.556215277778</v>
      </c>
      <c r="F3925" s="11" t="s">
        <v>5963</v>
      </c>
      <c r="G3925" s="5" t="s">
        <v>18</v>
      </c>
      <c r="H3925" s="5" t="s">
        <v>14</v>
      </c>
      <c r="I3925" s="5"/>
      <c r="J39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9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926" spans="2:11">
      <c r="B3926" t="s">
        <v>5966</v>
      </c>
      <c r="C3926" s="5" t="str">
        <f>_xlfn.XLOOKUP(LEFT(P_alle_prestaties[[#This Row],[Referentie_ID]],91),Tabel9[Form Referentie ID''s],Tabel9[Mederwerker],,0)</f>
        <v>Karetsas Dimitri</v>
      </c>
      <c r="D3926" s="9" t="str">
        <f>IF(P_alle_prestaties[[#This Row],[Datum]]="","",TEXT(P_alle_prestaties[[#This Row],[Datum]],"dd/mm/yyyy"))</f>
        <v>13/10/2022</v>
      </c>
      <c r="E3926" s="9">
        <v>44847.556655092594</v>
      </c>
      <c r="F3926" s="11" t="s">
        <v>5967</v>
      </c>
      <c r="G3926" s="5" t="s">
        <v>18</v>
      </c>
      <c r="H3926" s="5" t="s">
        <v>14</v>
      </c>
      <c r="I3926" s="5"/>
      <c r="J39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9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927" spans="2:11">
      <c r="B3927" t="s">
        <v>5968</v>
      </c>
      <c r="C3927" s="5" t="str">
        <f>_xlfn.XLOOKUP(LEFT(P_alle_prestaties[[#This Row],[Referentie_ID]],91),Tabel9[Form Referentie ID''s],Tabel9[Mederwerker],,0)</f>
        <v>Karetsas Dimitri</v>
      </c>
      <c r="D3927" s="9" t="str">
        <f>IF(P_alle_prestaties[[#This Row],[Datum]]="","",TEXT(P_alle_prestaties[[#This Row],[Datum]],"dd/mm/yyyy"))</f>
        <v>13/10/2022</v>
      </c>
      <c r="E3927" s="9">
        <v>44847.556909722225</v>
      </c>
      <c r="F3927" s="11" t="s">
        <v>5950</v>
      </c>
      <c r="G3927" s="5" t="s">
        <v>18</v>
      </c>
      <c r="H3927" s="5" t="s">
        <v>14</v>
      </c>
      <c r="I3927" s="5"/>
      <c r="J39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9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928" spans="2:11">
      <c r="B3928" t="s">
        <v>5969</v>
      </c>
      <c r="C3928" s="5" t="str">
        <f>_xlfn.XLOOKUP(LEFT(P_alle_prestaties[[#This Row],[Referentie_ID]],91),Tabel9[Form Referentie ID''s],Tabel9[Mederwerker],,0)</f>
        <v>Karetsas Dimitri</v>
      </c>
      <c r="D3928" s="9" t="str">
        <f>IF(P_alle_prestaties[[#This Row],[Datum]]="","",TEXT(P_alle_prestaties[[#This Row],[Datum]],"dd/mm/yyyy"))</f>
        <v>13/10/2022</v>
      </c>
      <c r="E3928" s="9">
        <v>44847.557835648149</v>
      </c>
      <c r="F3928" s="11">
        <v>470000556587</v>
      </c>
      <c r="G3928" s="5" t="s">
        <v>8</v>
      </c>
      <c r="H3928" s="5" t="s">
        <v>9</v>
      </c>
      <c r="I3928" s="5"/>
      <c r="J39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9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929" spans="2:11">
      <c r="B3929" t="s">
        <v>5970</v>
      </c>
      <c r="C3929" s="5" t="str">
        <f>_xlfn.XLOOKUP(LEFT(P_alle_prestaties[[#This Row],[Referentie_ID]],91),Tabel9[Form Referentie ID''s],Tabel9[Mederwerker],,0)</f>
        <v>Karetsas Dimitri</v>
      </c>
      <c r="D3929" s="9" t="str">
        <f>IF(P_alle_prestaties[[#This Row],[Datum]]="","",TEXT(P_alle_prestaties[[#This Row],[Datum]],"dd/mm/yyyy"))</f>
        <v>13/10/2022</v>
      </c>
      <c r="E3929" s="9">
        <v>44847.558148148149</v>
      </c>
      <c r="F3929" s="11">
        <v>470000556589</v>
      </c>
      <c r="G3929" s="5" t="s">
        <v>8</v>
      </c>
      <c r="H3929" s="5" t="s">
        <v>9</v>
      </c>
      <c r="I3929" s="5"/>
      <c r="J39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9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930" spans="2:11">
      <c r="B3930" t="s">
        <v>5971</v>
      </c>
      <c r="C3930" s="5" t="str">
        <f>_xlfn.XLOOKUP(LEFT(P_alle_prestaties[[#This Row],[Referentie_ID]],91),Tabel9[Form Referentie ID''s],Tabel9[Mederwerker],,0)</f>
        <v>Karetsas Dimitri</v>
      </c>
      <c r="D3930" s="9" t="str">
        <f>IF(P_alle_prestaties[[#This Row],[Datum]]="","",TEXT(P_alle_prestaties[[#This Row],[Datum]],"dd/mm/yyyy"))</f>
        <v>13/10/2022</v>
      </c>
      <c r="E3930" s="9">
        <v>44847.558472222219</v>
      </c>
      <c r="F3930" s="11">
        <v>470000556582</v>
      </c>
      <c r="G3930" s="5" t="s">
        <v>8</v>
      </c>
      <c r="H3930" s="5" t="s">
        <v>9</v>
      </c>
      <c r="I3930" s="5"/>
      <c r="J39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39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3931" spans="2:11">
      <c r="B3931" t="s">
        <v>5972</v>
      </c>
      <c r="C3931" s="5" t="str">
        <f>_xlfn.XLOOKUP(LEFT(P_alle_prestaties[[#This Row],[Referentie_ID]],91),Tabel9[Form Referentie ID''s],Tabel9[Mederwerker],,0)</f>
        <v>Janssen Alexander</v>
      </c>
      <c r="D3931" s="9" t="str">
        <f>IF(P_alle_prestaties[[#This Row],[Datum]]="","",TEXT(P_alle_prestaties[[#This Row],[Datum]],"dd/mm/yyyy"))</f>
        <v>13/10/2022</v>
      </c>
      <c r="E3931" s="9">
        <v>44847.561527777776</v>
      </c>
      <c r="F3931" s="11">
        <v>470000556444</v>
      </c>
      <c r="G3931" s="5" t="s">
        <v>35</v>
      </c>
      <c r="H3931" s="5"/>
      <c r="I3931" s="5"/>
      <c r="J39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2" spans="2:11">
      <c r="B3932" t="s">
        <v>5973</v>
      </c>
      <c r="C3932" s="5" t="str">
        <f>_xlfn.XLOOKUP(LEFT(P_alle_prestaties[[#This Row],[Referentie_ID]],91),Tabel9[Form Referentie ID''s],Tabel9[Mederwerker],,0)</f>
        <v>Janssen Alexander</v>
      </c>
      <c r="D3932" s="9" t="str">
        <f>IF(P_alle_prestaties[[#This Row],[Datum]]="","",TEXT(P_alle_prestaties[[#This Row],[Datum]],"dd/mm/yyyy"))</f>
        <v>13/10/2022</v>
      </c>
      <c r="E3932" s="9">
        <v>44847.574942129628</v>
      </c>
      <c r="F3932" s="11">
        <v>470000556509</v>
      </c>
      <c r="G3932" s="5" t="s">
        <v>35</v>
      </c>
      <c r="H3932" s="5"/>
      <c r="I3932" s="5"/>
      <c r="J39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3" spans="2:11">
      <c r="B3933" t="s">
        <v>5974</v>
      </c>
      <c r="C3933" s="5" t="str">
        <f>_xlfn.XLOOKUP(LEFT(P_alle_prestaties[[#This Row],[Referentie_ID]],91),Tabel9[Form Referentie ID''s],Tabel9[Mederwerker],,0)</f>
        <v>Korkmaz Emre</v>
      </c>
      <c r="D3933" s="9" t="str">
        <f>IF(P_alle_prestaties[[#This Row],[Datum]]="","",TEXT(P_alle_prestaties[[#This Row],[Datum]],"dd/mm/yyyy"))</f>
        <v>13/10/2022</v>
      </c>
      <c r="E3933" s="9">
        <v>44847.575821759259</v>
      </c>
      <c r="F3933" s="11" t="s">
        <v>5975</v>
      </c>
      <c r="G3933" s="5" t="s">
        <v>35</v>
      </c>
      <c r="H3933" s="5"/>
      <c r="I3933" s="5"/>
      <c r="J39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4" spans="2:11">
      <c r="B3934" t="s">
        <v>5976</v>
      </c>
      <c r="C3934" s="5" t="str">
        <f>_xlfn.XLOOKUP(LEFT(P_alle_prestaties[[#This Row],[Referentie_ID]],91),Tabel9[Form Referentie ID''s],Tabel9[Mederwerker],,0)</f>
        <v>Janssen Alexander</v>
      </c>
      <c r="D3934" s="9" t="str">
        <f>IF(P_alle_prestaties[[#This Row],[Datum]]="","",TEXT(P_alle_prestaties[[#This Row],[Datum]],"dd/mm/yyyy"))</f>
        <v>13/10/2022</v>
      </c>
      <c r="E3934" s="9">
        <v>44847.583865740744</v>
      </c>
      <c r="F3934" s="11">
        <v>470000556451</v>
      </c>
      <c r="G3934" s="5" t="s">
        <v>35</v>
      </c>
      <c r="H3934" s="5"/>
      <c r="I3934" s="5"/>
      <c r="J39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5" spans="2:11">
      <c r="B3935" t="s">
        <v>5977</v>
      </c>
      <c r="C3935" s="5" t="str">
        <f>_xlfn.XLOOKUP(LEFT(P_alle_prestaties[[#This Row],[Referentie_ID]],91),Tabel9[Form Referentie ID''s],Tabel9[Mederwerker],,0)</f>
        <v>Korkmaz Emre</v>
      </c>
      <c r="D3935" s="9" t="str">
        <f>IF(P_alle_prestaties[[#This Row],[Datum]]="","",TEXT(P_alle_prestaties[[#This Row],[Datum]],"dd/mm/yyyy"))</f>
        <v>13/10/2022</v>
      </c>
      <c r="E3935" s="9">
        <v>44847.604745370372</v>
      </c>
      <c r="F3935" s="11" t="s">
        <v>5978</v>
      </c>
      <c r="G3935" s="5" t="s">
        <v>35</v>
      </c>
      <c r="H3935" s="5"/>
      <c r="I3935" s="5"/>
      <c r="J39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6" spans="2:11">
      <c r="B3936" t="s">
        <v>5979</v>
      </c>
      <c r="C3936" s="5" t="str">
        <f>_xlfn.XLOOKUP(LEFT(P_alle_prestaties[[#This Row],[Referentie_ID]],91),Tabel9[Form Referentie ID''s],Tabel9[Mederwerker],,0)</f>
        <v>Janssen Alexander</v>
      </c>
      <c r="D3936" s="9" t="str">
        <f>IF(P_alle_prestaties[[#This Row],[Datum]]="","",TEXT(P_alle_prestaties[[#This Row],[Datum]],"dd/mm/yyyy"))</f>
        <v>13/10/2022</v>
      </c>
      <c r="E3936" s="9">
        <v>44847.613692129627</v>
      </c>
      <c r="F3936" s="11">
        <v>470000510670</v>
      </c>
      <c r="G3936" s="5" t="s">
        <v>35</v>
      </c>
      <c r="H3936" s="5"/>
      <c r="I3936" s="5"/>
      <c r="J39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7" spans="2:11">
      <c r="B3937" t="s">
        <v>5980</v>
      </c>
      <c r="C3937" s="5" t="str">
        <f>_xlfn.XLOOKUP(LEFT(P_alle_prestaties[[#This Row],[Referentie_ID]],91),Tabel9[Form Referentie ID''s],Tabel9[Mederwerker],,0)</f>
        <v>Korkmaz Emre</v>
      </c>
      <c r="D3937" s="9" t="str">
        <f>IF(P_alle_prestaties[[#This Row],[Datum]]="","",TEXT(P_alle_prestaties[[#This Row],[Datum]],"dd/mm/yyyy"))</f>
        <v>13/10/2022</v>
      </c>
      <c r="E3937" s="9">
        <v>44847.618101851855</v>
      </c>
      <c r="F3937" s="11" t="s">
        <v>5981</v>
      </c>
      <c r="G3937" s="5" t="s">
        <v>35</v>
      </c>
      <c r="H3937" s="5"/>
      <c r="I3937" s="5"/>
      <c r="J39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8" spans="2:11">
      <c r="B3938" t="s">
        <v>5982</v>
      </c>
      <c r="C3938" s="5" t="str">
        <f>_xlfn.XLOOKUP(LEFT(P_alle_prestaties[[#This Row],[Referentie_ID]],91),Tabel9[Form Referentie ID''s],Tabel9[Mederwerker],,0)</f>
        <v>Korkmaz Emre</v>
      </c>
      <c r="D3938" s="9" t="str">
        <f>IF(P_alle_prestaties[[#This Row],[Datum]]="","",TEXT(P_alle_prestaties[[#This Row],[Datum]],"dd/mm/yyyy"))</f>
        <v>13/10/2022</v>
      </c>
      <c r="E3938" s="9">
        <v>44847.61923611111</v>
      </c>
      <c r="F3938" s="11" t="s">
        <v>5983</v>
      </c>
      <c r="G3938" s="5" t="s">
        <v>35</v>
      </c>
      <c r="H3938" s="5"/>
      <c r="I3938" s="5"/>
      <c r="J39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39" spans="2:11">
      <c r="B3939" t="s">
        <v>5984</v>
      </c>
      <c r="C3939" s="5" t="str">
        <f>_xlfn.XLOOKUP(LEFT(P_alle_prestaties[[#This Row],[Referentie_ID]],91),Tabel9[Form Referentie ID''s],Tabel9[Mederwerker],,0)</f>
        <v>Kamil Soylu</v>
      </c>
      <c r="D3939" s="9" t="str">
        <f>IF(P_alle_prestaties[[#This Row],[Datum]]="","",TEXT(P_alle_prestaties[[#This Row],[Datum]],"dd/mm/yyyy"))</f>
        <v>13/10/2022</v>
      </c>
      <c r="E3939" s="9">
        <v>44847.632418981484</v>
      </c>
      <c r="F3939" s="11" t="s">
        <v>5985</v>
      </c>
      <c r="G3939" s="5" t="s">
        <v>35</v>
      </c>
      <c r="H3939" s="5"/>
      <c r="I3939" s="5"/>
      <c r="J39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0" spans="2:11">
      <c r="B3940" t="s">
        <v>5986</v>
      </c>
      <c r="C3940" s="5" t="str">
        <f>_xlfn.XLOOKUP(LEFT(P_alle_prestaties[[#This Row],[Referentie_ID]],91),Tabel9[Form Referentie ID''s],Tabel9[Mederwerker],,0)</f>
        <v>Kamil Soylu</v>
      </c>
      <c r="D3940" s="9" t="str">
        <f>IF(P_alle_prestaties[[#This Row],[Datum]]="","",TEXT(P_alle_prestaties[[#This Row],[Datum]],"dd/mm/yyyy"))</f>
        <v>13/10/2022</v>
      </c>
      <c r="E3940" s="9">
        <v>44847.632557870369</v>
      </c>
      <c r="F3940" s="11" t="s">
        <v>5987</v>
      </c>
      <c r="G3940" s="5" t="s">
        <v>35</v>
      </c>
      <c r="H3940" s="5"/>
      <c r="I3940" s="5"/>
      <c r="J39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1" spans="2:11">
      <c r="B3941" t="s">
        <v>5988</v>
      </c>
      <c r="C3941" s="5" t="str">
        <f>_xlfn.XLOOKUP(LEFT(P_alle_prestaties[[#This Row],[Referentie_ID]],91),Tabel9[Form Referentie ID''s],Tabel9[Mederwerker],,0)</f>
        <v>Kamil Soylu</v>
      </c>
      <c r="D3941" s="9" t="str">
        <f>IF(P_alle_prestaties[[#This Row],[Datum]]="","",TEXT(P_alle_prestaties[[#This Row],[Datum]],"dd/mm/yyyy"))</f>
        <v>13/10/2022</v>
      </c>
      <c r="E3941" s="9">
        <v>44847.632685185185</v>
      </c>
      <c r="F3941" s="11" t="s">
        <v>5989</v>
      </c>
      <c r="G3941" s="5" t="s">
        <v>35</v>
      </c>
      <c r="H3941" s="5"/>
      <c r="I3941" s="5"/>
      <c r="J39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2" spans="2:11">
      <c r="B3942" t="s">
        <v>5990</v>
      </c>
      <c r="C3942" s="5" t="str">
        <f>_xlfn.XLOOKUP(LEFT(P_alle_prestaties[[#This Row],[Referentie_ID]],91),Tabel9[Form Referentie ID''s],Tabel9[Mederwerker],,0)</f>
        <v>Kamil Soylu</v>
      </c>
      <c r="D3942" s="9" t="str">
        <f>IF(P_alle_prestaties[[#This Row],[Datum]]="","",TEXT(P_alle_prestaties[[#This Row],[Datum]],"dd/mm/yyyy"))</f>
        <v>13/10/2022</v>
      </c>
      <c r="E3942" s="9">
        <v>44847.632835648146</v>
      </c>
      <c r="F3942" s="11" t="s">
        <v>5991</v>
      </c>
      <c r="G3942" s="5" t="s">
        <v>35</v>
      </c>
      <c r="H3942" s="5"/>
      <c r="I3942" s="5"/>
      <c r="J39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3" spans="2:11">
      <c r="B3943" t="s">
        <v>5992</v>
      </c>
      <c r="C3943" s="5" t="str">
        <f>_xlfn.XLOOKUP(LEFT(P_alle_prestaties[[#This Row],[Referentie_ID]],91),Tabel9[Form Referentie ID''s],Tabel9[Mederwerker],,0)</f>
        <v>Kamil Soylu</v>
      </c>
      <c r="D3943" s="9" t="str">
        <f>IF(P_alle_prestaties[[#This Row],[Datum]]="","",TEXT(P_alle_prestaties[[#This Row],[Datum]],"dd/mm/yyyy"))</f>
        <v>13/10/2022</v>
      </c>
      <c r="E3943" s="9">
        <v>44847.632962962962</v>
      </c>
      <c r="F3943" s="11" t="s">
        <v>5993</v>
      </c>
      <c r="G3943" s="5" t="s">
        <v>35</v>
      </c>
      <c r="H3943" s="5"/>
      <c r="I3943" s="5"/>
      <c r="J39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4" spans="2:11">
      <c r="B3944" t="s">
        <v>5994</v>
      </c>
      <c r="C3944" s="5" t="str">
        <f>_xlfn.XLOOKUP(LEFT(P_alle_prestaties[[#This Row],[Referentie_ID]],91),Tabel9[Form Referentie ID''s],Tabel9[Mederwerker],,0)</f>
        <v>Kamil Soylu</v>
      </c>
      <c r="D3944" s="9" t="str">
        <f>IF(P_alle_prestaties[[#This Row],[Datum]]="","",TEXT(P_alle_prestaties[[#This Row],[Datum]],"dd/mm/yyyy"))</f>
        <v>13/10/2022</v>
      </c>
      <c r="E3944" s="9">
        <v>44847.633090277777</v>
      </c>
      <c r="F3944" s="11" t="s">
        <v>5995</v>
      </c>
      <c r="G3944" s="5" t="s">
        <v>35</v>
      </c>
      <c r="H3944" s="5"/>
      <c r="I3944" s="5"/>
      <c r="J39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5" spans="2:11">
      <c r="B3945" t="s">
        <v>5996</v>
      </c>
      <c r="C3945" s="5" t="str">
        <f>_xlfn.XLOOKUP(LEFT(P_alle_prestaties[[#This Row],[Referentie_ID]],91),Tabel9[Form Referentie ID''s],Tabel9[Mederwerker],,0)</f>
        <v>Kamil Soylu</v>
      </c>
      <c r="D3945" s="9" t="str">
        <f>IF(P_alle_prestaties[[#This Row],[Datum]]="","",TEXT(P_alle_prestaties[[#This Row],[Datum]],"dd/mm/yyyy"))</f>
        <v>13/10/2022</v>
      </c>
      <c r="E3945" s="9">
        <v>44847.633240740739</v>
      </c>
      <c r="F3945" s="11" t="s">
        <v>5997</v>
      </c>
      <c r="G3945" s="5" t="s">
        <v>35</v>
      </c>
      <c r="H3945" s="5"/>
      <c r="I3945" s="5"/>
      <c r="J39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6" spans="2:11">
      <c r="B3946" t="s">
        <v>5998</v>
      </c>
      <c r="C3946" s="5" t="str">
        <f>_xlfn.XLOOKUP(LEFT(P_alle_prestaties[[#This Row],[Referentie_ID]],91),Tabel9[Form Referentie ID''s],Tabel9[Mederwerker],,0)</f>
        <v>Kamil Soylu</v>
      </c>
      <c r="D3946" s="9" t="str">
        <f>IF(P_alle_prestaties[[#This Row],[Datum]]="","",TEXT(P_alle_prestaties[[#This Row],[Datum]],"dd/mm/yyyy"))</f>
        <v>13/10/2022</v>
      </c>
      <c r="E3946" s="9">
        <v>44847.633587962962</v>
      </c>
      <c r="F3946" s="11" t="s">
        <v>5991</v>
      </c>
      <c r="G3946" s="5" t="s">
        <v>35</v>
      </c>
      <c r="H3946" s="5"/>
      <c r="I3946" s="5"/>
      <c r="J39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7" spans="2:11">
      <c r="B3947" t="s">
        <v>5999</v>
      </c>
      <c r="C3947" s="5" t="str">
        <f>_xlfn.XLOOKUP(LEFT(P_alle_prestaties[[#This Row],[Referentie_ID]],91),Tabel9[Form Referentie ID''s],Tabel9[Mederwerker],,0)</f>
        <v>Kamil Soylu</v>
      </c>
      <c r="D3947" s="9" t="str">
        <f>IF(P_alle_prestaties[[#This Row],[Datum]]="","",TEXT(P_alle_prestaties[[#This Row],[Datum]],"dd/mm/yyyy"))</f>
        <v>13/10/2022</v>
      </c>
      <c r="E3947" s="9">
        <v>44847.633750000001</v>
      </c>
      <c r="F3947" s="11" t="s">
        <v>5993</v>
      </c>
      <c r="G3947" s="5" t="s">
        <v>35</v>
      </c>
      <c r="H3947" s="5"/>
      <c r="I3947" s="5"/>
      <c r="J39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8" spans="2:11">
      <c r="B3948" t="s">
        <v>6000</v>
      </c>
      <c r="C3948" s="5" t="str">
        <f>_xlfn.XLOOKUP(LEFT(P_alle_prestaties[[#This Row],[Referentie_ID]],91),Tabel9[Form Referentie ID''s],Tabel9[Mederwerker],,0)</f>
        <v>Kamil Soylu</v>
      </c>
      <c r="D3948" s="9" t="str">
        <f>IF(P_alle_prestaties[[#This Row],[Datum]]="","",TEXT(P_alle_prestaties[[#This Row],[Datum]],"dd/mm/yyyy"))</f>
        <v>13/10/2022</v>
      </c>
      <c r="E3948" s="9">
        <v>44847.633935185186</v>
      </c>
      <c r="F3948" s="11" t="s">
        <v>5995</v>
      </c>
      <c r="G3948" s="5" t="s">
        <v>35</v>
      </c>
      <c r="H3948" s="5"/>
      <c r="I3948" s="5"/>
      <c r="J39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49" spans="2:11">
      <c r="B3949" t="s">
        <v>6001</v>
      </c>
      <c r="C3949" s="5" t="str">
        <f>_xlfn.XLOOKUP(LEFT(P_alle_prestaties[[#This Row],[Referentie_ID]],91),Tabel9[Form Referentie ID''s],Tabel9[Mederwerker],,0)</f>
        <v>Kamil Soylu</v>
      </c>
      <c r="D3949" s="9" t="str">
        <f>IF(P_alle_prestaties[[#This Row],[Datum]]="","",TEXT(P_alle_prestaties[[#This Row],[Datum]],"dd/mm/yyyy"))</f>
        <v>13/10/2022</v>
      </c>
      <c r="E3949" s="9">
        <v>44847.634050925924</v>
      </c>
      <c r="F3949" s="11" t="s">
        <v>5997</v>
      </c>
      <c r="G3949" s="5" t="s">
        <v>35</v>
      </c>
      <c r="H3949" s="5"/>
      <c r="I3949" s="5"/>
      <c r="J39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0" spans="2:11">
      <c r="B3950" t="s">
        <v>6002</v>
      </c>
      <c r="C3950" s="5" t="str">
        <f>_xlfn.XLOOKUP(LEFT(P_alle_prestaties[[#This Row],[Referentie_ID]],91),Tabel9[Form Referentie ID''s],Tabel9[Mederwerker],,0)</f>
        <v>Kamil Soylu</v>
      </c>
      <c r="D3950" s="9" t="str">
        <f>IF(P_alle_prestaties[[#This Row],[Datum]]="","",TEXT(P_alle_prestaties[[#This Row],[Datum]],"dd/mm/yyyy"))</f>
        <v>13/10/2022</v>
      </c>
      <c r="E3950" s="9">
        <v>44847.63417824074</v>
      </c>
      <c r="F3950" s="11" t="s">
        <v>6003</v>
      </c>
      <c r="G3950" s="5" t="s">
        <v>35</v>
      </c>
      <c r="H3950" s="5"/>
      <c r="I3950" s="5"/>
      <c r="J39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1" spans="2:11">
      <c r="B3951" t="s">
        <v>6004</v>
      </c>
      <c r="C3951" s="5" t="str">
        <f>_xlfn.XLOOKUP(LEFT(P_alle_prestaties[[#This Row],[Referentie_ID]],91),Tabel9[Form Referentie ID''s],Tabel9[Mederwerker],,0)</f>
        <v>Kamil Soylu</v>
      </c>
      <c r="D3951" s="9" t="str">
        <f>IF(P_alle_prestaties[[#This Row],[Datum]]="","",TEXT(P_alle_prestaties[[#This Row],[Datum]],"dd/mm/yyyy"))</f>
        <v>13/10/2022</v>
      </c>
      <c r="E3951" s="9">
        <v>44847.634340277778</v>
      </c>
      <c r="F3951" s="11" t="s">
        <v>6005</v>
      </c>
      <c r="G3951" s="5" t="s">
        <v>35</v>
      </c>
      <c r="H3951" s="5"/>
      <c r="I3951" s="5"/>
      <c r="J39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2" spans="2:11">
      <c r="B3952" t="s">
        <v>6006</v>
      </c>
      <c r="C3952" s="5" t="str">
        <f>_xlfn.XLOOKUP(LEFT(P_alle_prestaties[[#This Row],[Referentie_ID]],91),Tabel9[Form Referentie ID''s],Tabel9[Mederwerker],,0)</f>
        <v>Kamil Soylu</v>
      </c>
      <c r="D3952" s="9" t="str">
        <f>IF(P_alle_prestaties[[#This Row],[Datum]]="","",TEXT(P_alle_prestaties[[#This Row],[Datum]],"dd/mm/yyyy"))</f>
        <v>13/10/2022</v>
      </c>
      <c r="E3952" s="9">
        <v>44847.634456018517</v>
      </c>
      <c r="F3952" s="11" t="s">
        <v>6007</v>
      </c>
      <c r="G3952" s="5" t="s">
        <v>35</v>
      </c>
      <c r="H3952" s="5"/>
      <c r="I3952" s="5"/>
      <c r="J39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3" spans="2:11">
      <c r="B3953" t="s">
        <v>6008</v>
      </c>
      <c r="C3953" s="5" t="str">
        <f>_xlfn.XLOOKUP(LEFT(P_alle_prestaties[[#This Row],[Referentie_ID]],91),Tabel9[Form Referentie ID''s],Tabel9[Mederwerker],,0)</f>
        <v>Kamil Soylu</v>
      </c>
      <c r="D3953" s="9" t="str">
        <f>IF(P_alle_prestaties[[#This Row],[Datum]]="","",TEXT(P_alle_prestaties[[#This Row],[Datum]],"dd/mm/yyyy"))</f>
        <v>13/10/2022</v>
      </c>
      <c r="E3953" s="9">
        <v>44847.634571759256</v>
      </c>
      <c r="F3953" s="11" t="s">
        <v>6009</v>
      </c>
      <c r="G3953" s="5" t="s">
        <v>35</v>
      </c>
      <c r="H3953" s="5"/>
      <c r="I3953" s="5"/>
      <c r="J39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4" spans="2:11">
      <c r="B3954" t="s">
        <v>6010</v>
      </c>
      <c r="C3954" s="5" t="str">
        <f>_xlfn.XLOOKUP(LEFT(P_alle_prestaties[[#This Row],[Referentie_ID]],91),Tabel9[Form Referentie ID''s],Tabel9[Mederwerker],,0)</f>
        <v>Karetsas Dimitri</v>
      </c>
      <c r="D3954" s="9" t="str">
        <f>IF(P_alle_prestaties[[#This Row],[Datum]]="","",TEXT(P_alle_prestaties[[#This Row],[Datum]],"dd/mm/yyyy"))</f>
        <v>13/10/2022</v>
      </c>
      <c r="E3954" s="9">
        <v>44847.650046296294</v>
      </c>
      <c r="F3954" s="11">
        <v>470000521687</v>
      </c>
      <c r="G3954" s="5" t="s">
        <v>23</v>
      </c>
      <c r="H3954" s="5" t="s">
        <v>14</v>
      </c>
      <c r="I3954" s="5"/>
      <c r="J39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9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955" spans="2:11">
      <c r="B3955" t="s">
        <v>6011</v>
      </c>
      <c r="C3955" s="5" t="str">
        <f>_xlfn.XLOOKUP(LEFT(P_alle_prestaties[[#This Row],[Referentie_ID]],91),Tabel9[Form Referentie ID''s],Tabel9[Mederwerker],,0)</f>
        <v>Janssen Alexander</v>
      </c>
      <c r="D3955" s="9" t="str">
        <f>IF(P_alle_prestaties[[#This Row],[Datum]]="","",TEXT(P_alle_prestaties[[#This Row],[Datum]],"dd/mm/yyyy"))</f>
        <v>14/10/2022</v>
      </c>
      <c r="E3955" s="9">
        <v>44848.275266203702</v>
      </c>
      <c r="F3955" s="11">
        <v>470000509660</v>
      </c>
      <c r="G3955" s="5" t="s">
        <v>35</v>
      </c>
      <c r="H3955" s="5"/>
      <c r="I3955" s="5"/>
      <c r="J39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6" spans="2:11">
      <c r="B3956" t="s">
        <v>6012</v>
      </c>
      <c r="C3956" s="5" t="str">
        <f>_xlfn.XLOOKUP(LEFT(P_alle_prestaties[[#This Row],[Referentie_ID]],91),Tabel9[Form Referentie ID''s],Tabel9[Mederwerker],,0)</f>
        <v>Janssen Alexander</v>
      </c>
      <c r="D3956" s="9" t="str">
        <f>IF(P_alle_prestaties[[#This Row],[Datum]]="","",TEXT(P_alle_prestaties[[#This Row],[Datum]],"dd/mm/yyyy"))</f>
        <v>14/10/2022</v>
      </c>
      <c r="E3956" s="9">
        <v>44848.29414351852</v>
      </c>
      <c r="F3956" s="11">
        <v>470000509660</v>
      </c>
      <c r="G3956" s="5" t="s">
        <v>35</v>
      </c>
      <c r="H3956" s="5"/>
      <c r="I3956" s="5"/>
      <c r="J39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7" spans="2:11">
      <c r="B3957" t="s">
        <v>6013</v>
      </c>
      <c r="C3957" s="5" t="str">
        <f>_xlfn.XLOOKUP(LEFT(P_alle_prestaties[[#This Row],[Referentie_ID]],91),Tabel9[Form Referentie ID''s],Tabel9[Mederwerker],,0)</f>
        <v>Janssen Alexander</v>
      </c>
      <c r="D3957" s="9" t="str">
        <f>IF(P_alle_prestaties[[#This Row],[Datum]]="","",TEXT(P_alle_prestaties[[#This Row],[Datum]],"dd/mm/yyyy"))</f>
        <v>14/10/2022</v>
      </c>
      <c r="E3957" s="9">
        <v>44848.302222222221</v>
      </c>
      <c r="F3957" s="11" t="s">
        <v>6014</v>
      </c>
      <c r="G3957" s="5" t="s">
        <v>35</v>
      </c>
      <c r="H3957" s="5"/>
      <c r="I3957" s="5"/>
      <c r="J39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58" spans="2:11">
      <c r="B3958" t="s">
        <v>6015</v>
      </c>
      <c r="C3958" s="5" t="str">
        <f>_xlfn.XLOOKUP(LEFT(P_alle_prestaties[[#This Row],[Referentie_ID]],91),Tabel9[Form Referentie ID''s],Tabel9[Mederwerker],,0)</f>
        <v>Karetsas Dimitri</v>
      </c>
      <c r="D3958" s="9" t="str">
        <f>IF(P_alle_prestaties[[#This Row],[Datum]]="","",TEXT(P_alle_prestaties[[#This Row],[Datum]],"dd/mm/yyyy"))</f>
        <v>14/10/2022</v>
      </c>
      <c r="E3958" s="9">
        <v>44848.308391203704</v>
      </c>
      <c r="F3958" s="11" t="s">
        <v>6014</v>
      </c>
      <c r="G3958" s="5" t="s">
        <v>18</v>
      </c>
      <c r="H3958" s="5" t="s">
        <v>14</v>
      </c>
      <c r="I3958" s="5"/>
      <c r="J39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9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959" spans="2:11">
      <c r="B3959" t="s">
        <v>6016</v>
      </c>
      <c r="C3959" s="5" t="str">
        <f>_xlfn.XLOOKUP(LEFT(P_alle_prestaties[[#This Row],[Referentie_ID]],91),Tabel9[Form Referentie ID''s],Tabel9[Mederwerker],,0)</f>
        <v>Janssen Alexander</v>
      </c>
      <c r="D3959" s="9" t="str">
        <f>IF(P_alle_prestaties[[#This Row],[Datum]]="","",TEXT(P_alle_prestaties[[#This Row],[Datum]],"dd/mm/yyyy"))</f>
        <v>14/10/2022</v>
      </c>
      <c r="E3959" s="9">
        <v>44848.309189814812</v>
      </c>
      <c r="F3959" s="11">
        <v>470000556215</v>
      </c>
      <c r="G3959" s="5" t="s">
        <v>35</v>
      </c>
      <c r="H3959" s="5"/>
      <c r="I3959" s="5"/>
      <c r="J39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0" spans="2:11">
      <c r="B3960" t="s">
        <v>6017</v>
      </c>
      <c r="C3960" s="5" t="str">
        <f>_xlfn.XLOOKUP(LEFT(P_alle_prestaties[[#This Row],[Referentie_ID]],91),Tabel9[Form Referentie ID''s],Tabel9[Mederwerker],,0)</f>
        <v>Janssen Alexander</v>
      </c>
      <c r="D3960" s="9" t="str">
        <f>IF(P_alle_prestaties[[#This Row],[Datum]]="","",TEXT(P_alle_prestaties[[#This Row],[Datum]],"dd/mm/yyyy"))</f>
        <v>14/10/2022</v>
      </c>
      <c r="E3960" s="9">
        <v>44848.309525462966</v>
      </c>
      <c r="F3960" s="11">
        <v>470000556203</v>
      </c>
      <c r="G3960" s="5" t="s">
        <v>35</v>
      </c>
      <c r="H3960" s="5"/>
      <c r="I3960" s="5"/>
      <c r="J39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1" spans="2:11">
      <c r="B3961" t="s">
        <v>6018</v>
      </c>
      <c r="C3961" s="5" t="str">
        <f>_xlfn.XLOOKUP(LEFT(P_alle_prestaties[[#This Row],[Referentie_ID]],91),Tabel9[Form Referentie ID''s],Tabel9[Mederwerker],,0)</f>
        <v>Korkmaz Emre</v>
      </c>
      <c r="D3961" s="9" t="str">
        <f>IF(P_alle_prestaties[[#This Row],[Datum]]="","",TEXT(P_alle_prestaties[[#This Row],[Datum]],"dd/mm/yyyy"))</f>
        <v>14/10/2022</v>
      </c>
      <c r="E3961" s="9">
        <v>44848.332407407404</v>
      </c>
      <c r="F3961" s="11">
        <v>470000554887</v>
      </c>
      <c r="G3961" s="5" t="s">
        <v>35</v>
      </c>
      <c r="H3961" s="5"/>
      <c r="I3961" s="5"/>
      <c r="J39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2" spans="2:11">
      <c r="B3962" t="s">
        <v>6019</v>
      </c>
      <c r="C3962" s="5" t="str">
        <f>_xlfn.XLOOKUP(LEFT(P_alle_prestaties[[#This Row],[Referentie_ID]],91),Tabel9[Form Referentie ID''s],Tabel9[Mederwerker],,0)</f>
        <v>Korkmaz Emre</v>
      </c>
      <c r="D3962" s="9" t="str">
        <f>IF(P_alle_prestaties[[#This Row],[Datum]]="","",TEXT(P_alle_prestaties[[#This Row],[Datum]],"dd/mm/yyyy"))</f>
        <v>14/10/2022</v>
      </c>
      <c r="E3962" s="9">
        <v>44848.341516203705</v>
      </c>
      <c r="F3962" s="11" t="s">
        <v>6020</v>
      </c>
      <c r="G3962" s="5" t="s">
        <v>35</v>
      </c>
      <c r="H3962" s="5"/>
      <c r="I3962" s="5"/>
      <c r="J39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3" spans="2:11">
      <c r="B3963" t="s">
        <v>6021</v>
      </c>
      <c r="C3963" s="5" t="str">
        <f>_xlfn.XLOOKUP(LEFT(P_alle_prestaties[[#This Row],[Referentie_ID]],91),Tabel9[Form Referentie ID''s],Tabel9[Mederwerker],,0)</f>
        <v>Korkmaz Emre</v>
      </c>
      <c r="D3963" s="9" t="str">
        <f>IF(P_alle_prestaties[[#This Row],[Datum]]="","",TEXT(P_alle_prestaties[[#This Row],[Datum]],"dd/mm/yyyy"))</f>
        <v>14/10/2022</v>
      </c>
      <c r="E3963" s="9">
        <v>44848.344756944447</v>
      </c>
      <c r="F3963" s="11" t="s">
        <v>6022</v>
      </c>
      <c r="G3963" s="5" t="s">
        <v>35</v>
      </c>
      <c r="H3963" s="5"/>
      <c r="I3963" s="5"/>
      <c r="J39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4" spans="2:11">
      <c r="B3964" t="s">
        <v>6023</v>
      </c>
      <c r="C3964" s="5" t="str">
        <f>_xlfn.XLOOKUP(LEFT(P_alle_prestaties[[#This Row],[Referentie_ID]],91),Tabel9[Form Referentie ID''s],Tabel9[Mederwerker],,0)</f>
        <v>Korkmaz Emre</v>
      </c>
      <c r="D3964" s="9" t="str">
        <f>IF(P_alle_prestaties[[#This Row],[Datum]]="","",TEXT(P_alle_prestaties[[#This Row],[Datum]],"dd/mm/yyyy"))</f>
        <v>14/10/2022</v>
      </c>
      <c r="E3964" s="9">
        <v>44848.344953703701</v>
      </c>
      <c r="F3964" s="11" t="s">
        <v>6020</v>
      </c>
      <c r="G3964" s="5" t="s">
        <v>35</v>
      </c>
      <c r="H3964" s="5"/>
      <c r="I3964" s="5"/>
      <c r="J39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5" spans="2:11">
      <c r="B3965" t="s">
        <v>6024</v>
      </c>
      <c r="C3965" s="5" t="str">
        <f>_xlfn.XLOOKUP(LEFT(P_alle_prestaties[[#This Row],[Referentie_ID]],91),Tabel9[Form Referentie ID''s],Tabel9[Mederwerker],,0)</f>
        <v>Korkmaz Emre</v>
      </c>
      <c r="D3965" s="9" t="str">
        <f>IF(P_alle_prestaties[[#This Row],[Datum]]="","",TEXT(P_alle_prestaties[[#This Row],[Datum]],"dd/mm/yyyy"))</f>
        <v>14/10/2022</v>
      </c>
      <c r="E3965" s="9">
        <v>44848.354525462964</v>
      </c>
      <c r="F3965" s="11" t="s">
        <v>6025</v>
      </c>
      <c r="G3965" s="5" t="s">
        <v>35</v>
      </c>
      <c r="H3965" s="5"/>
      <c r="I3965" s="5"/>
      <c r="J39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6" spans="2:11">
      <c r="B3966" t="s">
        <v>6026</v>
      </c>
      <c r="C3966" s="5" t="str">
        <f>_xlfn.XLOOKUP(LEFT(P_alle_prestaties[[#This Row],[Referentie_ID]],91),Tabel9[Form Referentie ID''s],Tabel9[Mederwerker],,0)</f>
        <v>Korkmaz Emre</v>
      </c>
      <c r="D3966" s="9" t="str">
        <f>IF(P_alle_prestaties[[#This Row],[Datum]]="","",TEXT(P_alle_prestaties[[#This Row],[Datum]],"dd/mm/yyyy"))</f>
        <v>14/10/2022</v>
      </c>
      <c r="E3966" s="9">
        <v>44848.375497685185</v>
      </c>
      <c r="F3966" s="11" t="s">
        <v>6027</v>
      </c>
      <c r="G3966" s="5" t="s">
        <v>35</v>
      </c>
      <c r="H3966" s="5"/>
      <c r="I3966" s="5"/>
      <c r="J39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7" spans="2:11">
      <c r="B3967" t="s">
        <v>6028</v>
      </c>
      <c r="C3967" s="5" t="str">
        <f>_xlfn.XLOOKUP(LEFT(P_alle_prestaties[[#This Row],[Referentie_ID]],91),Tabel9[Form Referentie ID''s],Tabel9[Mederwerker],,0)</f>
        <v>Janssen Alexander</v>
      </c>
      <c r="D3967" s="9" t="str">
        <f>IF(P_alle_prestaties[[#This Row],[Datum]]="","",TEXT(P_alle_prestaties[[#This Row],[Datum]],"dd/mm/yyyy"))</f>
        <v>14/10/2022</v>
      </c>
      <c r="E3967" s="9">
        <v>44848.375648148147</v>
      </c>
      <c r="F3967" s="11">
        <v>470000522598</v>
      </c>
      <c r="G3967" s="5" t="s">
        <v>35</v>
      </c>
      <c r="H3967" s="5"/>
      <c r="I3967" s="5"/>
      <c r="J39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8" spans="2:11">
      <c r="B3968" t="s">
        <v>6029</v>
      </c>
      <c r="C3968" s="5" t="str">
        <f>_xlfn.XLOOKUP(LEFT(P_alle_prestaties[[#This Row],[Referentie_ID]],91),Tabel9[Form Referentie ID''s],Tabel9[Mederwerker],,0)</f>
        <v>Korkmaz Emre</v>
      </c>
      <c r="D3968" s="9" t="str">
        <f>IF(P_alle_prestaties[[#This Row],[Datum]]="","",TEXT(P_alle_prestaties[[#This Row],[Datum]],"dd/mm/yyyy"))</f>
        <v>14/10/2022</v>
      </c>
      <c r="E3968" s="9">
        <v>44848.388969907406</v>
      </c>
      <c r="F3968" s="11">
        <v>470000554830</v>
      </c>
      <c r="G3968" s="5" t="s">
        <v>35</v>
      </c>
      <c r="H3968" s="5"/>
      <c r="I3968" s="5"/>
      <c r="J39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69" spans="2:11">
      <c r="B3969" t="s">
        <v>6030</v>
      </c>
      <c r="C3969" s="5" t="str">
        <f>_xlfn.XLOOKUP(LEFT(P_alle_prestaties[[#This Row],[Referentie_ID]],91),Tabel9[Form Referentie ID''s],Tabel9[Mederwerker],,0)</f>
        <v>Korkmaz Emre</v>
      </c>
      <c r="D3969" s="9" t="str">
        <f>IF(P_alle_prestaties[[#This Row],[Datum]]="","",TEXT(P_alle_prestaties[[#This Row],[Datum]],"dd/mm/yyyy"))</f>
        <v>14/10/2022</v>
      </c>
      <c r="E3969" s="9">
        <v>44848.402349537035</v>
      </c>
      <c r="F3969" s="11" t="s">
        <v>6031</v>
      </c>
      <c r="G3969" s="5" t="s">
        <v>35</v>
      </c>
      <c r="H3969" s="5"/>
      <c r="I3969" s="5"/>
      <c r="J39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0" spans="2:11">
      <c r="B3970" t="s">
        <v>6032</v>
      </c>
      <c r="C3970" s="5" t="str">
        <f>_xlfn.XLOOKUP(LEFT(P_alle_prestaties[[#This Row],[Referentie_ID]],91),Tabel9[Form Referentie ID''s],Tabel9[Mederwerker],,0)</f>
        <v>Janssen Alexander</v>
      </c>
      <c r="D3970" s="9" t="str">
        <f>IF(P_alle_prestaties[[#This Row],[Datum]]="","",TEXT(P_alle_prestaties[[#This Row],[Datum]],"dd/mm/yyyy"))</f>
        <v>14/10/2022</v>
      </c>
      <c r="E3970" s="9">
        <v>44848.410613425927</v>
      </c>
      <c r="F3970" s="11">
        <v>470000522622</v>
      </c>
      <c r="G3970" s="5" t="s">
        <v>35</v>
      </c>
      <c r="H3970" s="5"/>
      <c r="I3970" s="5"/>
      <c r="J39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1" spans="2:11">
      <c r="B3971" t="s">
        <v>6033</v>
      </c>
      <c r="C3971" s="5" t="str">
        <f>_xlfn.XLOOKUP(LEFT(P_alle_prestaties[[#This Row],[Referentie_ID]],91),Tabel9[Form Referentie ID''s],Tabel9[Mederwerker],,0)</f>
        <v>Janssen Alexander</v>
      </c>
      <c r="D3971" s="9" t="str">
        <f>IF(P_alle_prestaties[[#This Row],[Datum]]="","",TEXT(P_alle_prestaties[[#This Row],[Datum]],"dd/mm/yyyy"))</f>
        <v>14/10/2022</v>
      </c>
      <c r="E3971" s="9">
        <v>44848.418437499997</v>
      </c>
      <c r="F3971" s="11">
        <v>470000556223</v>
      </c>
      <c r="G3971" s="5" t="s">
        <v>35</v>
      </c>
      <c r="H3971" s="5"/>
      <c r="I3971" s="5"/>
      <c r="J39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2" spans="2:11">
      <c r="B3972" t="s">
        <v>6034</v>
      </c>
      <c r="C3972" s="5" t="str">
        <f>_xlfn.XLOOKUP(LEFT(P_alle_prestaties[[#This Row],[Referentie_ID]],91),Tabel9[Form Referentie ID''s],Tabel9[Mederwerker],,0)</f>
        <v>Korkmaz Emre</v>
      </c>
      <c r="D3972" s="9" t="str">
        <f>IF(P_alle_prestaties[[#This Row],[Datum]]="","",TEXT(P_alle_prestaties[[#This Row],[Datum]],"dd/mm/yyyy"))</f>
        <v>14/10/2022</v>
      </c>
      <c r="E3972" s="9">
        <v>44848.436701388891</v>
      </c>
      <c r="F3972" s="11" t="s">
        <v>6035</v>
      </c>
      <c r="G3972" s="5" t="s">
        <v>35</v>
      </c>
      <c r="H3972" s="5"/>
      <c r="I3972" s="5"/>
      <c r="J39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3" spans="2:11">
      <c r="B3973" t="s">
        <v>6036</v>
      </c>
      <c r="C3973" s="5" t="str">
        <f>_xlfn.XLOOKUP(LEFT(P_alle_prestaties[[#This Row],[Referentie_ID]],91),Tabel9[Form Referentie ID''s],Tabel9[Mederwerker],,0)</f>
        <v>Korkmaz Emre</v>
      </c>
      <c r="D3973" s="9" t="str">
        <f>IF(P_alle_prestaties[[#This Row],[Datum]]="","",TEXT(P_alle_prestaties[[#This Row],[Datum]],"dd/mm/yyyy"))</f>
        <v>14/10/2022</v>
      </c>
      <c r="E3973" s="9">
        <v>44848.440949074073</v>
      </c>
      <c r="F3973" s="11" t="s">
        <v>6037</v>
      </c>
      <c r="G3973" s="5" t="s">
        <v>35</v>
      </c>
      <c r="H3973" s="5"/>
      <c r="I3973" s="5"/>
      <c r="J39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4" spans="2:11">
      <c r="B3974" t="s">
        <v>6038</v>
      </c>
      <c r="C3974" s="5" t="str">
        <f>_xlfn.XLOOKUP(LEFT(P_alle_prestaties[[#This Row],[Referentie_ID]],91),Tabel9[Form Referentie ID''s],Tabel9[Mederwerker],,0)</f>
        <v>Korkmaz Emre</v>
      </c>
      <c r="D3974" s="9" t="str">
        <f>IF(P_alle_prestaties[[#This Row],[Datum]]="","",TEXT(P_alle_prestaties[[#This Row],[Datum]],"dd/mm/yyyy"))</f>
        <v>14/10/2022</v>
      </c>
      <c r="E3974" s="9">
        <v>44848.443611111114</v>
      </c>
      <c r="F3974" s="11">
        <v>470000554832</v>
      </c>
      <c r="G3974" s="5" t="s">
        <v>35</v>
      </c>
      <c r="H3974" s="5"/>
      <c r="I3974" s="5"/>
      <c r="J39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5" spans="2:11">
      <c r="B3975" t="s">
        <v>6039</v>
      </c>
      <c r="C3975" s="5" t="str">
        <f>_xlfn.XLOOKUP(LEFT(P_alle_prestaties[[#This Row],[Referentie_ID]],91),Tabel9[Form Referentie ID''s],Tabel9[Mederwerker],,0)</f>
        <v>Karetsas Dimitri</v>
      </c>
      <c r="D3975" s="9" t="str">
        <f>IF(P_alle_prestaties[[#This Row],[Datum]]="","",TEXT(P_alle_prestaties[[#This Row],[Datum]],"dd/mm/yyyy"))</f>
        <v>14/10/2022</v>
      </c>
      <c r="E3975" s="9">
        <v>44848.452847222223</v>
      </c>
      <c r="F3975" s="11">
        <v>470000554830</v>
      </c>
      <c r="G3975" s="5" t="s">
        <v>23</v>
      </c>
      <c r="H3975" s="5" t="s">
        <v>14</v>
      </c>
      <c r="I3975" s="5"/>
      <c r="J39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39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3976" spans="2:11">
      <c r="B3976" t="s">
        <v>6040</v>
      </c>
      <c r="C3976" s="5" t="str">
        <f>_xlfn.XLOOKUP(LEFT(P_alle_prestaties[[#This Row],[Referentie_ID]],91),Tabel9[Form Referentie ID''s],Tabel9[Mederwerker],,0)</f>
        <v>Karetsas Dimitri</v>
      </c>
      <c r="D3976" s="9" t="str">
        <f>IF(P_alle_prestaties[[#This Row],[Datum]]="","",TEXT(P_alle_prestaties[[#This Row],[Datum]],"dd/mm/yyyy"))</f>
        <v>14/10/2022</v>
      </c>
      <c r="E3976" s="9">
        <v>44848.453125</v>
      </c>
      <c r="F3976" s="11">
        <v>470000554832</v>
      </c>
      <c r="G3976" s="5" t="s">
        <v>8</v>
      </c>
      <c r="H3976" s="5" t="s">
        <v>14</v>
      </c>
      <c r="I3976" s="5"/>
      <c r="J39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39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3977" spans="2:11">
      <c r="B3977" t="s">
        <v>6041</v>
      </c>
      <c r="C3977" s="5" t="str">
        <f>_xlfn.XLOOKUP(LEFT(P_alle_prestaties[[#This Row],[Referentie_ID]],91),Tabel9[Form Referentie ID''s],Tabel9[Mederwerker],,0)</f>
        <v>Korkmaz Emre</v>
      </c>
      <c r="D3977" s="9" t="str">
        <f>IF(P_alle_prestaties[[#This Row],[Datum]]="","",TEXT(P_alle_prestaties[[#This Row],[Datum]],"dd/mm/yyyy"))</f>
        <v>14/10/2022</v>
      </c>
      <c r="E3977" s="9">
        <v>44848.456412037034</v>
      </c>
      <c r="F3977" s="11" t="s">
        <v>6042</v>
      </c>
      <c r="G3977" s="5" t="s">
        <v>35</v>
      </c>
      <c r="H3977" s="5"/>
      <c r="I3977" s="5"/>
      <c r="J39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8" spans="2:11">
      <c r="B3978" t="s">
        <v>6043</v>
      </c>
      <c r="C3978" s="5" t="str">
        <f>_xlfn.XLOOKUP(LEFT(P_alle_prestaties[[#This Row],[Referentie_ID]],91),Tabel9[Form Referentie ID''s],Tabel9[Mederwerker],,0)</f>
        <v>Janssen Alexander</v>
      </c>
      <c r="D3978" s="9" t="str">
        <f>IF(P_alle_prestaties[[#This Row],[Datum]]="","",TEXT(P_alle_prestaties[[#This Row],[Datum]],"dd/mm/yyyy"))</f>
        <v>14/10/2022</v>
      </c>
      <c r="E3978" s="9">
        <v>44848.458356481482</v>
      </c>
      <c r="F3978" s="11">
        <v>470000556221</v>
      </c>
      <c r="G3978" s="5" t="s">
        <v>35</v>
      </c>
      <c r="H3978" s="5"/>
      <c r="I3978" s="5"/>
      <c r="J39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79" spans="2:11">
      <c r="B3979" t="s">
        <v>6044</v>
      </c>
      <c r="C3979" s="5" t="str">
        <f>_xlfn.XLOOKUP(LEFT(P_alle_prestaties[[#This Row],[Referentie_ID]],91),Tabel9[Form Referentie ID''s],Tabel9[Mederwerker],,0)</f>
        <v>Janssen Alexander</v>
      </c>
      <c r="D3979" s="9" t="str">
        <f>IF(P_alle_prestaties[[#This Row],[Datum]]="","",TEXT(P_alle_prestaties[[#This Row],[Datum]],"dd/mm/yyyy"))</f>
        <v>14/10/2022</v>
      </c>
      <c r="E3979" s="9">
        <v>44848.476770833331</v>
      </c>
      <c r="F3979" s="11" t="s">
        <v>6045</v>
      </c>
      <c r="G3979" s="5" t="s">
        <v>35</v>
      </c>
      <c r="H3979" s="5"/>
      <c r="I3979" s="5"/>
      <c r="J39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0" spans="2:11">
      <c r="B3980" t="s">
        <v>6046</v>
      </c>
      <c r="C3980" s="5" t="str">
        <f>_xlfn.XLOOKUP(LEFT(P_alle_prestaties[[#This Row],[Referentie_ID]],91),Tabel9[Form Referentie ID''s],Tabel9[Mederwerker],,0)</f>
        <v>Korkmaz Emre</v>
      </c>
      <c r="D3980" s="9" t="str">
        <f>IF(P_alle_prestaties[[#This Row],[Datum]]="","",TEXT(P_alle_prestaties[[#This Row],[Datum]],"dd/mm/yyyy"))</f>
        <v>14/10/2022</v>
      </c>
      <c r="E3980" s="9">
        <v>44848.487314814818</v>
      </c>
      <c r="F3980" s="11" t="s">
        <v>6047</v>
      </c>
      <c r="G3980" s="5" t="s">
        <v>35</v>
      </c>
      <c r="H3980" s="5"/>
      <c r="I3980" s="5"/>
      <c r="J39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1" spans="2:11">
      <c r="B3981" t="s">
        <v>6048</v>
      </c>
      <c r="C3981" s="5" t="str">
        <f>_xlfn.XLOOKUP(LEFT(P_alle_prestaties[[#This Row],[Referentie_ID]],91),Tabel9[Form Referentie ID''s],Tabel9[Mederwerker],,0)</f>
        <v>Janssen Alexander</v>
      </c>
      <c r="D3981" s="9" t="str">
        <f>IF(P_alle_prestaties[[#This Row],[Datum]]="","",TEXT(P_alle_prestaties[[#This Row],[Datum]],"dd/mm/yyyy"))</f>
        <v>14/10/2022</v>
      </c>
      <c r="E3981" s="9">
        <v>44848.501099537039</v>
      </c>
      <c r="F3981" s="11">
        <v>470000556195</v>
      </c>
      <c r="G3981" s="5" t="s">
        <v>35</v>
      </c>
      <c r="H3981" s="5"/>
      <c r="I3981" s="5"/>
      <c r="J39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2" spans="2:11">
      <c r="B3982" t="s">
        <v>6049</v>
      </c>
      <c r="C3982" s="5" t="str">
        <f>_xlfn.XLOOKUP(LEFT(P_alle_prestaties[[#This Row],[Referentie_ID]],91),Tabel9[Form Referentie ID''s],Tabel9[Mederwerker],,0)</f>
        <v>Korkmaz Emre</v>
      </c>
      <c r="D3982" s="9" t="str">
        <f>IF(P_alle_prestaties[[#This Row],[Datum]]="","",TEXT(P_alle_prestaties[[#This Row],[Datum]],"dd/mm/yyyy"))</f>
        <v>14/10/2022</v>
      </c>
      <c r="E3982" s="9">
        <v>44848.519212962965</v>
      </c>
      <c r="F3982" s="11" t="s">
        <v>6050</v>
      </c>
      <c r="G3982" s="5" t="s">
        <v>35</v>
      </c>
      <c r="H3982" s="5"/>
      <c r="I3982" s="5"/>
      <c r="J39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3" spans="2:11">
      <c r="B3983" t="s">
        <v>6051</v>
      </c>
      <c r="C3983" s="5" t="str">
        <f>_xlfn.XLOOKUP(LEFT(P_alle_prestaties[[#This Row],[Referentie_ID]],91),Tabel9[Form Referentie ID''s],Tabel9[Mederwerker],,0)</f>
        <v>Korkmaz Emre</v>
      </c>
      <c r="D3983" s="9" t="str">
        <f>IF(P_alle_prestaties[[#This Row],[Datum]]="","",TEXT(P_alle_prestaties[[#This Row],[Datum]],"dd/mm/yyyy"))</f>
        <v>14/10/2022</v>
      </c>
      <c r="E3983" s="9">
        <v>44848.522013888891</v>
      </c>
      <c r="F3983" s="11">
        <v>470000555068</v>
      </c>
      <c r="G3983" s="5" t="s">
        <v>35</v>
      </c>
      <c r="H3983" s="5"/>
      <c r="I3983" s="5"/>
      <c r="J39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4" spans="2:11">
      <c r="B3984" t="s">
        <v>6052</v>
      </c>
      <c r="C3984" s="5" t="str">
        <f>_xlfn.XLOOKUP(LEFT(P_alle_prestaties[[#This Row],[Referentie_ID]],91),Tabel9[Form Referentie ID''s],Tabel9[Mederwerker],,0)</f>
        <v>Janssen Alexander</v>
      </c>
      <c r="D3984" s="9" t="str">
        <f>IF(P_alle_prestaties[[#This Row],[Datum]]="","",TEXT(P_alle_prestaties[[#This Row],[Datum]],"dd/mm/yyyy"))</f>
        <v>14/10/2022</v>
      </c>
      <c r="E3984" s="9">
        <v>44848.525555555556</v>
      </c>
      <c r="F3984" s="11">
        <v>470000556283</v>
      </c>
      <c r="G3984" s="5" t="s">
        <v>35</v>
      </c>
      <c r="H3984" s="5"/>
      <c r="I3984" s="5"/>
      <c r="J39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5" spans="2:11">
      <c r="B3985" t="s">
        <v>6053</v>
      </c>
      <c r="C3985" s="5" t="str">
        <f>_xlfn.XLOOKUP(LEFT(P_alle_prestaties[[#This Row],[Referentie_ID]],91),Tabel9[Form Referentie ID''s],Tabel9[Mederwerker],,0)</f>
        <v>Janssen Alexander</v>
      </c>
      <c r="D3985" s="9" t="str">
        <f>IF(P_alle_prestaties[[#This Row],[Datum]]="","",TEXT(P_alle_prestaties[[#This Row],[Datum]],"dd/mm/yyyy"))</f>
        <v>14/10/2022</v>
      </c>
      <c r="E3985" s="9">
        <v>44848.526099537034</v>
      </c>
      <c r="F3985" s="11">
        <v>470000556283</v>
      </c>
      <c r="G3985" s="5" t="s">
        <v>35</v>
      </c>
      <c r="H3985" s="5"/>
      <c r="I3985" s="5"/>
      <c r="J39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6" spans="2:11">
      <c r="B3986" t="s">
        <v>6054</v>
      </c>
      <c r="C3986" s="5" t="str">
        <f>_xlfn.XLOOKUP(LEFT(P_alle_prestaties[[#This Row],[Referentie_ID]],91),Tabel9[Form Referentie ID''s],Tabel9[Mederwerker],,0)</f>
        <v>Kamil Soylu</v>
      </c>
      <c r="D3986" s="9" t="str">
        <f>IF(P_alle_prestaties[[#This Row],[Datum]]="","",TEXT(P_alle_prestaties[[#This Row],[Datum]],"dd/mm/yyyy"))</f>
        <v>14/10/2022</v>
      </c>
      <c r="E3986" s="9">
        <v>44848.534224537034</v>
      </c>
      <c r="F3986" s="11" t="s">
        <v>6055</v>
      </c>
      <c r="G3986" s="5" t="s">
        <v>35</v>
      </c>
      <c r="H3986" s="5"/>
      <c r="I3986" s="5"/>
      <c r="J39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7" spans="2:11">
      <c r="B3987" t="s">
        <v>6056</v>
      </c>
      <c r="C3987" s="5" t="str">
        <f>_xlfn.XLOOKUP(LEFT(P_alle_prestaties[[#This Row],[Referentie_ID]],91),Tabel9[Form Referentie ID''s],Tabel9[Mederwerker],,0)</f>
        <v>Kamil Soylu</v>
      </c>
      <c r="D3987" s="9" t="str">
        <f>IF(P_alle_prestaties[[#This Row],[Datum]]="","",TEXT(P_alle_prestaties[[#This Row],[Datum]],"dd/mm/yyyy"))</f>
        <v>14/10/2022</v>
      </c>
      <c r="E3987" s="9">
        <v>44848.534363425926</v>
      </c>
      <c r="F3987" s="11" t="s">
        <v>6057</v>
      </c>
      <c r="G3987" s="5" t="s">
        <v>35</v>
      </c>
      <c r="H3987" s="5"/>
      <c r="I3987" s="5"/>
      <c r="J39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8" spans="2:11">
      <c r="B3988" t="s">
        <v>6058</v>
      </c>
      <c r="C3988" s="5" t="str">
        <f>_xlfn.XLOOKUP(LEFT(P_alle_prestaties[[#This Row],[Referentie_ID]],91),Tabel9[Form Referentie ID''s],Tabel9[Mederwerker],,0)</f>
        <v>Kamil Soylu</v>
      </c>
      <c r="D3988" s="9" t="str">
        <f>IF(P_alle_prestaties[[#This Row],[Datum]]="","",TEXT(P_alle_prestaties[[#This Row],[Datum]],"dd/mm/yyyy"))</f>
        <v>14/10/2022</v>
      </c>
      <c r="E3988" s="9">
        <v>44848.534548611111</v>
      </c>
      <c r="F3988" s="11" t="s">
        <v>6059</v>
      </c>
      <c r="G3988" s="5" t="s">
        <v>35</v>
      </c>
      <c r="H3988" s="5"/>
      <c r="I3988" s="5"/>
      <c r="J39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89" spans="2:11">
      <c r="B3989" t="s">
        <v>6060</v>
      </c>
      <c r="C3989" s="5" t="str">
        <f>_xlfn.XLOOKUP(LEFT(P_alle_prestaties[[#This Row],[Referentie_ID]],91),Tabel9[Form Referentie ID''s],Tabel9[Mederwerker],,0)</f>
        <v>Kamil Soylu</v>
      </c>
      <c r="D3989" s="9" t="str">
        <f>IF(P_alle_prestaties[[#This Row],[Datum]]="","",TEXT(P_alle_prestaties[[#This Row],[Datum]],"dd/mm/yyyy"))</f>
        <v>14/10/2022</v>
      </c>
      <c r="E3989" s="9">
        <v>44848.534699074073</v>
      </c>
      <c r="F3989" s="11" t="s">
        <v>6061</v>
      </c>
      <c r="G3989" s="5" t="s">
        <v>35</v>
      </c>
      <c r="H3989" s="5"/>
      <c r="I3989" s="5"/>
      <c r="J39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0" spans="2:11">
      <c r="B3990" t="s">
        <v>6062</v>
      </c>
      <c r="C3990" s="5" t="str">
        <f>_xlfn.XLOOKUP(LEFT(P_alle_prestaties[[#This Row],[Referentie_ID]],91),Tabel9[Form Referentie ID''s],Tabel9[Mederwerker],,0)</f>
        <v>Kamil Soylu</v>
      </c>
      <c r="D3990" s="9" t="str">
        <f>IF(P_alle_prestaties[[#This Row],[Datum]]="","",TEXT(P_alle_prestaties[[#This Row],[Datum]],"dd/mm/yyyy"))</f>
        <v>14/10/2022</v>
      </c>
      <c r="E3990" s="9">
        <v>44848.534849537034</v>
      </c>
      <c r="F3990" s="11" t="s">
        <v>6063</v>
      </c>
      <c r="G3990" s="5" t="s">
        <v>35</v>
      </c>
      <c r="H3990" s="5"/>
      <c r="I3990" s="5"/>
      <c r="J39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1" spans="2:11">
      <c r="B3991" t="s">
        <v>6064</v>
      </c>
      <c r="C3991" s="5" t="str">
        <f>_xlfn.XLOOKUP(LEFT(P_alle_prestaties[[#This Row],[Referentie_ID]],91),Tabel9[Form Referentie ID''s],Tabel9[Mederwerker],,0)</f>
        <v>Kamil Soylu</v>
      </c>
      <c r="D3991" s="9" t="str">
        <f>IF(P_alle_prestaties[[#This Row],[Datum]]="","",TEXT(P_alle_prestaties[[#This Row],[Datum]],"dd/mm/yyyy"))</f>
        <v>14/10/2022</v>
      </c>
      <c r="E3991" s="9">
        <v>44848.53496527778</v>
      </c>
      <c r="F3991" s="11" t="s">
        <v>6065</v>
      </c>
      <c r="G3991" s="5" t="s">
        <v>35</v>
      </c>
      <c r="H3991" s="5"/>
      <c r="I3991" s="5"/>
      <c r="J39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2" spans="2:11">
      <c r="B3992" t="s">
        <v>6066</v>
      </c>
      <c r="C3992" s="5" t="str">
        <f>_xlfn.XLOOKUP(LEFT(P_alle_prestaties[[#This Row],[Referentie_ID]],91),Tabel9[Form Referentie ID''s],Tabel9[Mederwerker],,0)</f>
        <v>Karetsas Dimitri</v>
      </c>
      <c r="D3992" s="9" t="str">
        <f>IF(P_alle_prestaties[[#This Row],[Datum]]="","",TEXT(P_alle_prestaties[[#This Row],[Datum]],"dd/mm/yyyy"))</f>
        <v>14/10/2022</v>
      </c>
      <c r="E3992" s="9">
        <v>44848.536087962966</v>
      </c>
      <c r="F3992" s="11" t="s">
        <v>6067</v>
      </c>
      <c r="G3992" s="5" t="s">
        <v>18</v>
      </c>
      <c r="H3992" s="5" t="s">
        <v>14</v>
      </c>
      <c r="I3992" s="5"/>
      <c r="J39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9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993" spans="2:11">
      <c r="B3993" t="s">
        <v>6068</v>
      </c>
      <c r="C3993" s="5" t="str">
        <f>_xlfn.XLOOKUP(LEFT(P_alle_prestaties[[#This Row],[Referentie_ID]],91),Tabel9[Form Referentie ID''s],Tabel9[Mederwerker],,0)</f>
        <v>Karetsas Dimitri</v>
      </c>
      <c r="D3993" s="9" t="str">
        <f>IF(P_alle_prestaties[[#This Row],[Datum]]="","",TEXT(P_alle_prestaties[[#This Row],[Datum]],"dd/mm/yyyy"))</f>
        <v>14/10/2022</v>
      </c>
      <c r="E3993" s="9">
        <v>44848.536412037036</v>
      </c>
      <c r="F3993" s="11" t="s">
        <v>6047</v>
      </c>
      <c r="G3993" s="5" t="s">
        <v>18</v>
      </c>
      <c r="H3993" s="5" t="s">
        <v>14</v>
      </c>
      <c r="I3993" s="5"/>
      <c r="J39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39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3994" spans="2:11">
      <c r="B3994" t="s">
        <v>6069</v>
      </c>
      <c r="C3994" s="5" t="str">
        <f>_xlfn.XLOOKUP(LEFT(P_alle_prestaties[[#This Row],[Referentie_ID]],91),Tabel9[Form Referentie ID''s],Tabel9[Mederwerker],,0)</f>
        <v>Korkmaz Emre</v>
      </c>
      <c r="D3994" s="9" t="str">
        <f>IF(P_alle_prestaties[[#This Row],[Datum]]="","",TEXT(P_alle_prestaties[[#This Row],[Datum]],"dd/mm/yyyy"))</f>
        <v>14/10/2022</v>
      </c>
      <c r="E3994" s="9">
        <v>44848.537268518521</v>
      </c>
      <c r="F3994" s="11" t="s">
        <v>6067</v>
      </c>
      <c r="G3994" s="5" t="s">
        <v>35</v>
      </c>
      <c r="H3994" s="5"/>
      <c r="I3994" s="5"/>
      <c r="J39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5" spans="2:11">
      <c r="B3995" t="s">
        <v>6070</v>
      </c>
      <c r="C3995" s="5" t="str">
        <f>_xlfn.XLOOKUP(LEFT(P_alle_prestaties[[#This Row],[Referentie_ID]],91),Tabel9[Form Referentie ID''s],Tabel9[Mederwerker],,0)</f>
        <v>Korkmaz Emre</v>
      </c>
      <c r="D3995" s="9" t="str">
        <f>IF(P_alle_prestaties[[#This Row],[Datum]]="","",TEXT(P_alle_prestaties[[#This Row],[Datum]],"dd/mm/yyyy"))</f>
        <v>14/10/2022</v>
      </c>
      <c r="E3995" s="9">
        <v>44848.543171296296</v>
      </c>
      <c r="F3995" s="11" t="s">
        <v>6071</v>
      </c>
      <c r="G3995" s="5" t="s">
        <v>35</v>
      </c>
      <c r="H3995" s="5"/>
      <c r="I3995" s="5"/>
      <c r="J39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6" spans="2:11">
      <c r="B3996" t="s">
        <v>6072</v>
      </c>
      <c r="C3996" s="5" t="str">
        <f>_xlfn.XLOOKUP(LEFT(P_alle_prestaties[[#This Row],[Referentie_ID]],91),Tabel9[Form Referentie ID''s],Tabel9[Mederwerker],,0)</f>
        <v>Janssen Alexander</v>
      </c>
      <c r="D3996" s="9" t="str">
        <f>IF(P_alle_prestaties[[#This Row],[Datum]]="","",TEXT(P_alle_prestaties[[#This Row],[Datum]],"dd/mm/yyyy"))</f>
        <v>14/10/2022</v>
      </c>
      <c r="E3996" s="9">
        <v>44848.556643518517</v>
      </c>
      <c r="F3996" s="11">
        <v>470000556319</v>
      </c>
      <c r="G3996" s="5" t="s">
        <v>35</v>
      </c>
      <c r="H3996" s="5"/>
      <c r="I3996" s="5"/>
      <c r="J39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7" spans="2:11">
      <c r="B3997" t="s">
        <v>6073</v>
      </c>
      <c r="C3997" s="5" t="str">
        <f>_xlfn.XLOOKUP(LEFT(P_alle_prestaties[[#This Row],[Referentie_ID]],91),Tabel9[Form Referentie ID''s],Tabel9[Mederwerker],,0)</f>
        <v>Korkmaz Emre</v>
      </c>
      <c r="D3997" s="9" t="str">
        <f>IF(P_alle_prestaties[[#This Row],[Datum]]="","",TEXT(P_alle_prestaties[[#This Row],[Datum]],"dd/mm/yyyy"))</f>
        <v>14/10/2022</v>
      </c>
      <c r="E3997" s="9">
        <v>44848.561909722222</v>
      </c>
      <c r="F3997" s="11">
        <v>470000555072</v>
      </c>
      <c r="G3997" s="5" t="s">
        <v>35</v>
      </c>
      <c r="H3997" s="5"/>
      <c r="I3997" s="5"/>
      <c r="J39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8" spans="2:11">
      <c r="B3998" t="s">
        <v>6074</v>
      </c>
      <c r="C3998" s="5" t="str">
        <f>_xlfn.XLOOKUP(LEFT(P_alle_prestaties[[#This Row],[Referentie_ID]],91),Tabel9[Form Referentie ID''s],Tabel9[Mederwerker],,0)</f>
        <v>Kamil Soylu</v>
      </c>
      <c r="D3998" s="9" t="str">
        <f>IF(P_alle_prestaties[[#This Row],[Datum]]="","",TEXT(P_alle_prestaties[[#This Row],[Datum]],"dd/mm/yyyy"))</f>
        <v>14/10/2022</v>
      </c>
      <c r="E3998" s="9">
        <v>44848.56322916667</v>
      </c>
      <c r="F3998" s="11" t="s">
        <v>6075</v>
      </c>
      <c r="G3998" s="5" t="s">
        <v>35</v>
      </c>
      <c r="H3998" s="5"/>
      <c r="I3998" s="5"/>
      <c r="J39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3999" spans="2:11">
      <c r="B3999" t="s">
        <v>6076</v>
      </c>
      <c r="C3999" s="5" t="str">
        <f>_xlfn.XLOOKUP(LEFT(P_alle_prestaties[[#This Row],[Referentie_ID]],91),Tabel9[Form Referentie ID''s],Tabel9[Mederwerker],,0)</f>
        <v>Kamil Soylu</v>
      </c>
      <c r="D3999" s="9" t="str">
        <f>IF(P_alle_prestaties[[#This Row],[Datum]]="","",TEXT(P_alle_prestaties[[#This Row],[Datum]],"dd/mm/yyyy"))</f>
        <v>14/10/2022</v>
      </c>
      <c r="E3999" s="9">
        <v>44848.563576388886</v>
      </c>
      <c r="F3999" s="11" t="s">
        <v>6077</v>
      </c>
      <c r="G3999" s="5" t="s">
        <v>35</v>
      </c>
      <c r="H3999" s="5"/>
      <c r="I3999" s="5"/>
      <c r="J39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39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0" spans="2:11">
      <c r="B4000" t="s">
        <v>6078</v>
      </c>
      <c r="C4000" s="5" t="str">
        <f>_xlfn.XLOOKUP(LEFT(P_alle_prestaties[[#This Row],[Referentie_ID]],91),Tabel9[Form Referentie ID''s],Tabel9[Mederwerker],,0)</f>
        <v>Kamil Soylu</v>
      </c>
      <c r="D4000" s="9" t="str">
        <f>IF(P_alle_prestaties[[#This Row],[Datum]]="","",TEXT(P_alle_prestaties[[#This Row],[Datum]],"dd/mm/yyyy"))</f>
        <v>14/10/2022</v>
      </c>
      <c r="E4000" s="9">
        <v>44848.563877314817</v>
      </c>
      <c r="F4000" s="11" t="s">
        <v>6079</v>
      </c>
      <c r="G4000" s="5" t="s">
        <v>35</v>
      </c>
      <c r="H4000" s="5"/>
      <c r="I4000" s="5"/>
      <c r="J40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1" spans="2:11">
      <c r="B4001" t="s">
        <v>6080</v>
      </c>
      <c r="C4001" s="5" t="str">
        <f>_xlfn.XLOOKUP(LEFT(P_alle_prestaties[[#This Row],[Referentie_ID]],91),Tabel9[Form Referentie ID''s],Tabel9[Mederwerker],,0)</f>
        <v>Korkmaz Emre</v>
      </c>
      <c r="D4001" s="9" t="str">
        <f>IF(P_alle_prestaties[[#This Row],[Datum]]="","",TEXT(P_alle_prestaties[[#This Row],[Datum]],"dd/mm/yyyy"))</f>
        <v>14/10/2022</v>
      </c>
      <c r="E4001" s="9">
        <v>44848.583541666667</v>
      </c>
      <c r="F4001" s="11">
        <v>470000554875</v>
      </c>
      <c r="G4001" s="5" t="s">
        <v>35</v>
      </c>
      <c r="H4001" s="5"/>
      <c r="I4001" s="5"/>
      <c r="J40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2" spans="2:11">
      <c r="B4002" t="s">
        <v>6081</v>
      </c>
      <c r="C4002" s="5" t="str">
        <f>_xlfn.XLOOKUP(LEFT(P_alle_prestaties[[#This Row],[Referentie_ID]],91),Tabel9[Form Referentie ID''s],Tabel9[Mederwerker],,0)</f>
        <v>Korkmaz Emre</v>
      </c>
      <c r="D4002" s="9" t="str">
        <f>IF(P_alle_prestaties[[#This Row],[Datum]]="","",TEXT(P_alle_prestaties[[#This Row],[Datum]],"dd/mm/yyyy"))</f>
        <v>14/10/2022</v>
      </c>
      <c r="E4002" s="9">
        <v>44848.600659722222</v>
      </c>
      <c r="F4002" s="11">
        <v>470000568560</v>
      </c>
      <c r="G4002" s="5" t="s">
        <v>35</v>
      </c>
      <c r="H4002" s="5"/>
      <c r="I4002" s="5"/>
      <c r="J40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3" spans="2:11">
      <c r="B4003" t="s">
        <v>6082</v>
      </c>
      <c r="C4003" s="5" t="str">
        <f>_xlfn.XLOOKUP(LEFT(P_alle_prestaties[[#This Row],[Referentie_ID]],91),Tabel9[Form Referentie ID''s],Tabel9[Mederwerker],,0)</f>
        <v>Janssen Alexander</v>
      </c>
      <c r="D4003" s="9" t="str">
        <f>IF(P_alle_prestaties[[#This Row],[Datum]]="","",TEXT(P_alle_prestaties[[#This Row],[Datum]],"dd/mm/yyyy"))</f>
        <v>14/10/2022</v>
      </c>
      <c r="E4003" s="9">
        <v>44848.606296296297</v>
      </c>
      <c r="F4003" s="11">
        <v>470000522631</v>
      </c>
      <c r="G4003" s="5" t="s">
        <v>35</v>
      </c>
      <c r="H4003" s="5"/>
      <c r="I4003" s="5"/>
      <c r="J40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4" spans="2:11">
      <c r="B4004" t="s">
        <v>6083</v>
      </c>
      <c r="C4004" s="5" t="str">
        <f>_xlfn.XLOOKUP(LEFT(P_alle_prestaties[[#This Row],[Referentie_ID]],91),Tabel9[Form Referentie ID''s],Tabel9[Mederwerker],,0)</f>
        <v>Korkmaz Emre</v>
      </c>
      <c r="D4004" s="9" t="str">
        <f>IF(P_alle_prestaties[[#This Row],[Datum]]="","",TEXT(P_alle_prestaties[[#This Row],[Datum]],"dd/mm/yyyy"))</f>
        <v>14/10/2022</v>
      </c>
      <c r="E4004" s="9">
        <v>44848.611516203702</v>
      </c>
      <c r="F4004" s="11" t="s">
        <v>6084</v>
      </c>
      <c r="G4004" s="5" t="s">
        <v>35</v>
      </c>
      <c r="H4004" s="5"/>
      <c r="I4004" s="5"/>
      <c r="J40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5" spans="2:11">
      <c r="B4005" t="s">
        <v>6085</v>
      </c>
      <c r="C4005" s="5" t="str">
        <f>_xlfn.XLOOKUP(LEFT(P_alle_prestaties[[#This Row],[Referentie_ID]],91),Tabel9[Form Referentie ID''s],Tabel9[Mederwerker],,0)</f>
        <v>Korkmaz Emre</v>
      </c>
      <c r="D4005" s="9" t="str">
        <f>IF(P_alle_prestaties[[#This Row],[Datum]]="","",TEXT(P_alle_prestaties[[#This Row],[Datum]],"dd/mm/yyyy"))</f>
        <v>14/10/2022</v>
      </c>
      <c r="E4005" s="9">
        <v>44848.617268518516</v>
      </c>
      <c r="F4005" s="11" t="s">
        <v>6086</v>
      </c>
      <c r="G4005" s="5" t="s">
        <v>35</v>
      </c>
      <c r="H4005" s="5"/>
      <c r="I4005" s="5"/>
      <c r="J40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06" spans="2:11">
      <c r="B4006" t="s">
        <v>6087</v>
      </c>
      <c r="C4006" s="5" t="str">
        <f>_xlfn.XLOOKUP(LEFT(P_alle_prestaties[[#This Row],[Referentie_ID]],91),Tabel9[Form Referentie ID''s],Tabel9[Mederwerker],,0)</f>
        <v>Karetsas Dimitri</v>
      </c>
      <c r="D4006" s="9" t="str">
        <f>IF(P_alle_prestaties[[#This Row],[Datum]]="","",TEXT(P_alle_prestaties[[#This Row],[Datum]],"dd/mm/yyyy"))</f>
        <v>14/10/2022</v>
      </c>
      <c r="E4006" s="9">
        <v>44848.621157407404</v>
      </c>
      <c r="F4006" s="11" t="s">
        <v>6086</v>
      </c>
      <c r="G4006" s="5" t="s">
        <v>27</v>
      </c>
      <c r="H4006" s="5" t="s">
        <v>14</v>
      </c>
      <c r="I4006" s="5"/>
      <c r="J40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07" spans="2:11">
      <c r="B4007" t="s">
        <v>6088</v>
      </c>
      <c r="C4007" s="5" t="str">
        <f>_xlfn.XLOOKUP(LEFT(P_alle_prestaties[[#This Row],[Referentie_ID]],91),Tabel9[Form Referentie ID''s],Tabel9[Mederwerker],,0)</f>
        <v>Janssen Alexander</v>
      </c>
      <c r="D4007" s="9" t="str">
        <f>IF(P_alle_prestaties[[#This Row],[Datum]]="","",TEXT(P_alle_prestaties[[#This Row],[Datum]],"dd/mm/yyyy"))</f>
        <v>17/10/2022</v>
      </c>
      <c r="E4007" s="9">
        <v>44851.343865740739</v>
      </c>
      <c r="F4007" s="11">
        <v>470000520902</v>
      </c>
      <c r="G4007" s="5" t="s">
        <v>23</v>
      </c>
      <c r="H4007" s="5" t="s">
        <v>19</v>
      </c>
      <c r="I4007" s="5"/>
      <c r="J40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08" spans="2:11">
      <c r="B4008" t="s">
        <v>6089</v>
      </c>
      <c r="C4008" s="5" t="str">
        <f>_xlfn.XLOOKUP(LEFT(P_alle_prestaties[[#This Row],[Referentie_ID]],91),Tabel9[Form Referentie ID''s],Tabel9[Mederwerker],,0)</f>
        <v>Korkmaz Emre</v>
      </c>
      <c r="D4008" s="9" t="str">
        <f>IF(P_alle_prestaties[[#This Row],[Datum]]="","",TEXT(P_alle_prestaties[[#This Row],[Datum]],"dd/mm/yyyy"))</f>
        <v>17/10/2022</v>
      </c>
      <c r="E4008" s="9">
        <v>44851.356759259259</v>
      </c>
      <c r="F4008" s="11" t="s">
        <v>6090</v>
      </c>
      <c r="G4008" s="5" t="s">
        <v>27</v>
      </c>
      <c r="H4008" s="5" t="s">
        <v>9</v>
      </c>
      <c r="I4008" s="5"/>
      <c r="J40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09" spans="2:11">
      <c r="B4009" t="s">
        <v>6091</v>
      </c>
      <c r="C4009" s="5" t="str">
        <f>_xlfn.XLOOKUP(LEFT(P_alle_prestaties[[#This Row],[Referentie_ID]],91),Tabel9[Form Referentie ID''s],Tabel9[Mederwerker],,0)</f>
        <v>Korkmaz Emre</v>
      </c>
      <c r="D4009" s="9" t="str">
        <f>IF(P_alle_prestaties[[#This Row],[Datum]]="","",TEXT(P_alle_prestaties[[#This Row],[Datum]],"dd/mm/yyyy"))</f>
        <v>17/10/2022</v>
      </c>
      <c r="E4009" s="9">
        <v>44851.378495370373</v>
      </c>
      <c r="F4009" s="11">
        <v>470000208443</v>
      </c>
      <c r="G4009" s="5" t="s">
        <v>31</v>
      </c>
      <c r="H4009" s="5"/>
      <c r="I4009" s="5"/>
      <c r="J40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10" spans="2:11">
      <c r="B4010" t="s">
        <v>6092</v>
      </c>
      <c r="C4010" s="5" t="str">
        <f>_xlfn.XLOOKUP(LEFT(P_alle_prestaties[[#This Row],[Referentie_ID]],91),Tabel9[Form Referentie ID''s],Tabel9[Mederwerker],,0)</f>
        <v>Korkmaz1 Muhammed Ali</v>
      </c>
      <c r="D4010" s="9" t="str">
        <f>IF(P_alle_prestaties[[#This Row],[Datum]]="","",TEXT(P_alle_prestaties[[#This Row],[Datum]],"dd/mm/yyyy"))</f>
        <v>17/10/2022</v>
      </c>
      <c r="E4010" s="9">
        <v>44851.389155092591</v>
      </c>
      <c r="F4010" s="11" t="s">
        <v>6093</v>
      </c>
      <c r="G4010" s="5" t="s">
        <v>27</v>
      </c>
      <c r="H4010" s="5" t="s">
        <v>14</v>
      </c>
      <c r="I4010" s="5"/>
      <c r="J40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11" spans="2:11">
      <c r="B4011" t="s">
        <v>6094</v>
      </c>
      <c r="C4011" s="5" t="str">
        <f>_xlfn.XLOOKUP(LEFT(P_alle_prestaties[[#This Row],[Referentie_ID]],91),Tabel9[Form Referentie ID''s],Tabel9[Mederwerker],,0)</f>
        <v>Janssen Alexander</v>
      </c>
      <c r="D4011" s="9" t="str">
        <f>IF(P_alle_prestaties[[#This Row],[Datum]]="","",TEXT(P_alle_prestaties[[#This Row],[Datum]],"dd/mm/yyyy"))</f>
        <v>17/10/2022</v>
      </c>
      <c r="E4011" s="9">
        <v>44851.440613425926</v>
      </c>
      <c r="F4011" s="11">
        <v>470000522114</v>
      </c>
      <c r="G4011" s="5" t="s">
        <v>23</v>
      </c>
      <c r="H4011" s="5" t="s">
        <v>14</v>
      </c>
      <c r="I4011" s="5"/>
      <c r="J40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12" spans="2:11">
      <c r="B4012" t="s">
        <v>6095</v>
      </c>
      <c r="C4012" s="5" t="str">
        <f>_xlfn.XLOOKUP(LEFT(P_alle_prestaties[[#This Row],[Referentie_ID]],91),Tabel9[Form Referentie ID''s],Tabel9[Mederwerker],,0)</f>
        <v>Korkmaz Emre</v>
      </c>
      <c r="D4012" s="9" t="str">
        <f>IF(P_alle_prestaties[[#This Row],[Datum]]="","",TEXT(P_alle_prestaties[[#This Row],[Datum]],"dd/mm/yyyy"))</f>
        <v>17/10/2022</v>
      </c>
      <c r="E4012" s="9">
        <v>44851.450532407405</v>
      </c>
      <c r="F4012" s="11">
        <v>470000478047</v>
      </c>
      <c r="G4012" s="5" t="s">
        <v>8</v>
      </c>
      <c r="H4012" s="5" t="s">
        <v>14</v>
      </c>
      <c r="I4012" s="5"/>
      <c r="J40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0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013" spans="2:11">
      <c r="B4013" t="s">
        <v>6096</v>
      </c>
      <c r="C4013" s="5" t="str">
        <f>_xlfn.XLOOKUP(LEFT(P_alle_prestaties[[#This Row],[Referentie_ID]],91),Tabel9[Form Referentie ID''s],Tabel9[Mederwerker],,0)</f>
        <v>Janssen Alexander</v>
      </c>
      <c r="D4013" s="9" t="str">
        <f>IF(P_alle_prestaties[[#This Row],[Datum]]="","",TEXT(P_alle_prestaties[[#This Row],[Datum]],"dd/mm/yyyy"))</f>
        <v>17/10/2022</v>
      </c>
      <c r="E4013" s="9">
        <v>44851.484664351854</v>
      </c>
      <c r="F4013" s="11">
        <v>470000566564</v>
      </c>
      <c r="G4013" s="5" t="s">
        <v>13</v>
      </c>
      <c r="H4013" s="5"/>
      <c r="I4013" s="5"/>
      <c r="J40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014" spans="2:11">
      <c r="B4014" t="s">
        <v>6097</v>
      </c>
      <c r="C4014" s="5" t="str">
        <f>_xlfn.XLOOKUP(LEFT(P_alle_prestaties[[#This Row],[Referentie_ID]],91),Tabel9[Form Referentie ID''s],Tabel9[Mederwerker],,0)</f>
        <v>Korkmaz1 Muhammed Ali</v>
      </c>
      <c r="D4014" s="9" t="str">
        <f>IF(P_alle_prestaties[[#This Row],[Datum]]="","",TEXT(P_alle_prestaties[[#This Row],[Datum]],"dd/mm/yyyy"))</f>
        <v>17/10/2022</v>
      </c>
      <c r="E4014" s="9">
        <v>44851.494074074071</v>
      </c>
      <c r="F4014" s="11" t="s">
        <v>6098</v>
      </c>
      <c r="G4014" s="5" t="s">
        <v>27</v>
      </c>
      <c r="H4014" s="5" t="s">
        <v>19</v>
      </c>
      <c r="I4014" s="5"/>
      <c r="J40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15" spans="2:11">
      <c r="B4015" t="s">
        <v>6099</v>
      </c>
      <c r="C4015" s="5" t="str">
        <f>_xlfn.XLOOKUP(LEFT(P_alle_prestaties[[#This Row],[Referentie_ID]],91),Tabel9[Form Referentie ID''s],Tabel9[Mederwerker],,0)</f>
        <v>Korkmaz Emre</v>
      </c>
      <c r="D4015" s="9" t="str">
        <f>IF(P_alle_prestaties[[#This Row],[Datum]]="","",TEXT(P_alle_prestaties[[#This Row],[Datum]],"dd/mm/yyyy"))</f>
        <v>17/10/2022</v>
      </c>
      <c r="E4015" s="9">
        <v>44851.505324074074</v>
      </c>
      <c r="F4015" s="11" t="s">
        <v>6100</v>
      </c>
      <c r="G4015" s="5" t="s">
        <v>18</v>
      </c>
      <c r="H4015" s="5" t="s">
        <v>14</v>
      </c>
      <c r="I4015" s="5"/>
      <c r="J40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16" spans="2:11">
      <c r="B4016" t="s">
        <v>6101</v>
      </c>
      <c r="C4016" s="5" t="str">
        <f>_xlfn.XLOOKUP(LEFT(P_alle_prestaties[[#This Row],[Referentie_ID]],91),Tabel9[Form Referentie ID''s],Tabel9[Mederwerker],,0)</f>
        <v>Korkmaz Emre</v>
      </c>
      <c r="D4016" s="9" t="str">
        <f>IF(P_alle_prestaties[[#This Row],[Datum]]="","",TEXT(P_alle_prestaties[[#This Row],[Datum]],"dd/mm/yyyy"))</f>
        <v>17/10/2022</v>
      </c>
      <c r="E4016" s="9">
        <v>44851.557986111111</v>
      </c>
      <c r="F4016" s="11" t="s">
        <v>6102</v>
      </c>
      <c r="G4016" s="5" t="s">
        <v>18</v>
      </c>
      <c r="H4016" s="5" t="s">
        <v>14</v>
      </c>
      <c r="I4016" s="5"/>
      <c r="J40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17" spans="2:11">
      <c r="B4017" t="s">
        <v>6103</v>
      </c>
      <c r="C4017" s="5" t="str">
        <f>_xlfn.XLOOKUP(LEFT(P_alle_prestaties[[#This Row],[Referentie_ID]],91),Tabel9[Form Referentie ID''s],Tabel9[Mederwerker],,0)</f>
        <v>Karetsas Dimitri</v>
      </c>
      <c r="D4017" s="9" t="str">
        <f>IF(P_alle_prestaties[[#This Row],[Datum]]="","",TEXT(P_alle_prestaties[[#This Row],[Datum]],"dd/mm/yyyy"))</f>
        <v>17/10/2022</v>
      </c>
      <c r="E4017" s="9">
        <v>44851.579664351855</v>
      </c>
      <c r="F4017" s="11" t="s">
        <v>6104</v>
      </c>
      <c r="G4017" s="5" t="s">
        <v>27</v>
      </c>
      <c r="H4017" s="5" t="s">
        <v>14</v>
      </c>
      <c r="I4017" s="5"/>
      <c r="J40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18" spans="2:11">
      <c r="B4018" t="s">
        <v>6105</v>
      </c>
      <c r="C4018" s="5" t="str">
        <f>_xlfn.XLOOKUP(LEFT(P_alle_prestaties[[#This Row],[Referentie_ID]],91),Tabel9[Form Referentie ID''s],Tabel9[Mederwerker],,0)</f>
        <v>Karetsas Dimitri</v>
      </c>
      <c r="D4018" s="9" t="str">
        <f>IF(P_alle_prestaties[[#This Row],[Datum]]="","",TEXT(P_alle_prestaties[[#This Row],[Datum]],"dd/mm/yyyy"))</f>
        <v>17/10/2022</v>
      </c>
      <c r="E4018" s="9">
        <v>44851.580023148148</v>
      </c>
      <c r="F4018" s="11" t="s">
        <v>6106</v>
      </c>
      <c r="G4018" s="5" t="s">
        <v>27</v>
      </c>
      <c r="H4018" s="5" t="s">
        <v>14</v>
      </c>
      <c r="I4018" s="5"/>
      <c r="J40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19" spans="2:11">
      <c r="B4019" t="s">
        <v>6107</v>
      </c>
      <c r="C4019" s="5" t="str">
        <f>_xlfn.XLOOKUP(LEFT(P_alle_prestaties[[#This Row],[Referentie_ID]],91),Tabel9[Form Referentie ID''s],Tabel9[Mederwerker],,0)</f>
        <v>Karetsas Dimitri</v>
      </c>
      <c r="D4019" s="9" t="str">
        <f>IF(P_alle_prestaties[[#This Row],[Datum]]="","",TEXT(P_alle_prestaties[[#This Row],[Datum]],"dd/mm/yyyy"))</f>
        <v>17/10/2022</v>
      </c>
      <c r="E4019" s="9">
        <v>44851.580358796295</v>
      </c>
      <c r="F4019" s="11" t="s">
        <v>6108</v>
      </c>
      <c r="G4019" s="5" t="s">
        <v>18</v>
      </c>
      <c r="H4019" s="5" t="s">
        <v>14</v>
      </c>
      <c r="I4019" s="5"/>
      <c r="J40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20" spans="2:11">
      <c r="B4020" t="s">
        <v>6109</v>
      </c>
      <c r="C4020" s="5" t="str">
        <f>_xlfn.XLOOKUP(LEFT(P_alle_prestaties[[#This Row],[Referentie_ID]],91),Tabel9[Form Referentie ID''s],Tabel9[Mederwerker],,0)</f>
        <v>Karetsas Dimitri</v>
      </c>
      <c r="D4020" s="9" t="str">
        <f>IF(P_alle_prestaties[[#This Row],[Datum]]="","",TEXT(P_alle_prestaties[[#This Row],[Datum]],"dd/mm/yyyy"))</f>
        <v>17/10/2022</v>
      </c>
      <c r="E4020" s="9">
        <v>44851.58084490741</v>
      </c>
      <c r="F4020" s="11" t="s">
        <v>6110</v>
      </c>
      <c r="G4020" s="5" t="s">
        <v>13</v>
      </c>
      <c r="H4020" s="5"/>
      <c r="I4020" s="5"/>
      <c r="J40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021" spans="2:11">
      <c r="B4021" t="s">
        <v>6111</v>
      </c>
      <c r="C4021" s="5" t="str">
        <f>_xlfn.XLOOKUP(LEFT(P_alle_prestaties[[#This Row],[Referentie_ID]],91),Tabel9[Form Referentie ID''s],Tabel9[Mederwerker],,0)</f>
        <v>Janssen Alexander</v>
      </c>
      <c r="D4021" s="9" t="str">
        <f>IF(P_alle_prestaties[[#This Row],[Datum]]="","",TEXT(P_alle_prestaties[[#This Row],[Datum]],"dd/mm/yyyy"))</f>
        <v>17/10/2022</v>
      </c>
      <c r="E4021" s="9">
        <v>44851.590300925927</v>
      </c>
      <c r="F4021" s="11" t="s">
        <v>6112</v>
      </c>
      <c r="G4021" s="5" t="s">
        <v>27</v>
      </c>
      <c r="H4021" s="5" t="s">
        <v>19</v>
      </c>
      <c r="I4021" s="5"/>
      <c r="J40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22" spans="2:11">
      <c r="B4022" t="s">
        <v>6113</v>
      </c>
      <c r="C4022" s="5" t="str">
        <f>_xlfn.XLOOKUP(LEFT(P_alle_prestaties[[#This Row],[Referentie_ID]],91),Tabel9[Form Referentie ID''s],Tabel9[Mederwerker],,0)</f>
        <v>Korkmaz Emre</v>
      </c>
      <c r="D4022" s="9" t="str">
        <f>IF(P_alle_prestaties[[#This Row],[Datum]]="","",TEXT(P_alle_prestaties[[#This Row],[Datum]],"dd/mm/yyyy"))</f>
        <v>17/10/2022</v>
      </c>
      <c r="E4022" s="9">
        <v>44851.608437499999</v>
      </c>
      <c r="F4022" s="11" t="s">
        <v>6114</v>
      </c>
      <c r="G4022" s="5" t="s">
        <v>18</v>
      </c>
      <c r="H4022" s="5" t="s">
        <v>14</v>
      </c>
      <c r="I4022" s="5"/>
      <c r="J40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23" spans="2:11">
      <c r="B4023" t="s">
        <v>6115</v>
      </c>
      <c r="C4023" s="5" t="str">
        <f>_xlfn.XLOOKUP(LEFT(P_alle_prestaties[[#This Row],[Referentie_ID]],91),Tabel9[Form Referentie ID''s],Tabel9[Mederwerker],,0)</f>
        <v>Korkmaz1 Muhammed Ali</v>
      </c>
      <c r="D4023" s="9" t="str">
        <f>IF(P_alle_prestaties[[#This Row],[Datum]]="","",TEXT(P_alle_prestaties[[#This Row],[Datum]],"dd/mm/yyyy"))</f>
        <v>17/10/2022</v>
      </c>
      <c r="E4023" s="9">
        <v>44851.608854166669</v>
      </c>
      <c r="F4023" s="11" t="s">
        <v>6116</v>
      </c>
      <c r="G4023" s="5" t="s">
        <v>27</v>
      </c>
      <c r="H4023" s="5" t="s">
        <v>14</v>
      </c>
      <c r="I4023" s="5"/>
      <c r="J40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24" spans="2:11">
      <c r="B4024" t="s">
        <v>6117</v>
      </c>
      <c r="C4024" s="5" t="str">
        <f>_xlfn.XLOOKUP(LEFT(P_alle_prestaties[[#This Row],[Referentie_ID]],91),Tabel9[Form Referentie ID''s],Tabel9[Mederwerker],,0)</f>
        <v>Korkmaz1 Muhammed Ali</v>
      </c>
      <c r="D4024" s="9" t="str">
        <f>IF(P_alle_prestaties[[#This Row],[Datum]]="","",TEXT(P_alle_prestaties[[#This Row],[Datum]],"dd/mm/yyyy"))</f>
        <v>17/10/2022</v>
      </c>
      <c r="E4024" s="9">
        <v>44851.609201388892</v>
      </c>
      <c r="F4024" s="11" t="s">
        <v>6098</v>
      </c>
      <c r="G4024" s="5" t="s">
        <v>27</v>
      </c>
      <c r="H4024" s="5" t="s">
        <v>19</v>
      </c>
      <c r="I4024" s="5"/>
      <c r="J40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25" spans="2:11">
      <c r="B4025" t="s">
        <v>6118</v>
      </c>
      <c r="C4025" s="5" t="str">
        <f>_xlfn.XLOOKUP(LEFT(P_alle_prestaties[[#This Row],[Referentie_ID]],91),Tabel9[Form Referentie ID''s],Tabel9[Mederwerker],,0)</f>
        <v>Karetsas Dimitri</v>
      </c>
      <c r="D4025" s="9" t="str">
        <f>IF(P_alle_prestaties[[#This Row],[Datum]]="","",TEXT(P_alle_prestaties[[#This Row],[Datum]],"dd/mm/yyyy"))</f>
        <v>17/10/2022</v>
      </c>
      <c r="E4025" s="9">
        <v>44851.663506944446</v>
      </c>
      <c r="F4025" s="11" t="s">
        <v>6119</v>
      </c>
      <c r="G4025" s="5" t="s">
        <v>27</v>
      </c>
      <c r="H4025" s="5" t="s">
        <v>14</v>
      </c>
      <c r="I4025" s="5"/>
      <c r="J40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26" spans="2:11">
      <c r="B4026" t="s">
        <v>6120</v>
      </c>
      <c r="C4026" s="5" t="str">
        <f>_xlfn.XLOOKUP(LEFT(P_alle_prestaties[[#This Row],[Referentie_ID]],91),Tabel9[Form Referentie ID''s],Tabel9[Mederwerker],,0)</f>
        <v>Korkmaz Emre</v>
      </c>
      <c r="D4026" s="9" t="str">
        <f>IF(P_alle_prestaties[[#This Row],[Datum]]="","",TEXT(P_alle_prestaties[[#This Row],[Datum]],"dd/mm/yyyy"))</f>
        <v>18/10/2022</v>
      </c>
      <c r="E4026" s="9">
        <v>44852.308796296296</v>
      </c>
      <c r="F4026" s="11" t="s">
        <v>6121</v>
      </c>
      <c r="G4026" s="5" t="s">
        <v>18</v>
      </c>
      <c r="H4026" s="5" t="s">
        <v>9</v>
      </c>
      <c r="I4026" s="5"/>
      <c r="J40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27" spans="2:11">
      <c r="B4027" t="s">
        <v>6122</v>
      </c>
      <c r="C4027" s="5" t="str">
        <f>_xlfn.XLOOKUP(LEFT(P_alle_prestaties[[#This Row],[Referentie_ID]],91),Tabel9[Form Referentie ID''s],Tabel9[Mederwerker],,0)</f>
        <v>Korkmaz1 Muhammed Ali</v>
      </c>
      <c r="D4027" s="9" t="str">
        <f>IF(P_alle_prestaties[[#This Row],[Datum]]="","",TEXT(P_alle_prestaties[[#This Row],[Datum]],"dd/mm/yyyy"))</f>
        <v>18/10/2022</v>
      </c>
      <c r="E4027" s="9">
        <v>44852.317650462966</v>
      </c>
      <c r="F4027" s="11" t="s">
        <v>6123</v>
      </c>
      <c r="G4027" s="5" t="s">
        <v>27</v>
      </c>
      <c r="H4027" s="5" t="s">
        <v>14</v>
      </c>
      <c r="I4027" s="5"/>
      <c r="J40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28" spans="2:11">
      <c r="B4028" t="s">
        <v>6124</v>
      </c>
      <c r="C4028" s="5" t="str">
        <f>_xlfn.XLOOKUP(LEFT(P_alle_prestaties[[#This Row],[Referentie_ID]],91),Tabel9[Form Referentie ID''s],Tabel9[Mederwerker],,0)</f>
        <v>Korkmaz1 Muhammed Ali</v>
      </c>
      <c r="D4028" s="9" t="str">
        <f>IF(P_alle_prestaties[[#This Row],[Datum]]="","",TEXT(P_alle_prestaties[[#This Row],[Datum]],"dd/mm/yyyy"))</f>
        <v>18/10/2022</v>
      </c>
      <c r="E4028" s="9">
        <v>44852.395451388889</v>
      </c>
      <c r="F4028" s="11" t="s">
        <v>6125</v>
      </c>
      <c r="G4028" s="5" t="s">
        <v>27</v>
      </c>
      <c r="H4028" s="5" t="s">
        <v>14</v>
      </c>
      <c r="I4028" s="5"/>
      <c r="J40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29" spans="2:11">
      <c r="B4029" t="s">
        <v>6126</v>
      </c>
      <c r="C4029" s="5" t="str">
        <f>_xlfn.XLOOKUP(LEFT(P_alle_prestaties[[#This Row],[Referentie_ID]],91),Tabel9[Form Referentie ID''s],Tabel9[Mederwerker],,0)</f>
        <v>Korkmaz Emre</v>
      </c>
      <c r="D4029" s="9" t="str">
        <f>IF(P_alle_prestaties[[#This Row],[Datum]]="","",TEXT(P_alle_prestaties[[#This Row],[Datum]],"dd/mm/yyyy"))</f>
        <v>18/10/2022</v>
      </c>
      <c r="E4029" s="9">
        <v>44852.430856481478</v>
      </c>
      <c r="F4029" s="11">
        <v>470000520879</v>
      </c>
      <c r="G4029" s="5" t="s">
        <v>23</v>
      </c>
      <c r="H4029" s="5" t="s">
        <v>14</v>
      </c>
      <c r="I4029" s="5"/>
      <c r="J40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30" spans="2:11">
      <c r="B4030" t="s">
        <v>6127</v>
      </c>
      <c r="C4030" s="5" t="str">
        <f>_xlfn.XLOOKUP(LEFT(P_alle_prestaties[[#This Row],[Referentie_ID]],91),Tabel9[Form Referentie ID''s],Tabel9[Mederwerker],,0)</f>
        <v>Korkmaz Emre</v>
      </c>
      <c r="D4030" s="9" t="str">
        <f>IF(P_alle_prestaties[[#This Row],[Datum]]="","",TEXT(P_alle_prestaties[[#This Row],[Datum]],"dd/mm/yyyy"))</f>
        <v>18/10/2022</v>
      </c>
      <c r="E4030" s="9">
        <v>44852.460312499999</v>
      </c>
      <c r="F4030" s="11">
        <v>470000556599</v>
      </c>
      <c r="G4030" s="5" t="s">
        <v>8</v>
      </c>
      <c r="H4030" s="5" t="s">
        <v>9</v>
      </c>
      <c r="I4030" s="5"/>
      <c r="J40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031" spans="2:11">
      <c r="B4031" t="s">
        <v>6128</v>
      </c>
      <c r="C4031" s="5" t="str">
        <f>_xlfn.XLOOKUP(LEFT(P_alle_prestaties[[#This Row],[Referentie_ID]],91),Tabel9[Form Referentie ID''s],Tabel9[Mederwerker],,0)</f>
        <v>Korkmaz1 Muhammed Ali</v>
      </c>
      <c r="D4031" s="9" t="str">
        <f>IF(P_alle_prestaties[[#This Row],[Datum]]="","",TEXT(P_alle_prestaties[[#This Row],[Datum]],"dd/mm/yyyy"))</f>
        <v>18/10/2022</v>
      </c>
      <c r="E4031" s="9">
        <v>44852.469456018516</v>
      </c>
      <c r="F4031" s="11" t="s">
        <v>6129</v>
      </c>
      <c r="G4031" s="5" t="s">
        <v>27</v>
      </c>
      <c r="H4031" s="5" t="s">
        <v>14</v>
      </c>
      <c r="I4031" s="5"/>
      <c r="J40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32" spans="2:11">
      <c r="B4032" t="s">
        <v>6130</v>
      </c>
      <c r="C4032" s="5" t="str">
        <f>_xlfn.XLOOKUP(LEFT(P_alle_prestaties[[#This Row],[Referentie_ID]],91),Tabel9[Form Referentie ID''s],Tabel9[Mederwerker],,0)</f>
        <v>Korkmaz Emre</v>
      </c>
      <c r="D4032" s="9" t="str">
        <f>IF(P_alle_prestaties[[#This Row],[Datum]]="","",TEXT(P_alle_prestaties[[#This Row],[Datum]],"dd/mm/yyyy"))</f>
        <v>18/10/2022</v>
      </c>
      <c r="E4032" s="9">
        <v>44852.503206018519</v>
      </c>
      <c r="F4032" s="11" t="s">
        <v>6131</v>
      </c>
      <c r="G4032" s="5" t="s">
        <v>18</v>
      </c>
      <c r="H4032" s="5" t="s">
        <v>14</v>
      </c>
      <c r="I4032" s="5"/>
      <c r="J40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33" spans="2:11">
      <c r="B4033" t="s">
        <v>6132</v>
      </c>
      <c r="C4033" s="5" t="str">
        <f>_xlfn.XLOOKUP(LEFT(P_alle_prestaties[[#This Row],[Referentie_ID]],91),Tabel9[Form Referentie ID''s],Tabel9[Mederwerker],,0)</f>
        <v>Korkmaz Emre</v>
      </c>
      <c r="D4033" s="9" t="str">
        <f>IF(P_alle_prestaties[[#This Row],[Datum]]="","",TEXT(P_alle_prestaties[[#This Row],[Datum]],"dd/mm/yyyy"))</f>
        <v>18/10/2022</v>
      </c>
      <c r="E4033" s="9">
        <v>44852.516469907408</v>
      </c>
      <c r="F4033" s="11">
        <v>470000508183</v>
      </c>
      <c r="G4033" s="5" t="s">
        <v>31</v>
      </c>
      <c r="H4033" s="5"/>
      <c r="I4033" s="5"/>
      <c r="J40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34" spans="2:11">
      <c r="B4034" t="s">
        <v>6133</v>
      </c>
      <c r="C4034" s="5" t="str">
        <f>_xlfn.XLOOKUP(LEFT(P_alle_prestaties[[#This Row],[Referentie_ID]],91),Tabel9[Form Referentie ID''s],Tabel9[Mederwerker],,0)</f>
        <v>Korkmaz Emre</v>
      </c>
      <c r="D4034" s="9" t="str">
        <f>IF(P_alle_prestaties[[#This Row],[Datum]]="","",TEXT(P_alle_prestaties[[#This Row],[Datum]],"dd/mm/yyyy"))</f>
        <v>18/10/2022</v>
      </c>
      <c r="E4034" s="9">
        <v>44852.523935185185</v>
      </c>
      <c r="F4034" s="11" t="s">
        <v>6131</v>
      </c>
      <c r="G4034" s="5" t="s">
        <v>18</v>
      </c>
      <c r="H4034" s="5" t="s">
        <v>14</v>
      </c>
      <c r="I4034" s="5"/>
      <c r="J40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35" spans="2:11">
      <c r="B4035" t="s">
        <v>6134</v>
      </c>
      <c r="C4035" s="5" t="str">
        <f>_xlfn.XLOOKUP(LEFT(P_alle_prestaties[[#This Row],[Referentie_ID]],91),Tabel9[Form Referentie ID''s],Tabel9[Mederwerker],,0)</f>
        <v>Baki Alican</v>
      </c>
      <c r="D4035" s="9" t="str">
        <f>IF(P_alle_prestaties[[#This Row],[Datum]]="","",TEXT(P_alle_prestaties[[#This Row],[Datum]],"dd/mm/yyyy"))</f>
        <v>18/10/2022</v>
      </c>
      <c r="E4035" s="9">
        <v>44852.524837962963</v>
      </c>
      <c r="F4035" s="11" t="s">
        <v>6135</v>
      </c>
      <c r="G4035" s="5" t="s">
        <v>18</v>
      </c>
      <c r="H4035" s="5" t="s">
        <v>14</v>
      </c>
      <c r="I4035" s="5"/>
      <c r="J40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36" spans="2:11">
      <c r="B4036" t="s">
        <v>6136</v>
      </c>
      <c r="C4036" s="5" t="str">
        <f>_xlfn.XLOOKUP(LEFT(P_alle_prestaties[[#This Row],[Referentie_ID]],91),Tabel9[Form Referentie ID''s],Tabel9[Mederwerker],,0)</f>
        <v>Korkmaz1 Muhammed Ali</v>
      </c>
      <c r="D4036" s="9" t="str">
        <f>IF(P_alle_prestaties[[#This Row],[Datum]]="","",TEXT(P_alle_prestaties[[#This Row],[Datum]],"dd/mm/yyyy"))</f>
        <v>18/10/2022</v>
      </c>
      <c r="E4036" s="9">
        <v>44852.553067129629</v>
      </c>
      <c r="F4036" s="11">
        <v>633150</v>
      </c>
      <c r="G4036" s="5" t="s">
        <v>23</v>
      </c>
      <c r="H4036" s="5" t="s">
        <v>9</v>
      </c>
      <c r="I4036" s="5"/>
      <c r="J40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37" spans="2:11">
      <c r="B4037" t="s">
        <v>6137</v>
      </c>
      <c r="C4037" s="5" t="str">
        <f>_xlfn.XLOOKUP(LEFT(P_alle_prestaties[[#This Row],[Referentie_ID]],91),Tabel9[Form Referentie ID''s],Tabel9[Mederwerker],,0)</f>
        <v>Baki Alican</v>
      </c>
      <c r="D4037" s="9" t="str">
        <f>IF(P_alle_prestaties[[#This Row],[Datum]]="","",TEXT(P_alle_prestaties[[#This Row],[Datum]],"dd/mm/yyyy"))</f>
        <v>18/10/2022</v>
      </c>
      <c r="E4037" s="9">
        <v>44852.587222222224</v>
      </c>
      <c r="F4037" s="11" t="s">
        <v>6138</v>
      </c>
      <c r="G4037" s="5" t="s">
        <v>18</v>
      </c>
      <c r="H4037" s="5" t="s">
        <v>14</v>
      </c>
      <c r="I4037" s="5"/>
      <c r="J40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38" spans="2:11">
      <c r="B4038" t="s">
        <v>6139</v>
      </c>
      <c r="C4038" s="5" t="str">
        <f>_xlfn.XLOOKUP(LEFT(P_alle_prestaties[[#This Row],[Referentie_ID]],91),Tabel9[Form Referentie ID''s],Tabel9[Mederwerker],,0)</f>
        <v>Korkmaz Emre</v>
      </c>
      <c r="D4038" s="9" t="str">
        <f>IF(P_alle_prestaties[[#This Row],[Datum]]="","",TEXT(P_alle_prestaties[[#This Row],[Datum]],"dd/mm/yyyy"))</f>
        <v>18/10/2022</v>
      </c>
      <c r="E4038" s="9">
        <v>44852.594178240739</v>
      </c>
      <c r="F4038" s="11" t="s">
        <v>6140</v>
      </c>
      <c r="G4038" s="5" t="s">
        <v>27</v>
      </c>
      <c r="H4038" s="5" t="s">
        <v>14</v>
      </c>
      <c r="I4038" s="5"/>
      <c r="J40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39" spans="2:11">
      <c r="B4039" t="s">
        <v>6141</v>
      </c>
      <c r="C4039" s="5" t="str">
        <f>_xlfn.XLOOKUP(LEFT(P_alle_prestaties[[#This Row],[Referentie_ID]],91),Tabel9[Form Referentie ID''s],Tabel9[Mederwerker],,0)</f>
        <v>Baki Alican</v>
      </c>
      <c r="D4039" s="9" t="str">
        <f>IF(P_alle_prestaties[[#This Row],[Datum]]="","",TEXT(P_alle_prestaties[[#This Row],[Datum]],"dd/mm/yyyy"))</f>
        <v>18/10/2022</v>
      </c>
      <c r="E4039" s="9">
        <v>44852.647662037038</v>
      </c>
      <c r="F4039" s="11" t="s">
        <v>6142</v>
      </c>
      <c r="G4039" s="5" t="s">
        <v>18</v>
      </c>
      <c r="H4039" s="5" t="s">
        <v>14</v>
      </c>
      <c r="I4039" s="5"/>
      <c r="J40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40" spans="2:11">
      <c r="B4040" t="s">
        <v>6143</v>
      </c>
      <c r="C4040" s="5" t="str">
        <f>_xlfn.XLOOKUP(LEFT(P_alle_prestaties[[#This Row],[Referentie_ID]],91),Tabel9[Form Referentie ID''s],Tabel9[Mederwerker],,0)</f>
        <v>Kamil Soylu</v>
      </c>
      <c r="D4040" s="9" t="str">
        <f>IF(P_alle_prestaties[[#This Row],[Datum]]="","",TEXT(P_alle_prestaties[[#This Row],[Datum]],"dd/mm/yyyy"))</f>
        <v>18/10/2022</v>
      </c>
      <c r="E4040" s="9">
        <v>44852.653356481482</v>
      </c>
      <c r="F4040" s="11" t="s">
        <v>6144</v>
      </c>
      <c r="G4040" s="5" t="s">
        <v>18</v>
      </c>
      <c r="H4040" s="5" t="s">
        <v>19</v>
      </c>
      <c r="I4040" s="5"/>
      <c r="J40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41" spans="2:11">
      <c r="B4041" t="s">
        <v>6145</v>
      </c>
      <c r="C4041" s="5" t="str">
        <f>_xlfn.XLOOKUP(LEFT(P_alle_prestaties[[#This Row],[Referentie_ID]],91),Tabel9[Form Referentie ID''s],Tabel9[Mederwerker],,0)</f>
        <v>Kamil Soylu</v>
      </c>
      <c r="D4041" s="9" t="str">
        <f>IF(P_alle_prestaties[[#This Row],[Datum]]="","",TEXT(P_alle_prestaties[[#This Row],[Datum]],"dd/mm/yyyy"))</f>
        <v>18/10/2022</v>
      </c>
      <c r="E4041" s="9">
        <v>44852.653599537036</v>
      </c>
      <c r="F4041" s="11" t="s">
        <v>6146</v>
      </c>
      <c r="G4041" s="5" t="s">
        <v>27</v>
      </c>
      <c r="H4041" s="5" t="s">
        <v>9</v>
      </c>
      <c r="I4041" s="5"/>
      <c r="J40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42" spans="2:11">
      <c r="B4042" t="s">
        <v>6147</v>
      </c>
      <c r="C4042" s="5" t="str">
        <f>_xlfn.XLOOKUP(LEFT(P_alle_prestaties[[#This Row],[Referentie_ID]],91),Tabel9[Form Referentie ID''s],Tabel9[Mederwerker],,0)</f>
        <v>Kamil Soylu</v>
      </c>
      <c r="D4042" s="9" t="str">
        <f>IF(P_alle_prestaties[[#This Row],[Datum]]="","",TEXT(P_alle_prestaties[[#This Row],[Datum]],"dd/mm/yyyy"))</f>
        <v>18/10/2022</v>
      </c>
      <c r="E4042" s="9">
        <v>44852.654328703706</v>
      </c>
      <c r="F4042" s="11" t="s">
        <v>6148</v>
      </c>
      <c r="G4042" s="5" t="s">
        <v>27</v>
      </c>
      <c r="H4042" s="5" t="s">
        <v>14</v>
      </c>
      <c r="I4042" s="5"/>
      <c r="J40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43" spans="2:11">
      <c r="B4043" t="s">
        <v>6149</v>
      </c>
      <c r="C4043" s="5" t="str">
        <f>_xlfn.XLOOKUP(LEFT(P_alle_prestaties[[#This Row],[Referentie_ID]],91),Tabel9[Form Referentie ID''s],Tabel9[Mederwerker],,0)</f>
        <v>Kamil Soylu</v>
      </c>
      <c r="D4043" s="9" t="str">
        <f>IF(P_alle_prestaties[[#This Row],[Datum]]="","",TEXT(P_alle_prestaties[[#This Row],[Datum]],"dd/mm/yyyy"))</f>
        <v>18/10/2022</v>
      </c>
      <c r="E4043" s="9">
        <v>44852.654594907406</v>
      </c>
      <c r="F4043" s="11" t="s">
        <v>6150</v>
      </c>
      <c r="G4043" s="5" t="s">
        <v>27</v>
      </c>
      <c r="H4043" s="5" t="s">
        <v>19</v>
      </c>
      <c r="I4043" s="5"/>
      <c r="J40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44" spans="2:11">
      <c r="B4044" t="s">
        <v>6151</v>
      </c>
      <c r="C4044" s="5" t="str">
        <f>_xlfn.XLOOKUP(LEFT(P_alle_prestaties[[#This Row],[Referentie_ID]],91),Tabel9[Form Referentie ID''s],Tabel9[Mederwerker],,0)</f>
        <v>Kamil Soylu</v>
      </c>
      <c r="D4044" s="9" t="str">
        <f>IF(P_alle_prestaties[[#This Row],[Datum]]="","",TEXT(P_alle_prestaties[[#This Row],[Datum]],"dd/mm/yyyy"))</f>
        <v>18/10/2022</v>
      </c>
      <c r="E4044" s="9">
        <v>44852.654814814814</v>
      </c>
      <c r="F4044" s="11">
        <v>470000565116</v>
      </c>
      <c r="G4044" s="5" t="s">
        <v>23</v>
      </c>
      <c r="H4044" s="5" t="s">
        <v>9</v>
      </c>
      <c r="I4044" s="5"/>
      <c r="J40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45" spans="2:11">
      <c r="B4045" t="s">
        <v>6152</v>
      </c>
      <c r="C4045" s="5" t="str">
        <f>_xlfn.XLOOKUP(LEFT(P_alle_prestaties[[#This Row],[Referentie_ID]],91),Tabel9[Form Referentie ID''s],Tabel9[Mederwerker],,0)</f>
        <v>Kamil Soylu</v>
      </c>
      <c r="D4045" s="9" t="str">
        <f>IF(P_alle_prestaties[[#This Row],[Datum]]="","",TEXT(P_alle_prestaties[[#This Row],[Datum]],"dd/mm/yyyy"))</f>
        <v>18/10/2022</v>
      </c>
      <c r="E4045" s="9">
        <v>44852.655127314814</v>
      </c>
      <c r="F4045" s="11">
        <v>470000565176</v>
      </c>
      <c r="G4045" s="5" t="s">
        <v>23</v>
      </c>
      <c r="H4045" s="5" t="s">
        <v>14</v>
      </c>
      <c r="I4045" s="5"/>
      <c r="J40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46" spans="2:11">
      <c r="B4046" t="s">
        <v>6153</v>
      </c>
      <c r="C4046" s="5" t="str">
        <f>_xlfn.XLOOKUP(LEFT(P_alle_prestaties[[#This Row],[Referentie_ID]],91),Tabel9[Form Referentie ID''s],Tabel9[Mederwerker],,0)</f>
        <v>Kamil Soylu</v>
      </c>
      <c r="D4046" s="9" t="str">
        <f>IF(P_alle_prestaties[[#This Row],[Datum]]="","",TEXT(P_alle_prestaties[[#This Row],[Datum]],"dd/mm/yyyy"))</f>
        <v>18/10/2022</v>
      </c>
      <c r="E4046" s="9">
        <v>44852.655439814815</v>
      </c>
      <c r="F4046" s="11">
        <v>470000565157</v>
      </c>
      <c r="G4046" s="5" t="s">
        <v>23</v>
      </c>
      <c r="H4046" s="5" t="s">
        <v>14</v>
      </c>
      <c r="I4046" s="5"/>
      <c r="J40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47" spans="2:11">
      <c r="B4047" t="s">
        <v>6154</v>
      </c>
      <c r="C4047" s="5" t="str">
        <f>_xlfn.XLOOKUP(LEFT(P_alle_prestaties[[#This Row],[Referentie_ID]],91),Tabel9[Form Referentie ID''s],Tabel9[Mederwerker],,0)</f>
        <v>Korkmaz1 Muhammed Ali</v>
      </c>
      <c r="D4047" s="9" t="str">
        <f>IF(P_alle_prestaties[[#This Row],[Datum]]="","",TEXT(P_alle_prestaties[[#This Row],[Datum]],"dd/mm/yyyy"))</f>
        <v>19/10/2022</v>
      </c>
      <c r="E4047" s="9">
        <v>44853.275775462964</v>
      </c>
      <c r="F4047" s="11">
        <v>470000565218</v>
      </c>
      <c r="G4047" s="5" t="s">
        <v>31</v>
      </c>
      <c r="H4047" s="5"/>
      <c r="I4047" s="5"/>
      <c r="J40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48" spans="2:11">
      <c r="B4048" t="s">
        <v>6155</v>
      </c>
      <c r="C4048" s="5" t="str">
        <f>_xlfn.XLOOKUP(LEFT(P_alle_prestaties[[#This Row],[Referentie_ID]],91),Tabel9[Form Referentie ID''s],Tabel9[Mederwerker],,0)</f>
        <v>Korkmaz1 Muhammed Ali</v>
      </c>
      <c r="D4048" s="9" t="str">
        <f>IF(P_alle_prestaties[[#This Row],[Datum]]="","",TEXT(P_alle_prestaties[[#This Row],[Datum]],"dd/mm/yyyy"))</f>
        <v>19/10/2022</v>
      </c>
      <c r="E4048" s="9">
        <v>44853.286886574075</v>
      </c>
      <c r="F4048" s="11">
        <v>470000565216</v>
      </c>
      <c r="G4048" s="5" t="s">
        <v>31</v>
      </c>
      <c r="H4048" s="5"/>
      <c r="I4048" s="5"/>
      <c r="J40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49" spans="2:11">
      <c r="B4049" t="s">
        <v>6156</v>
      </c>
      <c r="C4049" s="5" t="str">
        <f>_xlfn.XLOOKUP(LEFT(P_alle_prestaties[[#This Row],[Referentie_ID]],91),Tabel9[Form Referentie ID''s],Tabel9[Mederwerker],,0)</f>
        <v>Korkmaz Emre</v>
      </c>
      <c r="D4049" s="9" t="str">
        <f>IF(P_alle_prestaties[[#This Row],[Datum]]="","",TEXT(P_alle_prestaties[[#This Row],[Datum]],"dd/mm/yyyy"))</f>
        <v>19/10/2022</v>
      </c>
      <c r="E4049" s="9">
        <v>44853.32298611111</v>
      </c>
      <c r="F4049" s="11">
        <v>470000435030</v>
      </c>
      <c r="G4049" s="5" t="s">
        <v>23</v>
      </c>
      <c r="H4049" s="5" t="s">
        <v>9</v>
      </c>
      <c r="I4049" s="5"/>
      <c r="J40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50" spans="2:11">
      <c r="B4050" t="s">
        <v>6157</v>
      </c>
      <c r="C4050" s="5" t="str">
        <f>_xlfn.XLOOKUP(LEFT(P_alle_prestaties[[#This Row],[Referentie_ID]],91),Tabel9[Form Referentie ID''s],Tabel9[Mederwerker],,0)</f>
        <v>Kamil Soylu</v>
      </c>
      <c r="D4050" s="9" t="str">
        <f>IF(P_alle_prestaties[[#This Row],[Datum]]="","",TEXT(P_alle_prestaties[[#This Row],[Datum]],"dd/mm/yyyy"))</f>
        <v>19/10/2022</v>
      </c>
      <c r="E4050" s="9">
        <v>44853.335902777777</v>
      </c>
      <c r="F4050" s="11">
        <v>470000565222</v>
      </c>
      <c r="G4050" s="5" t="s">
        <v>23</v>
      </c>
      <c r="H4050" s="5" t="s">
        <v>9</v>
      </c>
      <c r="I4050" s="5"/>
      <c r="J40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51" spans="2:11">
      <c r="B4051" t="s">
        <v>6158</v>
      </c>
      <c r="C4051" s="5" t="str">
        <f>_xlfn.XLOOKUP(LEFT(P_alle_prestaties[[#This Row],[Referentie_ID]],91),Tabel9[Form Referentie ID''s],Tabel9[Mederwerker],,0)</f>
        <v>Baki Alican</v>
      </c>
      <c r="D4051" s="9" t="str">
        <f>IF(P_alle_prestaties[[#This Row],[Datum]]="","",TEXT(P_alle_prestaties[[#This Row],[Datum]],"dd/mm/yyyy"))</f>
        <v>19/10/2022</v>
      </c>
      <c r="E4051" s="9">
        <v>44853.347650462965</v>
      </c>
      <c r="F4051" s="11">
        <v>470000565231</v>
      </c>
      <c r="G4051" s="5" t="s">
        <v>23</v>
      </c>
      <c r="H4051" s="5" t="s">
        <v>9</v>
      </c>
      <c r="I4051" s="5"/>
      <c r="J40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52" spans="2:11">
      <c r="B4052" t="s">
        <v>6159</v>
      </c>
      <c r="C4052" s="5" t="str">
        <f>_xlfn.XLOOKUP(LEFT(P_alle_prestaties[[#This Row],[Referentie_ID]],91),Tabel9[Form Referentie ID''s],Tabel9[Mederwerker],,0)</f>
        <v>Korkmaz1 Muhammed Ali</v>
      </c>
      <c r="D4052" s="9" t="str">
        <f>IF(P_alle_prestaties[[#This Row],[Datum]]="","",TEXT(P_alle_prestaties[[#This Row],[Datum]],"dd/mm/yyyy"))</f>
        <v>19/10/2022</v>
      </c>
      <c r="E4052" s="9">
        <v>44853.357245370367</v>
      </c>
      <c r="F4052" s="11" t="s">
        <v>6160</v>
      </c>
      <c r="G4052" s="5" t="s">
        <v>18</v>
      </c>
      <c r="H4052" s="5" t="s">
        <v>19</v>
      </c>
      <c r="I4052" s="5"/>
      <c r="J40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53" spans="2:11">
      <c r="B4053" t="s">
        <v>6161</v>
      </c>
      <c r="C4053" s="5" t="str">
        <f>_xlfn.XLOOKUP(LEFT(P_alle_prestaties[[#This Row],[Referentie_ID]],91),Tabel9[Form Referentie ID''s],Tabel9[Mederwerker],,0)</f>
        <v>Korkmaz Emre</v>
      </c>
      <c r="D4053" s="9" t="str">
        <f>IF(P_alle_prestaties[[#This Row],[Datum]]="","",TEXT(P_alle_prestaties[[#This Row],[Datum]],"dd/mm/yyyy"))</f>
        <v>19/10/2022</v>
      </c>
      <c r="E4053" s="9">
        <v>44853.367256944446</v>
      </c>
      <c r="F4053" s="11" t="s">
        <v>6162</v>
      </c>
      <c r="G4053" s="5" t="s">
        <v>18</v>
      </c>
      <c r="H4053" s="5" t="s">
        <v>14</v>
      </c>
      <c r="I4053" s="5"/>
      <c r="J40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54" spans="2:11">
      <c r="B4054" t="s">
        <v>6163</v>
      </c>
      <c r="C4054" s="5" t="str">
        <f>_xlfn.XLOOKUP(LEFT(P_alle_prestaties[[#This Row],[Referentie_ID]],91),Tabel9[Form Referentie ID''s],Tabel9[Mederwerker],,0)</f>
        <v>Korkmaz1 Muhammed Ali</v>
      </c>
      <c r="D4054" s="9" t="str">
        <f>IF(P_alle_prestaties[[#This Row],[Datum]]="","",TEXT(P_alle_prestaties[[#This Row],[Datum]],"dd/mm/yyyy"))</f>
        <v>19/10/2022</v>
      </c>
      <c r="E4054" s="9">
        <v>44853.43445601852</v>
      </c>
      <c r="F4054" s="11" t="s">
        <v>6164</v>
      </c>
      <c r="G4054" s="5" t="s">
        <v>27</v>
      </c>
      <c r="H4054" s="5" t="s">
        <v>14</v>
      </c>
      <c r="I4054" s="5"/>
      <c r="J40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55" spans="2:11">
      <c r="B4055" t="s">
        <v>6165</v>
      </c>
      <c r="C4055" s="5" t="str">
        <f>_xlfn.XLOOKUP(LEFT(P_alle_prestaties[[#This Row],[Referentie_ID]],91),Tabel9[Form Referentie ID''s],Tabel9[Mederwerker],,0)</f>
        <v>Kamil Soylu</v>
      </c>
      <c r="D4055" s="9" t="str">
        <f>IF(P_alle_prestaties[[#This Row],[Datum]]="","",TEXT(P_alle_prestaties[[#This Row],[Datum]],"dd/mm/yyyy"))</f>
        <v>19/10/2022</v>
      </c>
      <c r="E4055" s="9">
        <v>44853.435081018521</v>
      </c>
      <c r="F4055" s="11" t="s">
        <v>6166</v>
      </c>
      <c r="G4055" s="5" t="s">
        <v>13</v>
      </c>
      <c r="H4055" s="5"/>
      <c r="I4055" s="5" t="s">
        <v>6167</v>
      </c>
      <c r="J40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056" spans="2:11">
      <c r="B4056" t="s">
        <v>6168</v>
      </c>
      <c r="C4056" s="5" t="str">
        <f>_xlfn.XLOOKUP(LEFT(P_alle_prestaties[[#This Row],[Referentie_ID]],91),Tabel9[Form Referentie ID''s],Tabel9[Mederwerker],,0)</f>
        <v>Korkmaz Emre</v>
      </c>
      <c r="D4056" s="9" t="str">
        <f>IF(P_alle_prestaties[[#This Row],[Datum]]="","",TEXT(P_alle_prestaties[[#This Row],[Datum]],"dd/mm/yyyy"))</f>
        <v>19/10/2022</v>
      </c>
      <c r="E4056" s="9">
        <v>44853.436724537038</v>
      </c>
      <c r="F4056" s="11">
        <v>470000472227</v>
      </c>
      <c r="G4056" s="5" t="s">
        <v>23</v>
      </c>
      <c r="H4056" s="5" t="s">
        <v>14</v>
      </c>
      <c r="I4056" s="5"/>
      <c r="J40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57" spans="2:11">
      <c r="B4057" t="s">
        <v>6169</v>
      </c>
      <c r="C4057" s="5" t="str">
        <f>_xlfn.XLOOKUP(LEFT(P_alle_prestaties[[#This Row],[Referentie_ID]],91),Tabel9[Form Referentie ID''s],Tabel9[Mederwerker],,0)</f>
        <v>Baki Alican</v>
      </c>
      <c r="D4057" s="9" t="str">
        <f>IF(P_alle_prestaties[[#This Row],[Datum]]="","",TEXT(P_alle_prestaties[[#This Row],[Datum]],"dd/mm/yyyy"))</f>
        <v>19/10/2022</v>
      </c>
      <c r="E4057" s="9">
        <v>44853.441354166665</v>
      </c>
      <c r="F4057" s="11">
        <v>470000565268</v>
      </c>
      <c r="G4057" s="5" t="s">
        <v>35</v>
      </c>
      <c r="H4057" s="5"/>
      <c r="I4057" s="5"/>
      <c r="J40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58" spans="2:11">
      <c r="B4058" t="s">
        <v>6170</v>
      </c>
      <c r="C4058" s="5" t="str">
        <f>_xlfn.XLOOKUP(LEFT(P_alle_prestaties[[#This Row],[Referentie_ID]],91),Tabel9[Form Referentie ID''s],Tabel9[Mederwerker],,0)</f>
        <v>Korkmaz Emre</v>
      </c>
      <c r="D4058" s="9" t="str">
        <f>IF(P_alle_prestaties[[#This Row],[Datum]]="","",TEXT(P_alle_prestaties[[#This Row],[Datum]],"dd/mm/yyyy"))</f>
        <v>19/10/2022</v>
      </c>
      <c r="E4058" s="9">
        <v>44853.483518518522</v>
      </c>
      <c r="F4058" s="11" t="s">
        <v>6171</v>
      </c>
      <c r="G4058" s="5" t="s">
        <v>18</v>
      </c>
      <c r="H4058" s="5" t="s">
        <v>14</v>
      </c>
      <c r="I4058" s="5"/>
      <c r="J40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59" spans="2:11">
      <c r="B4059" t="s">
        <v>6172</v>
      </c>
      <c r="C4059" s="5" t="str">
        <f>_xlfn.XLOOKUP(LEFT(P_alle_prestaties[[#This Row],[Referentie_ID]],91),Tabel9[Form Referentie ID''s],Tabel9[Mederwerker],,0)</f>
        <v>Baki Alican</v>
      </c>
      <c r="D4059" s="9" t="str">
        <f>IF(P_alle_prestaties[[#This Row],[Datum]]="","",TEXT(P_alle_prestaties[[#This Row],[Datum]],"dd/mm/yyyy"))</f>
        <v>19/10/2022</v>
      </c>
      <c r="E4059" s="9">
        <v>44853.495254629626</v>
      </c>
      <c r="F4059" s="11" t="s">
        <v>6173</v>
      </c>
      <c r="G4059" s="5" t="s">
        <v>18</v>
      </c>
      <c r="H4059" s="5" t="s">
        <v>14</v>
      </c>
      <c r="I4059" s="5"/>
      <c r="J40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60" spans="2:11">
      <c r="B4060" t="s">
        <v>6174</v>
      </c>
      <c r="C4060" s="5" t="str">
        <f>_xlfn.XLOOKUP(LEFT(P_alle_prestaties[[#This Row],[Referentie_ID]],91),Tabel9[Form Referentie ID''s],Tabel9[Mederwerker],,0)</f>
        <v>Korkmaz1 Muhammed Ali</v>
      </c>
      <c r="D4060" s="9" t="str">
        <f>IF(P_alle_prestaties[[#This Row],[Datum]]="","",TEXT(P_alle_prestaties[[#This Row],[Datum]],"dd/mm/yyyy"))</f>
        <v>19/10/2022</v>
      </c>
      <c r="E4060" s="9">
        <v>44853.499131944445</v>
      </c>
      <c r="F4060" s="11">
        <v>470000568510</v>
      </c>
      <c r="G4060" s="5" t="s">
        <v>8</v>
      </c>
      <c r="H4060" s="5" t="s">
        <v>9</v>
      </c>
      <c r="I4060" s="5"/>
      <c r="J40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061" spans="2:11">
      <c r="B4061" t="s">
        <v>6175</v>
      </c>
      <c r="C4061" s="5" t="str">
        <f>_xlfn.XLOOKUP(LEFT(P_alle_prestaties[[#This Row],[Referentie_ID]],91),Tabel9[Form Referentie ID''s],Tabel9[Mederwerker],,0)</f>
        <v>Korkmaz1 Muhammed Ali</v>
      </c>
      <c r="D4061" s="9" t="str">
        <f>IF(P_alle_prestaties[[#This Row],[Datum]]="","",TEXT(P_alle_prestaties[[#This Row],[Datum]],"dd/mm/yyyy"))</f>
        <v>19/10/2022</v>
      </c>
      <c r="E4061" s="9">
        <v>44853.499606481484</v>
      </c>
      <c r="F4061" s="11" t="s">
        <v>6176</v>
      </c>
      <c r="G4061" s="5" t="s">
        <v>18</v>
      </c>
      <c r="H4061" s="5" t="s">
        <v>9</v>
      </c>
      <c r="I4061" s="5"/>
      <c r="J40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62" spans="2:11">
      <c r="B4062" t="s">
        <v>6177</v>
      </c>
      <c r="C4062" s="5" t="str">
        <f>_xlfn.XLOOKUP(LEFT(P_alle_prestaties[[#This Row],[Referentie_ID]],91),Tabel9[Form Referentie ID''s],Tabel9[Mederwerker],,0)</f>
        <v>Baki Alican</v>
      </c>
      <c r="D4062" s="9" t="str">
        <f>IF(P_alle_prestaties[[#This Row],[Datum]]="","",TEXT(P_alle_prestaties[[#This Row],[Datum]],"dd/mm/yyyy"))</f>
        <v>19/10/2022</v>
      </c>
      <c r="E4062" s="9">
        <v>44853.518182870372</v>
      </c>
      <c r="F4062" s="11">
        <v>470000565259</v>
      </c>
      <c r="G4062" s="5" t="s">
        <v>31</v>
      </c>
      <c r="H4062" s="5"/>
      <c r="I4062" s="5"/>
      <c r="J40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63" spans="2:11">
      <c r="B4063" t="s">
        <v>6178</v>
      </c>
      <c r="C4063" s="5" t="str">
        <f>_xlfn.XLOOKUP(LEFT(P_alle_prestaties[[#This Row],[Referentie_ID]],91),Tabel9[Form Referentie ID''s],Tabel9[Mederwerker],,0)</f>
        <v>Kamil Soylu</v>
      </c>
      <c r="D4063" s="9" t="str">
        <f>IF(P_alle_prestaties[[#This Row],[Datum]]="","",TEXT(P_alle_prestaties[[#This Row],[Datum]],"dd/mm/yyyy"))</f>
        <v>19/10/2022</v>
      </c>
      <c r="E4063" s="9">
        <v>44853.520821759259</v>
      </c>
      <c r="F4063" s="11">
        <v>470000565436</v>
      </c>
      <c r="G4063" s="5" t="s">
        <v>23</v>
      </c>
      <c r="H4063" s="5" t="s">
        <v>14</v>
      </c>
      <c r="I4063" s="5"/>
      <c r="J40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64" spans="2:11">
      <c r="B4064" t="s">
        <v>6179</v>
      </c>
      <c r="C4064" s="5" t="str">
        <f>_xlfn.XLOOKUP(LEFT(P_alle_prestaties[[#This Row],[Referentie_ID]],91),Tabel9[Form Referentie ID''s],Tabel9[Mederwerker],,0)</f>
        <v>Korkmaz Emre</v>
      </c>
      <c r="D4064" s="9" t="str">
        <f>IF(P_alle_prestaties[[#This Row],[Datum]]="","",TEXT(P_alle_prestaties[[#This Row],[Datum]],"dd/mm/yyyy"))</f>
        <v>19/10/2022</v>
      </c>
      <c r="E4064" s="9">
        <v>44853.533541666664</v>
      </c>
      <c r="F4064" s="11">
        <v>470000434338</v>
      </c>
      <c r="G4064" s="5" t="s">
        <v>23</v>
      </c>
      <c r="H4064" s="5" t="s">
        <v>9</v>
      </c>
      <c r="I4064" s="5"/>
      <c r="J40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65" spans="2:11">
      <c r="B4065" t="s">
        <v>6180</v>
      </c>
      <c r="C4065" s="5" t="str">
        <f>_xlfn.XLOOKUP(LEFT(P_alle_prestaties[[#This Row],[Referentie_ID]],91),Tabel9[Form Referentie ID''s],Tabel9[Mederwerker],,0)</f>
        <v>Baki Alican</v>
      </c>
      <c r="D4065" s="9" t="str">
        <f>IF(P_alle_prestaties[[#This Row],[Datum]]="","",TEXT(P_alle_prestaties[[#This Row],[Datum]],"dd/mm/yyyy"))</f>
        <v>19/10/2022</v>
      </c>
      <c r="E4065" s="9">
        <v>44853.605104166665</v>
      </c>
      <c r="F4065" s="11" t="s">
        <v>6181</v>
      </c>
      <c r="G4065" s="5" t="s">
        <v>35</v>
      </c>
      <c r="H4065" s="5"/>
      <c r="I4065" s="5"/>
      <c r="J40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0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066" spans="2:11">
      <c r="B4066" t="s">
        <v>6182</v>
      </c>
      <c r="C4066" s="5" t="str">
        <f>_xlfn.XLOOKUP(LEFT(P_alle_prestaties[[#This Row],[Referentie_ID]],91),Tabel9[Form Referentie ID''s],Tabel9[Mederwerker],,0)</f>
        <v>Kamil Soylu</v>
      </c>
      <c r="D4066" s="9" t="str">
        <f>IF(P_alle_prestaties[[#This Row],[Datum]]="","",TEXT(P_alle_prestaties[[#This Row],[Datum]],"dd/mm/yyyy"))</f>
        <v>19/10/2022</v>
      </c>
      <c r="E4066" s="9">
        <v>44853.613229166665</v>
      </c>
      <c r="F4066" s="11" t="s">
        <v>6183</v>
      </c>
      <c r="G4066" s="5" t="s">
        <v>27</v>
      </c>
      <c r="H4066" s="5" t="s">
        <v>14</v>
      </c>
      <c r="I4066" s="5"/>
      <c r="J40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67" spans="2:11">
      <c r="B4067" t="s">
        <v>6184</v>
      </c>
      <c r="C4067" s="5" t="str">
        <f>_xlfn.XLOOKUP(LEFT(P_alle_prestaties[[#This Row],[Referentie_ID]],91),Tabel9[Form Referentie ID''s],Tabel9[Mederwerker],,0)</f>
        <v>Korkmaz1 Muhammed Ali</v>
      </c>
      <c r="D4067" s="9" t="str">
        <f>IF(P_alle_prestaties[[#This Row],[Datum]]="","",TEXT(P_alle_prestaties[[#This Row],[Datum]],"dd/mm/yyyy"))</f>
        <v>19/10/2022</v>
      </c>
      <c r="E4067" s="9">
        <v>44853.629490740743</v>
      </c>
      <c r="F4067" s="11" t="s">
        <v>6185</v>
      </c>
      <c r="G4067" s="5" t="s">
        <v>27</v>
      </c>
      <c r="H4067" s="5" t="s">
        <v>19</v>
      </c>
      <c r="I4067" s="5"/>
      <c r="J40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68" spans="2:11">
      <c r="B4068" t="s">
        <v>6186</v>
      </c>
      <c r="C4068" s="5" t="str">
        <f>_xlfn.XLOOKUP(LEFT(P_alle_prestaties[[#This Row],[Referentie_ID]],91),Tabel9[Form Referentie ID''s],Tabel9[Mederwerker],,0)</f>
        <v>Baki Alican</v>
      </c>
      <c r="D4068" s="9" t="str">
        <f>IF(P_alle_prestaties[[#This Row],[Datum]]="","",TEXT(P_alle_prestaties[[#This Row],[Datum]],"dd/mm/yyyy"))</f>
        <v>20/10/2022</v>
      </c>
      <c r="E4068" s="9">
        <v>44854.294872685183</v>
      </c>
      <c r="F4068" s="11">
        <v>470000565528</v>
      </c>
      <c r="G4068" s="5" t="s">
        <v>31</v>
      </c>
      <c r="H4068" s="5"/>
      <c r="I4068" s="5"/>
      <c r="J40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69" spans="2:11">
      <c r="B4069" t="s">
        <v>6187</v>
      </c>
      <c r="C4069" s="5" t="str">
        <f>_xlfn.XLOOKUP(LEFT(P_alle_prestaties[[#This Row],[Referentie_ID]],91),Tabel9[Form Referentie ID''s],Tabel9[Mederwerker],,0)</f>
        <v>Baki Alican</v>
      </c>
      <c r="D4069" s="9" t="str">
        <f>IF(P_alle_prestaties[[#This Row],[Datum]]="","",TEXT(P_alle_prestaties[[#This Row],[Datum]],"dd/mm/yyyy"))</f>
        <v>20/10/2022</v>
      </c>
      <c r="E4069" s="9">
        <v>44854.303761574076</v>
      </c>
      <c r="F4069" s="11">
        <v>470000565533</v>
      </c>
      <c r="G4069" s="5" t="s">
        <v>31</v>
      </c>
      <c r="H4069" s="5"/>
      <c r="I4069" s="5"/>
      <c r="J40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70" spans="2:11">
      <c r="B4070" t="s">
        <v>6188</v>
      </c>
      <c r="C4070" s="5" t="str">
        <f>_xlfn.XLOOKUP(LEFT(P_alle_prestaties[[#This Row],[Referentie_ID]],91),Tabel9[Form Referentie ID''s],Tabel9[Mederwerker],,0)</f>
        <v>Korkmaz Emre</v>
      </c>
      <c r="D4070" s="9" t="str">
        <f>IF(P_alle_prestaties[[#This Row],[Datum]]="","",TEXT(P_alle_prestaties[[#This Row],[Datum]],"dd/mm/yyyy"))</f>
        <v>20/10/2022</v>
      </c>
      <c r="E4070" s="9">
        <v>44854.318298611113</v>
      </c>
      <c r="F4070" s="11">
        <v>470000565509</v>
      </c>
      <c r="G4070" s="5" t="s">
        <v>23</v>
      </c>
      <c r="H4070" s="5" t="s">
        <v>14</v>
      </c>
      <c r="I4070" s="5"/>
      <c r="J40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71" spans="2:11">
      <c r="B4071" t="s">
        <v>6189</v>
      </c>
      <c r="C4071" s="5" t="str">
        <f>_xlfn.XLOOKUP(LEFT(P_alle_prestaties[[#This Row],[Referentie_ID]],91),Tabel9[Form Referentie ID''s],Tabel9[Mederwerker],,0)</f>
        <v>Karetsas Dimitri</v>
      </c>
      <c r="D4071" s="9" t="str">
        <f>IF(P_alle_prestaties[[#This Row],[Datum]]="","",TEXT(P_alle_prestaties[[#This Row],[Datum]],"dd/mm/yyyy"))</f>
        <v>20/10/2022</v>
      </c>
      <c r="E4071" s="9">
        <v>44854.358101851853</v>
      </c>
      <c r="F4071" s="11">
        <v>470000565531</v>
      </c>
      <c r="G4071" s="5" t="s">
        <v>23</v>
      </c>
      <c r="H4071" s="5" t="s">
        <v>9</v>
      </c>
      <c r="I4071" s="5"/>
      <c r="J40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72" spans="2:11">
      <c r="B4072" t="s">
        <v>6190</v>
      </c>
      <c r="C4072" s="5" t="str">
        <f>_xlfn.XLOOKUP(LEFT(P_alle_prestaties[[#This Row],[Referentie_ID]],91),Tabel9[Form Referentie ID''s],Tabel9[Mederwerker],,0)</f>
        <v>Baki Alican</v>
      </c>
      <c r="D4072" s="9" t="str">
        <f>IF(P_alle_prestaties[[#This Row],[Datum]]="","",TEXT(P_alle_prestaties[[#This Row],[Datum]],"dd/mm/yyyy"))</f>
        <v>20/10/2022</v>
      </c>
      <c r="E4072" s="9">
        <v>44854.397430555553</v>
      </c>
      <c r="F4072" s="11" t="s">
        <v>6191</v>
      </c>
      <c r="G4072" s="5" t="s">
        <v>27</v>
      </c>
      <c r="H4072" s="5" t="s">
        <v>14</v>
      </c>
      <c r="I4072" s="5"/>
      <c r="J40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73" spans="2:11">
      <c r="B4073" t="s">
        <v>6192</v>
      </c>
      <c r="C4073" s="5" t="str">
        <f>_xlfn.XLOOKUP(LEFT(P_alle_prestaties[[#This Row],[Referentie_ID]],91),Tabel9[Form Referentie ID''s],Tabel9[Mederwerker],,0)</f>
        <v>Korkmaz Emre</v>
      </c>
      <c r="D4073" s="9" t="str">
        <f>IF(P_alle_prestaties[[#This Row],[Datum]]="","",TEXT(P_alle_prestaties[[#This Row],[Datum]],"dd/mm/yyyy"))</f>
        <v>20/10/2022</v>
      </c>
      <c r="E4073" s="9">
        <v>44854.407650462963</v>
      </c>
      <c r="F4073" s="11" t="s">
        <v>6193</v>
      </c>
      <c r="G4073" s="5" t="s">
        <v>27</v>
      </c>
      <c r="H4073" s="5" t="s">
        <v>14</v>
      </c>
      <c r="I4073" s="5"/>
      <c r="J40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74" spans="2:11">
      <c r="B4074" t="s">
        <v>6194</v>
      </c>
      <c r="C4074" s="5" t="str">
        <f>_xlfn.XLOOKUP(LEFT(P_alle_prestaties[[#This Row],[Referentie_ID]],91),Tabel9[Form Referentie ID''s],Tabel9[Mederwerker],,0)</f>
        <v>Korkmaz1 Muhammed Ali</v>
      </c>
      <c r="D4074" s="9" t="str">
        <f>IF(P_alle_prestaties[[#This Row],[Datum]]="","",TEXT(P_alle_prestaties[[#This Row],[Datum]],"dd/mm/yyyy"))</f>
        <v>20/10/2022</v>
      </c>
      <c r="E4074" s="9">
        <v>44854.414861111109</v>
      </c>
      <c r="F4074" s="11">
        <v>470000565576</v>
      </c>
      <c r="G4074" s="5" t="s">
        <v>23</v>
      </c>
      <c r="H4074" s="5" t="s">
        <v>9</v>
      </c>
      <c r="I4074" s="5"/>
      <c r="J40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75" spans="2:11">
      <c r="B4075" t="s">
        <v>6195</v>
      </c>
      <c r="C4075" s="5" t="str">
        <f>_xlfn.XLOOKUP(LEFT(P_alle_prestaties[[#This Row],[Referentie_ID]],91),Tabel9[Form Referentie ID''s],Tabel9[Mederwerker],,0)</f>
        <v>Korkmaz1 Muhammed Ali</v>
      </c>
      <c r="D4075" s="9" t="str">
        <f>IF(P_alle_prestaties[[#This Row],[Datum]]="","",TEXT(P_alle_prestaties[[#This Row],[Datum]],"dd/mm/yyyy"))</f>
        <v>20/10/2022</v>
      </c>
      <c r="E4075" s="9">
        <v>44854.415300925924</v>
      </c>
      <c r="F4075" s="11">
        <v>470000565556</v>
      </c>
      <c r="G4075" s="5" t="s">
        <v>23</v>
      </c>
      <c r="H4075" s="5" t="s">
        <v>9</v>
      </c>
      <c r="I4075" s="5"/>
      <c r="J40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76" spans="2:11">
      <c r="B4076" t="s">
        <v>6196</v>
      </c>
      <c r="C4076" s="5" t="str">
        <f>_xlfn.XLOOKUP(LEFT(P_alle_prestaties[[#This Row],[Referentie_ID]],91),Tabel9[Form Referentie ID''s],Tabel9[Mederwerker],,0)</f>
        <v>Karetsas Dimitri</v>
      </c>
      <c r="D4076" s="9" t="str">
        <f>IF(P_alle_prestaties[[#This Row],[Datum]]="","",TEXT(P_alle_prestaties[[#This Row],[Datum]],"dd/mm/yyyy"))</f>
        <v>20/10/2022</v>
      </c>
      <c r="E4076" s="9">
        <v>44854.444664351853</v>
      </c>
      <c r="F4076" s="11" t="s">
        <v>6197</v>
      </c>
      <c r="G4076" s="5" t="s">
        <v>27</v>
      </c>
      <c r="H4076" s="5" t="s">
        <v>14</v>
      </c>
      <c r="I4076" s="5"/>
      <c r="J40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77" spans="2:11">
      <c r="B4077" t="s">
        <v>6198</v>
      </c>
      <c r="C4077" s="5" t="str">
        <f>_xlfn.XLOOKUP(LEFT(P_alle_prestaties[[#This Row],[Referentie_ID]],91),Tabel9[Form Referentie ID''s],Tabel9[Mederwerker],,0)</f>
        <v>Baki Alican</v>
      </c>
      <c r="D4077" s="9" t="str">
        <f>IF(P_alle_prestaties[[#This Row],[Datum]]="","",TEXT(P_alle_prestaties[[#This Row],[Datum]],"dd/mm/yyyy"))</f>
        <v>20/10/2022</v>
      </c>
      <c r="E4077" s="9">
        <v>44854.449305555558</v>
      </c>
      <c r="F4077" s="11">
        <v>470000565652</v>
      </c>
      <c r="G4077" s="5" t="s">
        <v>31</v>
      </c>
      <c r="H4077" s="5"/>
      <c r="I4077" s="5"/>
      <c r="J40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78" spans="2:11">
      <c r="B4078" t="s">
        <v>6199</v>
      </c>
      <c r="C4078" s="5" t="str">
        <f>_xlfn.XLOOKUP(LEFT(P_alle_prestaties[[#This Row],[Referentie_ID]],91),Tabel9[Form Referentie ID''s],Tabel9[Mederwerker],,0)</f>
        <v>Korkmaz Emre</v>
      </c>
      <c r="D4078" s="9" t="str">
        <f>IF(P_alle_prestaties[[#This Row],[Datum]]="","",TEXT(P_alle_prestaties[[#This Row],[Datum]],"dd/mm/yyyy"))</f>
        <v>20/10/2022</v>
      </c>
      <c r="E4078" s="9">
        <v>44854.451574074075</v>
      </c>
      <c r="F4078" s="11">
        <v>470000565592</v>
      </c>
      <c r="G4078" s="5" t="s">
        <v>23</v>
      </c>
      <c r="H4078" s="5" t="s">
        <v>9</v>
      </c>
      <c r="I4078" s="5"/>
      <c r="J40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79" spans="2:11">
      <c r="B4079" t="s">
        <v>6200</v>
      </c>
      <c r="C4079" s="5" t="str">
        <f>_xlfn.XLOOKUP(LEFT(P_alle_prestaties[[#This Row],[Referentie_ID]],91),Tabel9[Form Referentie ID''s],Tabel9[Mederwerker],,0)</f>
        <v>Karetsas Dimitri</v>
      </c>
      <c r="D4079" s="9" t="str">
        <f>IF(P_alle_prestaties[[#This Row],[Datum]]="","",TEXT(P_alle_prestaties[[#This Row],[Datum]],"dd/mm/yyyy"))</f>
        <v>20/10/2022</v>
      </c>
      <c r="E4079" s="9">
        <v>44854.45275462963</v>
      </c>
      <c r="F4079" s="11">
        <v>470000565670</v>
      </c>
      <c r="G4079" s="5" t="s">
        <v>31</v>
      </c>
      <c r="H4079" s="5"/>
      <c r="I4079" s="5"/>
      <c r="J40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80" spans="2:11">
      <c r="B4080" t="s">
        <v>6201</v>
      </c>
      <c r="C4080" s="5" t="str">
        <f>_xlfn.XLOOKUP(LEFT(P_alle_prestaties[[#This Row],[Referentie_ID]],91),Tabel9[Form Referentie ID''s],Tabel9[Mederwerker],,0)</f>
        <v>Karetsas Dimitri</v>
      </c>
      <c r="D4080" s="9" t="str">
        <f>IF(P_alle_prestaties[[#This Row],[Datum]]="","",TEXT(P_alle_prestaties[[#This Row],[Datum]],"dd/mm/yyyy"))</f>
        <v>20/10/2022</v>
      </c>
      <c r="E4080" s="9">
        <v>44854.466435185182</v>
      </c>
      <c r="F4080" s="11">
        <v>5.4144920600477498E+17</v>
      </c>
      <c r="G4080" s="5" t="s">
        <v>31</v>
      </c>
      <c r="H4080" s="5"/>
      <c r="I4080" s="5"/>
      <c r="J40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81" spans="2:11">
      <c r="B4081" t="s">
        <v>6202</v>
      </c>
      <c r="C4081" s="5" t="str">
        <f>_xlfn.XLOOKUP(LEFT(P_alle_prestaties[[#This Row],[Referentie_ID]],91),Tabel9[Form Referentie ID''s],Tabel9[Mederwerker],,0)</f>
        <v>Korkmaz1 Muhammed Ali</v>
      </c>
      <c r="D4081" s="9" t="str">
        <f>IF(P_alle_prestaties[[#This Row],[Datum]]="","",TEXT(P_alle_prestaties[[#This Row],[Datum]],"dd/mm/yyyy"))</f>
        <v>20/10/2022</v>
      </c>
      <c r="E4081" s="9">
        <v>44854.473958333336</v>
      </c>
      <c r="F4081" s="11">
        <v>470000565554</v>
      </c>
      <c r="G4081" s="5" t="s">
        <v>23</v>
      </c>
      <c r="H4081" s="5" t="s">
        <v>14</v>
      </c>
      <c r="I4081" s="5"/>
      <c r="J40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82" spans="2:11">
      <c r="B4082" t="s">
        <v>6203</v>
      </c>
      <c r="C4082" s="5" t="str">
        <f>_xlfn.XLOOKUP(LEFT(P_alle_prestaties[[#This Row],[Referentie_ID]],91),Tabel9[Form Referentie ID''s],Tabel9[Mederwerker],,0)</f>
        <v>Korkmaz Emre</v>
      </c>
      <c r="D4082" s="9" t="str">
        <f>IF(P_alle_prestaties[[#This Row],[Datum]]="","",TEXT(P_alle_prestaties[[#This Row],[Datum]],"dd/mm/yyyy"))</f>
        <v>20/10/2022</v>
      </c>
      <c r="E4082" s="9">
        <v>44854.509270833332</v>
      </c>
      <c r="F4082" s="11">
        <v>470000565668</v>
      </c>
      <c r="G4082" s="5" t="s">
        <v>23</v>
      </c>
      <c r="H4082" s="5" t="s">
        <v>9</v>
      </c>
      <c r="I4082" s="5"/>
      <c r="J40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0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083" spans="2:11">
      <c r="B4083" t="s">
        <v>6204</v>
      </c>
      <c r="C4083" s="5" t="str">
        <f>_xlfn.XLOOKUP(LEFT(P_alle_prestaties[[#This Row],[Referentie_ID]],91),Tabel9[Form Referentie ID''s],Tabel9[Mederwerker],,0)</f>
        <v>Korkmaz Emre</v>
      </c>
      <c r="D4083" s="9" t="str">
        <f>IF(P_alle_prestaties[[#This Row],[Datum]]="","",TEXT(P_alle_prestaties[[#This Row],[Datum]],"dd/mm/yyyy"))</f>
        <v>20/10/2022</v>
      </c>
      <c r="E4083" s="9">
        <v>44854.520752314813</v>
      </c>
      <c r="F4083" s="11">
        <v>470000565666</v>
      </c>
      <c r="G4083" s="5" t="s">
        <v>31</v>
      </c>
      <c r="H4083" s="5"/>
      <c r="I4083" s="5" t="s">
        <v>6205</v>
      </c>
      <c r="J40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84" spans="2:11">
      <c r="B4084" t="s">
        <v>6206</v>
      </c>
      <c r="C4084" s="5" t="str">
        <f>_xlfn.XLOOKUP(LEFT(P_alle_prestaties[[#This Row],[Referentie_ID]],91),Tabel9[Form Referentie ID''s],Tabel9[Mederwerker],,0)</f>
        <v>Baki Alican</v>
      </c>
      <c r="D4084" s="9" t="str">
        <f>IF(P_alle_prestaties[[#This Row],[Datum]]="","",TEXT(P_alle_prestaties[[#This Row],[Datum]],"dd/mm/yyyy"))</f>
        <v>20/10/2022</v>
      </c>
      <c r="E4084" s="9">
        <v>44854.527881944443</v>
      </c>
      <c r="F4084" s="11" t="s">
        <v>6207</v>
      </c>
      <c r="G4084" s="5" t="s">
        <v>27</v>
      </c>
      <c r="H4084" s="5" t="s">
        <v>9</v>
      </c>
      <c r="I4084" s="5"/>
      <c r="J40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0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085" spans="2:11">
      <c r="B4085" t="s">
        <v>6208</v>
      </c>
      <c r="C4085" s="5" t="str">
        <f>_xlfn.XLOOKUP(LEFT(P_alle_prestaties[[#This Row],[Referentie_ID]],91),Tabel9[Form Referentie ID''s],Tabel9[Mederwerker],,0)</f>
        <v>Karetsas Dimitri</v>
      </c>
      <c r="D4085" s="9" t="str">
        <f>IF(P_alle_prestaties[[#This Row],[Datum]]="","",TEXT(P_alle_prestaties[[#This Row],[Datum]],"dd/mm/yyyy"))</f>
        <v>20/10/2022</v>
      </c>
      <c r="E4085" s="9">
        <v>44854.54446759259</v>
      </c>
      <c r="F4085" s="11" t="s">
        <v>6209</v>
      </c>
      <c r="G4085" s="5" t="s">
        <v>27</v>
      </c>
      <c r="H4085" s="5" t="s">
        <v>14</v>
      </c>
      <c r="I4085" s="5"/>
      <c r="J40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86" spans="2:11">
      <c r="B4086" t="s">
        <v>6210</v>
      </c>
      <c r="C4086" s="5" t="str">
        <f>_xlfn.XLOOKUP(LEFT(P_alle_prestaties[[#This Row],[Referentie_ID]],91),Tabel9[Form Referentie ID''s],Tabel9[Mederwerker],,0)</f>
        <v>Korkmaz Emre</v>
      </c>
      <c r="D4086" s="9" t="str">
        <f>IF(P_alle_prestaties[[#This Row],[Datum]]="","",TEXT(P_alle_prestaties[[#This Row],[Datum]],"dd/mm/yyyy"))</f>
        <v>20/10/2022</v>
      </c>
      <c r="E4086" s="9">
        <v>44854.552708333336</v>
      </c>
      <c r="F4086" s="11" t="s">
        <v>6211</v>
      </c>
      <c r="G4086" s="5" t="s">
        <v>18</v>
      </c>
      <c r="H4086" s="5" t="s">
        <v>19</v>
      </c>
      <c r="I4086" s="5"/>
      <c r="J40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87" spans="2:11">
      <c r="B4087" t="s">
        <v>6212</v>
      </c>
      <c r="C4087" s="5" t="str">
        <f>_xlfn.XLOOKUP(LEFT(P_alle_prestaties[[#This Row],[Referentie_ID]],91),Tabel9[Form Referentie ID''s],Tabel9[Mederwerker],,0)</f>
        <v>Korkmaz1 Muhammed Ali</v>
      </c>
      <c r="D4087" s="9" t="str">
        <f>IF(P_alle_prestaties[[#This Row],[Datum]]="","",TEXT(P_alle_prestaties[[#This Row],[Datum]],"dd/mm/yyyy"))</f>
        <v>20/10/2022</v>
      </c>
      <c r="E4087" s="9">
        <v>44854.570787037039</v>
      </c>
      <c r="F4087" s="11">
        <v>470000565552</v>
      </c>
      <c r="G4087" s="5" t="s">
        <v>23</v>
      </c>
      <c r="H4087" s="5" t="s">
        <v>14</v>
      </c>
      <c r="I4087" s="5"/>
      <c r="J40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88" spans="2:11">
      <c r="B4088" t="s">
        <v>6213</v>
      </c>
      <c r="C4088" s="5" t="str">
        <f>_xlfn.XLOOKUP(LEFT(P_alle_prestaties[[#This Row],[Referentie_ID]],91),Tabel9[Form Referentie ID''s],Tabel9[Mederwerker],,0)</f>
        <v>Karetsas Dimitri</v>
      </c>
      <c r="D4088" s="9" t="str">
        <f>IF(P_alle_prestaties[[#This Row],[Datum]]="","",TEXT(P_alle_prestaties[[#This Row],[Datum]],"dd/mm/yyyy"))</f>
        <v>20/10/2022</v>
      </c>
      <c r="E4088" s="9">
        <v>44854.59447916667</v>
      </c>
      <c r="F4088" s="11" t="s">
        <v>6214</v>
      </c>
      <c r="G4088" s="5" t="s">
        <v>18</v>
      </c>
      <c r="H4088" s="5" t="s">
        <v>14</v>
      </c>
      <c r="I4088" s="5"/>
      <c r="J40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0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089" spans="2:11">
      <c r="B4089" t="s">
        <v>6215</v>
      </c>
      <c r="C4089" s="5" t="str">
        <f>_xlfn.XLOOKUP(LEFT(P_alle_prestaties[[#This Row],[Referentie_ID]],91),Tabel9[Form Referentie ID''s],Tabel9[Mederwerker],,0)</f>
        <v>Korkmaz1 Muhammed Ali</v>
      </c>
      <c r="D4089" s="9" t="str">
        <f>IF(P_alle_prestaties[[#This Row],[Datum]]="","",TEXT(P_alle_prestaties[[#This Row],[Datum]],"dd/mm/yyyy"))</f>
        <v>20/10/2022</v>
      </c>
      <c r="E4089" s="9">
        <v>44854.605497685188</v>
      </c>
      <c r="F4089" s="11" t="s">
        <v>6216</v>
      </c>
      <c r="G4089" s="5" t="s">
        <v>13</v>
      </c>
      <c r="H4089" s="5"/>
      <c r="I4089" s="5"/>
      <c r="J40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0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090" spans="2:11">
      <c r="B4090" t="s">
        <v>6217</v>
      </c>
      <c r="C4090" s="5" t="str">
        <f>_xlfn.XLOOKUP(LEFT(P_alle_prestaties[[#This Row],[Referentie_ID]],91),Tabel9[Form Referentie ID''s],Tabel9[Mederwerker],,0)</f>
        <v>Baki Alican</v>
      </c>
      <c r="D4090" s="9" t="str">
        <f>IF(P_alle_prestaties[[#This Row],[Datum]]="","",TEXT(P_alle_prestaties[[#This Row],[Datum]],"dd/mm/yyyy"))</f>
        <v>20/10/2022</v>
      </c>
      <c r="E4090" s="9">
        <v>44854.619826388887</v>
      </c>
      <c r="F4090" s="11" t="s">
        <v>6218</v>
      </c>
      <c r="G4090" s="5" t="s">
        <v>27</v>
      </c>
      <c r="H4090" s="5" t="s">
        <v>14</v>
      </c>
      <c r="I4090" s="5"/>
      <c r="J40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91" spans="2:11">
      <c r="B4091" t="s">
        <v>6219</v>
      </c>
      <c r="C4091" s="5" t="str">
        <f>_xlfn.XLOOKUP(LEFT(P_alle_prestaties[[#This Row],[Referentie_ID]],91),Tabel9[Form Referentie ID''s],Tabel9[Mederwerker],,0)</f>
        <v>Karetsas Dimitri</v>
      </c>
      <c r="D4091" s="9" t="str">
        <f>IF(P_alle_prestaties[[#This Row],[Datum]]="","",TEXT(P_alle_prestaties[[#This Row],[Datum]],"dd/mm/yyyy"))</f>
        <v>20/10/2022</v>
      </c>
      <c r="E4091" s="9">
        <v>44854.629004629627</v>
      </c>
      <c r="F4091" s="11">
        <v>470000565722</v>
      </c>
      <c r="G4091" s="5" t="s">
        <v>8</v>
      </c>
      <c r="H4091" s="5" t="s">
        <v>14</v>
      </c>
      <c r="I4091" s="5"/>
      <c r="J40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0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092" spans="2:11">
      <c r="B4092" t="s">
        <v>6220</v>
      </c>
      <c r="C4092" s="5" t="str">
        <f>_xlfn.XLOOKUP(LEFT(P_alle_prestaties[[#This Row],[Referentie_ID]],91),Tabel9[Form Referentie ID''s],Tabel9[Mederwerker],,0)</f>
        <v>Karetsas Dimitri</v>
      </c>
      <c r="D4092" s="9" t="str">
        <f>IF(P_alle_prestaties[[#This Row],[Datum]]="","",TEXT(P_alle_prestaties[[#This Row],[Datum]],"dd/mm/yyyy"))</f>
        <v>21/10/2022</v>
      </c>
      <c r="E4092" s="9">
        <v>44855.267893518518</v>
      </c>
      <c r="F4092" s="11">
        <v>470000565856</v>
      </c>
      <c r="G4092" s="5" t="s">
        <v>31</v>
      </c>
      <c r="H4092" s="5"/>
      <c r="I4092" s="5"/>
      <c r="J40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0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093" spans="2:11">
      <c r="B4093" t="s">
        <v>6221</v>
      </c>
      <c r="C4093" s="5" t="str">
        <f>_xlfn.XLOOKUP(LEFT(P_alle_prestaties[[#This Row],[Referentie_ID]],91),Tabel9[Form Referentie ID''s],Tabel9[Mederwerker],,0)</f>
        <v>Korkmaz Emre</v>
      </c>
      <c r="D4093" s="9" t="str">
        <f>IF(P_alle_prestaties[[#This Row],[Datum]]="","",TEXT(P_alle_prestaties[[#This Row],[Datum]],"dd/mm/yyyy"))</f>
        <v>21/10/2022</v>
      </c>
      <c r="E4093" s="9">
        <v>44855.288055555553</v>
      </c>
      <c r="F4093" s="11" t="s">
        <v>6222</v>
      </c>
      <c r="G4093" s="5" t="s">
        <v>18</v>
      </c>
      <c r="H4093" s="5" t="s">
        <v>9</v>
      </c>
      <c r="I4093" s="5"/>
      <c r="J40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0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094" spans="2:11">
      <c r="B4094" t="s">
        <v>6223</v>
      </c>
      <c r="C4094" s="5" t="str">
        <f>_xlfn.XLOOKUP(LEFT(P_alle_prestaties[[#This Row],[Referentie_ID]],91),Tabel9[Form Referentie ID''s],Tabel9[Mederwerker],,0)</f>
        <v>Baki Alican</v>
      </c>
      <c r="D4094" s="9" t="str">
        <f>IF(P_alle_prestaties[[#This Row],[Datum]]="","",TEXT(P_alle_prestaties[[#This Row],[Datum]],"dd/mm/yyyy"))</f>
        <v>21/10/2022</v>
      </c>
      <c r="E4094" s="9">
        <v>44855.324953703705</v>
      </c>
      <c r="F4094" s="11">
        <v>470000554868</v>
      </c>
      <c r="G4094" s="5" t="s">
        <v>23</v>
      </c>
      <c r="H4094" s="5" t="s">
        <v>14</v>
      </c>
      <c r="I4094" s="5"/>
      <c r="J40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95" spans="2:11">
      <c r="B4095" t="s">
        <v>6224</v>
      </c>
      <c r="C4095" s="5" t="str">
        <f>_xlfn.XLOOKUP(LEFT(P_alle_prestaties[[#This Row],[Referentie_ID]],91),Tabel9[Form Referentie ID''s],Tabel9[Mederwerker],,0)</f>
        <v>Karetsas Dimitri</v>
      </c>
      <c r="D4095" s="9" t="str">
        <f>IF(P_alle_prestaties[[#This Row],[Datum]]="","",TEXT(P_alle_prestaties[[#This Row],[Datum]],"dd/mm/yyyy"))</f>
        <v>21/10/2022</v>
      </c>
      <c r="E4095" s="9">
        <v>44855.351886574077</v>
      </c>
      <c r="F4095" s="11" t="s">
        <v>6225</v>
      </c>
      <c r="G4095" s="5" t="s">
        <v>27</v>
      </c>
      <c r="H4095" s="5" t="s">
        <v>14</v>
      </c>
      <c r="I4095" s="5"/>
      <c r="J40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96" spans="2:11">
      <c r="B4096" t="s">
        <v>6226</v>
      </c>
      <c r="C4096" s="5" t="str">
        <f>_xlfn.XLOOKUP(LEFT(P_alle_prestaties[[#This Row],[Referentie_ID]],91),Tabel9[Form Referentie ID''s],Tabel9[Mederwerker],,0)</f>
        <v>Korkmaz Emre</v>
      </c>
      <c r="D4096" s="9" t="str">
        <f>IF(P_alle_prestaties[[#This Row],[Datum]]="","",TEXT(P_alle_prestaties[[#This Row],[Datum]],"dd/mm/yyyy"))</f>
        <v>21/10/2022</v>
      </c>
      <c r="E4096" s="9">
        <v>44855.355324074073</v>
      </c>
      <c r="F4096" s="11">
        <v>470000565502</v>
      </c>
      <c r="G4096" s="5" t="s">
        <v>23</v>
      </c>
      <c r="H4096" s="5" t="s">
        <v>14</v>
      </c>
      <c r="I4096" s="5"/>
      <c r="J40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97" spans="2:11">
      <c r="B4097" t="s">
        <v>6227</v>
      </c>
      <c r="C4097" s="5" t="str">
        <f>_xlfn.XLOOKUP(LEFT(P_alle_prestaties[[#This Row],[Referentie_ID]],91),Tabel9[Form Referentie ID''s],Tabel9[Mederwerker],,0)</f>
        <v>Korkmaz1 Muhammed Ali</v>
      </c>
      <c r="D4097" s="9" t="str">
        <f>IF(P_alle_prestaties[[#This Row],[Datum]]="","",TEXT(P_alle_prestaties[[#This Row],[Datum]],"dd/mm/yyyy"))</f>
        <v>21/10/2022</v>
      </c>
      <c r="E4097" s="9">
        <v>44855.356319444443</v>
      </c>
      <c r="F4097" s="11" t="s">
        <v>6228</v>
      </c>
      <c r="G4097" s="5" t="s">
        <v>27</v>
      </c>
      <c r="H4097" s="5" t="s">
        <v>14</v>
      </c>
      <c r="I4097" s="5"/>
      <c r="J40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098" spans="2:11">
      <c r="B4098" t="s">
        <v>6229</v>
      </c>
      <c r="C4098" s="5" t="str">
        <f>_xlfn.XLOOKUP(LEFT(P_alle_prestaties[[#This Row],[Referentie_ID]],91),Tabel9[Form Referentie ID''s],Tabel9[Mederwerker],,0)</f>
        <v>Baki Alican</v>
      </c>
      <c r="D4098" s="9" t="str">
        <f>IF(P_alle_prestaties[[#This Row],[Datum]]="","",TEXT(P_alle_prestaties[[#This Row],[Datum]],"dd/mm/yyyy"))</f>
        <v>21/10/2022</v>
      </c>
      <c r="E4098" s="9">
        <v>44855.398090277777</v>
      </c>
      <c r="F4098" s="11">
        <v>470000565780</v>
      </c>
      <c r="G4098" s="5" t="s">
        <v>23</v>
      </c>
      <c r="H4098" s="5" t="s">
        <v>14</v>
      </c>
      <c r="I4098" s="5"/>
      <c r="J40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0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099" spans="2:11">
      <c r="B4099" t="s">
        <v>6230</v>
      </c>
      <c r="C4099" s="5" t="str">
        <f>_xlfn.XLOOKUP(LEFT(P_alle_prestaties[[#This Row],[Referentie_ID]],91),Tabel9[Form Referentie ID''s],Tabel9[Mederwerker],,0)</f>
        <v>Korkmaz1 Muhammed Ali</v>
      </c>
      <c r="D4099" s="9" t="str">
        <f>IF(P_alle_prestaties[[#This Row],[Datum]]="","",TEXT(P_alle_prestaties[[#This Row],[Datum]],"dd/mm/yyyy"))</f>
        <v>21/10/2022</v>
      </c>
      <c r="E4099" s="9">
        <v>44855.445567129631</v>
      </c>
      <c r="F4099" s="11" t="s">
        <v>6231</v>
      </c>
      <c r="G4099" s="5" t="s">
        <v>27</v>
      </c>
      <c r="H4099" s="5" t="s">
        <v>14</v>
      </c>
      <c r="I4099" s="5"/>
      <c r="J40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0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00" spans="2:11">
      <c r="B4100" t="s">
        <v>6232</v>
      </c>
      <c r="C4100" s="5" t="str">
        <f>_xlfn.XLOOKUP(LEFT(P_alle_prestaties[[#This Row],[Referentie_ID]],91),Tabel9[Form Referentie ID''s],Tabel9[Mederwerker],,0)</f>
        <v>Karetsas Dimitri</v>
      </c>
      <c r="D4100" s="9" t="str">
        <f>IF(P_alle_prestaties[[#This Row],[Datum]]="","",TEXT(P_alle_prestaties[[#This Row],[Datum]],"dd/mm/yyyy"))</f>
        <v>21/10/2022</v>
      </c>
      <c r="E4100" s="9">
        <v>44855.476122685184</v>
      </c>
      <c r="F4100" s="11" t="s">
        <v>6233</v>
      </c>
      <c r="G4100" s="5" t="s">
        <v>27</v>
      </c>
      <c r="H4100" s="5" t="s">
        <v>14</v>
      </c>
      <c r="I4100" s="5"/>
      <c r="J41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01" spans="2:11">
      <c r="B4101" t="s">
        <v>6234</v>
      </c>
      <c r="C4101" s="5" t="str">
        <f>_xlfn.XLOOKUP(LEFT(P_alle_prestaties[[#This Row],[Referentie_ID]],91),Tabel9[Form Referentie ID''s],Tabel9[Mederwerker],,0)</f>
        <v>Baki Alican</v>
      </c>
      <c r="D4101" s="9" t="str">
        <f>IF(P_alle_prestaties[[#This Row],[Datum]]="","",TEXT(P_alle_prestaties[[#This Row],[Datum]],"dd/mm/yyyy"))</f>
        <v>21/10/2022</v>
      </c>
      <c r="E4101" s="9">
        <v>44855.510381944441</v>
      </c>
      <c r="F4101" s="11">
        <v>470000565782</v>
      </c>
      <c r="G4101" s="5" t="s">
        <v>23</v>
      </c>
      <c r="H4101" s="5" t="s">
        <v>14</v>
      </c>
      <c r="I4101" s="5"/>
      <c r="J41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02" spans="2:11">
      <c r="B4102" t="s">
        <v>6235</v>
      </c>
      <c r="C4102" s="5" t="str">
        <f>_xlfn.XLOOKUP(LEFT(P_alle_prestaties[[#This Row],[Referentie_ID]],91),Tabel9[Form Referentie ID''s],Tabel9[Mederwerker],,0)</f>
        <v>Kamil Soylu</v>
      </c>
      <c r="D4102" s="9" t="str">
        <f>IF(P_alle_prestaties[[#This Row],[Datum]]="","",TEXT(P_alle_prestaties[[#This Row],[Datum]],"dd/mm/yyyy"))</f>
        <v>21/10/2022</v>
      </c>
      <c r="E4102" s="9">
        <v>44855.520254629628</v>
      </c>
      <c r="F4102" s="11">
        <v>470000565863</v>
      </c>
      <c r="G4102" s="5" t="s">
        <v>23</v>
      </c>
      <c r="H4102" s="5" t="s">
        <v>14</v>
      </c>
      <c r="I4102" s="5"/>
      <c r="J41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03" spans="2:11">
      <c r="B4103" t="s">
        <v>6236</v>
      </c>
      <c r="C4103" s="5" t="str">
        <f>_xlfn.XLOOKUP(LEFT(P_alle_prestaties[[#This Row],[Referentie_ID]],91),Tabel9[Form Referentie ID''s],Tabel9[Mederwerker],,0)</f>
        <v>Kamil Soylu</v>
      </c>
      <c r="D4103" s="9" t="str">
        <f>IF(P_alle_prestaties[[#This Row],[Datum]]="","",TEXT(P_alle_prestaties[[#This Row],[Datum]],"dd/mm/yyyy"))</f>
        <v>21/10/2022</v>
      </c>
      <c r="E4103" s="9">
        <v>44855.520532407405</v>
      </c>
      <c r="F4103" s="11">
        <v>470000565865</v>
      </c>
      <c r="G4103" s="5" t="s">
        <v>31</v>
      </c>
      <c r="H4103" s="5"/>
      <c r="I4103" s="5"/>
      <c r="J41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04" spans="2:11">
      <c r="B4104" t="s">
        <v>6237</v>
      </c>
      <c r="C4104" s="5" t="str">
        <f>_xlfn.XLOOKUP(LEFT(P_alle_prestaties[[#This Row],[Referentie_ID]],91),Tabel9[Form Referentie ID''s],Tabel9[Mederwerker],,0)</f>
        <v>Kamil Soylu</v>
      </c>
      <c r="D4104" s="9" t="str">
        <f>IF(P_alle_prestaties[[#This Row],[Datum]]="","",TEXT(P_alle_prestaties[[#This Row],[Datum]],"dd/mm/yyyy"))</f>
        <v>21/10/2022</v>
      </c>
      <c r="E4104" s="9">
        <v>44855.520740740743</v>
      </c>
      <c r="F4104" s="11">
        <v>470000565858</v>
      </c>
      <c r="G4104" s="5" t="s">
        <v>23</v>
      </c>
      <c r="H4104" s="5" t="s">
        <v>14</v>
      </c>
      <c r="I4104" s="5"/>
      <c r="J41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05" spans="2:11">
      <c r="B4105" t="s">
        <v>6238</v>
      </c>
      <c r="C4105" s="5" t="str">
        <f>_xlfn.XLOOKUP(LEFT(P_alle_prestaties[[#This Row],[Referentie_ID]],91),Tabel9[Form Referentie ID''s],Tabel9[Mederwerker],,0)</f>
        <v>Kamil Soylu</v>
      </c>
      <c r="D4105" s="9" t="str">
        <f>IF(P_alle_prestaties[[#This Row],[Datum]]="","",TEXT(P_alle_prestaties[[#This Row],[Datum]],"dd/mm/yyyy"))</f>
        <v>21/10/2022</v>
      </c>
      <c r="E4105" s="9">
        <v>44855.521192129629</v>
      </c>
      <c r="F4105" s="11">
        <v>470000565870</v>
      </c>
      <c r="G4105" s="5" t="s">
        <v>23</v>
      </c>
      <c r="H4105" s="5" t="s">
        <v>14</v>
      </c>
      <c r="I4105" s="5"/>
      <c r="J41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06" spans="2:11">
      <c r="B4106" t="s">
        <v>6239</v>
      </c>
      <c r="C4106" s="5" t="str">
        <f>_xlfn.XLOOKUP(LEFT(P_alle_prestaties[[#This Row],[Referentie_ID]],91),Tabel9[Form Referentie ID''s],Tabel9[Mederwerker],,0)</f>
        <v>Kamil Soylu</v>
      </c>
      <c r="D4106" s="9" t="str">
        <f>IF(P_alle_prestaties[[#This Row],[Datum]]="","",TEXT(P_alle_prestaties[[#This Row],[Datum]],"dd/mm/yyyy"))</f>
        <v>21/10/2022</v>
      </c>
      <c r="E4106" s="9">
        <v>44855.521365740744</v>
      </c>
      <c r="F4106" s="11">
        <v>470000565875</v>
      </c>
      <c r="G4106" s="5" t="s">
        <v>31</v>
      </c>
      <c r="H4106" s="5"/>
      <c r="I4106" s="5"/>
      <c r="J41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07" spans="2:11">
      <c r="B4107" t="s">
        <v>6240</v>
      </c>
      <c r="C4107" s="5" t="str">
        <f>_xlfn.XLOOKUP(LEFT(P_alle_prestaties[[#This Row],[Referentie_ID]],91),Tabel9[Form Referentie ID''s],Tabel9[Mederwerker],,0)</f>
        <v>Kamil Soylu</v>
      </c>
      <c r="D4107" s="9" t="str">
        <f>IF(P_alle_prestaties[[#This Row],[Datum]]="","",TEXT(P_alle_prestaties[[#This Row],[Datum]],"dd/mm/yyyy"))</f>
        <v>21/10/2022</v>
      </c>
      <c r="E4107" s="9">
        <v>44855.521562499998</v>
      </c>
      <c r="F4107" s="11" t="s">
        <v>6241</v>
      </c>
      <c r="G4107" s="5" t="s">
        <v>18</v>
      </c>
      <c r="H4107" s="5" t="s">
        <v>9</v>
      </c>
      <c r="I4107" s="5"/>
      <c r="J41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08" spans="2:11">
      <c r="B4108" t="s">
        <v>6242</v>
      </c>
      <c r="C4108" s="5" t="str">
        <f>_xlfn.XLOOKUP(LEFT(P_alle_prestaties[[#This Row],[Referentie_ID]],91),Tabel9[Form Referentie ID''s],Tabel9[Mederwerker],,0)</f>
        <v>Kamil Soylu</v>
      </c>
      <c r="D4108" s="9" t="str">
        <f>IF(P_alle_prestaties[[#This Row],[Datum]]="","",TEXT(P_alle_prestaties[[#This Row],[Datum]],"dd/mm/yyyy"))</f>
        <v>21/10/2022</v>
      </c>
      <c r="E4108" s="9">
        <v>44855.520983796298</v>
      </c>
      <c r="F4108" s="11">
        <v>470000565858</v>
      </c>
      <c r="G4108" s="5" t="s">
        <v>8</v>
      </c>
      <c r="H4108" s="5" t="s">
        <v>14</v>
      </c>
      <c r="I4108" s="5"/>
      <c r="J41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1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109" spans="2:11">
      <c r="B4109" t="s">
        <v>6243</v>
      </c>
      <c r="C4109" s="5" t="str">
        <f>_xlfn.XLOOKUP(LEFT(P_alle_prestaties[[#This Row],[Referentie_ID]],91),Tabel9[Form Referentie ID''s],Tabel9[Mederwerker],,0)</f>
        <v>Baki Alican</v>
      </c>
      <c r="D4109" s="9" t="str">
        <f>IF(P_alle_prestaties[[#This Row],[Datum]]="","",TEXT(P_alle_prestaties[[#This Row],[Datum]],"dd/mm/yyyy"))</f>
        <v>21/10/2022</v>
      </c>
      <c r="E4109" s="9">
        <v>44855.553773148145</v>
      </c>
      <c r="F4109" s="11">
        <v>470000565209</v>
      </c>
      <c r="G4109" s="5" t="s">
        <v>8</v>
      </c>
      <c r="H4109" s="5" t="s">
        <v>14</v>
      </c>
      <c r="I4109" s="5"/>
      <c r="J41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1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110" spans="2:11">
      <c r="B4110" t="s">
        <v>6244</v>
      </c>
      <c r="C4110" s="5" t="str">
        <f>_xlfn.XLOOKUP(LEFT(P_alle_prestaties[[#This Row],[Referentie_ID]],91),Tabel9[Form Referentie ID''s],Tabel9[Mederwerker],,0)</f>
        <v>Karetsas Dimitri</v>
      </c>
      <c r="D4110" s="9" t="str">
        <f>IF(P_alle_prestaties[[#This Row],[Datum]]="","",TEXT(P_alle_prestaties[[#This Row],[Datum]],"dd/mm/yyyy"))</f>
        <v>21/10/2022</v>
      </c>
      <c r="E4110" s="9">
        <v>44855.56212962963</v>
      </c>
      <c r="F4110" s="11">
        <v>470000565930</v>
      </c>
      <c r="G4110" s="5" t="s">
        <v>23</v>
      </c>
      <c r="H4110" s="5" t="s">
        <v>14</v>
      </c>
      <c r="I4110" s="5"/>
      <c r="J41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11" spans="2:11">
      <c r="B4111" t="s">
        <v>6245</v>
      </c>
      <c r="C4111" s="5" t="str">
        <f>_xlfn.XLOOKUP(LEFT(P_alle_prestaties[[#This Row],[Referentie_ID]],91),Tabel9[Form Referentie ID''s],Tabel9[Mederwerker],,0)</f>
        <v>Korkmaz1 Muhammed Ali</v>
      </c>
      <c r="D4111" s="9" t="str">
        <f>IF(P_alle_prestaties[[#This Row],[Datum]]="","",TEXT(P_alle_prestaties[[#This Row],[Datum]],"dd/mm/yyyy"))</f>
        <v>21/10/2022</v>
      </c>
      <c r="E4111" s="9">
        <v>44855.567615740743</v>
      </c>
      <c r="F4111" s="11">
        <v>470000565965</v>
      </c>
      <c r="G4111" s="5" t="s">
        <v>23</v>
      </c>
      <c r="H4111" s="5" t="s">
        <v>14</v>
      </c>
      <c r="I4111" s="5"/>
      <c r="J41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12" spans="2:11">
      <c r="B4112" t="s">
        <v>6246</v>
      </c>
      <c r="C4112" s="5" t="str">
        <f>_xlfn.XLOOKUP(LEFT(P_alle_prestaties[[#This Row],[Referentie_ID]],91),Tabel9[Form Referentie ID''s],Tabel9[Mederwerker],,0)</f>
        <v>Karetsas Dimitri</v>
      </c>
      <c r="D4112" s="9" t="str">
        <f>IF(P_alle_prestaties[[#This Row],[Datum]]="","",TEXT(P_alle_prestaties[[#This Row],[Datum]],"dd/mm/yyyy"))</f>
        <v>21/10/2022</v>
      </c>
      <c r="E4112" s="9">
        <v>44855.568078703705</v>
      </c>
      <c r="F4112" s="11">
        <v>470000566878</v>
      </c>
      <c r="G4112" s="5" t="s">
        <v>31</v>
      </c>
      <c r="H4112" s="5"/>
      <c r="I4112" s="5"/>
      <c r="J41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13" spans="2:11">
      <c r="B4113" t="s">
        <v>6247</v>
      </c>
      <c r="C4113" s="5" t="str">
        <f>_xlfn.XLOOKUP(LEFT(P_alle_prestaties[[#This Row],[Referentie_ID]],91),Tabel9[Form Referentie ID''s],Tabel9[Mederwerker],,0)</f>
        <v>Karetsas Dimitri</v>
      </c>
      <c r="D4113" s="9" t="str">
        <f>IF(P_alle_prestaties[[#This Row],[Datum]]="","",TEXT(P_alle_prestaties[[#This Row],[Datum]],"dd/mm/yyyy"))</f>
        <v>21/10/2022</v>
      </c>
      <c r="E4113" s="9">
        <v>44855.568495370368</v>
      </c>
      <c r="F4113" s="11">
        <v>470000565917</v>
      </c>
      <c r="G4113" s="5" t="s">
        <v>31</v>
      </c>
      <c r="H4113" s="5"/>
      <c r="I4113" s="5"/>
      <c r="J41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14" spans="2:11">
      <c r="B4114" t="s">
        <v>6248</v>
      </c>
      <c r="C4114" s="5" t="str">
        <f>_xlfn.XLOOKUP(LEFT(P_alle_prestaties[[#This Row],[Referentie_ID]],91),Tabel9[Form Referentie ID''s],Tabel9[Mederwerker],,0)</f>
        <v>Karetsas Dimitri</v>
      </c>
      <c r="D4114" s="9" t="str">
        <f>IF(P_alle_prestaties[[#This Row],[Datum]]="","",TEXT(P_alle_prestaties[[#This Row],[Datum]],"dd/mm/yyyy"))</f>
        <v>21/10/2022</v>
      </c>
      <c r="E4114" s="9">
        <v>44855.57130787037</v>
      </c>
      <c r="F4114" s="11">
        <v>470000566878</v>
      </c>
      <c r="G4114" s="5" t="s">
        <v>31</v>
      </c>
      <c r="H4114" s="5"/>
      <c r="I4114" s="5"/>
      <c r="J41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15" spans="2:11">
      <c r="B4115" t="s">
        <v>6249</v>
      </c>
      <c r="C4115" s="5" t="str">
        <f>_xlfn.XLOOKUP(LEFT(P_alle_prestaties[[#This Row],[Referentie_ID]],91),Tabel9[Form Referentie ID''s],Tabel9[Mederwerker],,0)</f>
        <v>Kamil Soylu</v>
      </c>
      <c r="D4115" s="9" t="str">
        <f>IF(P_alle_prestaties[[#This Row],[Datum]]="","",TEXT(P_alle_prestaties[[#This Row],[Datum]],"dd/mm/yyyy"))</f>
        <v>21/10/2022</v>
      </c>
      <c r="E4115" s="9">
        <v>44855.603043981479</v>
      </c>
      <c r="F4115" s="11" t="s">
        <v>6250</v>
      </c>
      <c r="G4115" s="5" t="s">
        <v>27</v>
      </c>
      <c r="H4115" s="5" t="s">
        <v>14</v>
      </c>
      <c r="I4115" s="5"/>
      <c r="J41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16" spans="2:11">
      <c r="B4116" t="s">
        <v>6251</v>
      </c>
      <c r="C4116" s="5" t="str">
        <f>_xlfn.XLOOKUP(LEFT(P_alle_prestaties[[#This Row],[Referentie_ID]],91),Tabel9[Form Referentie ID''s],Tabel9[Mederwerker],,0)</f>
        <v>Samet Ozdemir</v>
      </c>
      <c r="D4116" s="9" t="str">
        <f>IF(P_alle_prestaties[[#This Row],[Datum]]="","",TEXT(P_alle_prestaties[[#This Row],[Datum]],"dd/mm/yyyy"))</f>
        <v>21/10/2022</v>
      </c>
      <c r="E4116" s="9">
        <v>44855.613680555558</v>
      </c>
      <c r="F4116" s="11">
        <v>470000565137</v>
      </c>
      <c r="G4116" s="5" t="s">
        <v>23</v>
      </c>
      <c r="H4116" s="5" t="s">
        <v>14</v>
      </c>
      <c r="I4116" s="5"/>
      <c r="J41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17" spans="2:11">
      <c r="B4117" t="s">
        <v>6252</v>
      </c>
      <c r="C4117" s="5" t="str">
        <f>_xlfn.XLOOKUP(LEFT(P_alle_prestaties[[#This Row],[Referentie_ID]],91),Tabel9[Form Referentie ID''s],Tabel9[Mederwerker],,0)</f>
        <v>Samet Ozdemir</v>
      </c>
      <c r="D4117" s="9" t="str">
        <f>IF(P_alle_prestaties[[#This Row],[Datum]]="","",TEXT(P_alle_prestaties[[#This Row],[Datum]],"dd/mm/yyyy"))</f>
        <v>21/10/2022</v>
      </c>
      <c r="E4117" s="9">
        <v>44855.614027777781</v>
      </c>
      <c r="F4117" s="11" t="s">
        <v>6253</v>
      </c>
      <c r="G4117" s="5" t="s">
        <v>13</v>
      </c>
      <c r="H4117" s="5"/>
      <c r="I4117" s="5"/>
      <c r="J41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18" spans="2:11">
      <c r="B4118" t="s">
        <v>6254</v>
      </c>
      <c r="C4118" s="5" t="str">
        <f>_xlfn.XLOOKUP(LEFT(P_alle_prestaties[[#This Row],[Referentie_ID]],91),Tabel9[Form Referentie ID''s],Tabel9[Mederwerker],,0)</f>
        <v>Korkmaz Emre</v>
      </c>
      <c r="D4118" s="9" t="str">
        <f>IF(P_alle_prestaties[[#This Row],[Datum]]="","",TEXT(P_alle_prestaties[[#This Row],[Datum]],"dd/mm/yyyy"))</f>
        <v>24/10/2022</v>
      </c>
      <c r="E4118" s="9">
        <v>44858.274687500001</v>
      </c>
      <c r="F4118" s="11">
        <v>470000566081</v>
      </c>
      <c r="G4118" s="5" t="s">
        <v>8</v>
      </c>
      <c r="H4118" s="5" t="s">
        <v>14</v>
      </c>
      <c r="I4118" s="5"/>
      <c r="J41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1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119" spans="2:11">
      <c r="B4119" t="s">
        <v>6255</v>
      </c>
      <c r="C4119" s="5" t="str">
        <f>_xlfn.XLOOKUP(LEFT(P_alle_prestaties[[#This Row],[Referentie_ID]],91),Tabel9[Form Referentie ID''s],Tabel9[Mederwerker],,0)</f>
        <v>Korkmaz1 Muhammed Ali</v>
      </c>
      <c r="D4119" s="9" t="str">
        <f>IF(P_alle_prestaties[[#This Row],[Datum]]="","",TEXT(P_alle_prestaties[[#This Row],[Datum]],"dd/mm/yyyy"))</f>
        <v>24/10/2022</v>
      </c>
      <c r="E4119" s="9">
        <v>44858.29047453704</v>
      </c>
      <c r="F4119" s="11">
        <v>470000566086</v>
      </c>
      <c r="G4119" s="5" t="s">
        <v>8</v>
      </c>
      <c r="H4119" s="5" t="s">
        <v>14</v>
      </c>
      <c r="I4119" s="5"/>
      <c r="J41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1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120" spans="2:11">
      <c r="B4120" t="s">
        <v>6256</v>
      </c>
      <c r="C4120" s="5" t="str">
        <f>_xlfn.XLOOKUP(LEFT(P_alle_prestaties[[#This Row],[Referentie_ID]],91),Tabel9[Form Referentie ID''s],Tabel9[Mederwerker],,0)</f>
        <v>Karetsas Dimitri</v>
      </c>
      <c r="D4120" s="9" t="str">
        <f>IF(P_alle_prestaties[[#This Row],[Datum]]="","",TEXT(P_alle_prestaties[[#This Row],[Datum]],"dd/mm/yyyy"))</f>
        <v>24/10/2022</v>
      </c>
      <c r="E4120" s="9">
        <v>44858.294004629628</v>
      </c>
      <c r="F4120" s="11" t="s">
        <v>6257</v>
      </c>
      <c r="G4120" s="5" t="s">
        <v>18</v>
      </c>
      <c r="H4120" s="5" t="s">
        <v>14</v>
      </c>
      <c r="I4120" s="5"/>
      <c r="J41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21" spans="2:11">
      <c r="B4121" t="s">
        <v>6258</v>
      </c>
      <c r="C4121" s="5" t="str">
        <f>_xlfn.XLOOKUP(LEFT(P_alle_prestaties[[#This Row],[Referentie_ID]],91),Tabel9[Form Referentie ID''s],Tabel9[Mederwerker],,0)</f>
        <v>Korkmaz1 Muhammed Ali</v>
      </c>
      <c r="D4121" s="9" t="str">
        <f>IF(P_alle_prestaties[[#This Row],[Datum]]="","",TEXT(P_alle_prestaties[[#This Row],[Datum]],"dd/mm/yyyy"))</f>
        <v>24/10/2022</v>
      </c>
      <c r="E4121" s="9">
        <v>44858.317523148151</v>
      </c>
      <c r="F4121" s="11" t="s">
        <v>6259</v>
      </c>
      <c r="G4121" s="5" t="s">
        <v>13</v>
      </c>
      <c r="H4121" s="5"/>
      <c r="I4121" s="5"/>
      <c r="J41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22" spans="2:11">
      <c r="B4122" t="s">
        <v>6260</v>
      </c>
      <c r="C4122" s="5" t="str">
        <f>_xlfn.XLOOKUP(LEFT(P_alle_prestaties[[#This Row],[Referentie_ID]],91),Tabel9[Form Referentie ID''s],Tabel9[Mederwerker],,0)</f>
        <v>Korkmaz Emre</v>
      </c>
      <c r="D4122" s="9" t="str">
        <f>IF(P_alle_prestaties[[#This Row],[Datum]]="","",TEXT(P_alle_prestaties[[#This Row],[Datum]],"dd/mm/yyyy"))</f>
        <v>24/10/2022</v>
      </c>
      <c r="E4122" s="9">
        <v>44858.329479166663</v>
      </c>
      <c r="F4122" s="11" t="s">
        <v>6261</v>
      </c>
      <c r="G4122" s="5" t="s">
        <v>13</v>
      </c>
      <c r="H4122" s="5"/>
      <c r="I4122" s="5" t="s">
        <v>6262</v>
      </c>
      <c r="J41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23" spans="2:11">
      <c r="B4123" t="s">
        <v>6263</v>
      </c>
      <c r="C4123" s="5" t="str">
        <f>_xlfn.XLOOKUP(LEFT(P_alle_prestaties[[#This Row],[Referentie_ID]],91),Tabel9[Form Referentie ID''s],Tabel9[Mederwerker],,0)</f>
        <v>Karetsas Dimitri</v>
      </c>
      <c r="D4123" s="9" t="str">
        <f>IF(P_alle_prestaties[[#This Row],[Datum]]="","",TEXT(P_alle_prestaties[[#This Row],[Datum]],"dd/mm/yyyy"))</f>
        <v>24/10/2022</v>
      </c>
      <c r="E4123" s="9">
        <v>44858.340949074074</v>
      </c>
      <c r="F4123" s="11">
        <v>470000566050</v>
      </c>
      <c r="G4123" s="5" t="s">
        <v>8</v>
      </c>
      <c r="H4123" s="5" t="s">
        <v>14</v>
      </c>
      <c r="I4123" s="5"/>
      <c r="J41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1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124" spans="2:11">
      <c r="B4124" t="s">
        <v>6264</v>
      </c>
      <c r="C4124" s="5" t="str">
        <f>_xlfn.XLOOKUP(LEFT(P_alle_prestaties[[#This Row],[Referentie_ID]],91),Tabel9[Form Referentie ID''s],Tabel9[Mederwerker],,0)</f>
        <v>Karetsas Dimitri</v>
      </c>
      <c r="D4124" s="9" t="str">
        <f>IF(P_alle_prestaties[[#This Row],[Datum]]="","",TEXT(P_alle_prestaties[[#This Row],[Datum]],"dd/mm/yyyy"))</f>
        <v>24/10/2022</v>
      </c>
      <c r="E4124" s="9">
        <v>44858.395543981482</v>
      </c>
      <c r="F4124" s="11" t="s">
        <v>6265</v>
      </c>
      <c r="G4124" s="5" t="s">
        <v>18</v>
      </c>
      <c r="H4124" s="5" t="s">
        <v>14</v>
      </c>
      <c r="I4124" s="5"/>
      <c r="J41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25" spans="2:11">
      <c r="B4125" t="s">
        <v>6266</v>
      </c>
      <c r="C4125" s="5" t="str">
        <f>_xlfn.XLOOKUP(LEFT(P_alle_prestaties[[#This Row],[Referentie_ID]],91),Tabel9[Form Referentie ID''s],Tabel9[Mederwerker],,0)</f>
        <v>Korkmaz1 Muhammed Ali</v>
      </c>
      <c r="D4125" s="9" t="str">
        <f>IF(P_alle_prestaties[[#This Row],[Datum]]="","",TEXT(P_alle_prestaties[[#This Row],[Datum]],"dd/mm/yyyy"))</f>
        <v>24/10/2022</v>
      </c>
      <c r="E4125" s="9">
        <v>44858.41783564815</v>
      </c>
      <c r="F4125" s="11" t="s">
        <v>6267</v>
      </c>
      <c r="G4125" s="5" t="s">
        <v>27</v>
      </c>
      <c r="H4125" s="5" t="s">
        <v>14</v>
      </c>
      <c r="I4125" s="5"/>
      <c r="J41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26" spans="2:11">
      <c r="B4126" t="s">
        <v>6268</v>
      </c>
      <c r="C4126" s="5" t="str">
        <f>_xlfn.XLOOKUP(LEFT(P_alle_prestaties[[#This Row],[Referentie_ID]],91),Tabel9[Form Referentie ID''s],Tabel9[Mederwerker],,0)</f>
        <v>Korkmaz Emre</v>
      </c>
      <c r="D4126" s="9" t="str">
        <f>IF(P_alle_prestaties[[#This Row],[Datum]]="","",TEXT(P_alle_prestaties[[#This Row],[Datum]],"dd/mm/yyyy"))</f>
        <v>24/10/2022</v>
      </c>
      <c r="E4126" s="9">
        <v>44858.419652777775</v>
      </c>
      <c r="F4126" s="11" t="s">
        <v>6269</v>
      </c>
      <c r="G4126" s="5" t="s">
        <v>27</v>
      </c>
      <c r="H4126" s="5" t="s">
        <v>14</v>
      </c>
      <c r="I4126" s="5"/>
      <c r="J41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27" spans="2:11">
      <c r="B4127" t="s">
        <v>6270</v>
      </c>
      <c r="C4127" s="5" t="str">
        <f>_xlfn.XLOOKUP(LEFT(P_alle_prestaties[[#This Row],[Referentie_ID]],91),Tabel9[Form Referentie ID''s],Tabel9[Mederwerker],,0)</f>
        <v>Karetsas Dimitri</v>
      </c>
      <c r="D4127" s="9" t="str">
        <f>IF(P_alle_prestaties[[#This Row],[Datum]]="","",TEXT(P_alle_prestaties[[#This Row],[Datum]],"dd/mm/yyyy"))</f>
        <v>24/10/2022</v>
      </c>
      <c r="E4127" s="9">
        <v>44858.447592592594</v>
      </c>
      <c r="F4127" s="11">
        <v>470000566152</v>
      </c>
      <c r="G4127" s="5" t="s">
        <v>31</v>
      </c>
      <c r="H4127" s="5"/>
      <c r="I4127" s="5"/>
      <c r="J41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28" spans="2:11">
      <c r="B4128" t="s">
        <v>6271</v>
      </c>
      <c r="C4128" s="5" t="str">
        <f>_xlfn.XLOOKUP(LEFT(P_alle_prestaties[[#This Row],[Referentie_ID]],91),Tabel9[Form Referentie ID''s],Tabel9[Mederwerker],,0)</f>
        <v>Korkmaz1 Muhammed Ali</v>
      </c>
      <c r="D4128" s="9" t="str">
        <f>IF(P_alle_prestaties[[#This Row],[Datum]]="","",TEXT(P_alle_prestaties[[#This Row],[Datum]],"dd/mm/yyyy"))</f>
        <v>24/10/2022</v>
      </c>
      <c r="E4128" s="9">
        <v>44858.498437499999</v>
      </c>
      <c r="F4128" s="11">
        <v>470000566093</v>
      </c>
      <c r="G4128" s="5" t="s">
        <v>23</v>
      </c>
      <c r="H4128" s="5" t="s">
        <v>14</v>
      </c>
      <c r="I4128" s="5"/>
      <c r="J41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29" spans="2:11">
      <c r="B4129" t="s">
        <v>6272</v>
      </c>
      <c r="C4129" s="5" t="str">
        <f>_xlfn.XLOOKUP(LEFT(P_alle_prestaties[[#This Row],[Referentie_ID]],91),Tabel9[Form Referentie ID''s],Tabel9[Mederwerker],,0)</f>
        <v>Korkmaz Emre</v>
      </c>
      <c r="D4129" s="9" t="str">
        <f>IF(P_alle_prestaties[[#This Row],[Datum]]="","",TEXT(P_alle_prestaties[[#This Row],[Datum]],"dd/mm/yyyy"))</f>
        <v>24/10/2022</v>
      </c>
      <c r="E4129" s="9">
        <v>44858.50377314815</v>
      </c>
      <c r="F4129" s="11" t="s">
        <v>6273</v>
      </c>
      <c r="G4129" s="5" t="s">
        <v>27</v>
      </c>
      <c r="H4129" s="5" t="s">
        <v>14</v>
      </c>
      <c r="I4129" s="5"/>
      <c r="J41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30" spans="2:11">
      <c r="B4130" t="s">
        <v>6274</v>
      </c>
      <c r="C4130" s="5" t="str">
        <f>_xlfn.XLOOKUP(LEFT(P_alle_prestaties[[#This Row],[Referentie_ID]],91),Tabel9[Form Referentie ID''s],Tabel9[Mederwerker],,0)</f>
        <v>Karetsas Dimitri</v>
      </c>
      <c r="D4130" s="9" t="str">
        <f>IF(P_alle_prestaties[[#This Row],[Datum]]="","",TEXT(P_alle_prestaties[[#This Row],[Datum]],"dd/mm/yyyy"))</f>
        <v>24/10/2022</v>
      </c>
      <c r="E4130" s="9">
        <v>44858.521736111114</v>
      </c>
      <c r="F4130" s="11" t="s">
        <v>6275</v>
      </c>
      <c r="G4130" s="5" t="s">
        <v>27</v>
      </c>
      <c r="H4130" s="5" t="s">
        <v>9</v>
      </c>
      <c r="I4130" s="5"/>
      <c r="J41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31" spans="2:11">
      <c r="B4131" t="s">
        <v>6276</v>
      </c>
      <c r="C4131" s="5" t="str">
        <f>_xlfn.XLOOKUP(LEFT(P_alle_prestaties[[#This Row],[Referentie_ID]],91),Tabel9[Form Referentie ID''s],Tabel9[Mederwerker],,0)</f>
        <v>Korkmaz Emre</v>
      </c>
      <c r="D4131" s="9" t="str">
        <f>IF(P_alle_prestaties[[#This Row],[Datum]]="","",TEXT(P_alle_prestaties[[#This Row],[Datum]],"dd/mm/yyyy"))</f>
        <v>24/10/2022</v>
      </c>
      <c r="E4131" s="9">
        <v>44858.583993055552</v>
      </c>
      <c r="F4131" s="11" t="s">
        <v>6277</v>
      </c>
      <c r="G4131" s="5" t="s">
        <v>27</v>
      </c>
      <c r="H4131" s="5" t="s">
        <v>14</v>
      </c>
      <c r="I4131" s="5"/>
      <c r="J41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32" spans="2:11">
      <c r="B4132" t="s">
        <v>6278</v>
      </c>
      <c r="C4132" s="5" t="str">
        <f>_xlfn.XLOOKUP(LEFT(P_alle_prestaties[[#This Row],[Referentie_ID]],91),Tabel9[Form Referentie ID''s],Tabel9[Mederwerker],,0)</f>
        <v>Karetsas Dimitri</v>
      </c>
      <c r="D4132" s="9" t="str">
        <f>IF(P_alle_prestaties[[#This Row],[Datum]]="","",TEXT(P_alle_prestaties[[#This Row],[Datum]],"dd/mm/yyyy"))</f>
        <v>24/10/2022</v>
      </c>
      <c r="E4132" s="9">
        <v>44858.603391203702</v>
      </c>
      <c r="F4132" s="11" t="s">
        <v>6279</v>
      </c>
      <c r="G4132" s="5" t="s">
        <v>27</v>
      </c>
      <c r="H4132" s="5" t="s">
        <v>9</v>
      </c>
      <c r="I4132" s="5"/>
      <c r="J41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33" spans="2:11">
      <c r="B4133" t="s">
        <v>6280</v>
      </c>
      <c r="C4133" s="5" t="str">
        <f>_xlfn.XLOOKUP(LEFT(P_alle_prestaties[[#This Row],[Referentie_ID]],91),Tabel9[Form Referentie ID''s],Tabel9[Mederwerker],,0)</f>
        <v>Korkmaz Emre</v>
      </c>
      <c r="D4133" s="9" t="str">
        <f>IF(P_alle_prestaties[[#This Row],[Datum]]="","",TEXT(P_alle_prestaties[[#This Row],[Datum]],"dd/mm/yyyy"))</f>
        <v>25/10/2022</v>
      </c>
      <c r="E4133" s="9">
        <v>44859.263993055552</v>
      </c>
      <c r="F4133" s="11">
        <v>470000574574</v>
      </c>
      <c r="G4133" s="5" t="s">
        <v>31</v>
      </c>
      <c r="H4133" s="5"/>
      <c r="I4133" s="5"/>
      <c r="J41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34" spans="2:11">
      <c r="B4134" t="s">
        <v>6281</v>
      </c>
      <c r="C4134" s="5" t="str">
        <f>_xlfn.XLOOKUP(LEFT(P_alle_prestaties[[#This Row],[Referentie_ID]],91),Tabel9[Form Referentie ID''s],Tabel9[Mederwerker],,0)</f>
        <v>Baki Alican</v>
      </c>
      <c r="D4134" s="9" t="str">
        <f>IF(P_alle_prestaties[[#This Row],[Datum]]="","",TEXT(P_alle_prestaties[[#This Row],[Datum]],"dd/mm/yyyy"))</f>
        <v>25/10/2022</v>
      </c>
      <c r="E4134" s="9">
        <v>44859.31318287037</v>
      </c>
      <c r="F4134" s="11" t="s">
        <v>6282</v>
      </c>
      <c r="G4134" s="5" t="s">
        <v>35</v>
      </c>
      <c r="H4134" s="5"/>
      <c r="I4134" s="5"/>
      <c r="J41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35" spans="2:11">
      <c r="B4135" t="s">
        <v>6283</v>
      </c>
      <c r="C4135" s="5" t="str">
        <f>_xlfn.XLOOKUP(LEFT(P_alle_prestaties[[#This Row],[Referentie_ID]],91),Tabel9[Form Referentie ID''s],Tabel9[Mederwerker],,0)</f>
        <v>Baki Alican</v>
      </c>
      <c r="D4135" s="9" t="str">
        <f>IF(P_alle_prestaties[[#This Row],[Datum]]="","",TEXT(P_alle_prestaties[[#This Row],[Datum]],"dd/mm/yyyy"))</f>
        <v>25/10/2022</v>
      </c>
      <c r="E4135" s="9">
        <v>44859.313298611109</v>
      </c>
      <c r="F4135" s="11" t="s">
        <v>6284</v>
      </c>
      <c r="G4135" s="5" t="s">
        <v>35</v>
      </c>
      <c r="H4135" s="5"/>
      <c r="I4135" s="5"/>
      <c r="J41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36" spans="2:11">
      <c r="B4136" t="s">
        <v>6285</v>
      </c>
      <c r="C4136" s="5" t="str">
        <f>_xlfn.XLOOKUP(LEFT(P_alle_prestaties[[#This Row],[Referentie_ID]],91),Tabel9[Form Referentie ID''s],Tabel9[Mederwerker],,0)</f>
        <v>Korkmaz1 Muhammed Ali</v>
      </c>
      <c r="D4136" s="9" t="str">
        <f>IF(P_alle_prestaties[[#This Row],[Datum]]="","",TEXT(P_alle_prestaties[[#This Row],[Datum]],"dd/mm/yyyy"))</f>
        <v>25/10/2022</v>
      </c>
      <c r="E4136" s="9">
        <v>44859.324467592596</v>
      </c>
      <c r="F4136" s="11" t="s">
        <v>6286</v>
      </c>
      <c r="G4136" s="5" t="s">
        <v>18</v>
      </c>
      <c r="H4136" s="5" t="s">
        <v>14</v>
      </c>
      <c r="I4136" s="5"/>
      <c r="J41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37" spans="2:11">
      <c r="B4137" t="s">
        <v>6287</v>
      </c>
      <c r="C4137" s="5" t="str">
        <f>_xlfn.XLOOKUP(LEFT(P_alle_prestaties[[#This Row],[Referentie_ID]],91),Tabel9[Form Referentie ID''s],Tabel9[Mederwerker],,0)</f>
        <v>Karetsas Dimitri</v>
      </c>
      <c r="D4137" s="9" t="str">
        <f>IF(P_alle_prestaties[[#This Row],[Datum]]="","",TEXT(P_alle_prestaties[[#This Row],[Datum]],"dd/mm/yyyy"))</f>
        <v>25/10/2022</v>
      </c>
      <c r="E4137" s="9">
        <v>44859.324594907404</v>
      </c>
      <c r="F4137" s="11">
        <v>470000566310</v>
      </c>
      <c r="G4137" s="5" t="s">
        <v>31</v>
      </c>
      <c r="H4137" s="5"/>
      <c r="I4137" s="5"/>
      <c r="J41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38" spans="2:11">
      <c r="B4138" t="s">
        <v>6288</v>
      </c>
      <c r="C4138" s="5" t="str">
        <f>_xlfn.XLOOKUP(LEFT(P_alle_prestaties[[#This Row],[Referentie_ID]],91),Tabel9[Form Referentie ID''s],Tabel9[Mederwerker],,0)</f>
        <v>Karetsas Dimitri</v>
      </c>
      <c r="D4138" s="9" t="str">
        <f>IF(P_alle_prestaties[[#This Row],[Datum]]="","",TEXT(P_alle_prestaties[[#This Row],[Datum]],"dd/mm/yyyy"))</f>
        <v>25/10/2022</v>
      </c>
      <c r="E4138" s="9">
        <v>44859.324942129628</v>
      </c>
      <c r="F4138" s="11" t="s">
        <v>6289</v>
      </c>
      <c r="G4138" s="5" t="s">
        <v>18</v>
      </c>
      <c r="H4138" s="5" t="s">
        <v>9</v>
      </c>
      <c r="I4138" s="5"/>
      <c r="J41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39" spans="2:11">
      <c r="B4139" t="s">
        <v>6290</v>
      </c>
      <c r="C4139" s="5" t="str">
        <f>_xlfn.XLOOKUP(LEFT(P_alle_prestaties[[#This Row],[Referentie_ID]],91),Tabel9[Form Referentie ID''s],Tabel9[Mederwerker],,0)</f>
        <v>Baki Alican</v>
      </c>
      <c r="D4139" s="9" t="str">
        <f>IF(P_alle_prestaties[[#This Row],[Datum]]="","",TEXT(P_alle_prestaties[[#This Row],[Datum]],"dd/mm/yyyy"))</f>
        <v>25/10/2022</v>
      </c>
      <c r="E4139" s="9">
        <v>44859.344571759262</v>
      </c>
      <c r="F4139" s="11" t="s">
        <v>6291</v>
      </c>
      <c r="G4139" s="5" t="s">
        <v>35</v>
      </c>
      <c r="H4139" s="5"/>
      <c r="I4139" s="5"/>
      <c r="J41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40" spans="2:11">
      <c r="B4140" t="s">
        <v>6292</v>
      </c>
      <c r="C4140" s="5" t="str">
        <f>_xlfn.XLOOKUP(LEFT(P_alle_prestaties[[#This Row],[Referentie_ID]],91),Tabel9[Form Referentie ID''s],Tabel9[Mederwerker],,0)</f>
        <v>Korkmaz Emre</v>
      </c>
      <c r="D4140" s="9" t="str">
        <f>IF(P_alle_prestaties[[#This Row],[Datum]]="","",TEXT(P_alle_prestaties[[#This Row],[Datum]],"dd/mm/yyyy"))</f>
        <v>25/10/2022</v>
      </c>
      <c r="E4140" s="9">
        <v>44859.374444444446</v>
      </c>
      <c r="F4140" s="11" t="s">
        <v>6293</v>
      </c>
      <c r="G4140" s="5" t="s">
        <v>27</v>
      </c>
      <c r="H4140" s="5" t="s">
        <v>9</v>
      </c>
      <c r="I4140" s="5"/>
      <c r="J41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41" spans="2:11">
      <c r="B4141" t="s">
        <v>6294</v>
      </c>
      <c r="C4141" s="5" t="str">
        <f>_xlfn.XLOOKUP(LEFT(P_alle_prestaties[[#This Row],[Referentie_ID]],91),Tabel9[Form Referentie ID''s],Tabel9[Mederwerker],,0)</f>
        <v>Karetsas Dimitri</v>
      </c>
      <c r="D4141" s="9" t="str">
        <f>IF(P_alle_prestaties[[#This Row],[Datum]]="","",TEXT(P_alle_prestaties[[#This Row],[Datum]],"dd/mm/yyyy"))</f>
        <v>25/10/2022</v>
      </c>
      <c r="E4141" s="9">
        <v>44859.3903587963</v>
      </c>
      <c r="F4141" s="11">
        <v>470000566318</v>
      </c>
      <c r="G4141" s="5" t="s">
        <v>23</v>
      </c>
      <c r="H4141" s="5" t="s">
        <v>14</v>
      </c>
      <c r="I4141" s="5"/>
      <c r="J41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42" spans="2:11">
      <c r="B4142" t="s">
        <v>6295</v>
      </c>
      <c r="C4142" s="5" t="str">
        <f>_xlfn.XLOOKUP(LEFT(P_alle_prestaties[[#This Row],[Referentie_ID]],91),Tabel9[Form Referentie ID''s],Tabel9[Mederwerker],,0)</f>
        <v>Baki Alican</v>
      </c>
      <c r="D4142" s="9" t="str">
        <f>IF(P_alle_prestaties[[#This Row],[Datum]]="","",TEXT(P_alle_prestaties[[#This Row],[Datum]],"dd/mm/yyyy"))</f>
        <v>25/10/2022</v>
      </c>
      <c r="E4142" s="9">
        <v>44859.396550925929</v>
      </c>
      <c r="F4142" s="11" t="s">
        <v>6296</v>
      </c>
      <c r="G4142" s="5" t="s">
        <v>35</v>
      </c>
      <c r="H4142" s="5"/>
      <c r="I4142" s="5"/>
      <c r="J41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43" spans="2:11">
      <c r="B4143" t="s">
        <v>6297</v>
      </c>
      <c r="C4143" s="5" t="str">
        <f>_xlfn.XLOOKUP(LEFT(P_alle_prestaties[[#This Row],[Referentie_ID]],91),Tabel9[Form Referentie ID''s],Tabel9[Mederwerker],,0)</f>
        <v>Baki Alican</v>
      </c>
      <c r="D4143" s="9" t="str">
        <f>IF(P_alle_prestaties[[#This Row],[Datum]]="","",TEXT(P_alle_prestaties[[#This Row],[Datum]],"dd/mm/yyyy"))</f>
        <v>25/10/2022</v>
      </c>
      <c r="E4143" s="9">
        <v>44859.418738425928</v>
      </c>
      <c r="F4143" s="11" t="s">
        <v>6298</v>
      </c>
      <c r="G4143" s="5" t="s">
        <v>35</v>
      </c>
      <c r="H4143" s="5"/>
      <c r="I4143" s="5"/>
      <c r="J41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44" spans="2:11">
      <c r="B4144" t="s">
        <v>6299</v>
      </c>
      <c r="C4144" s="5" t="str">
        <f>_xlfn.XLOOKUP(LEFT(P_alle_prestaties[[#This Row],[Referentie_ID]],91),Tabel9[Form Referentie ID''s],Tabel9[Mederwerker],,0)</f>
        <v>Baki Alican</v>
      </c>
      <c r="D4144" s="9" t="str">
        <f>IF(P_alle_prestaties[[#This Row],[Datum]]="","",TEXT(P_alle_prestaties[[#This Row],[Datum]],"dd/mm/yyyy"))</f>
        <v>25/10/2022</v>
      </c>
      <c r="E4144" s="9">
        <v>44859.431018518517</v>
      </c>
      <c r="F4144" s="11" t="s">
        <v>6298</v>
      </c>
      <c r="G4144" s="5" t="s">
        <v>35</v>
      </c>
      <c r="H4144" s="5"/>
      <c r="I4144" s="5"/>
      <c r="J41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45" spans="2:11">
      <c r="B4145" t="s">
        <v>6300</v>
      </c>
      <c r="C4145" s="5" t="str">
        <f>_xlfn.XLOOKUP(LEFT(P_alle_prestaties[[#This Row],[Referentie_ID]],91),Tabel9[Form Referentie ID''s],Tabel9[Mederwerker],,0)</f>
        <v>Baki Alican</v>
      </c>
      <c r="D4145" s="9" t="str">
        <f>IF(P_alle_prestaties[[#This Row],[Datum]]="","",TEXT(P_alle_prestaties[[#This Row],[Datum]],"dd/mm/yyyy"))</f>
        <v>25/10/2022</v>
      </c>
      <c r="E4145" s="9">
        <v>44859.431122685186</v>
      </c>
      <c r="F4145" s="11" t="s">
        <v>6301</v>
      </c>
      <c r="G4145" s="5" t="s">
        <v>35</v>
      </c>
      <c r="H4145" s="5"/>
      <c r="I4145" s="5"/>
      <c r="J41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46" spans="2:11">
      <c r="B4146" t="s">
        <v>6302</v>
      </c>
      <c r="C4146" s="5" t="str">
        <f>_xlfn.XLOOKUP(LEFT(P_alle_prestaties[[#This Row],[Referentie_ID]],91),Tabel9[Form Referentie ID''s],Tabel9[Mederwerker],,0)</f>
        <v>Karetsas Dimitri</v>
      </c>
      <c r="D4146" s="9" t="str">
        <f>IF(P_alle_prestaties[[#This Row],[Datum]]="","",TEXT(P_alle_prestaties[[#This Row],[Datum]],"dd/mm/yyyy"))</f>
        <v>25/10/2022</v>
      </c>
      <c r="E4146" s="9">
        <v>44859.44908564815</v>
      </c>
      <c r="F4146" s="11" t="s">
        <v>6303</v>
      </c>
      <c r="G4146" s="5" t="s">
        <v>18</v>
      </c>
      <c r="H4146" s="5" t="s">
        <v>19</v>
      </c>
      <c r="I4146" s="5"/>
      <c r="J41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47" spans="2:11">
      <c r="B4147" t="s">
        <v>6304</v>
      </c>
      <c r="C4147" s="5" t="str">
        <f>_xlfn.XLOOKUP(LEFT(P_alle_prestaties[[#This Row],[Referentie_ID]],91),Tabel9[Form Referentie ID''s],Tabel9[Mederwerker],,0)</f>
        <v>Korkmaz1 Muhammed Ali</v>
      </c>
      <c r="D4147" s="9" t="str">
        <f>IF(P_alle_prestaties[[#This Row],[Datum]]="","",TEXT(P_alle_prestaties[[#This Row],[Datum]],"dd/mm/yyyy"))</f>
        <v>25/10/2022</v>
      </c>
      <c r="E4147" s="9">
        <v>44859.467476851853</v>
      </c>
      <c r="F4147" s="11" t="s">
        <v>6305</v>
      </c>
      <c r="G4147" s="5" t="s">
        <v>13</v>
      </c>
      <c r="H4147" s="5"/>
      <c r="I4147" s="5"/>
      <c r="J41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48" spans="2:11">
      <c r="B4148" t="s">
        <v>6306</v>
      </c>
      <c r="C4148" s="5" t="str">
        <f>_xlfn.XLOOKUP(LEFT(P_alle_prestaties[[#This Row],[Referentie_ID]],91),Tabel9[Form Referentie ID''s],Tabel9[Mederwerker],,0)</f>
        <v>Baki Alican</v>
      </c>
      <c r="D4148" s="9" t="str">
        <f>IF(P_alle_prestaties[[#This Row],[Datum]]="","",TEXT(P_alle_prestaties[[#This Row],[Datum]],"dd/mm/yyyy"))</f>
        <v>25/10/2022</v>
      </c>
      <c r="E4148" s="9">
        <v>44859.483460648145</v>
      </c>
      <c r="F4148" s="11" t="s">
        <v>6307</v>
      </c>
      <c r="G4148" s="5" t="s">
        <v>35</v>
      </c>
      <c r="H4148" s="5"/>
      <c r="I4148" s="5"/>
      <c r="J41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49" spans="2:11">
      <c r="B4149" t="s">
        <v>6308</v>
      </c>
      <c r="C4149" s="5" t="str">
        <f>_xlfn.XLOOKUP(LEFT(P_alle_prestaties[[#This Row],[Referentie_ID]],91),Tabel9[Form Referentie ID''s],Tabel9[Mederwerker],,0)</f>
        <v>Baki Alican</v>
      </c>
      <c r="D4149" s="9" t="str">
        <f>IF(P_alle_prestaties[[#This Row],[Datum]]="","",TEXT(P_alle_prestaties[[#This Row],[Datum]],"dd/mm/yyyy"))</f>
        <v>25/10/2022</v>
      </c>
      <c r="E4149" s="9">
        <v>44859.483634259261</v>
      </c>
      <c r="F4149" s="11" t="s">
        <v>6309</v>
      </c>
      <c r="G4149" s="5" t="s">
        <v>35</v>
      </c>
      <c r="H4149" s="5"/>
      <c r="I4149" s="5"/>
      <c r="J41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50" spans="2:11">
      <c r="B4150" t="s">
        <v>6310</v>
      </c>
      <c r="C4150" s="5" t="str">
        <f>_xlfn.XLOOKUP(LEFT(P_alle_prestaties[[#This Row],[Referentie_ID]],91),Tabel9[Form Referentie ID''s],Tabel9[Mederwerker],,0)</f>
        <v>Baki Alican</v>
      </c>
      <c r="D4150" s="9" t="str">
        <f>IF(P_alle_prestaties[[#This Row],[Datum]]="","",TEXT(P_alle_prestaties[[#This Row],[Datum]],"dd/mm/yyyy"))</f>
        <v>25/10/2022</v>
      </c>
      <c r="E4150" s="9">
        <v>44859.500347222223</v>
      </c>
      <c r="F4150" s="11" t="s">
        <v>6311</v>
      </c>
      <c r="G4150" s="5" t="s">
        <v>35</v>
      </c>
      <c r="H4150" s="5"/>
      <c r="I4150" s="5"/>
      <c r="J41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51" spans="2:11">
      <c r="B4151" t="s">
        <v>6312</v>
      </c>
      <c r="C4151" s="5" t="str">
        <f>_xlfn.XLOOKUP(LEFT(P_alle_prestaties[[#This Row],[Referentie_ID]],91),Tabel9[Form Referentie ID''s],Tabel9[Mederwerker],,0)</f>
        <v>Baki Alican</v>
      </c>
      <c r="D4151" s="9" t="str">
        <f>IF(P_alle_prestaties[[#This Row],[Datum]]="","",TEXT(P_alle_prestaties[[#This Row],[Datum]],"dd/mm/yyyy"))</f>
        <v>25/10/2022</v>
      </c>
      <c r="E4151" s="9">
        <v>44859.500451388885</v>
      </c>
      <c r="F4151" s="11" t="s">
        <v>6313</v>
      </c>
      <c r="G4151" s="5" t="s">
        <v>35</v>
      </c>
      <c r="H4151" s="5"/>
      <c r="I4151" s="5"/>
      <c r="J41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52" spans="2:11">
      <c r="B4152" t="s">
        <v>6314</v>
      </c>
      <c r="C4152" s="5" t="str">
        <f>_xlfn.XLOOKUP(LEFT(P_alle_prestaties[[#This Row],[Referentie_ID]],91),Tabel9[Form Referentie ID''s],Tabel9[Mederwerker],,0)</f>
        <v>Karetsas Dimitri</v>
      </c>
      <c r="D4152" s="9" t="str">
        <f>IF(P_alle_prestaties[[#This Row],[Datum]]="","",TEXT(P_alle_prestaties[[#This Row],[Datum]],"dd/mm/yyyy"))</f>
        <v>25/10/2022</v>
      </c>
      <c r="E4152" s="9">
        <v>44859.505613425928</v>
      </c>
      <c r="F4152" s="11" t="s">
        <v>6315</v>
      </c>
      <c r="G4152" s="5" t="s">
        <v>27</v>
      </c>
      <c r="H4152" s="5" t="s">
        <v>9</v>
      </c>
      <c r="I4152" s="5"/>
      <c r="J41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53" spans="2:11">
      <c r="B4153" t="s">
        <v>6316</v>
      </c>
      <c r="C4153" s="5" t="str">
        <f>_xlfn.XLOOKUP(LEFT(P_alle_prestaties[[#This Row],[Referentie_ID]],91),Tabel9[Form Referentie ID''s],Tabel9[Mederwerker],,0)</f>
        <v>Karetsas Dimitri</v>
      </c>
      <c r="D4153" s="9" t="str">
        <f>IF(P_alle_prestaties[[#This Row],[Datum]]="","",TEXT(P_alle_prestaties[[#This Row],[Datum]],"dd/mm/yyyy"))</f>
        <v>25/10/2022</v>
      </c>
      <c r="E4153" s="9">
        <v>44859.51703703704</v>
      </c>
      <c r="F4153" s="11">
        <v>470000566276</v>
      </c>
      <c r="G4153" s="5" t="s">
        <v>31</v>
      </c>
      <c r="H4153" s="5"/>
      <c r="I4153" s="5"/>
      <c r="J41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54" spans="2:11">
      <c r="B4154" t="s">
        <v>6317</v>
      </c>
      <c r="C4154" s="5" t="str">
        <f>_xlfn.XLOOKUP(LEFT(P_alle_prestaties[[#This Row],[Referentie_ID]],91),Tabel9[Form Referentie ID''s],Tabel9[Mederwerker],,0)</f>
        <v>Baki Alican</v>
      </c>
      <c r="D4154" s="9" t="str">
        <f>IF(P_alle_prestaties[[#This Row],[Datum]]="","",TEXT(P_alle_prestaties[[#This Row],[Datum]],"dd/mm/yyyy"))</f>
        <v>25/10/2022</v>
      </c>
      <c r="E4154" s="9">
        <v>44859.530347222222</v>
      </c>
      <c r="F4154" s="11" t="s">
        <v>6318</v>
      </c>
      <c r="G4154" s="5" t="s">
        <v>35</v>
      </c>
      <c r="H4154" s="5"/>
      <c r="I4154" s="5"/>
      <c r="J41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55" spans="2:11">
      <c r="B4155" t="s">
        <v>6319</v>
      </c>
      <c r="C4155" s="5" t="str">
        <f>_xlfn.XLOOKUP(LEFT(P_alle_prestaties[[#This Row],[Referentie_ID]],91),Tabel9[Form Referentie ID''s],Tabel9[Mederwerker],,0)</f>
        <v>Korkmaz1 Muhammed Ali</v>
      </c>
      <c r="D4155" s="9" t="str">
        <f>IF(P_alle_prestaties[[#This Row],[Datum]]="","",TEXT(P_alle_prestaties[[#This Row],[Datum]],"dd/mm/yyyy"))</f>
        <v>25/10/2022</v>
      </c>
      <c r="E4155" s="9">
        <v>44859.561018518521</v>
      </c>
      <c r="F4155" s="11">
        <v>470000566284</v>
      </c>
      <c r="G4155" s="5" t="s">
        <v>23</v>
      </c>
      <c r="H4155" s="5" t="s">
        <v>14</v>
      </c>
      <c r="I4155" s="5"/>
      <c r="J41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56" spans="2:11">
      <c r="B4156" t="s">
        <v>6320</v>
      </c>
      <c r="C4156" s="5" t="str">
        <f>_xlfn.XLOOKUP(LEFT(P_alle_prestaties[[#This Row],[Referentie_ID]],91),Tabel9[Form Referentie ID''s],Tabel9[Mederwerker],,0)</f>
        <v>Baki Alican</v>
      </c>
      <c r="D4156" s="9" t="str">
        <f>IF(P_alle_prestaties[[#This Row],[Datum]]="","",TEXT(P_alle_prestaties[[#This Row],[Datum]],"dd/mm/yyyy"))</f>
        <v>25/10/2022</v>
      </c>
      <c r="E4156" s="9">
        <v>44859.572118055556</v>
      </c>
      <c r="F4156" s="11" t="s">
        <v>6321</v>
      </c>
      <c r="G4156" s="5" t="s">
        <v>35</v>
      </c>
      <c r="H4156" s="5"/>
      <c r="I4156" s="5"/>
      <c r="J41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1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157" spans="2:11">
      <c r="B4157" t="s">
        <v>6322</v>
      </c>
      <c r="C4157" s="5" t="str">
        <f>_xlfn.XLOOKUP(LEFT(P_alle_prestaties[[#This Row],[Referentie_ID]],91),Tabel9[Form Referentie ID''s],Tabel9[Mederwerker],,0)</f>
        <v>Karetsas Dimitri</v>
      </c>
      <c r="D4157" s="9" t="str">
        <f>IF(P_alle_prestaties[[#This Row],[Datum]]="","",TEXT(P_alle_prestaties[[#This Row],[Datum]],"dd/mm/yyyy"))</f>
        <v>25/10/2022</v>
      </c>
      <c r="E4157" s="9">
        <v>44859.596666666665</v>
      </c>
      <c r="F4157" s="11" t="s">
        <v>6323</v>
      </c>
      <c r="G4157" s="5" t="s">
        <v>18</v>
      </c>
      <c r="H4157" s="5" t="s">
        <v>14</v>
      </c>
      <c r="I4157" s="5"/>
      <c r="J41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58" spans="2:11">
      <c r="B4158" t="s">
        <v>6324</v>
      </c>
      <c r="C4158" s="5" t="str">
        <f>_xlfn.XLOOKUP(LEFT(P_alle_prestaties[[#This Row],[Referentie_ID]],91),Tabel9[Form Referentie ID''s],Tabel9[Mederwerker],,0)</f>
        <v>Karetsas Dimitri</v>
      </c>
      <c r="D4158" s="9" t="str">
        <f>IF(P_alle_prestaties[[#This Row],[Datum]]="","",TEXT(P_alle_prestaties[[#This Row],[Datum]],"dd/mm/yyyy"))</f>
        <v>26/10/2022</v>
      </c>
      <c r="E4158" s="9">
        <v>44860.289884259262</v>
      </c>
      <c r="F4158" s="11">
        <v>470000566394</v>
      </c>
      <c r="G4158" s="5" t="s">
        <v>8</v>
      </c>
      <c r="H4158" s="5" t="s">
        <v>19</v>
      </c>
      <c r="I4158" s="5"/>
      <c r="J41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59" spans="2:11">
      <c r="B4159" t="s">
        <v>6325</v>
      </c>
      <c r="C4159" s="5" t="str">
        <f>_xlfn.XLOOKUP(LEFT(P_alle_prestaties[[#This Row],[Referentie_ID]],91),Tabel9[Form Referentie ID''s],Tabel9[Mederwerker],,0)</f>
        <v>Korkmaz1 Muhammed Ali</v>
      </c>
      <c r="D4159" s="9" t="str">
        <f>IF(P_alle_prestaties[[#This Row],[Datum]]="","",TEXT(P_alle_prestaties[[#This Row],[Datum]],"dd/mm/yyyy"))</f>
        <v>26/10/2022</v>
      </c>
      <c r="E4159" s="9">
        <v>44860.29078703704</v>
      </c>
      <c r="F4159" s="11" t="s">
        <v>6326</v>
      </c>
      <c r="G4159" s="5" t="s">
        <v>18</v>
      </c>
      <c r="H4159" s="5" t="s">
        <v>9</v>
      </c>
      <c r="I4159" s="5"/>
      <c r="J41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60" spans="2:11">
      <c r="B4160" t="s">
        <v>6327</v>
      </c>
      <c r="C4160" s="5" t="str">
        <f>_xlfn.XLOOKUP(LEFT(P_alle_prestaties[[#This Row],[Referentie_ID]],91),Tabel9[Form Referentie ID''s],Tabel9[Mederwerker],,0)</f>
        <v>Korkmaz Emre</v>
      </c>
      <c r="D4160" s="9" t="str">
        <f>IF(P_alle_prestaties[[#This Row],[Datum]]="","",TEXT(P_alle_prestaties[[#This Row],[Datum]],"dd/mm/yyyy"))</f>
        <v>26/10/2022</v>
      </c>
      <c r="E4160" s="9">
        <v>44860.310590277775</v>
      </c>
      <c r="F4160" s="11">
        <v>470000566448</v>
      </c>
      <c r="G4160" s="5" t="s">
        <v>8</v>
      </c>
      <c r="H4160" s="5" t="s">
        <v>14</v>
      </c>
      <c r="I4160" s="5"/>
      <c r="J41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1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161" spans="2:11">
      <c r="B4161" t="s">
        <v>6328</v>
      </c>
      <c r="C4161" s="5" t="str">
        <f>_xlfn.XLOOKUP(LEFT(P_alle_prestaties[[#This Row],[Referentie_ID]],91),Tabel9[Form Referentie ID''s],Tabel9[Mederwerker],,0)</f>
        <v>Korkmaz1 Muhammed Ali</v>
      </c>
      <c r="D4161" s="9" t="str">
        <f>IF(P_alle_prestaties[[#This Row],[Datum]]="","",TEXT(P_alle_prestaties[[#This Row],[Datum]],"dd/mm/yyyy"))</f>
        <v>26/10/2022</v>
      </c>
      <c r="E4161" s="9">
        <v>44860.346678240741</v>
      </c>
      <c r="F4161" s="11" t="s">
        <v>6329</v>
      </c>
      <c r="G4161" s="5" t="s">
        <v>18</v>
      </c>
      <c r="H4161" s="5" t="s">
        <v>9</v>
      </c>
      <c r="I4161" s="5"/>
      <c r="J41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62" spans="2:11">
      <c r="B4162" t="s">
        <v>6330</v>
      </c>
      <c r="C4162" s="5" t="str">
        <f>_xlfn.XLOOKUP(LEFT(P_alle_prestaties[[#This Row],[Referentie_ID]],91),Tabel9[Form Referentie ID''s],Tabel9[Mederwerker],,0)</f>
        <v>Korkmaz Emre</v>
      </c>
      <c r="D4162" s="9" t="str">
        <f>IF(P_alle_prestaties[[#This Row],[Datum]]="","",TEXT(P_alle_prestaties[[#This Row],[Datum]],"dd/mm/yyyy"))</f>
        <v>26/10/2022</v>
      </c>
      <c r="E4162" s="9">
        <v>44860.348032407404</v>
      </c>
      <c r="F4162" s="11" t="s">
        <v>6331</v>
      </c>
      <c r="G4162" s="5" t="s">
        <v>18</v>
      </c>
      <c r="H4162" s="5" t="s">
        <v>9</v>
      </c>
      <c r="I4162" s="5"/>
      <c r="J41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63" spans="2:11">
      <c r="B4163" t="s">
        <v>6332</v>
      </c>
      <c r="C4163" s="5" t="str">
        <f>_xlfn.XLOOKUP(LEFT(P_alle_prestaties[[#This Row],[Referentie_ID]],91),Tabel9[Form Referentie ID''s],Tabel9[Mederwerker],,0)</f>
        <v>Karetsas Dimitri</v>
      </c>
      <c r="D4163" s="9" t="str">
        <f>IF(P_alle_prestaties[[#This Row],[Datum]]="","",TEXT(P_alle_prestaties[[#This Row],[Datum]],"dd/mm/yyyy"))</f>
        <v>26/10/2022</v>
      </c>
      <c r="E4163" s="9">
        <v>44860.359537037039</v>
      </c>
      <c r="F4163" s="11" t="s">
        <v>6333</v>
      </c>
      <c r="G4163" s="5" t="s">
        <v>27</v>
      </c>
      <c r="H4163" s="5" t="s">
        <v>14</v>
      </c>
      <c r="I4163" s="5"/>
      <c r="J41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64" spans="2:11">
      <c r="B4164" t="s">
        <v>6334</v>
      </c>
      <c r="C4164" s="5" t="str">
        <f>_xlfn.XLOOKUP(LEFT(P_alle_prestaties[[#This Row],[Referentie_ID]],91),Tabel9[Form Referentie ID''s],Tabel9[Mederwerker],,0)</f>
        <v>Korkmaz Emre</v>
      </c>
      <c r="D4164" s="9" t="str">
        <f>IF(P_alle_prestaties[[#This Row],[Datum]]="","",TEXT(P_alle_prestaties[[#This Row],[Datum]],"dd/mm/yyyy"))</f>
        <v>26/10/2022</v>
      </c>
      <c r="E4164" s="9">
        <v>44860.429328703707</v>
      </c>
      <c r="F4164" s="11" t="s">
        <v>6335</v>
      </c>
      <c r="G4164" s="5" t="s">
        <v>27</v>
      </c>
      <c r="H4164" s="5" t="s">
        <v>14</v>
      </c>
      <c r="I4164" s="5"/>
      <c r="J41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65" spans="2:11">
      <c r="B4165" t="s">
        <v>6336</v>
      </c>
      <c r="C4165" s="5" t="str">
        <f>_xlfn.XLOOKUP(LEFT(P_alle_prestaties[[#This Row],[Referentie_ID]],91),Tabel9[Form Referentie ID''s],Tabel9[Mederwerker],,0)</f>
        <v>Korkmaz1 Muhammed Ali</v>
      </c>
      <c r="D4165" s="9" t="str">
        <f>IF(P_alle_prestaties[[#This Row],[Datum]]="","",TEXT(P_alle_prestaties[[#This Row],[Datum]],"dd/mm/yyyy"))</f>
        <v>26/10/2022</v>
      </c>
      <c r="E4165" s="9">
        <v>44860.431180555555</v>
      </c>
      <c r="F4165" s="11" t="s">
        <v>6337</v>
      </c>
      <c r="G4165" s="5" t="s">
        <v>18</v>
      </c>
      <c r="H4165" s="5" t="s">
        <v>14</v>
      </c>
      <c r="I4165" s="5"/>
      <c r="J41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66" spans="2:11">
      <c r="B4166" t="s">
        <v>6338</v>
      </c>
      <c r="C4166" s="5" t="str">
        <f>_xlfn.XLOOKUP(LEFT(P_alle_prestaties[[#This Row],[Referentie_ID]],91),Tabel9[Form Referentie ID''s],Tabel9[Mederwerker],,0)</f>
        <v>Karetsas Dimitri</v>
      </c>
      <c r="D4166" s="9" t="str">
        <f>IF(P_alle_prestaties[[#This Row],[Datum]]="","",TEXT(P_alle_prestaties[[#This Row],[Datum]],"dd/mm/yyyy"))</f>
        <v>26/10/2022</v>
      </c>
      <c r="E4166" s="9">
        <v>44860.446863425925</v>
      </c>
      <c r="F4166" s="11" t="s">
        <v>6339</v>
      </c>
      <c r="G4166" s="5" t="s">
        <v>27</v>
      </c>
      <c r="H4166" s="5" t="s">
        <v>14</v>
      </c>
      <c r="I4166" s="5"/>
      <c r="J41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67" spans="2:11">
      <c r="B4167" t="s">
        <v>6340</v>
      </c>
      <c r="C4167" s="5" t="str">
        <f>_xlfn.XLOOKUP(LEFT(P_alle_prestaties[[#This Row],[Referentie_ID]],91),Tabel9[Form Referentie ID''s],Tabel9[Mederwerker],,0)</f>
        <v>Karetsas Dimitri</v>
      </c>
      <c r="D4167" s="9" t="str">
        <f>IF(P_alle_prestaties[[#This Row],[Datum]]="","",TEXT(P_alle_prestaties[[#This Row],[Datum]],"dd/mm/yyyy"))</f>
        <v>26/10/2022</v>
      </c>
      <c r="E4167" s="9">
        <v>44860.447141203702</v>
      </c>
      <c r="F4167" s="11">
        <v>470000565253</v>
      </c>
      <c r="G4167" s="5" t="s">
        <v>31</v>
      </c>
      <c r="H4167" s="5"/>
      <c r="I4167" s="5"/>
      <c r="J41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68" spans="2:11">
      <c r="B4168" t="s">
        <v>6341</v>
      </c>
      <c r="C4168" s="5" t="str">
        <f>_xlfn.XLOOKUP(LEFT(P_alle_prestaties[[#This Row],[Referentie_ID]],91),Tabel9[Form Referentie ID''s],Tabel9[Mederwerker],,0)</f>
        <v>Korkmaz Emre</v>
      </c>
      <c r="D4168" s="9" t="str">
        <f>IF(P_alle_prestaties[[#This Row],[Datum]]="","",TEXT(P_alle_prestaties[[#This Row],[Datum]],"dd/mm/yyyy"))</f>
        <v>26/10/2022</v>
      </c>
      <c r="E4168" s="9">
        <v>44860.481550925928</v>
      </c>
      <c r="F4168" s="11" t="s">
        <v>6342</v>
      </c>
      <c r="G4168" s="5" t="s">
        <v>27</v>
      </c>
      <c r="H4168" s="5" t="s">
        <v>14</v>
      </c>
      <c r="I4168" s="5"/>
      <c r="J41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1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169" spans="2:11">
      <c r="B4169" t="s">
        <v>6343</v>
      </c>
      <c r="C4169" s="5" t="str">
        <f>_xlfn.XLOOKUP(LEFT(P_alle_prestaties[[#This Row],[Referentie_ID]],91),Tabel9[Form Referentie ID''s],Tabel9[Mederwerker],,0)</f>
        <v>Karetsas Dimitri</v>
      </c>
      <c r="D4169" s="9" t="str">
        <f>IF(P_alle_prestaties[[#This Row],[Datum]]="","",TEXT(P_alle_prestaties[[#This Row],[Datum]],"dd/mm/yyyy"))</f>
        <v>26/10/2022</v>
      </c>
      <c r="E4169" s="9">
        <v>44860.501805555556</v>
      </c>
      <c r="F4169" s="11" t="s">
        <v>6344</v>
      </c>
      <c r="G4169" s="5" t="s">
        <v>18</v>
      </c>
      <c r="H4169" s="5" t="s">
        <v>14</v>
      </c>
      <c r="I4169" s="5"/>
      <c r="J41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70" spans="2:11">
      <c r="B4170" t="s">
        <v>6345</v>
      </c>
      <c r="C4170" s="5" t="str">
        <f>_xlfn.XLOOKUP(LEFT(P_alle_prestaties[[#This Row],[Referentie_ID]],91),Tabel9[Form Referentie ID''s],Tabel9[Mederwerker],,0)</f>
        <v>Korkmaz1 Muhammed Ali</v>
      </c>
      <c r="D4170" s="9" t="str">
        <f>IF(P_alle_prestaties[[#This Row],[Datum]]="","",TEXT(P_alle_prestaties[[#This Row],[Datum]],"dd/mm/yyyy"))</f>
        <v>26/10/2022</v>
      </c>
      <c r="E4170" s="9">
        <v>44860.536944444444</v>
      </c>
      <c r="F4170" s="11" t="s">
        <v>6346</v>
      </c>
      <c r="G4170" s="5" t="s">
        <v>18</v>
      </c>
      <c r="H4170" s="5" t="s">
        <v>14</v>
      </c>
      <c r="I4170" s="5"/>
      <c r="J41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71" spans="2:11">
      <c r="B4171" t="s">
        <v>6347</v>
      </c>
      <c r="C4171" s="5" t="str">
        <f>_xlfn.XLOOKUP(LEFT(P_alle_prestaties[[#This Row],[Referentie_ID]],91),Tabel9[Form Referentie ID''s],Tabel9[Mederwerker],,0)</f>
        <v>Karetsas Dimitri</v>
      </c>
      <c r="D4171" s="9" t="str">
        <f>IF(P_alle_prestaties[[#This Row],[Datum]]="","",TEXT(P_alle_prestaties[[#This Row],[Datum]],"dd/mm/yyyy"))</f>
        <v>26/10/2022</v>
      </c>
      <c r="E4171" s="9">
        <v>44860.537835648145</v>
      </c>
      <c r="F4171" s="11">
        <v>470000568098</v>
      </c>
      <c r="G4171" s="5" t="s">
        <v>8</v>
      </c>
      <c r="H4171" s="5" t="s">
        <v>14</v>
      </c>
      <c r="I4171" s="5"/>
      <c r="J41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1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172" spans="2:11">
      <c r="B4172" t="s">
        <v>6348</v>
      </c>
      <c r="C4172" s="5" t="str">
        <f>_xlfn.XLOOKUP(LEFT(P_alle_prestaties[[#This Row],[Referentie_ID]],91),Tabel9[Form Referentie ID''s],Tabel9[Mederwerker],,0)</f>
        <v>Korkmaz Emre</v>
      </c>
      <c r="D4172" s="9" t="str">
        <f>IF(P_alle_prestaties[[#This Row],[Datum]]="","",TEXT(P_alle_prestaties[[#This Row],[Datum]],"dd/mm/yyyy"))</f>
        <v>26/10/2022</v>
      </c>
      <c r="E4172" s="9">
        <v>44860.539293981485</v>
      </c>
      <c r="F4172" s="11" t="s">
        <v>6349</v>
      </c>
      <c r="G4172" s="5" t="s">
        <v>18</v>
      </c>
      <c r="H4172" s="5" t="s">
        <v>9</v>
      </c>
      <c r="I4172" s="5"/>
      <c r="J41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73" spans="2:11">
      <c r="B4173" t="s">
        <v>6350</v>
      </c>
      <c r="C4173" s="5" t="str">
        <f>_xlfn.XLOOKUP(LEFT(P_alle_prestaties[[#This Row],[Referentie_ID]],91),Tabel9[Form Referentie ID''s],Tabel9[Mederwerker],,0)</f>
        <v>Korkmaz1 Muhammed Ali</v>
      </c>
      <c r="D4173" s="9" t="str">
        <f>IF(P_alle_prestaties[[#This Row],[Datum]]="","",TEXT(P_alle_prestaties[[#This Row],[Datum]],"dd/mm/yyyy"))</f>
        <v>26/10/2022</v>
      </c>
      <c r="E4173" s="9">
        <v>44860.592048611114</v>
      </c>
      <c r="F4173" s="11" t="s">
        <v>6351</v>
      </c>
      <c r="G4173" s="5" t="s">
        <v>18</v>
      </c>
      <c r="H4173" s="5" t="s">
        <v>9</v>
      </c>
      <c r="I4173" s="5"/>
      <c r="J41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74" spans="2:11">
      <c r="B4174" t="s">
        <v>6352</v>
      </c>
      <c r="C4174" s="5" t="str">
        <f>_xlfn.XLOOKUP(LEFT(P_alle_prestaties[[#This Row],[Referentie_ID]],91),Tabel9[Form Referentie ID''s],Tabel9[Mederwerker],,0)</f>
        <v>Korkmaz Emre</v>
      </c>
      <c r="D4174" s="9" t="str">
        <f>IF(P_alle_prestaties[[#This Row],[Datum]]="","",TEXT(P_alle_prestaties[[#This Row],[Datum]],"dd/mm/yyyy"))</f>
        <v>26/10/2022</v>
      </c>
      <c r="E4174" s="9">
        <v>44860.614062499997</v>
      </c>
      <c r="F4174" s="11" t="s">
        <v>6353</v>
      </c>
      <c r="G4174" s="5" t="s">
        <v>27</v>
      </c>
      <c r="H4174" s="5" t="s">
        <v>9</v>
      </c>
      <c r="I4174" s="5"/>
      <c r="J41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75" spans="2:11">
      <c r="B4175" t="s">
        <v>6354</v>
      </c>
      <c r="C4175" s="5" t="str">
        <f>_xlfn.XLOOKUP(LEFT(P_alle_prestaties[[#This Row],[Referentie_ID]],91),Tabel9[Form Referentie ID''s],Tabel9[Mederwerker],,0)</f>
        <v>Karetsas Dimitri</v>
      </c>
      <c r="D4175" s="9" t="str">
        <f>IF(P_alle_prestaties[[#This Row],[Datum]]="","",TEXT(P_alle_prestaties[[#This Row],[Datum]],"dd/mm/yyyy"))</f>
        <v>27/10/2022</v>
      </c>
      <c r="E4175" s="9">
        <v>44861.284953703704</v>
      </c>
      <c r="F4175" s="11" t="s">
        <v>6355</v>
      </c>
      <c r="G4175" s="5" t="s">
        <v>13</v>
      </c>
      <c r="H4175" s="5"/>
      <c r="I4175" s="5"/>
      <c r="J41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76" spans="2:11">
      <c r="B4176" t="s">
        <v>6356</v>
      </c>
      <c r="C4176" s="5" t="str">
        <f>_xlfn.XLOOKUP(LEFT(P_alle_prestaties[[#This Row],[Referentie_ID]],91),Tabel9[Form Referentie ID''s],Tabel9[Mederwerker],,0)</f>
        <v>Korkmaz Emre</v>
      </c>
      <c r="D4176" s="9" t="str">
        <f>IF(P_alle_prestaties[[#This Row],[Datum]]="","",TEXT(P_alle_prestaties[[#This Row],[Datum]],"dd/mm/yyyy"))</f>
        <v>27/10/2022</v>
      </c>
      <c r="E4176" s="9">
        <v>44861.312488425923</v>
      </c>
      <c r="F4176" s="11">
        <v>470000438593</v>
      </c>
      <c r="G4176" s="5" t="s">
        <v>23</v>
      </c>
      <c r="H4176" s="5" t="s">
        <v>14</v>
      </c>
      <c r="I4176" s="5"/>
      <c r="J41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1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177" spans="2:11">
      <c r="B4177" t="s">
        <v>6357</v>
      </c>
      <c r="C4177" s="5" t="str">
        <f>_xlfn.XLOOKUP(LEFT(P_alle_prestaties[[#This Row],[Referentie_ID]],91),Tabel9[Form Referentie ID''s],Tabel9[Mederwerker],,0)</f>
        <v>Karetsas Dimitri</v>
      </c>
      <c r="D4177" s="9" t="str">
        <f>IF(P_alle_prestaties[[#This Row],[Datum]]="","",TEXT(P_alle_prestaties[[#This Row],[Datum]],"dd/mm/yyyy"))</f>
        <v>27/10/2022</v>
      </c>
      <c r="E4177" s="9">
        <v>44861.335115740738</v>
      </c>
      <c r="F4177" s="11" t="s">
        <v>6358</v>
      </c>
      <c r="G4177" s="5" t="s">
        <v>13</v>
      </c>
      <c r="H4177" s="5"/>
      <c r="I4177" s="5"/>
      <c r="J41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78" spans="2:11">
      <c r="B4178" t="s">
        <v>6359</v>
      </c>
      <c r="C4178" s="5" t="str">
        <f>_xlfn.XLOOKUP(LEFT(P_alle_prestaties[[#This Row],[Referentie_ID]],91),Tabel9[Form Referentie ID''s],Tabel9[Mederwerker],,0)</f>
        <v>Karetsas Dimitri</v>
      </c>
      <c r="D4178" s="9" t="str">
        <f>IF(P_alle_prestaties[[#This Row],[Datum]]="","",TEXT(P_alle_prestaties[[#This Row],[Datum]],"dd/mm/yyyy"))</f>
        <v>27/10/2022</v>
      </c>
      <c r="E4178" s="9">
        <v>44861.360474537039</v>
      </c>
      <c r="F4178" s="11" t="s">
        <v>6360</v>
      </c>
      <c r="G4178" s="5" t="s">
        <v>13</v>
      </c>
      <c r="H4178" s="5"/>
      <c r="I4178" s="5"/>
      <c r="J41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79" spans="2:11">
      <c r="B4179" t="s">
        <v>6361</v>
      </c>
      <c r="C4179" s="5" t="str">
        <f>_xlfn.XLOOKUP(LEFT(P_alle_prestaties[[#This Row],[Referentie_ID]],91),Tabel9[Form Referentie ID''s],Tabel9[Mederwerker],,0)</f>
        <v>Korkmaz1 Muhammed Ali</v>
      </c>
      <c r="D4179" s="9" t="str">
        <f>IF(P_alle_prestaties[[#This Row],[Datum]]="","",TEXT(P_alle_prestaties[[#This Row],[Datum]],"dd/mm/yyyy"))</f>
        <v>27/10/2022</v>
      </c>
      <c r="E4179" s="9">
        <v>44861.378541666665</v>
      </c>
      <c r="F4179" s="11" t="s">
        <v>6362</v>
      </c>
      <c r="G4179" s="5" t="s">
        <v>18</v>
      </c>
      <c r="H4179" s="5" t="s">
        <v>9</v>
      </c>
      <c r="I4179" s="5"/>
      <c r="J41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80" spans="2:11">
      <c r="B4180" t="s">
        <v>6363</v>
      </c>
      <c r="C4180" s="5" t="str">
        <f>_xlfn.XLOOKUP(LEFT(P_alle_prestaties[[#This Row],[Referentie_ID]],91),Tabel9[Form Referentie ID''s],Tabel9[Mederwerker],,0)</f>
        <v>Karetsas Dimitri</v>
      </c>
      <c r="D4180" s="9" t="str">
        <f>IF(P_alle_prestaties[[#This Row],[Datum]]="","",TEXT(P_alle_prestaties[[#This Row],[Datum]],"dd/mm/yyyy"))</f>
        <v>27/10/2022</v>
      </c>
      <c r="E4180" s="9">
        <v>44861.385925925926</v>
      </c>
      <c r="F4180" s="11" t="s">
        <v>6364</v>
      </c>
      <c r="G4180" s="5" t="s">
        <v>13</v>
      </c>
      <c r="H4180" s="5"/>
      <c r="I4180" s="5"/>
      <c r="J41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81" spans="2:11" ht="48">
      <c r="B4181" t="s">
        <v>6365</v>
      </c>
      <c r="C4181" s="5" t="str">
        <f>_xlfn.XLOOKUP(LEFT(P_alle_prestaties[[#This Row],[Referentie_ID]],91),Tabel9[Form Referentie ID''s],Tabel9[Mederwerker],,0)</f>
        <v>Korkmaz Emre</v>
      </c>
      <c r="D4181" s="9" t="str">
        <f>IF(P_alle_prestaties[[#This Row],[Datum]]="","",TEXT(P_alle_prestaties[[#This Row],[Datum]],"dd/mm/yyyy"))</f>
        <v>27/10/2022</v>
      </c>
      <c r="E4181" s="9">
        <v>44861.399016203701</v>
      </c>
      <c r="F4181" s="11" t="s">
        <v>6366</v>
      </c>
      <c r="G4181" s="5" t="s">
        <v>8</v>
      </c>
      <c r="H4181" s="5" t="s">
        <v>9</v>
      </c>
      <c r="I4181" s="22" t="s">
        <v>6367</v>
      </c>
      <c r="J41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82" spans="2:11">
      <c r="B4182" t="s">
        <v>6368</v>
      </c>
      <c r="C4182" s="5" t="str">
        <f>_xlfn.XLOOKUP(LEFT(P_alle_prestaties[[#This Row],[Referentie_ID]],91),Tabel9[Form Referentie ID''s],Tabel9[Mederwerker],,0)</f>
        <v>Korkmaz1 Muhammed Ali</v>
      </c>
      <c r="D4182" s="9" t="str">
        <f>IF(P_alle_prestaties[[#This Row],[Datum]]="","",TEXT(P_alle_prestaties[[#This Row],[Datum]],"dd/mm/yyyy"))</f>
        <v>27/10/2022</v>
      </c>
      <c r="E4182" s="9">
        <v>44861.427789351852</v>
      </c>
      <c r="F4182" s="11" t="s">
        <v>6369</v>
      </c>
      <c r="G4182" s="5" t="s">
        <v>13</v>
      </c>
      <c r="H4182" s="5"/>
      <c r="I4182" s="5"/>
      <c r="J41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83" spans="2:11">
      <c r="B4183" t="s">
        <v>6370</v>
      </c>
      <c r="C4183" s="5" t="str">
        <f>_xlfn.XLOOKUP(LEFT(P_alle_prestaties[[#This Row],[Referentie_ID]],91),Tabel9[Form Referentie ID''s],Tabel9[Mederwerker],,0)</f>
        <v>Karetsas Dimitri</v>
      </c>
      <c r="D4183" s="9" t="str">
        <f>IF(P_alle_prestaties[[#This Row],[Datum]]="","",TEXT(P_alle_prestaties[[#This Row],[Datum]],"dd/mm/yyyy"))</f>
        <v>27/10/2022</v>
      </c>
      <c r="E4183" s="9">
        <v>44861.448391203703</v>
      </c>
      <c r="F4183" s="11" t="s">
        <v>6371</v>
      </c>
      <c r="G4183" s="5" t="s">
        <v>18</v>
      </c>
      <c r="H4183" s="5" t="s">
        <v>14</v>
      </c>
      <c r="I4183" s="5"/>
      <c r="J41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84" spans="2:11">
      <c r="B4184" t="s">
        <v>6372</v>
      </c>
      <c r="C4184" s="5" t="str">
        <f>_xlfn.XLOOKUP(LEFT(P_alle_prestaties[[#This Row],[Referentie_ID]],91),Tabel9[Form Referentie ID''s],Tabel9[Mederwerker],,0)</f>
        <v>Korkmaz Emre</v>
      </c>
      <c r="D4184" s="9" t="str">
        <f>IF(P_alle_prestaties[[#This Row],[Datum]]="","",TEXT(P_alle_prestaties[[#This Row],[Datum]],"dd/mm/yyyy"))</f>
        <v>27/10/2022</v>
      </c>
      <c r="E4184" s="9">
        <v>44861.454502314817</v>
      </c>
      <c r="F4184" s="11" t="s">
        <v>6373</v>
      </c>
      <c r="G4184" s="5" t="s">
        <v>13</v>
      </c>
      <c r="H4184" s="5"/>
      <c r="I4184" s="5" t="s">
        <v>2442</v>
      </c>
      <c r="J41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85" spans="2:11">
      <c r="B4185" t="s">
        <v>6374</v>
      </c>
      <c r="C4185" s="5" t="str">
        <f>_xlfn.XLOOKUP(LEFT(P_alle_prestaties[[#This Row],[Referentie_ID]],91),Tabel9[Form Referentie ID''s],Tabel9[Mederwerker],,0)</f>
        <v>Karetsas Dimitri</v>
      </c>
      <c r="D4185" s="9" t="str">
        <f>IF(P_alle_prestaties[[#This Row],[Datum]]="","",TEXT(P_alle_prestaties[[#This Row],[Datum]],"dd/mm/yyyy"))</f>
        <v>27/10/2022</v>
      </c>
      <c r="E4185" s="9">
        <v>44861.470856481479</v>
      </c>
      <c r="F4185" s="11">
        <v>470000574987</v>
      </c>
      <c r="G4185" s="5" t="s">
        <v>31</v>
      </c>
      <c r="H4185" s="5"/>
      <c r="I4185" s="5"/>
      <c r="J41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1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186" spans="2:11">
      <c r="B4186" t="s">
        <v>6375</v>
      </c>
      <c r="C4186" s="5" t="str">
        <f>_xlfn.XLOOKUP(LEFT(P_alle_prestaties[[#This Row],[Referentie_ID]],91),Tabel9[Form Referentie ID''s],Tabel9[Mederwerker],,0)</f>
        <v>Karetsas Dimitri</v>
      </c>
      <c r="D4186" s="9" t="str">
        <f>IF(P_alle_prestaties[[#This Row],[Datum]]="","",TEXT(P_alle_prestaties[[#This Row],[Datum]],"dd/mm/yyyy"))</f>
        <v>27/10/2022</v>
      </c>
      <c r="E4186" s="9">
        <v>44861.5231712963</v>
      </c>
      <c r="F4186" s="11" t="s">
        <v>6376</v>
      </c>
      <c r="G4186" s="5" t="s">
        <v>18</v>
      </c>
      <c r="H4186" s="5" t="s">
        <v>9</v>
      </c>
      <c r="I4186" s="5"/>
      <c r="J41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87" spans="2:11">
      <c r="B4187" t="s">
        <v>6377</v>
      </c>
      <c r="C4187" s="5" t="str">
        <f>_xlfn.XLOOKUP(LEFT(P_alle_prestaties[[#This Row],[Referentie_ID]],91),Tabel9[Form Referentie ID''s],Tabel9[Mederwerker],,0)</f>
        <v>Korkmaz Emre</v>
      </c>
      <c r="D4187" s="9" t="str">
        <f>IF(P_alle_prestaties[[#This Row],[Datum]]="","",TEXT(P_alle_prestaties[[#This Row],[Datum]],"dd/mm/yyyy"))</f>
        <v>27/10/2022</v>
      </c>
      <c r="E4187" s="9">
        <v>44861.55196759259</v>
      </c>
      <c r="F4187" s="11" t="s">
        <v>6378</v>
      </c>
      <c r="G4187" s="5" t="s">
        <v>27</v>
      </c>
      <c r="H4187" s="5" t="s">
        <v>9</v>
      </c>
      <c r="I4187" s="5"/>
      <c r="J41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88" spans="2:11">
      <c r="B4188" t="s">
        <v>6379</v>
      </c>
      <c r="C4188" s="5" t="str">
        <f>_xlfn.XLOOKUP(LEFT(P_alle_prestaties[[#This Row],[Referentie_ID]],91),Tabel9[Form Referentie ID''s],Tabel9[Mederwerker],,0)</f>
        <v>Korkmaz1 Muhammed Ali</v>
      </c>
      <c r="D4188" s="9" t="str">
        <f>IF(P_alle_prestaties[[#This Row],[Datum]]="","",TEXT(P_alle_prestaties[[#This Row],[Datum]],"dd/mm/yyyy"))</f>
        <v>27/10/2022</v>
      </c>
      <c r="E4188" s="9">
        <v>44861.560752314814</v>
      </c>
      <c r="F4188" s="11" t="s">
        <v>6380</v>
      </c>
      <c r="G4188" s="5" t="s">
        <v>13</v>
      </c>
      <c r="H4188" s="5"/>
      <c r="I4188" s="5"/>
      <c r="J41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89" spans="2:11">
      <c r="B4189" t="s">
        <v>6381</v>
      </c>
      <c r="C4189" s="5" t="str">
        <f>_xlfn.XLOOKUP(LEFT(P_alle_prestaties[[#This Row],[Referentie_ID]],91),Tabel9[Form Referentie ID''s],Tabel9[Mederwerker],,0)</f>
        <v>Karetsas Dimitri</v>
      </c>
      <c r="D4189" s="9" t="str">
        <f>IF(P_alle_prestaties[[#This Row],[Datum]]="","",TEXT(P_alle_prestaties[[#This Row],[Datum]],"dd/mm/yyyy"))</f>
        <v>27/10/2022</v>
      </c>
      <c r="E4189" s="9">
        <v>44861.56695601852</v>
      </c>
      <c r="F4189" s="11" t="s">
        <v>6382</v>
      </c>
      <c r="G4189" s="5" t="s">
        <v>13</v>
      </c>
      <c r="H4189" s="5"/>
      <c r="I4189" s="5"/>
      <c r="J41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90" spans="2:11">
      <c r="B4190" t="s">
        <v>6383</v>
      </c>
      <c r="C4190" s="5" t="str">
        <f>_xlfn.XLOOKUP(LEFT(P_alle_prestaties[[#This Row],[Referentie_ID]],91),Tabel9[Form Referentie ID''s],Tabel9[Mederwerker],,0)</f>
        <v>Korkmaz1 Muhammed Ali</v>
      </c>
      <c r="D4190" s="9" t="str">
        <f>IF(P_alle_prestaties[[#This Row],[Datum]]="","",TEXT(P_alle_prestaties[[#This Row],[Datum]],"dd/mm/yyyy"))</f>
        <v>27/10/2022</v>
      </c>
      <c r="E4190" s="9">
        <v>44861.588437500002</v>
      </c>
      <c r="F4190" s="11" t="s">
        <v>6384</v>
      </c>
      <c r="G4190" s="5" t="s">
        <v>13</v>
      </c>
      <c r="H4190" s="5"/>
      <c r="I4190" s="5"/>
      <c r="J41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91" spans="2:11">
      <c r="B4191" t="s">
        <v>6385</v>
      </c>
      <c r="C4191" s="5" t="str">
        <f>_xlfn.XLOOKUP(LEFT(P_alle_prestaties[[#This Row],[Referentie_ID]],91),Tabel9[Form Referentie ID''s],Tabel9[Mederwerker],,0)</f>
        <v>Karetsas Dimitri</v>
      </c>
      <c r="D4191" s="9" t="str">
        <f>IF(P_alle_prestaties[[#This Row],[Datum]]="","",TEXT(P_alle_prestaties[[#This Row],[Datum]],"dd/mm/yyyy"))</f>
        <v>27/10/2022</v>
      </c>
      <c r="E4191" s="9">
        <v>44861.591192129628</v>
      </c>
      <c r="F4191" s="11" t="s">
        <v>6386</v>
      </c>
      <c r="G4191" s="5" t="s">
        <v>13</v>
      </c>
      <c r="H4191" s="5"/>
      <c r="I4191" s="5"/>
      <c r="J41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92" spans="2:11">
      <c r="B4192" t="s">
        <v>6387</v>
      </c>
      <c r="C4192" s="5" t="str">
        <f>_xlfn.XLOOKUP(LEFT(P_alle_prestaties[[#This Row],[Referentie_ID]],91),Tabel9[Form Referentie ID''s],Tabel9[Mederwerker],,0)</f>
        <v>Korkmaz Emre</v>
      </c>
      <c r="D4192" s="9" t="str">
        <f>IF(P_alle_prestaties[[#This Row],[Datum]]="","",TEXT(P_alle_prestaties[[#This Row],[Datum]],"dd/mm/yyyy"))</f>
        <v>27/10/2022</v>
      </c>
      <c r="E4192" s="9">
        <v>44861.602997685186</v>
      </c>
      <c r="F4192" s="11" t="s">
        <v>6388</v>
      </c>
      <c r="G4192" s="5" t="s">
        <v>18</v>
      </c>
      <c r="H4192" s="5" t="s">
        <v>9</v>
      </c>
      <c r="I4192" s="5"/>
      <c r="J41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193" spans="2:11">
      <c r="B4193" t="s">
        <v>6389</v>
      </c>
      <c r="C4193" s="5" t="str">
        <f>_xlfn.XLOOKUP(LEFT(P_alle_prestaties[[#This Row],[Referentie_ID]],91),Tabel9[Form Referentie ID''s],Tabel9[Mederwerker],,0)</f>
        <v>Korkmaz1 Muhammed Ali</v>
      </c>
      <c r="D4193" s="9" t="str">
        <f>IF(P_alle_prestaties[[#This Row],[Datum]]="","",TEXT(P_alle_prestaties[[#This Row],[Datum]],"dd/mm/yyyy"))</f>
        <v>28/10/2022</v>
      </c>
      <c r="E4193" s="9">
        <v>44862.245937500003</v>
      </c>
      <c r="F4193" s="11" t="s">
        <v>6384</v>
      </c>
      <c r="G4193" s="5" t="s">
        <v>13</v>
      </c>
      <c r="H4193" s="5"/>
      <c r="I4193" s="5"/>
      <c r="J41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94" spans="2:11">
      <c r="B4194" t="s">
        <v>6390</v>
      </c>
      <c r="C4194" s="5" t="str">
        <f>_xlfn.XLOOKUP(LEFT(P_alle_prestaties[[#This Row],[Referentie_ID]],91),Tabel9[Form Referentie ID''s],Tabel9[Mederwerker],,0)</f>
        <v>Korkmaz1 Muhammed Ali</v>
      </c>
      <c r="D4194" s="9" t="str">
        <f>IF(P_alle_prestaties[[#This Row],[Datum]]="","",TEXT(P_alle_prestaties[[#This Row],[Datum]],"dd/mm/yyyy"))</f>
        <v>28/10/2022</v>
      </c>
      <c r="E4194" s="9">
        <v>44862.300520833334</v>
      </c>
      <c r="F4194" s="11">
        <v>470000574510</v>
      </c>
      <c r="G4194" s="5" t="s">
        <v>8</v>
      </c>
      <c r="H4194" s="5" t="s">
        <v>9</v>
      </c>
      <c r="I4194" s="5"/>
      <c r="J41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95" spans="2:11">
      <c r="B4195" t="s">
        <v>6391</v>
      </c>
      <c r="C4195" s="5" t="str">
        <f>_xlfn.XLOOKUP(LEFT(P_alle_prestaties[[#This Row],[Referentie_ID]],91),Tabel9[Form Referentie ID''s],Tabel9[Mederwerker],,0)</f>
        <v>Baki Alican</v>
      </c>
      <c r="D4195" s="9" t="str">
        <f>IF(P_alle_prestaties[[#This Row],[Datum]]="","",TEXT(P_alle_prestaties[[#This Row],[Datum]],"dd/mm/yyyy"))</f>
        <v>28/10/2022</v>
      </c>
      <c r="E4195" s="9">
        <v>44862.31826388889</v>
      </c>
      <c r="F4195" s="11" t="s">
        <v>6392</v>
      </c>
      <c r="G4195" s="5" t="s">
        <v>27</v>
      </c>
      <c r="H4195" s="5" t="s">
        <v>9</v>
      </c>
      <c r="I4195" s="5"/>
      <c r="J41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96" spans="2:11">
      <c r="B4196" t="s">
        <v>6393</v>
      </c>
      <c r="C4196" s="5" t="str">
        <f>_xlfn.XLOOKUP(LEFT(P_alle_prestaties[[#This Row],[Referentie_ID]],91),Tabel9[Form Referentie ID''s],Tabel9[Mederwerker],,0)</f>
        <v>Karetsas Dimitri</v>
      </c>
      <c r="D4196" s="9" t="str">
        <f>IF(P_alle_prestaties[[#This Row],[Datum]]="","",TEXT(P_alle_prestaties[[#This Row],[Datum]],"dd/mm/yyyy"))</f>
        <v>28/10/2022</v>
      </c>
      <c r="E4196" s="9">
        <v>44862.337094907409</v>
      </c>
      <c r="F4196" s="11" t="s">
        <v>6394</v>
      </c>
      <c r="G4196" s="5" t="s">
        <v>27</v>
      </c>
      <c r="H4196" s="5" t="s">
        <v>19</v>
      </c>
      <c r="I4196" s="5"/>
      <c r="J41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1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197" spans="2:11">
      <c r="B4197" t="s">
        <v>6395</v>
      </c>
      <c r="C4197" s="5" t="str">
        <f>_xlfn.XLOOKUP(LEFT(P_alle_prestaties[[#This Row],[Referentie_ID]],91),Tabel9[Form Referentie ID''s],Tabel9[Mederwerker],,0)</f>
        <v>Korkmaz Emre</v>
      </c>
      <c r="D4197" s="9" t="str">
        <f>IF(P_alle_prestaties[[#This Row],[Datum]]="","",TEXT(P_alle_prestaties[[#This Row],[Datum]],"dd/mm/yyyy"))</f>
        <v>28/10/2022</v>
      </c>
      <c r="E4197" s="9">
        <v>44862.340740740743</v>
      </c>
      <c r="F4197" s="11" t="s">
        <v>6396</v>
      </c>
      <c r="G4197" s="5" t="s">
        <v>18</v>
      </c>
      <c r="H4197" s="5" t="s">
        <v>14</v>
      </c>
      <c r="I4197" s="5"/>
      <c r="J41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1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198" spans="2:11">
      <c r="B4198" t="s">
        <v>6397</v>
      </c>
      <c r="C4198" s="5" t="str">
        <f>_xlfn.XLOOKUP(LEFT(P_alle_prestaties[[#This Row],[Referentie_ID]],91),Tabel9[Form Referentie ID''s],Tabel9[Mederwerker],,0)</f>
        <v>Korkmaz1 Muhammed Ali</v>
      </c>
      <c r="D4198" s="9" t="str">
        <f>IF(P_alle_prestaties[[#This Row],[Datum]]="","",TEXT(P_alle_prestaties[[#This Row],[Datum]],"dd/mm/yyyy"))</f>
        <v>28/10/2022</v>
      </c>
      <c r="E4198" s="9">
        <v>44862.348958333336</v>
      </c>
      <c r="F4198" s="11" t="s">
        <v>6398</v>
      </c>
      <c r="G4198" s="5" t="s">
        <v>13</v>
      </c>
      <c r="H4198" s="5"/>
      <c r="I4198" s="5"/>
      <c r="J41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1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199" spans="2:11">
      <c r="B4199" t="s">
        <v>6399</v>
      </c>
      <c r="C4199" s="5" t="str">
        <f>_xlfn.XLOOKUP(LEFT(P_alle_prestaties[[#This Row],[Referentie_ID]],91),Tabel9[Form Referentie ID''s],Tabel9[Mederwerker],,0)</f>
        <v>Korkmaz Emre</v>
      </c>
      <c r="D4199" s="9" t="str">
        <f>IF(P_alle_prestaties[[#This Row],[Datum]]="","",TEXT(P_alle_prestaties[[#This Row],[Datum]],"dd/mm/yyyy"))</f>
        <v>28/10/2022</v>
      </c>
      <c r="E4199" s="9">
        <v>44862.390451388892</v>
      </c>
      <c r="F4199" s="11" t="s">
        <v>6400</v>
      </c>
      <c r="G4199" s="5" t="s">
        <v>18</v>
      </c>
      <c r="H4199" s="5" t="s">
        <v>9</v>
      </c>
      <c r="I4199" s="5"/>
      <c r="J41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1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00" spans="2:11">
      <c r="B4200" t="s">
        <v>6401</v>
      </c>
      <c r="C4200" s="5" t="str">
        <f>_xlfn.XLOOKUP(LEFT(P_alle_prestaties[[#This Row],[Referentie_ID]],91),Tabel9[Form Referentie ID''s],Tabel9[Mederwerker],,0)</f>
        <v>Baki Alican</v>
      </c>
      <c r="D4200" s="9" t="str">
        <f>IF(P_alle_prestaties[[#This Row],[Datum]]="","",TEXT(P_alle_prestaties[[#This Row],[Datum]],"dd/mm/yyyy"))</f>
        <v>28/10/2022</v>
      </c>
      <c r="E4200" s="9">
        <v>44862.405451388891</v>
      </c>
      <c r="F4200" s="11">
        <v>470000567695</v>
      </c>
      <c r="G4200" s="5" t="s">
        <v>23</v>
      </c>
      <c r="H4200" s="5" t="s">
        <v>19</v>
      </c>
      <c r="I4200" s="5" t="s">
        <v>6402</v>
      </c>
      <c r="J42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2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201" spans="2:11">
      <c r="B4201" t="s">
        <v>6403</v>
      </c>
      <c r="C4201" s="5" t="str">
        <f>_xlfn.XLOOKUP(LEFT(P_alle_prestaties[[#This Row],[Referentie_ID]],91),Tabel9[Form Referentie ID''s],Tabel9[Mederwerker],,0)</f>
        <v>Karetsas Dimitri</v>
      </c>
      <c r="D4201" s="9" t="str">
        <f>IF(P_alle_prestaties[[#This Row],[Datum]]="","",TEXT(P_alle_prestaties[[#This Row],[Datum]],"dd/mm/yyyy"))</f>
        <v>28/10/2022</v>
      </c>
      <c r="E4201" s="9">
        <v>44862.444155092591</v>
      </c>
      <c r="F4201" s="11" t="s">
        <v>6404</v>
      </c>
      <c r="G4201" s="5" t="s">
        <v>27</v>
      </c>
      <c r="H4201" s="5" t="s">
        <v>19</v>
      </c>
      <c r="I4201" s="5"/>
      <c r="J42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02" spans="2:11">
      <c r="B4202" t="s">
        <v>6405</v>
      </c>
      <c r="C4202" s="5" t="str">
        <f>_xlfn.XLOOKUP(LEFT(P_alle_prestaties[[#This Row],[Referentie_ID]],91),Tabel9[Form Referentie ID''s],Tabel9[Mederwerker],,0)</f>
        <v>Karetsas Dimitri</v>
      </c>
      <c r="D4202" s="9" t="str">
        <f>IF(P_alle_prestaties[[#This Row],[Datum]]="","",TEXT(P_alle_prestaties[[#This Row],[Datum]],"dd/mm/yyyy"))</f>
        <v>28/10/2022</v>
      </c>
      <c r="E4202" s="9">
        <v>44862.444513888891</v>
      </c>
      <c r="F4202" s="11" t="s">
        <v>6406</v>
      </c>
      <c r="G4202" s="5" t="s">
        <v>27</v>
      </c>
      <c r="H4202" s="5" t="s">
        <v>19</v>
      </c>
      <c r="I4202" s="5"/>
      <c r="J42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03" spans="2:11">
      <c r="B4203" t="s">
        <v>6407</v>
      </c>
      <c r="C4203" s="5" t="str">
        <f>_xlfn.XLOOKUP(LEFT(P_alle_prestaties[[#This Row],[Referentie_ID]],91),Tabel9[Form Referentie ID''s],Tabel9[Mederwerker],,0)</f>
        <v>Korkmaz Emre</v>
      </c>
      <c r="D4203" s="9" t="str">
        <f>IF(P_alle_prestaties[[#This Row],[Datum]]="","",TEXT(P_alle_prestaties[[#This Row],[Datum]],"dd/mm/yyyy"))</f>
        <v>28/10/2022</v>
      </c>
      <c r="E4203" s="9">
        <v>44862.465798611112</v>
      </c>
      <c r="F4203" s="11" t="s">
        <v>6408</v>
      </c>
      <c r="G4203" s="5" t="s">
        <v>18</v>
      </c>
      <c r="H4203" s="5" t="s">
        <v>14</v>
      </c>
      <c r="I4203" s="5"/>
      <c r="J42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04" spans="2:11">
      <c r="B4204" t="s">
        <v>6409</v>
      </c>
      <c r="C4204" s="5" t="str">
        <f>_xlfn.XLOOKUP(LEFT(P_alle_prestaties[[#This Row],[Referentie_ID]],91),Tabel9[Form Referentie ID''s],Tabel9[Mederwerker],,0)</f>
        <v>Baki Alican</v>
      </c>
      <c r="D4204" s="9" t="str">
        <f>IF(P_alle_prestaties[[#This Row],[Datum]]="","",TEXT(P_alle_prestaties[[#This Row],[Datum]],"dd/mm/yyyy"))</f>
        <v>28/10/2022</v>
      </c>
      <c r="E4204" s="9">
        <v>44862.481805555559</v>
      </c>
      <c r="F4204" s="11" t="s">
        <v>6410</v>
      </c>
      <c r="G4204" s="5" t="s">
        <v>18</v>
      </c>
      <c r="H4204" s="5" t="s">
        <v>14</v>
      </c>
      <c r="I4204" s="5"/>
      <c r="J42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05" spans="2:11">
      <c r="B4205" t="s">
        <v>6411</v>
      </c>
      <c r="C4205" s="5" t="str">
        <f>_xlfn.XLOOKUP(LEFT(P_alle_prestaties[[#This Row],[Referentie_ID]],91),Tabel9[Form Referentie ID''s],Tabel9[Mederwerker],,0)</f>
        <v>Baki Alican</v>
      </c>
      <c r="D4205" s="9" t="str">
        <f>IF(P_alle_prestaties[[#This Row],[Datum]]="","",TEXT(P_alle_prestaties[[#This Row],[Datum]],"dd/mm/yyyy"))</f>
        <v>28/10/2022</v>
      </c>
      <c r="E4205" s="9">
        <v>44862.48196759259</v>
      </c>
      <c r="F4205" s="11" t="s">
        <v>6412</v>
      </c>
      <c r="G4205" s="5" t="s">
        <v>13</v>
      </c>
      <c r="H4205" s="5"/>
      <c r="I4205" s="5"/>
      <c r="J42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06" spans="2:11">
      <c r="B4206" t="s">
        <v>6413</v>
      </c>
      <c r="C4206" s="5" t="str">
        <f>_xlfn.XLOOKUP(LEFT(P_alle_prestaties[[#This Row],[Referentie_ID]],91),Tabel9[Form Referentie ID''s],Tabel9[Mederwerker],,0)</f>
        <v>Korkmaz1 Muhammed Ali</v>
      </c>
      <c r="D4206" s="9" t="str">
        <f>IF(P_alle_prestaties[[#This Row],[Datum]]="","",TEXT(P_alle_prestaties[[#This Row],[Datum]],"dd/mm/yyyy"))</f>
        <v>28/10/2022</v>
      </c>
      <c r="E4206" s="9">
        <v>44862.495555555557</v>
      </c>
      <c r="F4206" s="11" t="s">
        <v>6414</v>
      </c>
      <c r="G4206" s="5" t="s">
        <v>13</v>
      </c>
      <c r="H4206" s="5"/>
      <c r="I4206" s="5"/>
      <c r="J42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07" spans="2:11">
      <c r="B4207" t="s">
        <v>6415</v>
      </c>
      <c r="C4207" s="5" t="str">
        <f>_xlfn.XLOOKUP(LEFT(P_alle_prestaties[[#This Row],[Referentie_ID]],91),Tabel9[Form Referentie ID''s],Tabel9[Mederwerker],,0)</f>
        <v>Karetsas Dimitri</v>
      </c>
      <c r="D4207" s="9" t="str">
        <f>IF(P_alle_prestaties[[#This Row],[Datum]]="","",TEXT(P_alle_prestaties[[#This Row],[Datum]],"dd/mm/yyyy"))</f>
        <v>28/10/2022</v>
      </c>
      <c r="E4207" s="9">
        <v>44862.503634259258</v>
      </c>
      <c r="F4207" s="11" t="s">
        <v>6404</v>
      </c>
      <c r="G4207" s="5" t="s">
        <v>27</v>
      </c>
      <c r="H4207" s="5" t="s">
        <v>19</v>
      </c>
      <c r="I4207" s="5"/>
      <c r="J42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08" spans="2:11">
      <c r="B4208" t="s">
        <v>6416</v>
      </c>
      <c r="C4208" s="5" t="str">
        <f>_xlfn.XLOOKUP(LEFT(P_alle_prestaties[[#This Row],[Referentie_ID]],91),Tabel9[Form Referentie ID''s],Tabel9[Mederwerker],,0)</f>
        <v>Korkmaz Emre</v>
      </c>
      <c r="D4208" s="9" t="str">
        <f>IF(P_alle_prestaties[[#This Row],[Datum]]="","",TEXT(P_alle_prestaties[[#This Row],[Datum]],"dd/mm/yyyy"))</f>
        <v>28/10/2022</v>
      </c>
      <c r="E4208" s="9">
        <v>44862.531898148147</v>
      </c>
      <c r="F4208" s="11" t="s">
        <v>6417</v>
      </c>
      <c r="G4208" s="5" t="s">
        <v>27</v>
      </c>
      <c r="H4208" s="5" t="s">
        <v>19</v>
      </c>
      <c r="I4208" s="5"/>
      <c r="J42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09" spans="2:11">
      <c r="B4209" t="s">
        <v>6418</v>
      </c>
      <c r="C4209" s="5" t="str">
        <f>_xlfn.XLOOKUP(LEFT(P_alle_prestaties[[#This Row],[Referentie_ID]],91),Tabel9[Form Referentie ID''s],Tabel9[Mederwerker],,0)</f>
        <v>Karetsas Dimitri</v>
      </c>
      <c r="D4209" s="9" t="str">
        <f>IF(P_alle_prestaties[[#This Row],[Datum]]="","",TEXT(P_alle_prestaties[[#This Row],[Datum]],"dd/mm/yyyy"))</f>
        <v>28/10/2022</v>
      </c>
      <c r="E4209" s="9">
        <v>44862.552824074075</v>
      </c>
      <c r="F4209" s="11" t="s">
        <v>6419</v>
      </c>
      <c r="G4209" s="5" t="s">
        <v>27</v>
      </c>
      <c r="H4209" s="5" t="s">
        <v>19</v>
      </c>
      <c r="I4209" s="5"/>
      <c r="J42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10" spans="2:11">
      <c r="B4210" t="s">
        <v>6420</v>
      </c>
      <c r="C4210" s="5" t="str">
        <f>_xlfn.XLOOKUP(LEFT(P_alle_prestaties[[#This Row],[Referentie_ID]],91),Tabel9[Form Referentie ID''s],Tabel9[Mederwerker],,0)</f>
        <v>Korkmaz Emre</v>
      </c>
      <c r="D4210" s="9" t="str">
        <f>IF(P_alle_prestaties[[#This Row],[Datum]]="","",TEXT(P_alle_prestaties[[#This Row],[Datum]],"dd/mm/yyyy"))</f>
        <v>28/10/2022</v>
      </c>
      <c r="E4210" s="9">
        <v>44862.580694444441</v>
      </c>
      <c r="F4210" s="11">
        <v>470000566034</v>
      </c>
      <c r="G4210" s="5" t="s">
        <v>23</v>
      </c>
      <c r="H4210" s="5" t="s">
        <v>14</v>
      </c>
      <c r="I4210" s="5"/>
      <c r="J42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2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211" spans="2:11">
      <c r="B4211" t="s">
        <v>6421</v>
      </c>
      <c r="C4211" s="5" t="str">
        <f>_xlfn.XLOOKUP(LEFT(P_alle_prestaties[[#This Row],[Referentie_ID]],91),Tabel9[Form Referentie ID''s],Tabel9[Mederwerker],,0)</f>
        <v>Baki Alican</v>
      </c>
      <c r="D4211" s="9" t="str">
        <f>IF(P_alle_prestaties[[#This Row],[Datum]]="","",TEXT(P_alle_prestaties[[#This Row],[Datum]],"dd/mm/yyyy"))</f>
        <v>28/10/2022</v>
      </c>
      <c r="E4211" s="9">
        <v>44862.587858796294</v>
      </c>
      <c r="F4211" s="11" t="s">
        <v>6422</v>
      </c>
      <c r="G4211" s="5" t="s">
        <v>35</v>
      </c>
      <c r="H4211" s="5"/>
      <c r="I4211" s="5"/>
      <c r="J42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12" spans="2:11">
      <c r="B4212" t="s">
        <v>6423</v>
      </c>
      <c r="C4212" s="5" t="str">
        <f>_xlfn.XLOOKUP(LEFT(P_alle_prestaties[[#This Row],[Referentie_ID]],91),Tabel9[Form Referentie ID''s],Tabel9[Mederwerker],,0)</f>
        <v>Karetsas Dimitri</v>
      </c>
      <c r="D4212" s="9" t="str">
        <f>IF(P_alle_prestaties[[#This Row],[Datum]]="","",TEXT(P_alle_prestaties[[#This Row],[Datum]],"dd/mm/yyyy"))</f>
        <v>28/10/2022</v>
      </c>
      <c r="E4212" s="9">
        <v>44862.606793981482</v>
      </c>
      <c r="F4212" s="11" t="s">
        <v>6424</v>
      </c>
      <c r="G4212" s="5" t="s">
        <v>18</v>
      </c>
      <c r="H4212" s="5" t="s">
        <v>19</v>
      </c>
      <c r="I4212" s="5"/>
      <c r="J42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13" spans="2:11">
      <c r="B4213" t="s">
        <v>6425</v>
      </c>
      <c r="C4213" s="5" t="str">
        <f>_xlfn.XLOOKUP(LEFT(P_alle_prestaties[[#This Row],[Referentie_ID]],91),Tabel9[Form Referentie ID''s],Tabel9[Mederwerker],,0)</f>
        <v>Korkmaz Emre</v>
      </c>
      <c r="D4213" s="9" t="str">
        <f>IF(P_alle_prestaties[[#This Row],[Datum]]="","",TEXT(P_alle_prestaties[[#This Row],[Datum]],"dd/mm/yyyy"))</f>
        <v>02/11/2022</v>
      </c>
      <c r="E4213" s="9">
        <v>44867.298217592594</v>
      </c>
      <c r="F4213" s="11">
        <v>470000574522</v>
      </c>
      <c r="G4213" s="5" t="s">
        <v>31</v>
      </c>
      <c r="H4213" s="5"/>
      <c r="I4213" s="5" t="s">
        <v>6426</v>
      </c>
      <c r="J42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14" spans="2:11">
      <c r="B4214" t="s">
        <v>6427</v>
      </c>
      <c r="C4214" s="5" t="str">
        <f>_xlfn.XLOOKUP(LEFT(P_alle_prestaties[[#This Row],[Referentie_ID]],91),Tabel9[Form Referentie ID''s],Tabel9[Mederwerker],,0)</f>
        <v>Janssen Alexander</v>
      </c>
      <c r="D4214" s="9" t="str">
        <f>IF(P_alle_prestaties[[#This Row],[Datum]]="","",TEXT(P_alle_prestaties[[#This Row],[Datum]],"dd/mm/yyyy"))</f>
        <v>02/11/2022</v>
      </c>
      <c r="E4214" s="9">
        <v>44867.31931712963</v>
      </c>
      <c r="F4214" s="11">
        <v>470000574547</v>
      </c>
      <c r="G4214" s="5" t="s">
        <v>31</v>
      </c>
      <c r="H4214" s="5"/>
      <c r="I4214" s="5" t="s">
        <v>19</v>
      </c>
      <c r="J42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15" spans="2:11">
      <c r="B4215" t="s">
        <v>6428</v>
      </c>
      <c r="C4215" s="5" t="str">
        <f>_xlfn.XLOOKUP(LEFT(P_alle_prestaties[[#This Row],[Referentie_ID]],91),Tabel9[Form Referentie ID''s],Tabel9[Mederwerker],,0)</f>
        <v>Karetsas Dimitri</v>
      </c>
      <c r="D4215" s="9" t="str">
        <f>IF(P_alle_prestaties[[#This Row],[Datum]]="","",TEXT(P_alle_prestaties[[#This Row],[Datum]],"dd/mm/yyyy"))</f>
        <v>02/11/2022</v>
      </c>
      <c r="E4215" s="9">
        <v>44867.337094907409</v>
      </c>
      <c r="F4215" s="11">
        <v>470000521409</v>
      </c>
      <c r="G4215" s="5" t="s">
        <v>8</v>
      </c>
      <c r="H4215" s="5" t="s">
        <v>14</v>
      </c>
      <c r="I4215" s="5"/>
      <c r="J42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216" spans="2:11">
      <c r="B4216" t="s">
        <v>6429</v>
      </c>
      <c r="C4216" s="5" t="str">
        <f>_xlfn.XLOOKUP(LEFT(P_alle_prestaties[[#This Row],[Referentie_ID]],91),Tabel9[Form Referentie ID''s],Tabel9[Mederwerker],,0)</f>
        <v>Korkmaz Emre</v>
      </c>
      <c r="D4216" s="9" t="str">
        <f>IF(P_alle_prestaties[[#This Row],[Datum]]="","",TEXT(P_alle_prestaties[[#This Row],[Datum]],"dd/mm/yyyy"))</f>
        <v>02/11/2022</v>
      </c>
      <c r="E4216" s="9">
        <v>44867.35659722222</v>
      </c>
      <c r="F4216" s="11">
        <v>470000555118</v>
      </c>
      <c r="G4216" s="5" t="s">
        <v>8</v>
      </c>
      <c r="H4216" s="5" t="s">
        <v>14</v>
      </c>
      <c r="I4216" s="5"/>
      <c r="J42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217" spans="2:11">
      <c r="B4217" t="s">
        <v>6430</v>
      </c>
      <c r="C4217" s="5" t="str">
        <f>_xlfn.XLOOKUP(LEFT(P_alle_prestaties[[#This Row],[Referentie_ID]],91),Tabel9[Form Referentie ID''s],Tabel9[Mederwerker],,0)</f>
        <v>Janssen Alexander</v>
      </c>
      <c r="D4217" s="9" t="str">
        <f>IF(P_alle_prestaties[[#This Row],[Datum]]="","",TEXT(P_alle_prestaties[[#This Row],[Datum]],"dd/mm/yyyy"))</f>
        <v>02/11/2022</v>
      </c>
      <c r="E4217" s="9">
        <v>44867.402349537035</v>
      </c>
      <c r="F4217" s="11" t="s">
        <v>6431</v>
      </c>
      <c r="G4217" s="5" t="s">
        <v>18</v>
      </c>
      <c r="H4217" s="5" t="s">
        <v>14</v>
      </c>
      <c r="I4217" s="5"/>
      <c r="J42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18" spans="2:11">
      <c r="B4218" t="s">
        <v>6432</v>
      </c>
      <c r="C4218" s="5" t="str">
        <f>_xlfn.XLOOKUP(LEFT(P_alle_prestaties[[#This Row],[Referentie_ID]],91),Tabel9[Form Referentie ID''s],Tabel9[Mederwerker],,0)</f>
        <v>Karetsas Dimitri</v>
      </c>
      <c r="D4218" s="9" t="str">
        <f>IF(P_alle_prestaties[[#This Row],[Datum]]="","",TEXT(P_alle_prestaties[[#This Row],[Datum]],"dd/mm/yyyy"))</f>
        <v>02/11/2022</v>
      </c>
      <c r="E4218" s="9">
        <v>44867.413842592592</v>
      </c>
      <c r="F4218" s="11" t="s">
        <v>6433</v>
      </c>
      <c r="G4218" s="5" t="s">
        <v>27</v>
      </c>
      <c r="H4218" s="5" t="s">
        <v>9</v>
      </c>
      <c r="I4218" s="5"/>
      <c r="J42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19" spans="2:11">
      <c r="B4219" t="s">
        <v>6434</v>
      </c>
      <c r="C4219" s="5" t="str">
        <f>_xlfn.XLOOKUP(LEFT(P_alle_prestaties[[#This Row],[Referentie_ID]],91),Tabel9[Form Referentie ID''s],Tabel9[Mederwerker],,0)</f>
        <v>Karetsas Dimitri</v>
      </c>
      <c r="D4219" s="9" t="str">
        <f>IF(P_alle_prestaties[[#This Row],[Datum]]="","",TEXT(P_alle_prestaties[[#This Row],[Datum]],"dd/mm/yyyy"))</f>
        <v>02/11/2022</v>
      </c>
      <c r="E4219" s="9">
        <v>44867.425081018519</v>
      </c>
      <c r="F4219" s="11">
        <v>470000574631</v>
      </c>
      <c r="G4219" s="5" t="s">
        <v>31</v>
      </c>
      <c r="H4219" s="5"/>
      <c r="I4219" s="5"/>
      <c r="J42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20" spans="2:11">
      <c r="B4220" t="s">
        <v>6435</v>
      </c>
      <c r="C4220" s="5" t="str">
        <f>_xlfn.XLOOKUP(LEFT(P_alle_prestaties[[#This Row],[Referentie_ID]],91),Tabel9[Form Referentie ID''s],Tabel9[Mederwerker],,0)</f>
        <v>Korkmaz Emre</v>
      </c>
      <c r="D4220" s="9" t="str">
        <f>IF(P_alle_prestaties[[#This Row],[Datum]]="","",TEXT(P_alle_prestaties[[#This Row],[Datum]],"dd/mm/yyyy"))</f>
        <v>02/11/2022</v>
      </c>
      <c r="E4220" s="9">
        <v>44867.429293981484</v>
      </c>
      <c r="F4220" s="11" t="s">
        <v>6436</v>
      </c>
      <c r="G4220" s="5" t="s">
        <v>18</v>
      </c>
      <c r="H4220" s="5" t="s">
        <v>14</v>
      </c>
      <c r="I4220" s="5"/>
      <c r="J42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21" spans="2:11">
      <c r="B4221" t="s">
        <v>6437</v>
      </c>
      <c r="C4221" s="5" t="str">
        <f>_xlfn.XLOOKUP(LEFT(P_alle_prestaties[[#This Row],[Referentie_ID]],91),Tabel9[Form Referentie ID''s],Tabel9[Mederwerker],,0)</f>
        <v>Janssen Alexander</v>
      </c>
      <c r="D4221" s="9" t="str">
        <f>IF(P_alle_prestaties[[#This Row],[Datum]]="","",TEXT(P_alle_prestaties[[#This Row],[Datum]],"dd/mm/yyyy"))</f>
        <v>02/11/2022</v>
      </c>
      <c r="E4221" s="9">
        <v>44867.451817129629</v>
      </c>
      <c r="F4221" s="11" t="s">
        <v>6438</v>
      </c>
      <c r="G4221" s="5" t="s">
        <v>13</v>
      </c>
      <c r="H4221" s="5"/>
      <c r="I4221" s="5"/>
      <c r="J42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22" spans="2:11">
      <c r="B4222" t="s">
        <v>6439</v>
      </c>
      <c r="C4222" s="5" t="str">
        <f>_xlfn.XLOOKUP(LEFT(P_alle_prestaties[[#This Row],[Referentie_ID]],91),Tabel9[Form Referentie ID''s],Tabel9[Mederwerker],,0)</f>
        <v>Janssen Alexander</v>
      </c>
      <c r="D4222" s="9" t="str">
        <f>IF(P_alle_prestaties[[#This Row],[Datum]]="","",TEXT(P_alle_prestaties[[#This Row],[Datum]],"dd/mm/yyyy"))</f>
        <v>02/11/2022</v>
      </c>
      <c r="E4222" s="9">
        <v>44867.503229166665</v>
      </c>
      <c r="F4222" s="11" t="s">
        <v>6440</v>
      </c>
      <c r="G4222" s="5" t="s">
        <v>18</v>
      </c>
      <c r="H4222" s="5" t="s">
        <v>19</v>
      </c>
      <c r="I4222" s="5"/>
      <c r="J42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23" spans="2:11">
      <c r="B4223" t="s">
        <v>6441</v>
      </c>
      <c r="C4223" s="5" t="str">
        <f>_xlfn.XLOOKUP(LEFT(P_alle_prestaties[[#This Row],[Referentie_ID]],91),Tabel9[Form Referentie ID''s],Tabel9[Mederwerker],,0)</f>
        <v>Karetsas Dimitri</v>
      </c>
      <c r="D4223" s="9" t="str">
        <f>IF(P_alle_prestaties[[#This Row],[Datum]]="","",TEXT(P_alle_prestaties[[#This Row],[Datum]],"dd/mm/yyyy"))</f>
        <v>02/11/2022</v>
      </c>
      <c r="E4223" s="9">
        <v>44867.503958333335</v>
      </c>
      <c r="F4223" s="11">
        <v>470000574599</v>
      </c>
      <c r="G4223" s="5" t="s">
        <v>23</v>
      </c>
      <c r="H4223" s="5" t="s">
        <v>14</v>
      </c>
      <c r="I4223" s="5"/>
      <c r="J42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2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224" spans="2:11">
      <c r="B4224" t="s">
        <v>6442</v>
      </c>
      <c r="C4224" s="5" t="str">
        <f>_xlfn.XLOOKUP(LEFT(P_alle_prestaties[[#This Row],[Referentie_ID]],91),Tabel9[Form Referentie ID''s],Tabel9[Mederwerker],,0)</f>
        <v>Korkmaz Emre</v>
      </c>
      <c r="D4224" s="9" t="str">
        <f>IF(P_alle_prestaties[[#This Row],[Datum]]="","",TEXT(P_alle_prestaties[[#This Row],[Datum]],"dd/mm/yyyy"))</f>
        <v>02/11/2022</v>
      </c>
      <c r="E4224" s="9">
        <v>44867.535115740742</v>
      </c>
      <c r="F4224" s="11">
        <v>470000509613</v>
      </c>
      <c r="G4224" s="5" t="s">
        <v>23</v>
      </c>
      <c r="H4224" s="5" t="s">
        <v>9</v>
      </c>
      <c r="I4224" s="5"/>
      <c r="J42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2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225" spans="2:11">
      <c r="B4225" t="s">
        <v>6443</v>
      </c>
      <c r="C4225" s="5" t="str">
        <f>_xlfn.XLOOKUP(LEFT(P_alle_prestaties[[#This Row],[Referentie_ID]],91),Tabel9[Form Referentie ID''s],Tabel9[Mederwerker],,0)</f>
        <v>Korkmaz Emre</v>
      </c>
      <c r="D4225" s="9" t="str">
        <f>IF(P_alle_prestaties[[#This Row],[Datum]]="","",TEXT(P_alle_prestaties[[#This Row],[Datum]],"dd/mm/yyyy"))</f>
        <v>02/11/2022</v>
      </c>
      <c r="E4225" s="9">
        <v>44867.626655092594</v>
      </c>
      <c r="F4225" s="11" t="s">
        <v>6444</v>
      </c>
      <c r="G4225" s="5" t="s">
        <v>18</v>
      </c>
      <c r="H4225" s="5" t="s">
        <v>9</v>
      </c>
      <c r="I4225" s="5"/>
      <c r="J42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26" spans="2:11">
      <c r="B4226" t="s">
        <v>6445</v>
      </c>
      <c r="C4226" s="5" t="str">
        <f>_xlfn.XLOOKUP(LEFT(P_alle_prestaties[[#This Row],[Referentie_ID]],91),Tabel9[Form Referentie ID''s],Tabel9[Mederwerker],,0)</f>
        <v>Janssen Alexander</v>
      </c>
      <c r="D4226" s="9" t="str">
        <f>IF(P_alle_prestaties[[#This Row],[Datum]]="","",TEXT(P_alle_prestaties[[#This Row],[Datum]],"dd/mm/yyyy"))</f>
        <v>02/11/2022</v>
      </c>
      <c r="E4226" s="9">
        <v>44867.63726851852</v>
      </c>
      <c r="F4226" s="11">
        <v>470000574585</v>
      </c>
      <c r="G4226" s="5" t="s">
        <v>27</v>
      </c>
      <c r="H4226" s="5" t="s">
        <v>19</v>
      </c>
      <c r="I4226" s="5"/>
      <c r="J42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27" spans="2:11">
      <c r="B4227" t="s">
        <v>6446</v>
      </c>
      <c r="C4227" s="5" t="str">
        <f>_xlfn.XLOOKUP(LEFT(P_alle_prestaties[[#This Row],[Referentie_ID]],91),Tabel9[Form Referentie ID''s],Tabel9[Mederwerker],,0)</f>
        <v>Baki Alican</v>
      </c>
      <c r="D4227" s="9" t="str">
        <f>IF(P_alle_prestaties[[#This Row],[Datum]]="","",TEXT(P_alle_prestaties[[#This Row],[Datum]],"dd/mm/yyyy"))</f>
        <v>03/11/2022</v>
      </c>
      <c r="E4227" s="9">
        <v>44868.358182870368</v>
      </c>
      <c r="F4227" s="11" t="s">
        <v>6447</v>
      </c>
      <c r="G4227" s="5" t="s">
        <v>18</v>
      </c>
      <c r="H4227" s="5" t="s">
        <v>14</v>
      </c>
      <c r="I4227" s="5"/>
      <c r="J42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28" spans="2:11">
      <c r="B4228" t="s">
        <v>6448</v>
      </c>
      <c r="C4228" s="5" t="str">
        <f>_xlfn.XLOOKUP(LEFT(P_alle_prestaties[[#This Row],[Referentie_ID]],91),Tabel9[Form Referentie ID''s],Tabel9[Mederwerker],,0)</f>
        <v>Korkmaz Emre</v>
      </c>
      <c r="D4228" s="9" t="str">
        <f>IF(P_alle_prestaties[[#This Row],[Datum]]="","",TEXT(P_alle_prestaties[[#This Row],[Datum]],"dd/mm/yyyy"))</f>
        <v>03/11/2022</v>
      </c>
      <c r="E4228" s="9">
        <v>44868.37604166667</v>
      </c>
      <c r="F4228" s="11" t="s">
        <v>6449</v>
      </c>
      <c r="G4228" s="5" t="s">
        <v>18</v>
      </c>
      <c r="H4228" s="5" t="s">
        <v>14</v>
      </c>
      <c r="I4228" s="5"/>
      <c r="J42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29" spans="2:11">
      <c r="B4229" t="s">
        <v>6450</v>
      </c>
      <c r="C4229" s="5" t="str">
        <f>_xlfn.XLOOKUP(LEFT(P_alle_prestaties[[#This Row],[Referentie_ID]],91),Tabel9[Form Referentie ID''s],Tabel9[Mederwerker],,0)</f>
        <v>Baki Alican</v>
      </c>
      <c r="D4229" s="9" t="str">
        <f>IF(P_alle_prestaties[[#This Row],[Datum]]="","",TEXT(P_alle_prestaties[[#This Row],[Datum]],"dd/mm/yyyy"))</f>
        <v>03/11/2022</v>
      </c>
      <c r="E4229" s="9">
        <v>44868.41846064815</v>
      </c>
      <c r="F4229" s="11">
        <v>470000574687</v>
      </c>
      <c r="G4229" s="5" t="s">
        <v>8</v>
      </c>
      <c r="H4229" s="5" t="s">
        <v>14</v>
      </c>
      <c r="I4229" s="5"/>
      <c r="J42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230" spans="2:11">
      <c r="B4230" t="s">
        <v>6451</v>
      </c>
      <c r="C4230" s="5" t="str">
        <f>_xlfn.XLOOKUP(LEFT(P_alle_prestaties[[#This Row],[Referentie_ID]],91),Tabel9[Form Referentie ID''s],Tabel9[Mederwerker],,0)</f>
        <v>Korkmaz Emre</v>
      </c>
      <c r="D4230" s="9" t="str">
        <f>IF(P_alle_prestaties[[#This Row],[Datum]]="","",TEXT(P_alle_prestaties[[#This Row],[Datum]],"dd/mm/yyyy"))</f>
        <v>03/11/2022</v>
      </c>
      <c r="E4230" s="9">
        <v>44868.434479166666</v>
      </c>
      <c r="F4230" s="11" t="s">
        <v>6452</v>
      </c>
      <c r="G4230" s="5" t="s">
        <v>18</v>
      </c>
      <c r="H4230" s="5" t="s">
        <v>9</v>
      </c>
      <c r="I4230" s="5"/>
      <c r="J42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31" spans="2:11">
      <c r="B4231" t="s">
        <v>6453</v>
      </c>
      <c r="C4231" s="5" t="str">
        <f>_xlfn.XLOOKUP(LEFT(P_alle_prestaties[[#This Row],[Referentie_ID]],91),Tabel9[Form Referentie ID''s],Tabel9[Mederwerker],,0)</f>
        <v>Baki Alican</v>
      </c>
      <c r="D4231" s="9" t="str">
        <f>IF(P_alle_prestaties[[#This Row],[Datum]]="","",TEXT(P_alle_prestaties[[#This Row],[Datum]],"dd/mm/yyyy"))</f>
        <v>03/11/2022</v>
      </c>
      <c r="E4231" s="9">
        <v>44868.474641203706</v>
      </c>
      <c r="F4231" s="11" t="s">
        <v>6454</v>
      </c>
      <c r="G4231" s="5" t="s">
        <v>18</v>
      </c>
      <c r="H4231" s="5" t="s">
        <v>9</v>
      </c>
      <c r="I4231" s="5"/>
      <c r="J42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32" spans="2:11">
      <c r="B4232" t="s">
        <v>6455</v>
      </c>
      <c r="C4232" s="5" t="str">
        <f>_xlfn.XLOOKUP(LEFT(P_alle_prestaties[[#This Row],[Referentie_ID]],91),Tabel9[Form Referentie ID''s],Tabel9[Mederwerker],,0)</f>
        <v>Korkmaz Emre</v>
      </c>
      <c r="D4232" s="9" t="str">
        <f>IF(P_alle_prestaties[[#This Row],[Datum]]="","",TEXT(P_alle_prestaties[[#This Row],[Datum]],"dd/mm/yyyy"))</f>
        <v>03/11/2022</v>
      </c>
      <c r="E4232" s="9">
        <v>44868.476087962961</v>
      </c>
      <c r="F4232" s="11" t="s">
        <v>6366</v>
      </c>
      <c r="G4232" s="5" t="s">
        <v>13</v>
      </c>
      <c r="H4232" s="5"/>
      <c r="I4232" s="5"/>
      <c r="J42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33" spans="2:11">
      <c r="B4233" t="s">
        <v>6456</v>
      </c>
      <c r="C4233" s="5" t="str">
        <f>_xlfn.XLOOKUP(LEFT(P_alle_prestaties[[#This Row],[Referentie_ID]],91),Tabel9[Form Referentie ID''s],Tabel9[Mederwerker],,0)</f>
        <v>Korkmaz Emre</v>
      </c>
      <c r="D4233" s="9" t="str">
        <f>IF(P_alle_prestaties[[#This Row],[Datum]]="","",TEXT(P_alle_prestaties[[#This Row],[Datum]],"dd/mm/yyyy"))</f>
        <v>03/11/2022</v>
      </c>
      <c r="E4233" s="9">
        <v>44868.527465277781</v>
      </c>
      <c r="F4233" s="11" t="s">
        <v>6457</v>
      </c>
      <c r="G4233" s="5" t="s">
        <v>13</v>
      </c>
      <c r="H4233" s="5"/>
      <c r="I4233" s="5"/>
      <c r="J42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34" spans="2:11">
      <c r="B4234" t="s">
        <v>6458</v>
      </c>
      <c r="C4234" s="5" t="str">
        <f>_xlfn.XLOOKUP(LEFT(P_alle_prestaties[[#This Row],[Referentie_ID]],91),Tabel9[Form Referentie ID''s],Tabel9[Mederwerker],,0)</f>
        <v>Baki Alican</v>
      </c>
      <c r="D4234" s="9" t="str">
        <f>IF(P_alle_prestaties[[#This Row],[Datum]]="","",TEXT(P_alle_prestaties[[#This Row],[Datum]],"dd/mm/yyyy"))</f>
        <v>03/11/2022</v>
      </c>
      <c r="E4234" s="9">
        <v>44868.565162037034</v>
      </c>
      <c r="F4234" s="11" t="s">
        <v>6459</v>
      </c>
      <c r="G4234" s="5" t="s">
        <v>27</v>
      </c>
      <c r="H4234" s="5" t="s">
        <v>14</v>
      </c>
      <c r="I4234" s="5"/>
      <c r="J42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2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235" spans="2:11">
      <c r="B4235" t="s">
        <v>6460</v>
      </c>
      <c r="C4235" s="5" t="str">
        <f>_xlfn.XLOOKUP(LEFT(P_alle_prestaties[[#This Row],[Referentie_ID]],91),Tabel9[Form Referentie ID''s],Tabel9[Mederwerker],,0)</f>
        <v>Baki Alican</v>
      </c>
      <c r="D4235" s="9" t="str">
        <f>IF(P_alle_prestaties[[#This Row],[Datum]]="","",TEXT(P_alle_prestaties[[#This Row],[Datum]],"dd/mm/yyyy"))</f>
        <v>03/11/2022</v>
      </c>
      <c r="E4235" s="9">
        <v>44868.565312500003</v>
      </c>
      <c r="F4235" s="11" t="s">
        <v>6454</v>
      </c>
      <c r="G4235" s="5" t="s">
        <v>18</v>
      </c>
      <c r="H4235" s="5" t="s">
        <v>9</v>
      </c>
      <c r="I4235" s="5"/>
      <c r="J42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36" spans="2:11">
      <c r="B4236" t="s">
        <v>6461</v>
      </c>
      <c r="C4236" s="5" t="str">
        <f>_xlfn.XLOOKUP(LEFT(P_alle_prestaties[[#This Row],[Referentie_ID]],91),Tabel9[Form Referentie ID''s],Tabel9[Mederwerker],,0)</f>
        <v>Baki Alican</v>
      </c>
      <c r="D4236" s="9" t="str">
        <f>IF(P_alle_prestaties[[#This Row],[Datum]]="","",TEXT(P_alle_prestaties[[#This Row],[Datum]],"dd/mm/yyyy"))</f>
        <v>03/11/2022</v>
      </c>
      <c r="E4236" s="9">
        <v>44868.589606481481</v>
      </c>
      <c r="F4236" s="11">
        <v>470000575045</v>
      </c>
      <c r="G4236" s="5" t="s">
        <v>8</v>
      </c>
      <c r="H4236" s="5" t="s">
        <v>9</v>
      </c>
      <c r="I4236" s="5"/>
      <c r="J42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37" spans="2:11">
      <c r="B4237" t="s">
        <v>6462</v>
      </c>
      <c r="C4237" s="5" t="str">
        <f>_xlfn.XLOOKUP(LEFT(P_alle_prestaties[[#This Row],[Referentie_ID]],91),Tabel9[Form Referentie ID''s],Tabel9[Mederwerker],,0)</f>
        <v>Korkmaz Emre</v>
      </c>
      <c r="D4237" s="9" t="str">
        <f>IF(P_alle_prestaties[[#This Row],[Datum]]="","",TEXT(P_alle_prestaties[[#This Row],[Datum]],"dd/mm/yyyy"))</f>
        <v>03/11/2022</v>
      </c>
      <c r="E4237" s="9">
        <v>44868.608171296299</v>
      </c>
      <c r="F4237" s="11" t="s">
        <v>6463</v>
      </c>
      <c r="G4237" s="5" t="s">
        <v>18</v>
      </c>
      <c r="H4237" s="5" t="s">
        <v>9</v>
      </c>
      <c r="I4237" s="5" t="s">
        <v>6464</v>
      </c>
      <c r="J42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38" spans="2:11">
      <c r="B4238" t="s">
        <v>6465</v>
      </c>
      <c r="C4238" s="5" t="str">
        <f>_xlfn.XLOOKUP(LEFT(P_alle_prestaties[[#This Row],[Referentie_ID]],91),Tabel9[Form Referentie ID''s],Tabel9[Mederwerker],,0)</f>
        <v>Baki Alican</v>
      </c>
      <c r="D4238" s="9" t="str">
        <f>IF(P_alle_prestaties[[#This Row],[Datum]]="","",TEXT(P_alle_prestaties[[#This Row],[Datum]],"dd/mm/yyyy"))</f>
        <v>04/11/2022</v>
      </c>
      <c r="E4238" s="9">
        <v>44869.309965277775</v>
      </c>
      <c r="F4238" s="11">
        <v>470000565505</v>
      </c>
      <c r="G4238" s="5" t="s">
        <v>31</v>
      </c>
      <c r="H4238" s="5"/>
      <c r="I4238" s="5"/>
      <c r="J42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39" spans="2:11">
      <c r="B4239" t="s">
        <v>6466</v>
      </c>
      <c r="C4239" s="5" t="str">
        <f>_xlfn.XLOOKUP(LEFT(P_alle_prestaties[[#This Row],[Referentie_ID]],91),Tabel9[Form Referentie ID''s],Tabel9[Mederwerker],,0)</f>
        <v>Korkmaz Emre</v>
      </c>
      <c r="D4239" s="9" t="str">
        <f>IF(P_alle_prestaties[[#This Row],[Datum]]="","",TEXT(P_alle_prestaties[[#This Row],[Datum]],"dd/mm/yyyy"))</f>
        <v>04/11/2022</v>
      </c>
      <c r="E4239" s="9">
        <v>44869.383206018516</v>
      </c>
      <c r="F4239" s="11">
        <v>470000574785</v>
      </c>
      <c r="G4239" s="5" t="s">
        <v>23</v>
      </c>
      <c r="H4239" s="5" t="s">
        <v>14</v>
      </c>
      <c r="I4239" s="5"/>
      <c r="J42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2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240" spans="2:11">
      <c r="B4240" t="s">
        <v>6467</v>
      </c>
      <c r="C4240" s="5" t="str">
        <f>_xlfn.XLOOKUP(LEFT(P_alle_prestaties[[#This Row],[Referentie_ID]],91),Tabel9[Form Referentie ID''s],Tabel9[Mederwerker],,0)</f>
        <v>Baki Alican</v>
      </c>
      <c r="D4240" s="9" t="str">
        <f>IF(P_alle_prestaties[[#This Row],[Datum]]="","",TEXT(P_alle_prestaties[[#This Row],[Datum]],"dd/mm/yyyy"))</f>
        <v>04/11/2022</v>
      </c>
      <c r="E4240" s="9">
        <v>44869.402685185189</v>
      </c>
      <c r="F4240" s="11" t="s">
        <v>6468</v>
      </c>
      <c r="G4240" s="5" t="s">
        <v>27</v>
      </c>
      <c r="H4240" s="5" t="s">
        <v>14</v>
      </c>
      <c r="I4240" s="5"/>
      <c r="J42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2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241" spans="2:11">
      <c r="B4241" t="s">
        <v>6469</v>
      </c>
      <c r="C4241" s="5" t="str">
        <f>_xlfn.XLOOKUP(LEFT(P_alle_prestaties[[#This Row],[Referentie_ID]],91),Tabel9[Form Referentie ID''s],Tabel9[Mederwerker],,0)</f>
        <v>Baki Alican</v>
      </c>
      <c r="D4241" s="9" t="str">
        <f>IF(P_alle_prestaties[[#This Row],[Datum]]="","",TEXT(P_alle_prestaties[[#This Row],[Datum]],"dd/mm/yyyy"))</f>
        <v>04/11/2022</v>
      </c>
      <c r="E4241" s="9">
        <v>44869.440555555557</v>
      </c>
      <c r="F4241" s="11" t="s">
        <v>6470</v>
      </c>
      <c r="G4241" s="5" t="s">
        <v>18</v>
      </c>
      <c r="H4241" s="5" t="s">
        <v>9</v>
      </c>
      <c r="I4241" s="5"/>
      <c r="J42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42" spans="2:11">
      <c r="B4242" t="s">
        <v>6471</v>
      </c>
      <c r="C4242" s="5" t="str">
        <f>_xlfn.XLOOKUP(LEFT(P_alle_prestaties[[#This Row],[Referentie_ID]],91),Tabel9[Form Referentie ID''s],Tabel9[Mederwerker],,0)</f>
        <v>Korkmaz Emre</v>
      </c>
      <c r="D4242" s="9" t="str">
        <f>IF(P_alle_prestaties[[#This Row],[Datum]]="","",TEXT(P_alle_prestaties[[#This Row],[Datum]],"dd/mm/yyyy"))</f>
        <v>04/11/2022</v>
      </c>
      <c r="E4242" s="9">
        <v>44869.458622685182</v>
      </c>
      <c r="F4242" s="11" t="s">
        <v>6472</v>
      </c>
      <c r="G4242" s="5" t="s">
        <v>27</v>
      </c>
      <c r="H4242" s="5" t="s">
        <v>14</v>
      </c>
      <c r="I4242" s="5"/>
      <c r="J42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2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243" spans="2:11">
      <c r="B4243" t="s">
        <v>6473</v>
      </c>
      <c r="C4243" s="5" t="str">
        <f>_xlfn.XLOOKUP(LEFT(P_alle_prestaties[[#This Row],[Referentie_ID]],91),Tabel9[Form Referentie ID''s],Tabel9[Mederwerker],,0)</f>
        <v>Korkmaz Emre</v>
      </c>
      <c r="D4243" s="9" t="str">
        <f>IF(P_alle_prestaties[[#This Row],[Datum]]="","",TEXT(P_alle_prestaties[[#This Row],[Datum]],"dd/mm/yyyy"))</f>
        <v>04/11/2022</v>
      </c>
      <c r="E4243" s="9">
        <v>44869.508368055554</v>
      </c>
      <c r="F4243" s="11" t="s">
        <v>6474</v>
      </c>
      <c r="G4243" s="5" t="s">
        <v>18</v>
      </c>
      <c r="H4243" s="5" t="s">
        <v>9</v>
      </c>
      <c r="I4243" s="5"/>
      <c r="J42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44" spans="2:11">
      <c r="B4244" t="s">
        <v>6475</v>
      </c>
      <c r="C4244" s="5" t="str">
        <f>_xlfn.XLOOKUP(LEFT(P_alle_prestaties[[#This Row],[Referentie_ID]],91),Tabel9[Form Referentie ID''s],Tabel9[Mederwerker],,0)</f>
        <v>Baki Alican</v>
      </c>
      <c r="D4244" s="9" t="str">
        <f>IF(P_alle_prestaties[[#This Row],[Datum]]="","",TEXT(P_alle_prestaties[[#This Row],[Datum]],"dd/mm/yyyy"))</f>
        <v>04/11/2022</v>
      </c>
      <c r="E4244" s="9">
        <v>44869.532094907408</v>
      </c>
      <c r="F4244" s="11" t="s">
        <v>6476</v>
      </c>
      <c r="G4244" s="5" t="s">
        <v>27</v>
      </c>
      <c r="H4244" s="5" t="s">
        <v>14</v>
      </c>
      <c r="I4244" s="5"/>
      <c r="J42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2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245" spans="2:11">
      <c r="B4245" t="s">
        <v>6477</v>
      </c>
      <c r="C4245" s="5" t="str">
        <f>_xlfn.XLOOKUP(LEFT(P_alle_prestaties[[#This Row],[Referentie_ID]],91),Tabel9[Form Referentie ID''s],Tabel9[Mederwerker],,0)</f>
        <v>Korkmaz Emre</v>
      </c>
      <c r="D4245" s="9" t="str">
        <f>IF(P_alle_prestaties[[#This Row],[Datum]]="","",TEXT(P_alle_prestaties[[#This Row],[Datum]],"dd/mm/yyyy"))</f>
        <v>04/11/2022</v>
      </c>
      <c r="E4245" s="9">
        <v>44869.549398148149</v>
      </c>
      <c r="F4245" s="11" t="s">
        <v>6478</v>
      </c>
      <c r="G4245" s="5" t="s">
        <v>18</v>
      </c>
      <c r="H4245" s="5" t="s">
        <v>19</v>
      </c>
      <c r="I4245" s="5"/>
      <c r="J42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46" spans="2:11">
      <c r="B4246" t="s">
        <v>6479</v>
      </c>
      <c r="C4246" s="5" t="str">
        <f>_xlfn.XLOOKUP(LEFT(P_alle_prestaties[[#This Row],[Referentie_ID]],91),Tabel9[Form Referentie ID''s],Tabel9[Mederwerker],,0)</f>
        <v>Baki Alican</v>
      </c>
      <c r="D4246" s="9" t="str">
        <f>IF(P_alle_prestaties[[#This Row],[Datum]]="","",TEXT(P_alle_prestaties[[#This Row],[Datum]],"dd/mm/yyyy"))</f>
        <v>04/11/2022</v>
      </c>
      <c r="E4246" s="9">
        <v>44869.577361111114</v>
      </c>
      <c r="F4246" s="11" t="s">
        <v>6480</v>
      </c>
      <c r="G4246" s="5" t="s">
        <v>18</v>
      </c>
      <c r="H4246" s="5" t="s">
        <v>9</v>
      </c>
      <c r="I4246" s="5"/>
      <c r="J42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47" spans="2:11">
      <c r="B4247" t="s">
        <v>6481</v>
      </c>
      <c r="C4247" s="5" t="str">
        <f>_xlfn.XLOOKUP(LEFT(P_alle_prestaties[[#This Row],[Referentie_ID]],91),Tabel9[Form Referentie ID''s],Tabel9[Mederwerker],,0)</f>
        <v>Baki Alican</v>
      </c>
      <c r="D4247" s="9" t="str">
        <f>IF(P_alle_prestaties[[#This Row],[Datum]]="","",TEXT(P_alle_prestaties[[#This Row],[Datum]],"dd/mm/yyyy"))</f>
        <v>07/11/2022</v>
      </c>
      <c r="E4247" s="9">
        <v>44872.363969907405</v>
      </c>
      <c r="F4247" s="11">
        <v>470000574994</v>
      </c>
      <c r="G4247" s="5" t="s">
        <v>8</v>
      </c>
      <c r="H4247" s="5" t="s">
        <v>14</v>
      </c>
      <c r="I4247" s="5" t="s">
        <v>6482</v>
      </c>
      <c r="J42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248" spans="2:11">
      <c r="B4248" t="s">
        <v>6483</v>
      </c>
      <c r="C4248" s="5" t="str">
        <f>_xlfn.XLOOKUP(LEFT(P_alle_prestaties[[#This Row],[Referentie_ID]],91),Tabel9[Form Referentie ID''s],Tabel9[Mederwerker],,0)</f>
        <v>Baki Alican</v>
      </c>
      <c r="D4248" s="9" t="str">
        <f>IF(P_alle_prestaties[[#This Row],[Datum]]="","",TEXT(P_alle_prestaties[[#This Row],[Datum]],"dd/mm/yyyy"))</f>
        <v>07/11/2022</v>
      </c>
      <c r="E4248" s="9">
        <v>44872.400081018517</v>
      </c>
      <c r="F4248" s="11">
        <v>470000578472</v>
      </c>
      <c r="G4248" s="5" t="s">
        <v>8</v>
      </c>
      <c r="H4248" s="5" t="s">
        <v>14</v>
      </c>
      <c r="I4248" s="5"/>
      <c r="J42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249" spans="2:11">
      <c r="B4249" t="s">
        <v>6484</v>
      </c>
      <c r="C4249" s="5" t="str">
        <f>_xlfn.XLOOKUP(LEFT(P_alle_prestaties[[#This Row],[Referentie_ID]],91),Tabel9[Form Referentie ID''s],Tabel9[Mederwerker],,0)</f>
        <v>Janssen Alexander</v>
      </c>
      <c r="D4249" s="9" t="str">
        <f>IF(P_alle_prestaties[[#This Row],[Datum]]="","",TEXT(P_alle_prestaties[[#This Row],[Datum]],"dd/mm/yyyy"))</f>
        <v>07/11/2022</v>
      </c>
      <c r="E4249" s="9">
        <v>44872.425509259258</v>
      </c>
      <c r="F4249" s="11" t="s">
        <v>6485</v>
      </c>
      <c r="G4249" s="5" t="s">
        <v>27</v>
      </c>
      <c r="H4249" s="5" t="s">
        <v>19</v>
      </c>
      <c r="I4249" s="5"/>
      <c r="J42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50" spans="2:11">
      <c r="B4250" t="s">
        <v>6486</v>
      </c>
      <c r="C4250" s="5" t="str">
        <f>_xlfn.XLOOKUP(LEFT(P_alle_prestaties[[#This Row],[Referentie_ID]],91),Tabel9[Form Referentie ID''s],Tabel9[Mederwerker],,0)</f>
        <v>Baki Alican</v>
      </c>
      <c r="D4250" s="9" t="str">
        <f>IF(P_alle_prestaties[[#This Row],[Datum]]="","",TEXT(P_alle_prestaties[[#This Row],[Datum]],"dd/mm/yyyy"))</f>
        <v>07/11/2022</v>
      </c>
      <c r="E4250" s="9">
        <v>44872.470949074072</v>
      </c>
      <c r="F4250" s="11">
        <v>470000565839</v>
      </c>
      <c r="G4250" s="5" t="s">
        <v>23</v>
      </c>
      <c r="H4250" s="5" t="s">
        <v>14</v>
      </c>
      <c r="I4250" s="5"/>
      <c r="J42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2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251" spans="2:11">
      <c r="B4251" t="s">
        <v>6487</v>
      </c>
      <c r="C4251" s="5" t="str">
        <f>_xlfn.XLOOKUP(LEFT(P_alle_prestaties[[#This Row],[Referentie_ID]],91),Tabel9[Form Referentie ID''s],Tabel9[Mederwerker],,0)</f>
        <v>Baki Alican</v>
      </c>
      <c r="D4251" s="9" t="str">
        <f>IF(P_alle_prestaties[[#This Row],[Datum]]="","",TEXT(P_alle_prestaties[[#This Row],[Datum]],"dd/mm/yyyy"))</f>
        <v>07/11/2022</v>
      </c>
      <c r="E4251" s="9">
        <v>44872.520150462966</v>
      </c>
      <c r="F4251" s="11" t="s">
        <v>6488</v>
      </c>
      <c r="G4251" s="5" t="s">
        <v>18</v>
      </c>
      <c r="H4251" s="5" t="s">
        <v>14</v>
      </c>
      <c r="I4251" s="5"/>
      <c r="J42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52" spans="2:11">
      <c r="B4252" t="s">
        <v>6489</v>
      </c>
      <c r="C4252" s="5" t="str">
        <f>_xlfn.XLOOKUP(LEFT(P_alle_prestaties[[#This Row],[Referentie_ID]],91),Tabel9[Form Referentie ID''s],Tabel9[Mederwerker],,0)</f>
        <v>Janssen Alexander</v>
      </c>
      <c r="D4252" s="9" t="str">
        <f>IF(P_alle_prestaties[[#This Row],[Datum]]="","",TEXT(P_alle_prestaties[[#This Row],[Datum]],"dd/mm/yyyy"))</f>
        <v>07/11/2022</v>
      </c>
      <c r="E4252" s="9">
        <v>44872.531539351854</v>
      </c>
      <c r="F4252" s="11" t="s">
        <v>6490</v>
      </c>
      <c r="G4252" s="5" t="s">
        <v>27</v>
      </c>
      <c r="H4252" s="5" t="s">
        <v>14</v>
      </c>
      <c r="I4252" s="5"/>
      <c r="J42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2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253" spans="2:11">
      <c r="B4253" t="s">
        <v>6491</v>
      </c>
      <c r="C4253" s="5" t="str">
        <f>_xlfn.XLOOKUP(LEFT(P_alle_prestaties[[#This Row],[Referentie_ID]],91),Tabel9[Form Referentie ID''s],Tabel9[Mederwerker],,0)</f>
        <v>Baki Alican</v>
      </c>
      <c r="D4253" s="9" t="str">
        <f>IF(P_alle_prestaties[[#This Row],[Datum]]="","",TEXT(P_alle_prestaties[[#This Row],[Datum]],"dd/mm/yyyy"))</f>
        <v>07/11/2022</v>
      </c>
      <c r="E4253" s="9">
        <v>44872.554525462961</v>
      </c>
      <c r="F4253" s="11" t="s">
        <v>6492</v>
      </c>
      <c r="G4253" s="5" t="s">
        <v>18</v>
      </c>
      <c r="H4253" s="5" t="s">
        <v>9</v>
      </c>
      <c r="I4253" s="5"/>
      <c r="J42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54" spans="2:11">
      <c r="B4254" t="s">
        <v>6493</v>
      </c>
      <c r="C4254" s="5" t="str">
        <f>_xlfn.XLOOKUP(LEFT(P_alle_prestaties[[#This Row],[Referentie_ID]],91),Tabel9[Form Referentie ID''s],Tabel9[Mederwerker],,0)</f>
        <v>Baki Alican</v>
      </c>
      <c r="D4254" s="9" t="str">
        <f>IF(P_alle_prestaties[[#This Row],[Datum]]="","",TEXT(P_alle_prestaties[[#This Row],[Datum]],"dd/mm/yyyy"))</f>
        <v>07/11/2022</v>
      </c>
      <c r="E4254" s="9">
        <v>44872.585138888891</v>
      </c>
      <c r="F4254" s="11" t="s">
        <v>6494</v>
      </c>
      <c r="G4254" s="5" t="s">
        <v>13</v>
      </c>
      <c r="H4254" s="5"/>
      <c r="I4254" s="5" t="s">
        <v>6495</v>
      </c>
      <c r="J42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55" spans="2:11">
      <c r="B4255" t="s">
        <v>6496</v>
      </c>
      <c r="C4255" s="5" t="str">
        <f>_xlfn.XLOOKUP(LEFT(P_alle_prestaties[[#This Row],[Referentie_ID]],91),Tabel9[Form Referentie ID''s],Tabel9[Mederwerker],,0)</f>
        <v>Janssen Alexander</v>
      </c>
      <c r="D4255" s="9" t="str">
        <f>IF(P_alle_prestaties[[#This Row],[Datum]]="","",TEXT(P_alle_prestaties[[#This Row],[Datum]],"dd/mm/yyyy"))</f>
        <v>07/11/2022</v>
      </c>
      <c r="E4255" s="9">
        <v>44872.609895833331</v>
      </c>
      <c r="F4255" s="11">
        <v>470000578217</v>
      </c>
      <c r="G4255" s="5" t="s">
        <v>23</v>
      </c>
      <c r="H4255" s="5" t="s">
        <v>19</v>
      </c>
      <c r="I4255" s="5"/>
      <c r="J42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2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256" spans="2:11">
      <c r="B4256" t="s">
        <v>6497</v>
      </c>
      <c r="C4256" s="5" t="str">
        <f>_xlfn.XLOOKUP(LEFT(P_alle_prestaties[[#This Row],[Referentie_ID]],91),Tabel9[Form Referentie ID''s],Tabel9[Mederwerker],,0)</f>
        <v>Baki Alican</v>
      </c>
      <c r="D4256" s="9" t="str">
        <f>IF(P_alle_prestaties[[#This Row],[Datum]]="","",TEXT(P_alle_prestaties[[#This Row],[Datum]],"dd/mm/yyyy"))</f>
        <v>07/11/2022</v>
      </c>
      <c r="E4256" s="9">
        <v>44872.640925925924</v>
      </c>
      <c r="F4256" s="11">
        <v>470000578215</v>
      </c>
      <c r="G4256" s="5" t="s">
        <v>23</v>
      </c>
      <c r="H4256" s="5" t="s">
        <v>14</v>
      </c>
      <c r="I4256" s="5"/>
      <c r="J42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2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257" spans="2:11">
      <c r="B4257" t="s">
        <v>6498</v>
      </c>
      <c r="C4257" s="5" t="str">
        <f>_xlfn.XLOOKUP(LEFT(P_alle_prestaties[[#This Row],[Referentie_ID]],91),Tabel9[Form Referentie ID''s],Tabel9[Mederwerker],,0)</f>
        <v>Baki Alican</v>
      </c>
      <c r="D4257" s="9" t="str">
        <f>IF(P_alle_prestaties[[#This Row],[Datum]]="","",TEXT(P_alle_prestaties[[#This Row],[Datum]],"dd/mm/yyyy"))</f>
        <v>08/11/2022</v>
      </c>
      <c r="E4257" s="9">
        <v>44873.32707175926</v>
      </c>
      <c r="F4257" s="11" t="s">
        <v>6499</v>
      </c>
      <c r="G4257" s="5" t="s">
        <v>18</v>
      </c>
      <c r="H4257" s="5" t="s">
        <v>9</v>
      </c>
      <c r="I4257" s="5"/>
      <c r="J42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58" spans="2:11">
      <c r="B4258" t="s">
        <v>6500</v>
      </c>
      <c r="C4258" s="5" t="str">
        <f>_xlfn.XLOOKUP(LEFT(P_alle_prestaties[[#This Row],[Referentie_ID]],91),Tabel9[Form Referentie ID''s],Tabel9[Mederwerker],,0)</f>
        <v>Janssen Alexander</v>
      </c>
      <c r="D4258" s="9" t="str">
        <f>IF(P_alle_prestaties[[#This Row],[Datum]]="","",TEXT(P_alle_prestaties[[#This Row],[Datum]],"dd/mm/yyyy"))</f>
        <v>08/11/2022</v>
      </c>
      <c r="E4258" s="9">
        <v>44873.33321759259</v>
      </c>
      <c r="F4258" s="11">
        <v>470000577935</v>
      </c>
      <c r="G4258" s="5" t="s">
        <v>31</v>
      </c>
      <c r="H4258" s="5"/>
      <c r="I4258" s="5"/>
      <c r="J42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59" spans="2:11">
      <c r="B4259" t="s">
        <v>6501</v>
      </c>
      <c r="C4259" s="5" t="str">
        <f>_xlfn.XLOOKUP(LEFT(P_alle_prestaties[[#This Row],[Referentie_ID]],91),Tabel9[Form Referentie ID''s],Tabel9[Mederwerker],,0)</f>
        <v>Janssen Alexander</v>
      </c>
      <c r="D4259" s="9" t="str">
        <f>IF(P_alle_prestaties[[#This Row],[Datum]]="","",TEXT(P_alle_prestaties[[#This Row],[Datum]],"dd/mm/yyyy"))</f>
        <v>08/11/2022</v>
      </c>
      <c r="E4259" s="9">
        <v>44873.370324074072</v>
      </c>
      <c r="F4259" s="11" t="s">
        <v>6502</v>
      </c>
      <c r="G4259" s="5" t="s">
        <v>13</v>
      </c>
      <c r="H4259" s="5"/>
      <c r="I4259" s="5"/>
      <c r="J42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60" spans="2:11">
      <c r="B4260" t="s">
        <v>6503</v>
      </c>
      <c r="C4260" s="5" t="str">
        <f>_xlfn.XLOOKUP(LEFT(P_alle_prestaties[[#This Row],[Referentie_ID]],91),Tabel9[Form Referentie ID''s],Tabel9[Mederwerker],,0)</f>
        <v>Baki Alican</v>
      </c>
      <c r="D4260" s="9" t="str">
        <f>IF(P_alle_prestaties[[#This Row],[Datum]]="","",TEXT(P_alle_prestaties[[#This Row],[Datum]],"dd/mm/yyyy"))</f>
        <v>08/11/2022</v>
      </c>
      <c r="E4260" s="9">
        <v>44873.376817129632</v>
      </c>
      <c r="F4260" s="11" t="s">
        <v>6504</v>
      </c>
      <c r="G4260" s="5" t="s">
        <v>18</v>
      </c>
      <c r="H4260" s="5" t="s">
        <v>14</v>
      </c>
      <c r="I4260" s="5"/>
      <c r="J42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61" spans="2:11">
      <c r="B4261" t="s">
        <v>6505</v>
      </c>
      <c r="C4261" s="5" t="str">
        <f>_xlfn.XLOOKUP(LEFT(P_alle_prestaties[[#This Row],[Referentie_ID]],91),Tabel9[Form Referentie ID''s],Tabel9[Mederwerker],,0)</f>
        <v>Janssen Alexander</v>
      </c>
      <c r="D4261" s="9" t="str">
        <f>IF(P_alle_prestaties[[#This Row],[Datum]]="","",TEXT(P_alle_prestaties[[#This Row],[Datum]],"dd/mm/yyyy"))</f>
        <v>08/11/2022</v>
      </c>
      <c r="E4261" s="9">
        <v>44873.414814814816</v>
      </c>
      <c r="F4261" s="11">
        <v>470000578378</v>
      </c>
      <c r="G4261" s="5" t="s">
        <v>8</v>
      </c>
      <c r="H4261" s="5" t="s">
        <v>9</v>
      </c>
      <c r="I4261" s="5"/>
      <c r="J42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62" spans="2:11">
      <c r="B4262" t="s">
        <v>6506</v>
      </c>
      <c r="C4262" s="5" t="str">
        <f>_xlfn.XLOOKUP(LEFT(P_alle_prestaties[[#This Row],[Referentie_ID]],91),Tabel9[Form Referentie ID''s],Tabel9[Mederwerker],,0)</f>
        <v>Janssen Alexander</v>
      </c>
      <c r="D4262" s="9" t="str">
        <f>IF(P_alle_prestaties[[#This Row],[Datum]]="","",TEXT(P_alle_prestaties[[#This Row],[Datum]],"dd/mm/yyyy"))</f>
        <v>08/11/2022</v>
      </c>
      <c r="E4262" s="9">
        <v>44873.431516203702</v>
      </c>
      <c r="F4262" s="11">
        <v>470000577989</v>
      </c>
      <c r="G4262" s="5" t="s">
        <v>31</v>
      </c>
      <c r="H4262" s="5"/>
      <c r="I4262" s="5"/>
      <c r="J42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63" spans="2:11">
      <c r="B4263" t="s">
        <v>6507</v>
      </c>
      <c r="C4263" s="5" t="str">
        <f>_xlfn.XLOOKUP(LEFT(P_alle_prestaties[[#This Row],[Referentie_ID]],91),Tabel9[Form Referentie ID''s],Tabel9[Mederwerker],,0)</f>
        <v>Baki Alican</v>
      </c>
      <c r="D4263" s="9" t="str">
        <f>IF(P_alle_prestaties[[#This Row],[Datum]]="","",TEXT(P_alle_prestaties[[#This Row],[Datum]],"dd/mm/yyyy"))</f>
        <v>08/11/2022</v>
      </c>
      <c r="E4263" s="9">
        <v>44873.474374999998</v>
      </c>
      <c r="F4263" s="11">
        <v>470000565733</v>
      </c>
      <c r="G4263" s="5" t="s">
        <v>23</v>
      </c>
      <c r="H4263" s="5" t="s">
        <v>9</v>
      </c>
      <c r="I4263" s="5"/>
      <c r="J42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2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264" spans="2:11">
      <c r="B4264" t="s">
        <v>6508</v>
      </c>
      <c r="C4264" s="5" t="str">
        <f>_xlfn.XLOOKUP(LEFT(P_alle_prestaties[[#This Row],[Referentie_ID]],91),Tabel9[Form Referentie ID''s],Tabel9[Mederwerker],,0)</f>
        <v>Janssen Alexander</v>
      </c>
      <c r="D4264" s="9" t="str">
        <f>IF(P_alle_prestaties[[#This Row],[Datum]]="","",TEXT(P_alle_prestaties[[#This Row],[Datum]],"dd/mm/yyyy"))</f>
        <v>08/11/2022</v>
      </c>
      <c r="E4264" s="9">
        <v>44873.495243055557</v>
      </c>
      <c r="F4264" s="11" t="s">
        <v>6509</v>
      </c>
      <c r="G4264" s="5" t="s">
        <v>18</v>
      </c>
      <c r="H4264" s="5" t="s">
        <v>19</v>
      </c>
      <c r="I4264" s="5"/>
      <c r="J42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65" spans="2:11">
      <c r="B4265" t="s">
        <v>6510</v>
      </c>
      <c r="C4265" s="5" t="str">
        <f>_xlfn.XLOOKUP(LEFT(P_alle_prestaties[[#This Row],[Referentie_ID]],91),Tabel9[Form Referentie ID''s],Tabel9[Mederwerker],,0)</f>
        <v>Baki Alican</v>
      </c>
      <c r="D4265" s="9" t="str">
        <f>IF(P_alle_prestaties[[#This Row],[Datum]]="","",TEXT(P_alle_prestaties[[#This Row],[Datum]],"dd/mm/yyyy"))</f>
        <v>08/11/2022</v>
      </c>
      <c r="E4265" s="9">
        <v>44873.536145833335</v>
      </c>
      <c r="F4265" s="11" t="s">
        <v>6511</v>
      </c>
      <c r="G4265" s="5" t="s">
        <v>18</v>
      </c>
      <c r="H4265" s="5" t="s">
        <v>9</v>
      </c>
      <c r="I4265" s="5"/>
      <c r="J42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66" spans="2:11">
      <c r="B4266" t="s">
        <v>6512</v>
      </c>
      <c r="C4266" s="5" t="str">
        <f>_xlfn.XLOOKUP(LEFT(P_alle_prestaties[[#This Row],[Referentie_ID]],91),Tabel9[Form Referentie ID''s],Tabel9[Mederwerker],,0)</f>
        <v>Janssen Alexander</v>
      </c>
      <c r="D4266" s="9" t="str">
        <f>IF(P_alle_prestaties[[#This Row],[Datum]]="","",TEXT(P_alle_prestaties[[#This Row],[Datum]],"dd/mm/yyyy"))</f>
        <v>08/11/2022</v>
      </c>
      <c r="E4266" s="9">
        <v>44873.590960648151</v>
      </c>
      <c r="F4266" s="11" t="s">
        <v>6513</v>
      </c>
      <c r="G4266" s="5" t="s">
        <v>18</v>
      </c>
      <c r="H4266" s="5" t="s">
        <v>14</v>
      </c>
      <c r="I4266" s="5"/>
      <c r="J42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67" spans="2:11">
      <c r="B4267" t="s">
        <v>6514</v>
      </c>
      <c r="C4267" s="5" t="str">
        <f>_xlfn.XLOOKUP(LEFT(P_alle_prestaties[[#This Row],[Referentie_ID]],91),Tabel9[Form Referentie ID''s],Tabel9[Mederwerker],,0)</f>
        <v>Korkmaz Emre</v>
      </c>
      <c r="D4267" s="9" t="str">
        <f>IF(P_alle_prestaties[[#This Row],[Datum]]="","",TEXT(P_alle_prestaties[[#This Row],[Datum]],"dd/mm/yyyy"))</f>
        <v>08/11/2022</v>
      </c>
      <c r="E4267" s="9">
        <v>44873.67391203704</v>
      </c>
      <c r="F4267" s="11" t="s">
        <v>6515</v>
      </c>
      <c r="G4267" s="5" t="s">
        <v>18</v>
      </c>
      <c r="H4267" s="5" t="s">
        <v>9</v>
      </c>
      <c r="I4267" s="5"/>
      <c r="J42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68" spans="2:11">
      <c r="B4268" t="s">
        <v>6516</v>
      </c>
      <c r="C4268" s="5" t="str">
        <f>_xlfn.XLOOKUP(LEFT(P_alle_prestaties[[#This Row],[Referentie_ID]],91),Tabel9[Form Referentie ID''s],Tabel9[Mederwerker],,0)</f>
        <v>Korkmaz Emre</v>
      </c>
      <c r="D4268" s="9" t="str">
        <f>IF(P_alle_prestaties[[#This Row],[Datum]]="","",TEXT(P_alle_prestaties[[#This Row],[Datum]],"dd/mm/yyyy"))</f>
        <v>08/11/2022</v>
      </c>
      <c r="E4268" s="9">
        <v>44873.68141203704</v>
      </c>
      <c r="F4268" s="11" t="s">
        <v>6517</v>
      </c>
      <c r="G4268" s="5" t="s">
        <v>18</v>
      </c>
      <c r="H4268" s="5" t="s">
        <v>9</v>
      </c>
      <c r="I4268" s="5"/>
      <c r="J42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69" spans="2:11">
      <c r="B4269" t="s">
        <v>6518</v>
      </c>
      <c r="C4269" s="5" t="str">
        <f>_xlfn.XLOOKUP(LEFT(P_alle_prestaties[[#This Row],[Referentie_ID]],91),Tabel9[Form Referentie ID''s],Tabel9[Mederwerker],,0)</f>
        <v>Korkmaz Emre</v>
      </c>
      <c r="D4269" s="9" t="str">
        <f>IF(P_alle_prestaties[[#This Row],[Datum]]="","",TEXT(P_alle_prestaties[[#This Row],[Datum]],"dd/mm/yyyy"))</f>
        <v>08/11/2022</v>
      </c>
      <c r="E4269" s="9">
        <v>44873.681527777779</v>
      </c>
      <c r="F4269" s="11" t="s">
        <v>6515</v>
      </c>
      <c r="G4269" s="5" t="s">
        <v>18</v>
      </c>
      <c r="H4269" s="5" t="s">
        <v>9</v>
      </c>
      <c r="I4269" s="5"/>
      <c r="J42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70" spans="2:11">
      <c r="B4270" t="s">
        <v>6519</v>
      </c>
      <c r="C4270" s="5" t="str">
        <f>_xlfn.XLOOKUP(LEFT(P_alle_prestaties[[#This Row],[Referentie_ID]],91),Tabel9[Form Referentie ID''s],Tabel9[Mederwerker],,0)</f>
        <v>Baki Alican</v>
      </c>
      <c r="D4270" s="9" t="str">
        <f>IF(P_alle_prestaties[[#This Row],[Datum]]="","",TEXT(P_alle_prestaties[[#This Row],[Datum]],"dd/mm/yyyy"))</f>
        <v>09/11/2022</v>
      </c>
      <c r="E4270" s="9">
        <v>44874.335428240738</v>
      </c>
      <c r="F4270" s="11">
        <v>470000568005</v>
      </c>
      <c r="G4270" s="5" t="s">
        <v>8</v>
      </c>
      <c r="H4270" s="5" t="s">
        <v>14</v>
      </c>
      <c r="I4270" s="5"/>
      <c r="J42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271" spans="2:11">
      <c r="B4271" t="s">
        <v>6520</v>
      </c>
      <c r="C4271" s="5" t="str">
        <f>_xlfn.XLOOKUP(LEFT(P_alle_prestaties[[#This Row],[Referentie_ID]],91),Tabel9[Form Referentie ID''s],Tabel9[Mederwerker],,0)</f>
        <v>Janssen Alexander</v>
      </c>
      <c r="D4271" s="9" t="str">
        <f>IF(P_alle_prestaties[[#This Row],[Datum]]="","",TEXT(P_alle_prestaties[[#This Row],[Datum]],"dd/mm/yyyy"))</f>
        <v>09/11/2022</v>
      </c>
      <c r="E4271" s="9">
        <v>44874.380972222221</v>
      </c>
      <c r="F4271" s="11" t="s">
        <v>6521</v>
      </c>
      <c r="G4271" s="5" t="s">
        <v>27</v>
      </c>
      <c r="H4271" s="5" t="s">
        <v>9</v>
      </c>
      <c r="I4271" s="5"/>
      <c r="J42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72" spans="2:11">
      <c r="B4272" t="s">
        <v>6522</v>
      </c>
      <c r="C4272" s="5" t="str">
        <f>_xlfn.XLOOKUP(LEFT(P_alle_prestaties[[#This Row],[Referentie_ID]],91),Tabel9[Form Referentie ID''s],Tabel9[Mederwerker],,0)</f>
        <v>Baki Alican</v>
      </c>
      <c r="D4272" s="9" t="str">
        <f>IF(P_alle_prestaties[[#This Row],[Datum]]="","",TEXT(P_alle_prestaties[[#This Row],[Datum]],"dd/mm/yyyy"))</f>
        <v>09/11/2022</v>
      </c>
      <c r="E4272" s="9">
        <v>44874.388923611114</v>
      </c>
      <c r="F4272" s="11">
        <v>470000555130</v>
      </c>
      <c r="G4272" s="5" t="s">
        <v>8</v>
      </c>
      <c r="H4272" s="5" t="s">
        <v>14</v>
      </c>
      <c r="I4272" s="5"/>
      <c r="J42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273" spans="2:11">
      <c r="B4273" t="s">
        <v>6523</v>
      </c>
      <c r="C4273" s="5" t="str">
        <f>_xlfn.XLOOKUP(LEFT(P_alle_prestaties[[#This Row],[Referentie_ID]],91),Tabel9[Form Referentie ID''s],Tabel9[Mederwerker],,0)</f>
        <v>Janssen Alexander</v>
      </c>
      <c r="D4273" s="9" t="str">
        <f>IF(P_alle_prestaties[[#This Row],[Datum]]="","",TEXT(P_alle_prestaties[[#This Row],[Datum]],"dd/mm/yyyy"))</f>
        <v>09/11/2022</v>
      </c>
      <c r="E4273" s="9">
        <v>44874.451840277776</v>
      </c>
      <c r="F4273" s="11" t="s">
        <v>6524</v>
      </c>
      <c r="G4273" s="5" t="s">
        <v>18</v>
      </c>
      <c r="H4273" s="5" t="s">
        <v>14</v>
      </c>
      <c r="I4273" s="5"/>
      <c r="J42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74" spans="2:11">
      <c r="B4274" t="s">
        <v>6525</v>
      </c>
      <c r="C4274" s="5" t="str">
        <f>_xlfn.XLOOKUP(LEFT(P_alle_prestaties[[#This Row],[Referentie_ID]],91),Tabel9[Form Referentie ID''s],Tabel9[Mederwerker],,0)</f>
        <v>Baki Alican</v>
      </c>
      <c r="D4274" s="9" t="str">
        <f>IF(P_alle_prestaties[[#This Row],[Datum]]="","",TEXT(P_alle_prestaties[[#This Row],[Datum]],"dd/mm/yyyy"))</f>
        <v>09/11/2022</v>
      </c>
      <c r="E4274" s="9">
        <v>44874.46607638889</v>
      </c>
      <c r="F4274" s="11">
        <v>470000578075</v>
      </c>
      <c r="G4274" s="5" t="s">
        <v>23</v>
      </c>
      <c r="H4274" s="5" t="s">
        <v>19</v>
      </c>
      <c r="I4274" s="5"/>
      <c r="J42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2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275" spans="2:11">
      <c r="B4275" t="s">
        <v>6526</v>
      </c>
      <c r="C4275" s="5" t="str">
        <f>_xlfn.XLOOKUP(LEFT(P_alle_prestaties[[#This Row],[Referentie_ID]],91),Tabel9[Form Referentie ID''s],Tabel9[Mederwerker],,0)</f>
        <v>Janssen Alexander</v>
      </c>
      <c r="D4275" s="9" t="str">
        <f>IF(P_alle_prestaties[[#This Row],[Datum]]="","",TEXT(P_alle_prestaties[[#This Row],[Datum]],"dd/mm/yyyy"))</f>
        <v>09/11/2022</v>
      </c>
      <c r="E4275" s="9">
        <v>44874.525833333333</v>
      </c>
      <c r="F4275" s="11" t="s">
        <v>6527</v>
      </c>
      <c r="G4275" s="5" t="s">
        <v>18</v>
      </c>
      <c r="H4275" s="5" t="s">
        <v>14</v>
      </c>
      <c r="I4275" s="5"/>
      <c r="J42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76" spans="2:11">
      <c r="B4276" t="s">
        <v>6528</v>
      </c>
      <c r="C4276" s="5" t="str">
        <f>_xlfn.XLOOKUP(LEFT(P_alle_prestaties[[#This Row],[Referentie_ID]],91),Tabel9[Form Referentie ID''s],Tabel9[Mederwerker],,0)</f>
        <v>Baki Alican</v>
      </c>
      <c r="D4276" s="9" t="str">
        <f>IF(P_alle_prestaties[[#This Row],[Datum]]="","",TEXT(P_alle_prestaties[[#This Row],[Datum]],"dd/mm/yyyy"))</f>
        <v>09/11/2022</v>
      </c>
      <c r="E4276" s="9">
        <v>44874.555509259262</v>
      </c>
      <c r="F4276" s="11" t="s">
        <v>6529</v>
      </c>
      <c r="G4276" s="5" t="s">
        <v>18</v>
      </c>
      <c r="H4276" s="5" t="s">
        <v>14</v>
      </c>
      <c r="I4276" s="5"/>
      <c r="J42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77" spans="2:11">
      <c r="B4277" t="s">
        <v>6530</v>
      </c>
      <c r="C4277" s="5" t="str">
        <f>_xlfn.XLOOKUP(LEFT(P_alle_prestaties[[#This Row],[Referentie_ID]],91),Tabel9[Form Referentie ID''s],Tabel9[Mederwerker],,0)</f>
        <v>Janssen Alexander</v>
      </c>
      <c r="D4277" s="9" t="str">
        <f>IF(P_alle_prestaties[[#This Row],[Datum]]="","",TEXT(P_alle_prestaties[[#This Row],[Datum]],"dd/mm/yyyy"))</f>
        <v>09/11/2022</v>
      </c>
      <c r="E4277" s="9">
        <v>44874.59547453704</v>
      </c>
      <c r="F4277" s="11">
        <v>470000578118</v>
      </c>
      <c r="G4277" s="5" t="s">
        <v>35</v>
      </c>
      <c r="H4277" s="5"/>
      <c r="I4277" s="5"/>
      <c r="J42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78" spans="2:11">
      <c r="B4278" t="s">
        <v>6531</v>
      </c>
      <c r="C4278" s="5" t="str">
        <f>_xlfn.XLOOKUP(LEFT(P_alle_prestaties[[#This Row],[Referentie_ID]],91),Tabel9[Form Referentie ID''s],Tabel9[Mederwerker],,0)</f>
        <v>Janssen Alexander</v>
      </c>
      <c r="D4278" s="9" t="str">
        <f>IF(P_alle_prestaties[[#This Row],[Datum]]="","",TEXT(P_alle_prestaties[[#This Row],[Datum]],"dd/mm/yyyy"))</f>
        <v>09/11/2022</v>
      </c>
      <c r="E4278" s="9">
        <v>44874.640381944446</v>
      </c>
      <c r="F4278" s="11">
        <v>470000565971</v>
      </c>
      <c r="G4278" s="5" t="s">
        <v>35</v>
      </c>
      <c r="H4278" s="5"/>
      <c r="I4278" s="5"/>
      <c r="J42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79" spans="2:11">
      <c r="B4279" t="s">
        <v>6532</v>
      </c>
      <c r="C4279" s="5" t="str">
        <f>_xlfn.XLOOKUP(LEFT(P_alle_prestaties[[#This Row],[Referentie_ID]],91),Tabel9[Form Referentie ID''s],Tabel9[Mederwerker],,0)</f>
        <v>Baki Alican</v>
      </c>
      <c r="D4279" s="9" t="str">
        <f>IF(P_alle_prestaties[[#This Row],[Datum]]="","",TEXT(P_alle_prestaties[[#This Row],[Datum]],"dd/mm/yyyy"))</f>
        <v>09/11/2022</v>
      </c>
      <c r="E4279" s="9">
        <v>44874.64340277778</v>
      </c>
      <c r="F4279" s="11" t="s">
        <v>6529</v>
      </c>
      <c r="G4279" s="5" t="s">
        <v>18</v>
      </c>
      <c r="H4279" s="5" t="s">
        <v>14</v>
      </c>
      <c r="I4279" s="5"/>
      <c r="J42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80" spans="2:11">
      <c r="B4280" t="s">
        <v>6533</v>
      </c>
      <c r="C4280" s="5" t="str">
        <f>_xlfn.XLOOKUP(LEFT(P_alle_prestaties[[#This Row],[Referentie_ID]],91),Tabel9[Form Referentie ID''s],Tabel9[Mederwerker],,0)</f>
        <v>Baki Alican</v>
      </c>
      <c r="D4280" s="9" t="str">
        <f>IF(P_alle_prestaties[[#This Row],[Datum]]="","",TEXT(P_alle_prestaties[[#This Row],[Datum]],"dd/mm/yyyy"))</f>
        <v>09/11/2022</v>
      </c>
      <c r="E4280" s="9">
        <v>44874.643657407411</v>
      </c>
      <c r="F4280" s="11" t="s">
        <v>6534</v>
      </c>
      <c r="G4280" s="5" t="s">
        <v>27</v>
      </c>
      <c r="H4280" s="5" t="s">
        <v>14</v>
      </c>
      <c r="I4280" s="5"/>
      <c r="J42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2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281" spans="2:11">
      <c r="B4281" t="s">
        <v>6535</v>
      </c>
      <c r="C4281" s="5" t="str">
        <f>_xlfn.XLOOKUP(LEFT(P_alle_prestaties[[#This Row],[Referentie_ID]],91),Tabel9[Form Referentie ID''s],Tabel9[Mederwerker],,0)</f>
        <v>Baki Alican</v>
      </c>
      <c r="D4281" s="9" t="str">
        <f>IF(P_alle_prestaties[[#This Row],[Datum]]="","",TEXT(P_alle_prestaties[[#This Row],[Datum]],"dd/mm/yyyy"))</f>
        <v>10/11/2022</v>
      </c>
      <c r="E4281" s="9">
        <v>44875.341203703705</v>
      </c>
      <c r="F4281" s="11" t="s">
        <v>6536</v>
      </c>
      <c r="G4281" s="5" t="s">
        <v>18</v>
      </c>
      <c r="H4281" s="5" t="s">
        <v>14</v>
      </c>
      <c r="I4281" s="5"/>
      <c r="J42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82" spans="2:11">
      <c r="B4282" t="s">
        <v>6537</v>
      </c>
      <c r="C4282" s="5" t="str">
        <f>_xlfn.XLOOKUP(LEFT(P_alle_prestaties[[#This Row],[Referentie_ID]],91),Tabel9[Form Referentie ID''s],Tabel9[Mederwerker],,0)</f>
        <v>Janssen Alexander</v>
      </c>
      <c r="D4282" s="9" t="str">
        <f>IF(P_alle_prestaties[[#This Row],[Datum]]="","",TEXT(P_alle_prestaties[[#This Row],[Datum]],"dd/mm/yyyy"))</f>
        <v>10/11/2022</v>
      </c>
      <c r="E4282" s="9">
        <v>44875.362951388888</v>
      </c>
      <c r="F4282" s="11" t="s">
        <v>6538</v>
      </c>
      <c r="G4282" s="5" t="s">
        <v>18</v>
      </c>
      <c r="H4282" s="5" t="s">
        <v>14</v>
      </c>
      <c r="I4282" s="5"/>
      <c r="J42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83" spans="2:11">
      <c r="B4283" t="s">
        <v>6539</v>
      </c>
      <c r="C4283" s="5" t="str">
        <f>_xlfn.XLOOKUP(LEFT(P_alle_prestaties[[#This Row],[Referentie_ID]],91),Tabel9[Form Referentie ID''s],Tabel9[Mederwerker],,0)</f>
        <v>Janssen Alexander</v>
      </c>
      <c r="D4283" s="9" t="str">
        <f>IF(P_alle_prestaties[[#This Row],[Datum]]="","",TEXT(P_alle_prestaties[[#This Row],[Datum]],"dd/mm/yyyy"))</f>
        <v>10/11/2022</v>
      </c>
      <c r="E4283" s="9">
        <v>44875.421990740739</v>
      </c>
      <c r="F4283" s="11">
        <v>470000578237</v>
      </c>
      <c r="G4283" s="5" t="s">
        <v>23</v>
      </c>
      <c r="H4283" s="5" t="s">
        <v>19</v>
      </c>
      <c r="I4283" s="5"/>
      <c r="J42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2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284" spans="2:11">
      <c r="B4284" t="s">
        <v>6540</v>
      </c>
      <c r="C4284" s="5" t="str">
        <f>_xlfn.XLOOKUP(LEFT(P_alle_prestaties[[#This Row],[Referentie_ID]],91),Tabel9[Form Referentie ID''s],Tabel9[Mederwerker],,0)</f>
        <v>Baki Alican</v>
      </c>
      <c r="D4284" s="9" t="str">
        <f>IF(P_alle_prestaties[[#This Row],[Datum]]="","",TEXT(P_alle_prestaties[[#This Row],[Datum]],"dd/mm/yyyy"))</f>
        <v>10/11/2022</v>
      </c>
      <c r="E4284" s="9">
        <v>44875.442175925928</v>
      </c>
      <c r="F4284" s="11">
        <v>470000566935</v>
      </c>
      <c r="G4284" s="5" t="s">
        <v>23</v>
      </c>
      <c r="H4284" s="5" t="s">
        <v>14</v>
      </c>
      <c r="I4284" s="5"/>
      <c r="J42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2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285" spans="2:11">
      <c r="B4285" t="s">
        <v>6541</v>
      </c>
      <c r="C4285" s="5" t="str">
        <f>_xlfn.XLOOKUP(LEFT(P_alle_prestaties[[#This Row],[Referentie_ID]],91),Tabel9[Form Referentie ID''s],Tabel9[Mederwerker],,0)</f>
        <v>Baki Alican</v>
      </c>
      <c r="D4285" s="9" t="str">
        <f>IF(P_alle_prestaties[[#This Row],[Datum]]="","",TEXT(P_alle_prestaties[[#This Row],[Datum]],"dd/mm/yyyy"))</f>
        <v>10/11/2022</v>
      </c>
      <c r="E4285" s="9">
        <v>44875.442372685182</v>
      </c>
      <c r="F4285" s="11">
        <v>470000578245</v>
      </c>
      <c r="G4285" s="5" t="s">
        <v>31</v>
      </c>
      <c r="H4285" s="5"/>
      <c r="I4285" s="5"/>
      <c r="J42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86" spans="2:11">
      <c r="B4286" t="s">
        <v>6542</v>
      </c>
      <c r="C4286" s="5" t="str">
        <f>_xlfn.XLOOKUP(LEFT(P_alle_prestaties[[#This Row],[Referentie_ID]],91),Tabel9[Form Referentie ID''s],Tabel9[Mederwerker],,0)</f>
        <v>Baki Alican</v>
      </c>
      <c r="D4286" s="9" t="str">
        <f>IF(P_alle_prestaties[[#This Row],[Datum]]="","",TEXT(P_alle_prestaties[[#This Row],[Datum]],"dd/mm/yyyy"))</f>
        <v>10/11/2022</v>
      </c>
      <c r="E4286" s="9">
        <v>44875.497523148151</v>
      </c>
      <c r="F4286" s="11" t="s">
        <v>6543</v>
      </c>
      <c r="G4286" s="5" t="s">
        <v>18</v>
      </c>
      <c r="H4286" s="5" t="s">
        <v>14</v>
      </c>
      <c r="I4286" s="5"/>
      <c r="J42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87" spans="2:11">
      <c r="B4287" t="s">
        <v>6544</v>
      </c>
      <c r="C4287" s="5" t="str">
        <f>_xlfn.XLOOKUP(LEFT(P_alle_prestaties[[#This Row],[Referentie_ID]],91),Tabel9[Form Referentie ID''s],Tabel9[Mederwerker],,0)</f>
        <v>Janssen Alexander</v>
      </c>
      <c r="D4287" s="9" t="str">
        <f>IF(P_alle_prestaties[[#This Row],[Datum]]="","",TEXT(P_alle_prestaties[[#This Row],[Datum]],"dd/mm/yyyy"))</f>
        <v>10/11/2022</v>
      </c>
      <c r="E4287" s="9">
        <v>44875.520729166667</v>
      </c>
      <c r="F4287" s="11">
        <v>470000578274</v>
      </c>
      <c r="G4287" s="5" t="s">
        <v>23</v>
      </c>
      <c r="H4287" s="5" t="s">
        <v>14</v>
      </c>
      <c r="I4287" s="5"/>
      <c r="J42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2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288" spans="2:11">
      <c r="B4288" t="s">
        <v>6545</v>
      </c>
      <c r="C4288" s="5" t="str">
        <f>_xlfn.XLOOKUP(LEFT(P_alle_prestaties[[#This Row],[Referentie_ID]],91),Tabel9[Form Referentie ID''s],Tabel9[Mederwerker],,0)</f>
        <v>Janssen Alexander</v>
      </c>
      <c r="D4288" s="9" t="str">
        <f>IF(P_alle_prestaties[[#This Row],[Datum]]="","",TEXT(P_alle_prestaties[[#This Row],[Datum]],"dd/mm/yyyy"))</f>
        <v>10/11/2022</v>
      </c>
      <c r="E4288" s="9">
        <v>44875.574560185189</v>
      </c>
      <c r="F4288" s="11">
        <v>470000457433</v>
      </c>
      <c r="G4288" s="5" t="s">
        <v>8</v>
      </c>
      <c r="H4288" s="5" t="s">
        <v>19</v>
      </c>
      <c r="I4288" s="5"/>
      <c r="J42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89" spans="2:11">
      <c r="B4289" t="s">
        <v>6546</v>
      </c>
      <c r="C4289" s="5" t="str">
        <f>_xlfn.XLOOKUP(LEFT(P_alle_prestaties[[#This Row],[Referentie_ID]],91),Tabel9[Form Referentie ID''s],Tabel9[Mederwerker],,0)</f>
        <v>Baki Alican</v>
      </c>
      <c r="D4289" s="9" t="str">
        <f>IF(P_alle_prestaties[[#This Row],[Datum]]="","",TEXT(P_alle_prestaties[[#This Row],[Datum]],"dd/mm/yyyy"))</f>
        <v>10/11/2022</v>
      </c>
      <c r="E4289" s="9">
        <v>44875.607916666668</v>
      </c>
      <c r="F4289" s="11" t="s">
        <v>6547</v>
      </c>
      <c r="G4289" s="5" t="s">
        <v>27</v>
      </c>
      <c r="H4289" s="5" t="s">
        <v>14</v>
      </c>
      <c r="I4289" s="5"/>
      <c r="J42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2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290" spans="2:11">
      <c r="B4290" t="s">
        <v>6548</v>
      </c>
      <c r="C4290" s="5" t="str">
        <f>_xlfn.XLOOKUP(LEFT(P_alle_prestaties[[#This Row],[Referentie_ID]],91),Tabel9[Form Referentie ID''s],Tabel9[Mederwerker],,0)</f>
        <v>Baki Alican</v>
      </c>
      <c r="D4290" s="9" t="str">
        <f>IF(P_alle_prestaties[[#This Row],[Datum]]="","",TEXT(P_alle_prestaties[[#This Row],[Datum]],"dd/mm/yyyy"))</f>
        <v>10/11/2022</v>
      </c>
      <c r="E4290" s="9">
        <v>44875.65253472222</v>
      </c>
      <c r="F4290" s="11" t="s">
        <v>6549</v>
      </c>
      <c r="G4290" s="5" t="s">
        <v>18</v>
      </c>
      <c r="H4290" s="5" t="s">
        <v>14</v>
      </c>
      <c r="I4290" s="5"/>
      <c r="J42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91" spans="2:11">
      <c r="B4291" t="s">
        <v>6550</v>
      </c>
      <c r="C4291" s="5" t="str">
        <f>_xlfn.XLOOKUP(LEFT(P_alle_prestaties[[#This Row],[Referentie_ID]],91),Tabel9[Form Referentie ID''s],Tabel9[Mederwerker],,0)</f>
        <v>Baki Alican</v>
      </c>
      <c r="D4291" s="9" t="str">
        <f>IF(P_alle_prestaties[[#This Row],[Datum]]="","",TEXT(P_alle_prestaties[[#This Row],[Datum]],"dd/mm/yyyy"))</f>
        <v>14/11/2022</v>
      </c>
      <c r="E4291" s="9">
        <v>44879.354884259257</v>
      </c>
      <c r="F4291" s="11">
        <v>470000554870</v>
      </c>
      <c r="G4291" s="5" t="s">
        <v>8</v>
      </c>
      <c r="H4291" s="5" t="s">
        <v>19</v>
      </c>
      <c r="I4291" s="5"/>
      <c r="J42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2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292" spans="2:11">
      <c r="B4292" t="s">
        <v>6551</v>
      </c>
      <c r="C4292" s="5" t="str">
        <f>_xlfn.XLOOKUP(LEFT(P_alle_prestaties[[#This Row],[Referentie_ID]],91),Tabel9[Form Referentie ID''s],Tabel9[Mederwerker],,0)</f>
        <v>Janssen Alexander</v>
      </c>
      <c r="D4292" s="9" t="str">
        <f>IF(P_alle_prestaties[[#This Row],[Datum]]="","",TEXT(P_alle_prestaties[[#This Row],[Datum]],"dd/mm/yyyy"))</f>
        <v>14/11/2022</v>
      </c>
      <c r="E4292" s="9">
        <v>44879.37809027778</v>
      </c>
      <c r="F4292" s="11" t="s">
        <v>6552</v>
      </c>
      <c r="G4292" s="5" t="s">
        <v>18</v>
      </c>
      <c r="H4292" s="5" t="s">
        <v>14</v>
      </c>
      <c r="I4292" s="5"/>
      <c r="J42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93" spans="2:11">
      <c r="B4293" t="s">
        <v>6553</v>
      </c>
      <c r="C4293" s="5" t="str">
        <f>_xlfn.XLOOKUP(LEFT(P_alle_prestaties[[#This Row],[Referentie_ID]],91),Tabel9[Form Referentie ID''s],Tabel9[Mederwerker],,0)</f>
        <v>Baki Alican</v>
      </c>
      <c r="D4293" s="9" t="str">
        <f>IF(P_alle_prestaties[[#This Row],[Datum]]="","",TEXT(P_alle_prestaties[[#This Row],[Datum]],"dd/mm/yyyy"))</f>
        <v>14/11/2022</v>
      </c>
      <c r="E4293" s="9">
        <v>44879.412060185183</v>
      </c>
      <c r="F4293" s="11" t="s">
        <v>6554</v>
      </c>
      <c r="G4293" s="5" t="s">
        <v>18</v>
      </c>
      <c r="H4293" s="5" t="s">
        <v>14</v>
      </c>
      <c r="I4293" s="5" t="s">
        <v>6555</v>
      </c>
      <c r="J42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2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294" spans="2:11">
      <c r="B4294" t="s">
        <v>6556</v>
      </c>
      <c r="C4294" s="5" t="str">
        <f>_xlfn.XLOOKUP(LEFT(P_alle_prestaties[[#This Row],[Referentie_ID]],91),Tabel9[Form Referentie ID''s],Tabel9[Mederwerker],,0)</f>
        <v>Janssen Alexander</v>
      </c>
      <c r="D4294" s="9" t="str">
        <f>IF(P_alle_prestaties[[#This Row],[Datum]]="","",TEXT(P_alle_prestaties[[#This Row],[Datum]],"dd/mm/yyyy"))</f>
        <v>14/11/2022</v>
      </c>
      <c r="E4294" s="9">
        <v>44879.449305555558</v>
      </c>
      <c r="F4294" s="11" t="s">
        <v>6557</v>
      </c>
      <c r="G4294" s="5" t="s">
        <v>27</v>
      </c>
      <c r="H4294" s="5" t="s">
        <v>19</v>
      </c>
      <c r="I4294" s="5"/>
      <c r="J42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95" spans="2:11">
      <c r="B4295" t="s">
        <v>6558</v>
      </c>
      <c r="C4295" s="5" t="str">
        <f>_xlfn.XLOOKUP(LEFT(P_alle_prestaties[[#This Row],[Referentie_ID]],91),Tabel9[Form Referentie ID''s],Tabel9[Mederwerker],,0)</f>
        <v>Baki Alican</v>
      </c>
      <c r="D4295" s="9" t="str">
        <f>IF(P_alle_prestaties[[#This Row],[Datum]]="","",TEXT(P_alle_prestaties[[#This Row],[Datum]],"dd/mm/yyyy"))</f>
        <v>15/11/2022</v>
      </c>
      <c r="E4295" s="9">
        <v>44880.336493055554</v>
      </c>
      <c r="F4295" s="11" t="s">
        <v>6559</v>
      </c>
      <c r="G4295" s="5" t="s">
        <v>18</v>
      </c>
      <c r="H4295" s="5" t="s">
        <v>19</v>
      </c>
      <c r="I4295" s="5"/>
      <c r="J42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2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296" spans="2:11">
      <c r="B4296" t="s">
        <v>6560</v>
      </c>
      <c r="C4296" s="5" t="str">
        <f>_xlfn.XLOOKUP(LEFT(P_alle_prestaties[[#This Row],[Referentie_ID]],91),Tabel9[Form Referentie ID''s],Tabel9[Mederwerker],,0)</f>
        <v>Baki Alican</v>
      </c>
      <c r="D4296" s="9" t="str">
        <f>IF(P_alle_prestaties[[#This Row],[Datum]]="","",TEXT(P_alle_prestaties[[#This Row],[Datum]],"dd/mm/yyyy"))</f>
        <v>15/11/2022</v>
      </c>
      <c r="E4296" s="9">
        <v>44880.350300925929</v>
      </c>
      <c r="F4296" s="11">
        <v>470000566874</v>
      </c>
      <c r="G4296" s="5" t="s">
        <v>31</v>
      </c>
      <c r="H4296" s="5"/>
      <c r="I4296" s="5"/>
      <c r="J42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2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297" spans="2:11">
      <c r="B4297" t="s">
        <v>6561</v>
      </c>
      <c r="C4297" s="5" t="str">
        <f>_xlfn.XLOOKUP(LEFT(P_alle_prestaties[[#This Row],[Referentie_ID]],91),Tabel9[Form Referentie ID''s],Tabel9[Mederwerker],,0)</f>
        <v>Baki Alican</v>
      </c>
      <c r="D4297" s="9" t="str">
        <f>IF(P_alle_prestaties[[#This Row],[Datum]]="","",TEXT(P_alle_prestaties[[#This Row],[Datum]],"dd/mm/yyyy"))</f>
        <v>15/11/2022</v>
      </c>
      <c r="E4297" s="9">
        <v>44880.362430555557</v>
      </c>
      <c r="F4297" s="11">
        <v>470000566913</v>
      </c>
      <c r="G4297" s="5" t="s">
        <v>35</v>
      </c>
      <c r="H4297" s="5"/>
      <c r="I4297" s="5"/>
      <c r="J42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25</v>
      </c>
      <c r="K42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6.25</v>
      </c>
    </row>
    <row r="4298" spans="2:11">
      <c r="B4298" t="s">
        <v>6562</v>
      </c>
      <c r="C4298" s="5" t="str">
        <f>_xlfn.XLOOKUP(LEFT(P_alle_prestaties[[#This Row],[Referentie_ID]],91),Tabel9[Form Referentie ID''s],Tabel9[Mederwerker],,0)</f>
        <v>Janssen Alexander</v>
      </c>
      <c r="D4298" s="9" t="str">
        <f>IF(P_alle_prestaties[[#This Row],[Datum]]="","",TEXT(P_alle_prestaties[[#This Row],[Datum]],"dd/mm/yyyy"))</f>
        <v>15/11/2022</v>
      </c>
      <c r="E4298" s="9">
        <v>44880.369872685187</v>
      </c>
      <c r="F4298" s="11" t="s">
        <v>6563</v>
      </c>
      <c r="G4298" s="5" t="s">
        <v>27</v>
      </c>
      <c r="H4298" s="5" t="s">
        <v>19</v>
      </c>
      <c r="I4298" s="5"/>
      <c r="J42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2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299" spans="2:11">
      <c r="B4299" t="s">
        <v>6564</v>
      </c>
      <c r="C4299" s="5" t="str">
        <f>_xlfn.XLOOKUP(LEFT(P_alle_prestaties[[#This Row],[Referentie_ID]],91),Tabel9[Form Referentie ID''s],Tabel9[Mederwerker],,0)</f>
        <v>Janssen Alexander</v>
      </c>
      <c r="D4299" s="9" t="str">
        <f>IF(P_alle_prestaties[[#This Row],[Datum]]="","",TEXT(P_alle_prestaties[[#This Row],[Datum]],"dd/mm/yyyy"))</f>
        <v>15/11/2022</v>
      </c>
      <c r="E4299" s="9">
        <v>44880.406736111108</v>
      </c>
      <c r="F4299" s="11">
        <v>470000581608</v>
      </c>
      <c r="G4299" s="5" t="s">
        <v>8</v>
      </c>
      <c r="H4299" s="5" t="s">
        <v>14</v>
      </c>
      <c r="I4299" s="5"/>
      <c r="J42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2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300" spans="2:11">
      <c r="B4300" t="s">
        <v>6565</v>
      </c>
      <c r="C4300" s="5" t="str">
        <f>_xlfn.XLOOKUP(LEFT(P_alle_prestaties[[#This Row],[Referentie_ID]],91),Tabel9[Form Referentie ID''s],Tabel9[Mederwerker],,0)</f>
        <v>Baki Alican</v>
      </c>
      <c r="D4300" s="9" t="str">
        <f>IF(P_alle_prestaties[[#This Row],[Datum]]="","",TEXT(P_alle_prestaties[[#This Row],[Datum]],"dd/mm/yyyy"))</f>
        <v>15/11/2022</v>
      </c>
      <c r="E4300" s="9">
        <v>44880.450185185182</v>
      </c>
      <c r="F4300" s="11" t="s">
        <v>6566</v>
      </c>
      <c r="G4300" s="5" t="s">
        <v>27</v>
      </c>
      <c r="H4300" s="5" t="s">
        <v>14</v>
      </c>
      <c r="I4300" s="5"/>
      <c r="J43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3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301" spans="2:11">
      <c r="B4301" t="s">
        <v>6567</v>
      </c>
      <c r="C4301" s="5" t="str">
        <f>_xlfn.XLOOKUP(LEFT(P_alle_prestaties[[#This Row],[Referentie_ID]],91),Tabel9[Form Referentie ID''s],Tabel9[Mederwerker],,0)</f>
        <v>Janssen Alexander</v>
      </c>
      <c r="D4301" s="9" t="str">
        <f>IF(P_alle_prestaties[[#This Row],[Datum]]="","",TEXT(P_alle_prestaties[[#This Row],[Datum]],"dd/mm/yyyy"))</f>
        <v>15/11/2022</v>
      </c>
      <c r="E4301" s="9">
        <v>44880.454814814817</v>
      </c>
      <c r="F4301" s="11" t="s">
        <v>6568</v>
      </c>
      <c r="G4301" s="5" t="s">
        <v>18</v>
      </c>
      <c r="H4301" s="5" t="s">
        <v>14</v>
      </c>
      <c r="I4301" s="5"/>
      <c r="J43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02" spans="2:11">
      <c r="B4302" t="s">
        <v>6569</v>
      </c>
      <c r="C4302" s="5" t="str">
        <f>_xlfn.XLOOKUP(LEFT(P_alle_prestaties[[#This Row],[Referentie_ID]],91),Tabel9[Form Referentie ID''s],Tabel9[Mederwerker],,0)</f>
        <v>Janssen Alexander</v>
      </c>
      <c r="D4302" s="9" t="str">
        <f>IF(P_alle_prestaties[[#This Row],[Datum]]="","",TEXT(P_alle_prestaties[[#This Row],[Datum]],"dd/mm/yyyy"))</f>
        <v>15/11/2022</v>
      </c>
      <c r="E4302" s="9">
        <v>44880.519178240742</v>
      </c>
      <c r="F4302" s="11">
        <v>470000582140</v>
      </c>
      <c r="G4302" s="5" t="s">
        <v>8</v>
      </c>
      <c r="H4302" s="5" t="s">
        <v>14</v>
      </c>
      <c r="I4302" s="5"/>
      <c r="J43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3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303" spans="2:11">
      <c r="B4303" t="s">
        <v>6570</v>
      </c>
      <c r="C4303" s="5" t="str">
        <f>_xlfn.XLOOKUP(LEFT(P_alle_prestaties[[#This Row],[Referentie_ID]],91),Tabel9[Form Referentie ID''s],Tabel9[Mederwerker],,0)</f>
        <v>Baki Alican</v>
      </c>
      <c r="D4303" s="9" t="str">
        <f>IF(P_alle_prestaties[[#This Row],[Datum]]="","",TEXT(P_alle_prestaties[[#This Row],[Datum]],"dd/mm/yyyy"))</f>
        <v>15/11/2022</v>
      </c>
      <c r="E4303" s="9">
        <v>44880.543356481481</v>
      </c>
      <c r="F4303" s="11">
        <v>470000566848</v>
      </c>
      <c r="G4303" s="5" t="s">
        <v>23</v>
      </c>
      <c r="H4303" s="5" t="s">
        <v>14</v>
      </c>
      <c r="I4303" s="5"/>
      <c r="J43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04" spans="2:11">
      <c r="B4304" t="s">
        <v>6571</v>
      </c>
      <c r="C4304" s="5" t="str">
        <f>_xlfn.XLOOKUP(LEFT(P_alle_prestaties[[#This Row],[Referentie_ID]],91),Tabel9[Form Referentie ID''s],Tabel9[Mederwerker],,0)</f>
        <v>Janssen Alexander</v>
      </c>
      <c r="D4304" s="9" t="str">
        <f>IF(P_alle_prestaties[[#This Row],[Datum]]="","",TEXT(P_alle_prestaties[[#This Row],[Datum]],"dd/mm/yyyy"))</f>
        <v>15/11/2022</v>
      </c>
      <c r="E4304" s="9">
        <v>44880.545219907406</v>
      </c>
      <c r="F4304" s="11">
        <v>470000581687</v>
      </c>
      <c r="G4304" s="5" t="s">
        <v>31</v>
      </c>
      <c r="H4304" s="5"/>
      <c r="I4304" s="5" t="s">
        <v>6572</v>
      </c>
      <c r="J43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05" spans="2:11">
      <c r="B4305" t="s">
        <v>6573</v>
      </c>
      <c r="C4305" s="5" t="str">
        <f>_xlfn.XLOOKUP(LEFT(P_alle_prestaties[[#This Row],[Referentie_ID]],91),Tabel9[Form Referentie ID''s],Tabel9[Mederwerker],,0)</f>
        <v>Janssen Alexander</v>
      </c>
      <c r="D4305" s="9" t="str">
        <f>IF(P_alle_prestaties[[#This Row],[Datum]]="","",TEXT(P_alle_prestaties[[#This Row],[Datum]],"dd/mm/yyyy"))</f>
        <v>15/11/2022</v>
      </c>
      <c r="E4305" s="9">
        <v>44880.553807870368</v>
      </c>
      <c r="F4305" s="11">
        <v>470000568045</v>
      </c>
      <c r="G4305" s="5" t="s">
        <v>31</v>
      </c>
      <c r="H4305" s="5"/>
      <c r="I4305" s="5" t="s">
        <v>6574</v>
      </c>
      <c r="J43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06" spans="2:11">
      <c r="B4306" t="s">
        <v>6575</v>
      </c>
      <c r="C4306" s="5" t="str">
        <f>_xlfn.XLOOKUP(LEFT(P_alle_prestaties[[#This Row],[Referentie_ID]],91),Tabel9[Form Referentie ID''s],Tabel9[Mederwerker],,0)</f>
        <v>Janssen Alexander</v>
      </c>
      <c r="D4306" s="9" t="str">
        <f>IF(P_alle_prestaties[[#This Row],[Datum]]="","",TEXT(P_alle_prestaties[[#This Row],[Datum]],"dd/mm/yyyy"))</f>
        <v>16/11/2022</v>
      </c>
      <c r="E4306" s="9">
        <v>44881.304537037038</v>
      </c>
      <c r="F4306" s="11" t="s">
        <v>6576</v>
      </c>
      <c r="G4306" s="5" t="s">
        <v>13</v>
      </c>
      <c r="H4306" s="5"/>
      <c r="I4306" s="5"/>
      <c r="J43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07" spans="2:11">
      <c r="B4307" t="s">
        <v>6577</v>
      </c>
      <c r="C4307" s="5" t="str">
        <f>_xlfn.XLOOKUP(LEFT(P_alle_prestaties[[#This Row],[Referentie_ID]],91),Tabel9[Form Referentie ID''s],Tabel9[Mederwerker],,0)</f>
        <v>Janssen Alexander</v>
      </c>
      <c r="D4307" s="9" t="str">
        <f>IF(P_alle_prestaties[[#This Row],[Datum]]="","",TEXT(P_alle_prestaties[[#This Row],[Datum]],"dd/mm/yyyy"))</f>
        <v>16/11/2022</v>
      </c>
      <c r="E4307" s="9">
        <v>44881.367650462962</v>
      </c>
      <c r="F4307" s="11" t="s">
        <v>6578</v>
      </c>
      <c r="G4307" s="5" t="s">
        <v>18</v>
      </c>
      <c r="H4307" s="5" t="s">
        <v>14</v>
      </c>
      <c r="I4307" s="5"/>
      <c r="J43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08" spans="2:11">
      <c r="B4308" t="s">
        <v>6579</v>
      </c>
      <c r="C4308" s="5" t="str">
        <f>_xlfn.XLOOKUP(LEFT(P_alle_prestaties[[#This Row],[Referentie_ID]],91),Tabel9[Form Referentie ID''s],Tabel9[Mederwerker],,0)</f>
        <v>Baki Alican</v>
      </c>
      <c r="D4308" s="9" t="str">
        <f>IF(P_alle_prestaties[[#This Row],[Datum]]="","",TEXT(P_alle_prestaties[[#This Row],[Datum]],"dd/mm/yyyy"))</f>
        <v>16/11/2022</v>
      </c>
      <c r="E4308" s="9">
        <v>44881.415034722224</v>
      </c>
      <c r="F4308" s="11" t="s">
        <v>6580</v>
      </c>
      <c r="G4308" s="5" t="s">
        <v>18</v>
      </c>
      <c r="H4308" s="5" t="s">
        <v>9</v>
      </c>
      <c r="I4308" s="5"/>
      <c r="J43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09" spans="2:11">
      <c r="B4309" t="s">
        <v>6581</v>
      </c>
      <c r="C4309" s="5" t="str">
        <f>_xlfn.XLOOKUP(LEFT(P_alle_prestaties[[#This Row],[Referentie_ID]],91),Tabel9[Form Referentie ID''s],Tabel9[Mederwerker],,0)</f>
        <v>Baki Alican</v>
      </c>
      <c r="D4309" s="9" t="str">
        <f>IF(P_alle_prestaties[[#This Row],[Datum]]="","",TEXT(P_alle_prestaties[[#This Row],[Datum]],"dd/mm/yyyy"))</f>
        <v>16/11/2022</v>
      </c>
      <c r="E4309" s="9">
        <v>44881.415173611109</v>
      </c>
      <c r="F4309" s="11" t="s">
        <v>6582</v>
      </c>
      <c r="G4309" s="5" t="s">
        <v>18</v>
      </c>
      <c r="H4309" s="5" t="s">
        <v>14</v>
      </c>
      <c r="I4309" s="5"/>
      <c r="J43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10" spans="2:11">
      <c r="B4310" t="s">
        <v>6583</v>
      </c>
      <c r="C4310" s="5" t="str">
        <f>_xlfn.XLOOKUP(LEFT(P_alle_prestaties[[#This Row],[Referentie_ID]],91),Tabel9[Form Referentie ID''s],Tabel9[Mederwerker],,0)</f>
        <v>Janssen Alexander</v>
      </c>
      <c r="D4310" s="9" t="str">
        <f>IF(P_alle_prestaties[[#This Row],[Datum]]="","",TEXT(P_alle_prestaties[[#This Row],[Datum]],"dd/mm/yyyy"))</f>
        <v>16/11/2022</v>
      </c>
      <c r="E4310" s="9">
        <v>44881.455439814818</v>
      </c>
      <c r="F4310" s="11" t="s">
        <v>6584</v>
      </c>
      <c r="G4310" s="5" t="s">
        <v>27</v>
      </c>
      <c r="H4310" s="5" t="s">
        <v>14</v>
      </c>
      <c r="I4310" s="5"/>
      <c r="J43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3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311" spans="2:11">
      <c r="B4311" t="s">
        <v>6585</v>
      </c>
      <c r="C4311" s="5" t="str">
        <f>_xlfn.XLOOKUP(LEFT(P_alle_prestaties[[#This Row],[Referentie_ID]],91),Tabel9[Form Referentie ID''s],Tabel9[Mederwerker],,0)</f>
        <v>Baki Alican</v>
      </c>
      <c r="D4311" s="9" t="str">
        <f>IF(P_alle_prestaties[[#This Row],[Datum]]="","",TEXT(P_alle_prestaties[[#This Row],[Datum]],"dd/mm/yyyy"))</f>
        <v>16/11/2022</v>
      </c>
      <c r="E4311" s="9">
        <v>44881.490416666667</v>
      </c>
      <c r="F4311" s="11" t="s">
        <v>6586</v>
      </c>
      <c r="G4311" s="5" t="s">
        <v>18</v>
      </c>
      <c r="H4311" s="5" t="s">
        <v>14</v>
      </c>
      <c r="I4311" s="5"/>
      <c r="J43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12" spans="2:11">
      <c r="B4312" t="s">
        <v>6587</v>
      </c>
      <c r="C4312" s="5" t="str">
        <f>_xlfn.XLOOKUP(LEFT(P_alle_prestaties[[#This Row],[Referentie_ID]],91),Tabel9[Form Referentie ID''s],Tabel9[Mederwerker],,0)</f>
        <v>Janssen Alexander</v>
      </c>
      <c r="D4312" s="9" t="str">
        <f>IF(P_alle_prestaties[[#This Row],[Datum]]="","",TEXT(P_alle_prestaties[[#This Row],[Datum]],"dd/mm/yyyy"))</f>
        <v>16/11/2022</v>
      </c>
      <c r="E4312" s="9">
        <v>44881.532673611109</v>
      </c>
      <c r="F4312" s="11" t="s">
        <v>6588</v>
      </c>
      <c r="G4312" s="5" t="s">
        <v>27</v>
      </c>
      <c r="H4312" s="5" t="s">
        <v>19</v>
      </c>
      <c r="I4312" s="5"/>
      <c r="J43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13" spans="2:11">
      <c r="B4313" t="s">
        <v>6589</v>
      </c>
      <c r="C4313" s="5" t="str">
        <f>_xlfn.XLOOKUP(LEFT(P_alle_prestaties[[#This Row],[Referentie_ID]],91),Tabel9[Form Referentie ID''s],Tabel9[Mederwerker],,0)</f>
        <v>Baki Alican</v>
      </c>
      <c r="D4313" s="9" t="str">
        <f>IF(P_alle_prestaties[[#This Row],[Datum]]="","",TEXT(P_alle_prestaties[[#This Row],[Datum]],"dd/mm/yyyy"))</f>
        <v>16/11/2022</v>
      </c>
      <c r="E4313" s="9">
        <v>44881.539236111108</v>
      </c>
      <c r="F4313" s="11" t="s">
        <v>6590</v>
      </c>
      <c r="G4313" s="5" t="s">
        <v>18</v>
      </c>
      <c r="H4313" s="5" t="s">
        <v>9</v>
      </c>
      <c r="I4313" s="5"/>
      <c r="J43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14" spans="2:11">
      <c r="B4314" t="s">
        <v>6591</v>
      </c>
      <c r="C4314" s="5" t="str">
        <f>_xlfn.XLOOKUP(LEFT(P_alle_prestaties[[#This Row],[Referentie_ID]],91),Tabel9[Form Referentie ID''s],Tabel9[Mederwerker],,0)</f>
        <v>Baki Alican</v>
      </c>
      <c r="D4314" s="9" t="str">
        <f>IF(P_alle_prestaties[[#This Row],[Datum]]="","",TEXT(P_alle_prestaties[[#This Row],[Datum]],"dd/mm/yyyy"))</f>
        <v>17/11/2022</v>
      </c>
      <c r="E4314" s="9">
        <v>44882.305358796293</v>
      </c>
      <c r="F4314" s="11">
        <v>470000581821</v>
      </c>
      <c r="G4314" s="5" t="s">
        <v>31</v>
      </c>
      <c r="H4314" s="5"/>
      <c r="I4314" s="5"/>
      <c r="J43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15" spans="2:11">
      <c r="B4315" t="s">
        <v>6592</v>
      </c>
      <c r="C4315" s="5" t="str">
        <f>_xlfn.XLOOKUP(LEFT(P_alle_prestaties[[#This Row],[Referentie_ID]],91),Tabel9[Form Referentie ID''s],Tabel9[Mederwerker],,0)</f>
        <v>Baki Alican</v>
      </c>
      <c r="D4315" s="9" t="str">
        <f>IF(P_alle_prestaties[[#This Row],[Datum]]="","",TEXT(P_alle_prestaties[[#This Row],[Datum]],"dd/mm/yyyy"))</f>
        <v>17/11/2022</v>
      </c>
      <c r="E4315" s="9">
        <v>44882.311932870369</v>
      </c>
      <c r="F4315" s="11">
        <v>470000581811</v>
      </c>
      <c r="G4315" s="5" t="s">
        <v>31</v>
      </c>
      <c r="H4315" s="5"/>
      <c r="I4315" s="5"/>
      <c r="J43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16" spans="2:11">
      <c r="B4316" t="s">
        <v>6593</v>
      </c>
      <c r="C4316" s="5" t="str">
        <f>_xlfn.XLOOKUP(LEFT(P_alle_prestaties[[#This Row],[Referentie_ID]],91),Tabel9[Form Referentie ID''s],Tabel9[Mederwerker],,0)</f>
        <v>Janssen Alexander</v>
      </c>
      <c r="D4316" s="9" t="str">
        <f>IF(P_alle_prestaties[[#This Row],[Datum]]="","",TEXT(P_alle_prestaties[[#This Row],[Datum]],"dd/mm/yyyy"))</f>
        <v>17/11/2022</v>
      </c>
      <c r="E4316" s="9">
        <v>44882.36042824074</v>
      </c>
      <c r="F4316" s="11">
        <v>470000556644</v>
      </c>
      <c r="G4316" s="5" t="s">
        <v>8</v>
      </c>
      <c r="H4316" s="5" t="s">
        <v>19</v>
      </c>
      <c r="I4316" s="5"/>
      <c r="J43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17" spans="2:11">
      <c r="B4317" t="s">
        <v>6594</v>
      </c>
      <c r="C4317" s="5" t="str">
        <f>_xlfn.XLOOKUP(LEFT(P_alle_prestaties[[#This Row],[Referentie_ID]],91),Tabel9[Form Referentie ID''s],Tabel9[Mederwerker],,0)</f>
        <v>Baki Alican</v>
      </c>
      <c r="D4317" s="9" t="str">
        <f>IF(P_alle_prestaties[[#This Row],[Datum]]="","",TEXT(P_alle_prestaties[[#This Row],[Datum]],"dd/mm/yyyy"))</f>
        <v>17/11/2022</v>
      </c>
      <c r="E4317" s="9">
        <v>44882.390486111108</v>
      </c>
      <c r="F4317" s="11" t="s">
        <v>6595</v>
      </c>
      <c r="G4317" s="5" t="s">
        <v>27</v>
      </c>
      <c r="H4317" s="5" t="s">
        <v>9</v>
      </c>
      <c r="I4317" s="5"/>
      <c r="J43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18" spans="2:11">
      <c r="B4318" t="s">
        <v>6596</v>
      </c>
      <c r="C4318" s="5" t="str">
        <f>_xlfn.XLOOKUP(LEFT(P_alle_prestaties[[#This Row],[Referentie_ID]],91),Tabel9[Form Referentie ID''s],Tabel9[Mederwerker],,0)</f>
        <v>Janssen Alexander</v>
      </c>
      <c r="D4318" s="9" t="str">
        <f>IF(P_alle_prestaties[[#This Row],[Datum]]="","",TEXT(P_alle_prestaties[[#This Row],[Datum]],"dd/mm/yyyy"))</f>
        <v>17/11/2022</v>
      </c>
      <c r="E4318" s="9">
        <v>44882.432847222219</v>
      </c>
      <c r="F4318" s="11" t="s">
        <v>6597</v>
      </c>
      <c r="G4318" s="5" t="s">
        <v>18</v>
      </c>
      <c r="H4318" s="5" t="s">
        <v>14</v>
      </c>
      <c r="I4318" s="5"/>
      <c r="J43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19" spans="2:11">
      <c r="B4319" t="s">
        <v>6598</v>
      </c>
      <c r="C4319" s="5" t="str">
        <f>_xlfn.XLOOKUP(LEFT(P_alle_prestaties[[#This Row],[Referentie_ID]],91),Tabel9[Form Referentie ID''s],Tabel9[Mederwerker],,0)</f>
        <v>Baki Alican</v>
      </c>
      <c r="D4319" s="9" t="str">
        <f>IF(P_alle_prestaties[[#This Row],[Datum]]="","",TEXT(P_alle_prestaties[[#This Row],[Datum]],"dd/mm/yyyy"))</f>
        <v>17/11/2022</v>
      </c>
      <c r="E4319" s="9">
        <v>44882.462500000001</v>
      </c>
      <c r="F4319" s="11" t="s">
        <v>6599</v>
      </c>
      <c r="G4319" s="5" t="s">
        <v>27</v>
      </c>
      <c r="H4319" s="5" t="s">
        <v>14</v>
      </c>
      <c r="I4319" s="5"/>
      <c r="J43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3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320" spans="2:11">
      <c r="B4320" t="s">
        <v>6600</v>
      </c>
      <c r="C4320" s="5" t="str">
        <f>_xlfn.XLOOKUP(LEFT(P_alle_prestaties[[#This Row],[Referentie_ID]],91),Tabel9[Form Referentie ID''s],Tabel9[Mederwerker],,0)</f>
        <v>Baki Alican</v>
      </c>
      <c r="D4320" s="9" t="str">
        <f>IF(P_alle_prestaties[[#This Row],[Datum]]="","",TEXT(P_alle_prestaties[[#This Row],[Datum]],"dd/mm/yyyy"))</f>
        <v>17/11/2022</v>
      </c>
      <c r="E4320" s="9">
        <v>44882.504618055558</v>
      </c>
      <c r="F4320" s="11" t="s">
        <v>6601</v>
      </c>
      <c r="G4320" s="5" t="s">
        <v>27</v>
      </c>
      <c r="H4320" s="5" t="s">
        <v>9</v>
      </c>
      <c r="I4320" s="5"/>
      <c r="J43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21" spans="2:11">
      <c r="B4321" t="s">
        <v>6602</v>
      </c>
      <c r="C4321" s="5" t="str">
        <f>_xlfn.XLOOKUP(LEFT(P_alle_prestaties[[#This Row],[Referentie_ID]],91),Tabel9[Form Referentie ID''s],Tabel9[Mederwerker],,0)</f>
        <v>Baki Alican</v>
      </c>
      <c r="D4321" s="9" t="str">
        <f>IF(P_alle_prestaties[[#This Row],[Datum]]="","",TEXT(P_alle_prestaties[[#This Row],[Datum]],"dd/mm/yyyy"))</f>
        <v>17/11/2022</v>
      </c>
      <c r="E4321" s="9">
        <v>44882.504745370374</v>
      </c>
      <c r="F4321" s="11" t="s">
        <v>6599</v>
      </c>
      <c r="G4321" s="5" t="s">
        <v>27</v>
      </c>
      <c r="H4321" s="5" t="s">
        <v>14</v>
      </c>
      <c r="I4321" s="5"/>
      <c r="J43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3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322" spans="2:11">
      <c r="B4322" t="s">
        <v>6603</v>
      </c>
      <c r="C4322" s="5" t="str">
        <f>_xlfn.XLOOKUP(LEFT(P_alle_prestaties[[#This Row],[Referentie_ID]],91),Tabel9[Form Referentie ID''s],Tabel9[Mederwerker],,0)</f>
        <v>Janssen Alexander</v>
      </c>
      <c r="D4322" s="9" t="str">
        <f>IF(P_alle_prestaties[[#This Row],[Datum]]="","",TEXT(P_alle_prestaties[[#This Row],[Datum]],"dd/mm/yyyy"))</f>
        <v>17/11/2022</v>
      </c>
      <c r="E4322" s="9">
        <v>44882.537557870368</v>
      </c>
      <c r="F4322" s="11" t="s">
        <v>6604</v>
      </c>
      <c r="G4322" s="5" t="s">
        <v>27</v>
      </c>
      <c r="H4322" s="5" t="s">
        <v>19</v>
      </c>
      <c r="I4322" s="5"/>
      <c r="J43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23" spans="2:11">
      <c r="B4323" t="s">
        <v>6605</v>
      </c>
      <c r="C4323" s="5" t="str">
        <f>_xlfn.XLOOKUP(LEFT(P_alle_prestaties[[#This Row],[Referentie_ID]],91),Tabel9[Form Referentie ID''s],Tabel9[Mederwerker],,0)</f>
        <v>Baki Alican</v>
      </c>
      <c r="D4323" s="9" t="str">
        <f>IF(P_alle_prestaties[[#This Row],[Datum]]="","",TEXT(P_alle_prestaties[[#This Row],[Datum]],"dd/mm/yyyy"))</f>
        <v>17/11/2022</v>
      </c>
      <c r="E4323" s="9">
        <v>44882.560995370368</v>
      </c>
      <c r="F4323" s="11" t="s">
        <v>6606</v>
      </c>
      <c r="G4323" s="5" t="s">
        <v>18</v>
      </c>
      <c r="H4323" s="5" t="s">
        <v>14</v>
      </c>
      <c r="I4323" s="5"/>
      <c r="J43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24" spans="2:11">
      <c r="B4324" t="s">
        <v>6607</v>
      </c>
      <c r="C4324" s="5" t="str">
        <f>_xlfn.XLOOKUP(LEFT(P_alle_prestaties[[#This Row],[Referentie_ID]],91),Tabel9[Form Referentie ID''s],Tabel9[Mederwerker],,0)</f>
        <v>Baki Alican</v>
      </c>
      <c r="D4324" s="9" t="str">
        <f>IF(P_alle_prestaties[[#This Row],[Datum]]="","",TEXT(P_alle_prestaties[[#This Row],[Datum]],"dd/mm/yyyy"))</f>
        <v>17/11/2022</v>
      </c>
      <c r="E4324" s="9">
        <v>44882.604560185187</v>
      </c>
      <c r="F4324" s="11" t="s">
        <v>6608</v>
      </c>
      <c r="G4324" s="5" t="s">
        <v>18</v>
      </c>
      <c r="H4324" s="5" t="s">
        <v>9</v>
      </c>
      <c r="I4324" s="5"/>
      <c r="J43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25" spans="2:11">
      <c r="B4325" t="s">
        <v>6609</v>
      </c>
      <c r="C4325" s="5" t="str">
        <f>_xlfn.XLOOKUP(LEFT(P_alle_prestaties[[#This Row],[Referentie_ID]],91),Tabel9[Form Referentie ID''s],Tabel9[Mederwerker],,0)</f>
        <v>Baki Alican</v>
      </c>
      <c r="D4325" s="9" t="str">
        <f>IF(P_alle_prestaties[[#This Row],[Datum]]="","",TEXT(P_alle_prestaties[[#This Row],[Datum]],"dd/mm/yyyy"))</f>
        <v>17/11/2022</v>
      </c>
      <c r="E4325" s="9">
        <v>44882.604687500003</v>
      </c>
      <c r="F4325" s="11" t="s">
        <v>6606</v>
      </c>
      <c r="G4325" s="5" t="s">
        <v>18</v>
      </c>
      <c r="H4325" s="5" t="s">
        <v>14</v>
      </c>
      <c r="I4325" s="5"/>
      <c r="J43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26" spans="2:11">
      <c r="B4326" t="s">
        <v>6610</v>
      </c>
      <c r="C4326" s="5" t="str">
        <f>_xlfn.XLOOKUP(LEFT(P_alle_prestaties[[#This Row],[Referentie_ID]],91),Tabel9[Form Referentie ID''s],Tabel9[Mederwerker],,0)</f>
        <v>Janssen Alexander</v>
      </c>
      <c r="D4326" s="9" t="str">
        <f>IF(P_alle_prestaties[[#This Row],[Datum]]="","",TEXT(P_alle_prestaties[[#This Row],[Datum]],"dd/mm/yyyy"))</f>
        <v>17/11/2022</v>
      </c>
      <c r="E4326" s="9">
        <v>44882.60628472222</v>
      </c>
      <c r="F4326" s="11" t="s">
        <v>6611</v>
      </c>
      <c r="G4326" s="5" t="s">
        <v>18</v>
      </c>
      <c r="H4326" s="5" t="s">
        <v>19</v>
      </c>
      <c r="I4326" s="5"/>
      <c r="J432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2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27" spans="2:11">
      <c r="B4327" t="s">
        <v>6612</v>
      </c>
      <c r="C4327" s="5" t="str">
        <f>_xlfn.XLOOKUP(LEFT(P_alle_prestaties[[#This Row],[Referentie_ID]],91),Tabel9[Form Referentie ID''s],Tabel9[Mederwerker],,0)</f>
        <v>Baki Alican</v>
      </c>
      <c r="D4327" s="9" t="str">
        <f>IF(P_alle_prestaties[[#This Row],[Datum]]="","",TEXT(P_alle_prestaties[[#This Row],[Datum]],"dd/mm/yyyy"))</f>
        <v>17/11/2022</v>
      </c>
      <c r="E4327" s="9">
        <v>44882.652928240743</v>
      </c>
      <c r="F4327" s="11" t="s">
        <v>6613</v>
      </c>
      <c r="G4327" s="5" t="s">
        <v>18</v>
      </c>
      <c r="H4327" s="5" t="s">
        <v>19</v>
      </c>
      <c r="I4327" s="5"/>
      <c r="J432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2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28" spans="2:11">
      <c r="B4328" t="s">
        <v>6614</v>
      </c>
      <c r="C4328" s="5" t="str">
        <f>_xlfn.XLOOKUP(LEFT(P_alle_prestaties[[#This Row],[Referentie_ID]],91),Tabel9[Form Referentie ID''s],Tabel9[Mederwerker],,0)</f>
        <v>Janssen Alexander</v>
      </c>
      <c r="D4328" s="9" t="str">
        <f>IF(P_alle_prestaties[[#This Row],[Datum]]="","",TEXT(P_alle_prestaties[[#This Row],[Datum]],"dd/mm/yyyy"))</f>
        <v>17/11/2022</v>
      </c>
      <c r="E4328" s="9">
        <v>44882.654606481483</v>
      </c>
      <c r="F4328" s="11" t="s">
        <v>6615</v>
      </c>
      <c r="G4328" s="5" t="s">
        <v>18</v>
      </c>
      <c r="H4328" s="5" t="s">
        <v>9</v>
      </c>
      <c r="I4328" s="5"/>
      <c r="J432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2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29" spans="2:11">
      <c r="B4329" t="s">
        <v>6616</v>
      </c>
      <c r="C4329" s="5" t="str">
        <f>_xlfn.XLOOKUP(LEFT(P_alle_prestaties[[#This Row],[Referentie_ID]],91),Tabel9[Form Referentie ID''s],Tabel9[Mederwerker],,0)</f>
        <v>Janssen Alexander</v>
      </c>
      <c r="D4329" s="9" t="str">
        <f>IF(P_alle_prestaties[[#This Row],[Datum]]="","",TEXT(P_alle_prestaties[[#This Row],[Datum]],"dd/mm/yyyy"))</f>
        <v>18/11/2022</v>
      </c>
      <c r="E4329" s="9">
        <v>44883.304629629631</v>
      </c>
      <c r="F4329" s="11">
        <v>470000589426</v>
      </c>
      <c r="G4329" s="5" t="s">
        <v>31</v>
      </c>
      <c r="H4329" s="5"/>
      <c r="I4329" s="5"/>
      <c r="J432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2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30" spans="2:11">
      <c r="B4330" t="s">
        <v>6617</v>
      </c>
      <c r="C4330" s="5" t="str">
        <f>_xlfn.XLOOKUP(LEFT(P_alle_prestaties[[#This Row],[Referentie_ID]],91),Tabel9[Form Referentie ID''s],Tabel9[Mederwerker],,0)</f>
        <v>Baki Alican</v>
      </c>
      <c r="D4330" s="9" t="str">
        <f>IF(P_alle_prestaties[[#This Row],[Datum]]="","",TEXT(P_alle_prestaties[[#This Row],[Datum]],"dd/mm/yyyy"))</f>
        <v>18/11/2022</v>
      </c>
      <c r="E4330" s="9">
        <v>44883.357662037037</v>
      </c>
      <c r="F4330" s="11" t="s">
        <v>6618</v>
      </c>
      <c r="G4330" s="5" t="s">
        <v>18</v>
      </c>
      <c r="H4330" s="5" t="s">
        <v>9</v>
      </c>
      <c r="I4330" s="5"/>
      <c r="J433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3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31" spans="2:11">
      <c r="B4331" t="s">
        <v>6619</v>
      </c>
      <c r="C4331" s="5" t="str">
        <f>_xlfn.XLOOKUP(LEFT(P_alle_prestaties[[#This Row],[Referentie_ID]],91),Tabel9[Form Referentie ID''s],Tabel9[Mederwerker],,0)</f>
        <v>Baki Alican</v>
      </c>
      <c r="D4331" s="9" t="str">
        <f>IF(P_alle_prestaties[[#This Row],[Datum]]="","",TEXT(P_alle_prestaties[[#This Row],[Datum]],"dd/mm/yyyy"))</f>
        <v>18/11/2022</v>
      </c>
      <c r="E4331" s="9">
        <v>44883.358101851853</v>
      </c>
      <c r="F4331" s="11" t="s">
        <v>6620</v>
      </c>
      <c r="G4331" s="5" t="s">
        <v>18</v>
      </c>
      <c r="H4331" s="5" t="s">
        <v>9</v>
      </c>
      <c r="I4331" s="5"/>
      <c r="J433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3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32" spans="2:11">
      <c r="B4332" t="s">
        <v>6621</v>
      </c>
      <c r="C4332" s="5" t="str">
        <f>_xlfn.XLOOKUP(LEFT(P_alle_prestaties[[#This Row],[Referentie_ID]],91),Tabel9[Form Referentie ID''s],Tabel9[Mederwerker],,0)</f>
        <v>Baki Alican</v>
      </c>
      <c r="D4332" s="9" t="str">
        <f>IF(P_alle_prestaties[[#This Row],[Datum]]="","",TEXT(P_alle_prestaties[[#This Row],[Datum]],"dd/mm/yyyy"))</f>
        <v>18/11/2022</v>
      </c>
      <c r="E4332" s="9">
        <v>44883.402858796297</v>
      </c>
      <c r="F4332" s="11" t="s">
        <v>6622</v>
      </c>
      <c r="G4332" s="5" t="s">
        <v>13</v>
      </c>
      <c r="H4332" s="5"/>
      <c r="I4332" s="5"/>
      <c r="J433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3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33" spans="2:11">
      <c r="B4333" t="s">
        <v>6623</v>
      </c>
      <c r="C4333" s="5" t="str">
        <f>_xlfn.XLOOKUP(LEFT(P_alle_prestaties[[#This Row],[Referentie_ID]],91),Tabel9[Form Referentie ID''s],Tabel9[Mederwerker],,0)</f>
        <v>Janssen Alexander</v>
      </c>
      <c r="D4333" s="9" t="str">
        <f>IF(P_alle_prestaties[[#This Row],[Datum]]="","",TEXT(P_alle_prestaties[[#This Row],[Datum]],"dd/mm/yyyy"))</f>
        <v>18/11/2022</v>
      </c>
      <c r="E4333" s="9">
        <v>44883.424791666665</v>
      </c>
      <c r="F4333" s="11" t="s">
        <v>6624</v>
      </c>
      <c r="G4333" s="5" t="s">
        <v>27</v>
      </c>
      <c r="H4333" s="5" t="s">
        <v>9</v>
      </c>
      <c r="I4333" s="5"/>
      <c r="J433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3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34" spans="2:11">
      <c r="B4334" t="s">
        <v>6625</v>
      </c>
      <c r="C4334" s="5" t="str">
        <f>_xlfn.XLOOKUP(LEFT(P_alle_prestaties[[#This Row],[Referentie_ID]],91),Tabel9[Form Referentie ID''s],Tabel9[Mederwerker],,0)</f>
        <v>Baki Alican</v>
      </c>
      <c r="D4334" s="9" t="str">
        <f>IF(P_alle_prestaties[[#This Row],[Datum]]="","",TEXT(P_alle_prestaties[[#This Row],[Datum]],"dd/mm/yyyy"))</f>
        <v>18/11/2022</v>
      </c>
      <c r="E4334" s="9">
        <v>44883.50513888889</v>
      </c>
      <c r="F4334" s="11" t="s">
        <v>6626</v>
      </c>
      <c r="G4334" s="5" t="s">
        <v>18</v>
      </c>
      <c r="H4334" s="5" t="s">
        <v>14</v>
      </c>
      <c r="I4334" s="5"/>
      <c r="J433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3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35" spans="2:11">
      <c r="B4335" t="s">
        <v>6627</v>
      </c>
      <c r="C4335" s="5" t="str">
        <f>_xlfn.XLOOKUP(LEFT(P_alle_prestaties[[#This Row],[Referentie_ID]],91),Tabel9[Form Referentie ID''s],Tabel9[Mederwerker],,0)</f>
        <v>Janssen Alexander</v>
      </c>
      <c r="D4335" s="9" t="str">
        <f>IF(P_alle_prestaties[[#This Row],[Datum]]="","",TEXT(P_alle_prestaties[[#This Row],[Datum]],"dd/mm/yyyy"))</f>
        <v>18/11/2022</v>
      </c>
      <c r="E4335" s="9">
        <v>44883.517256944448</v>
      </c>
      <c r="F4335" s="11" t="s">
        <v>6628</v>
      </c>
      <c r="G4335" s="5" t="s">
        <v>27</v>
      </c>
      <c r="H4335" s="5" t="s">
        <v>19</v>
      </c>
      <c r="I4335" s="5"/>
      <c r="J433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3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36" spans="2:11">
      <c r="B4336" t="s">
        <v>6629</v>
      </c>
      <c r="C4336" s="5" t="str">
        <f>_xlfn.XLOOKUP(LEFT(P_alle_prestaties[[#This Row],[Referentie_ID]],91),Tabel9[Form Referentie ID''s],Tabel9[Mederwerker],,0)</f>
        <v>Baki Alican</v>
      </c>
      <c r="D4336" s="9" t="str">
        <f>IF(P_alle_prestaties[[#This Row],[Datum]]="","",TEXT(P_alle_prestaties[[#This Row],[Datum]],"dd/mm/yyyy"))</f>
        <v>18/11/2022</v>
      </c>
      <c r="E4336" s="9">
        <v>44883.55568287037</v>
      </c>
      <c r="F4336" s="11" t="s">
        <v>6630</v>
      </c>
      <c r="G4336" s="5" t="s">
        <v>18</v>
      </c>
      <c r="H4336" s="5" t="s">
        <v>9</v>
      </c>
      <c r="I4336" s="5"/>
      <c r="J433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3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37" spans="2:11">
      <c r="B4337" t="s">
        <v>6631</v>
      </c>
      <c r="C4337" s="5" t="str">
        <f>_xlfn.XLOOKUP(LEFT(P_alle_prestaties[[#This Row],[Referentie_ID]],91),Tabel9[Form Referentie ID''s],Tabel9[Mederwerker],,0)</f>
        <v>Janssen Alexander</v>
      </c>
      <c r="D4337" s="9" t="str">
        <f>IF(P_alle_prestaties[[#This Row],[Datum]]="","",TEXT(P_alle_prestaties[[#This Row],[Datum]],"dd/mm/yyyy"))</f>
        <v>18/11/2022</v>
      </c>
      <c r="E4337" s="9">
        <v>44883.579988425925</v>
      </c>
      <c r="F4337" s="11">
        <v>470000581993</v>
      </c>
      <c r="G4337" s="5" t="s">
        <v>8</v>
      </c>
      <c r="H4337" s="5" t="s">
        <v>19</v>
      </c>
      <c r="I4337" s="5"/>
      <c r="J433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3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38" spans="2:11">
      <c r="B4338" t="s">
        <v>6632</v>
      </c>
      <c r="C4338" s="5" t="str">
        <f>_xlfn.XLOOKUP(LEFT(P_alle_prestaties[[#This Row],[Referentie_ID]],91),Tabel9[Form Referentie ID''s],Tabel9[Mederwerker],,0)</f>
        <v>Baki Alican</v>
      </c>
      <c r="D4338" s="9" t="str">
        <f>IF(P_alle_prestaties[[#This Row],[Datum]]="","",TEXT(P_alle_prestaties[[#This Row],[Datum]],"dd/mm/yyyy"))</f>
        <v>18/11/2022</v>
      </c>
      <c r="E4338" s="9">
        <v>44883.609953703701</v>
      </c>
      <c r="F4338" s="11" t="s">
        <v>6633</v>
      </c>
      <c r="G4338" s="5" t="s">
        <v>18</v>
      </c>
      <c r="H4338" s="5" t="s">
        <v>14</v>
      </c>
      <c r="I4338" s="5"/>
      <c r="J433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3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39" spans="2:11">
      <c r="B4339" t="s">
        <v>6634</v>
      </c>
      <c r="C4339" s="5" t="str">
        <f>_xlfn.XLOOKUP(LEFT(P_alle_prestaties[[#This Row],[Referentie_ID]],91),Tabel9[Form Referentie ID''s],Tabel9[Mederwerker],,0)</f>
        <v>Janssen Alexander</v>
      </c>
      <c r="D4339" s="9" t="str">
        <f>IF(P_alle_prestaties[[#This Row],[Datum]]="","",TEXT(P_alle_prestaties[[#This Row],[Datum]],"dd/mm/yyyy"))</f>
        <v>18/11/2022</v>
      </c>
      <c r="E4339" s="9">
        <v>44883.615833333337</v>
      </c>
      <c r="F4339" s="11">
        <v>470000582086</v>
      </c>
      <c r="G4339" s="5" t="s">
        <v>8</v>
      </c>
      <c r="H4339" s="5" t="s">
        <v>9</v>
      </c>
      <c r="I4339" s="5"/>
      <c r="J433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3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40" spans="2:11">
      <c r="B4340" t="s">
        <v>6635</v>
      </c>
      <c r="C4340" s="5" t="str">
        <f>_xlfn.XLOOKUP(LEFT(P_alle_prestaties[[#This Row],[Referentie_ID]],91),Tabel9[Form Referentie ID''s],Tabel9[Mederwerker],,0)</f>
        <v>Karetsas Dimitri</v>
      </c>
      <c r="D4340" s="9" t="str">
        <f>IF(P_alle_prestaties[[#This Row],[Datum]]="","",TEXT(P_alle_prestaties[[#This Row],[Datum]],"dd/mm/yyyy"))</f>
        <v>21/11/2022</v>
      </c>
      <c r="E4340" s="9">
        <v>44886.356805555559</v>
      </c>
      <c r="F4340" s="11">
        <v>470000565545</v>
      </c>
      <c r="G4340" s="5" t="s">
        <v>23</v>
      </c>
      <c r="H4340" s="5" t="s">
        <v>14</v>
      </c>
      <c r="I4340" s="5"/>
      <c r="J434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4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41" spans="2:11">
      <c r="B4341" t="s">
        <v>6636</v>
      </c>
      <c r="C4341" s="5" t="str">
        <f>_xlfn.XLOOKUP(LEFT(P_alle_prestaties[[#This Row],[Referentie_ID]],91),Tabel9[Form Referentie ID''s],Tabel9[Mederwerker],,0)</f>
        <v>Baki Alican</v>
      </c>
      <c r="D4341" s="9" t="str">
        <f>IF(P_alle_prestaties[[#This Row],[Datum]]="","",TEXT(P_alle_prestaties[[#This Row],[Datum]],"dd/mm/yyyy"))</f>
        <v>21/11/2022</v>
      </c>
      <c r="E4341" s="9">
        <v>44886.373425925929</v>
      </c>
      <c r="F4341" s="11" t="s">
        <v>6637</v>
      </c>
      <c r="G4341" s="5" t="s">
        <v>27</v>
      </c>
      <c r="H4341" s="5" t="s">
        <v>14</v>
      </c>
      <c r="I4341" s="5"/>
      <c r="J434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34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342" spans="2:11">
      <c r="B4342" t="s">
        <v>6638</v>
      </c>
      <c r="C4342" s="5" t="str">
        <f>_xlfn.XLOOKUP(LEFT(P_alle_prestaties[[#This Row],[Referentie_ID]],91),Tabel9[Form Referentie ID''s],Tabel9[Mederwerker],,0)</f>
        <v>Karetsas Dimitri</v>
      </c>
      <c r="D4342" s="9" t="str">
        <f>IF(P_alle_prestaties[[#This Row],[Datum]]="","",TEXT(P_alle_prestaties[[#This Row],[Datum]],"dd/mm/yyyy"))</f>
        <v>21/11/2022</v>
      </c>
      <c r="E4342" s="9">
        <v>44886.426898148151</v>
      </c>
      <c r="F4342" s="11">
        <v>470000565523</v>
      </c>
      <c r="G4342" s="5" t="s">
        <v>23</v>
      </c>
      <c r="H4342" s="5" t="s">
        <v>9</v>
      </c>
      <c r="I4342" s="5"/>
      <c r="J434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34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343" spans="2:11">
      <c r="B4343" t="s">
        <v>6639</v>
      </c>
      <c r="C4343" s="5" t="str">
        <f>_xlfn.XLOOKUP(LEFT(P_alle_prestaties[[#This Row],[Referentie_ID]],91),Tabel9[Form Referentie ID''s],Tabel9[Mederwerker],,0)</f>
        <v>Baki Alican</v>
      </c>
      <c r="D4343" s="9" t="str">
        <f>IF(P_alle_prestaties[[#This Row],[Datum]]="","",TEXT(P_alle_prestaties[[#This Row],[Datum]],"dd/mm/yyyy"))</f>
        <v>21/11/2022</v>
      </c>
      <c r="E4343" s="9">
        <v>44886.43408564815</v>
      </c>
      <c r="F4343" s="11">
        <v>470000589286</v>
      </c>
      <c r="G4343" s="5" t="s">
        <v>23</v>
      </c>
      <c r="H4343" s="5" t="s">
        <v>14</v>
      </c>
      <c r="I4343" s="5"/>
      <c r="J434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4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44" spans="2:11">
      <c r="B4344" t="s">
        <v>6640</v>
      </c>
      <c r="C4344" s="5" t="str">
        <f>_xlfn.XLOOKUP(LEFT(P_alle_prestaties[[#This Row],[Referentie_ID]],91),Tabel9[Form Referentie ID''s],Tabel9[Mederwerker],,0)</f>
        <v>Karetsas Dimitri</v>
      </c>
      <c r="D4344" s="9" t="str">
        <f>IF(P_alle_prestaties[[#This Row],[Datum]]="","",TEXT(P_alle_prestaties[[#This Row],[Datum]],"dd/mm/yyyy"))</f>
        <v>21/11/2022</v>
      </c>
      <c r="E4344" s="9">
        <v>44886.475682870368</v>
      </c>
      <c r="F4344" s="11">
        <v>470000589570</v>
      </c>
      <c r="G4344" s="5" t="s">
        <v>8</v>
      </c>
      <c r="H4344" s="5" t="s">
        <v>9</v>
      </c>
      <c r="I4344" s="5"/>
      <c r="J434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4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45" spans="2:11">
      <c r="B4345" t="s">
        <v>6641</v>
      </c>
      <c r="C4345" s="5" t="str">
        <f>_xlfn.XLOOKUP(LEFT(P_alle_prestaties[[#This Row],[Referentie_ID]],91),Tabel9[Form Referentie ID''s],Tabel9[Mederwerker],,0)</f>
        <v>Baki Alican</v>
      </c>
      <c r="D4345" s="9" t="str">
        <f>IF(P_alle_prestaties[[#This Row],[Datum]]="","",TEXT(P_alle_prestaties[[#This Row],[Datum]],"dd/mm/yyyy"))</f>
        <v>21/11/2022</v>
      </c>
      <c r="E4345" s="9">
        <v>44886.519178240742</v>
      </c>
      <c r="F4345" s="11">
        <v>470000565565</v>
      </c>
      <c r="G4345" s="5" t="s">
        <v>23</v>
      </c>
      <c r="H4345" s="5" t="s">
        <v>14</v>
      </c>
      <c r="I4345" s="5"/>
      <c r="J434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4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46" spans="2:11">
      <c r="B4346" t="s">
        <v>6642</v>
      </c>
      <c r="C4346" s="5" t="str">
        <f>_xlfn.XLOOKUP(LEFT(P_alle_prestaties[[#This Row],[Referentie_ID]],91),Tabel9[Form Referentie ID''s],Tabel9[Mederwerker],,0)</f>
        <v>Karetsas Dimitri</v>
      </c>
      <c r="D4346" s="9" t="str">
        <f>IF(P_alle_prestaties[[#This Row],[Datum]]="","",TEXT(P_alle_prestaties[[#This Row],[Datum]],"dd/mm/yyyy"))</f>
        <v>21/11/2022</v>
      </c>
      <c r="E4346" s="9">
        <v>44886.521018518521</v>
      </c>
      <c r="F4346" s="11">
        <v>470000589568</v>
      </c>
      <c r="G4346" s="5" t="s">
        <v>8</v>
      </c>
      <c r="H4346" s="5" t="s">
        <v>14</v>
      </c>
      <c r="I4346" s="5"/>
      <c r="J434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34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347" spans="2:11">
      <c r="B4347" t="s">
        <v>6643</v>
      </c>
      <c r="C4347" s="5" t="str">
        <f>_xlfn.XLOOKUP(LEFT(P_alle_prestaties[[#This Row],[Referentie_ID]],91),Tabel9[Form Referentie ID''s],Tabel9[Mederwerker],,0)</f>
        <v>Karetsas Dimitri</v>
      </c>
      <c r="D4347" s="9" t="str">
        <f>IF(P_alle_prestaties[[#This Row],[Datum]]="","",TEXT(P_alle_prestaties[[#This Row],[Datum]],"dd/mm/yyyy"))</f>
        <v>21/11/2022</v>
      </c>
      <c r="E4347" s="9">
        <v>44886.547835648147</v>
      </c>
      <c r="F4347" s="11">
        <v>470000589549</v>
      </c>
      <c r="G4347" s="5" t="s">
        <v>31</v>
      </c>
      <c r="H4347" s="5"/>
      <c r="I4347" s="5"/>
      <c r="J434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4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48" spans="2:11">
      <c r="B4348" t="s">
        <v>6644</v>
      </c>
      <c r="C4348" s="5" t="str">
        <f>_xlfn.XLOOKUP(LEFT(P_alle_prestaties[[#This Row],[Referentie_ID]],91),Tabel9[Form Referentie ID''s],Tabel9[Mederwerker],,0)</f>
        <v>Baki Alican</v>
      </c>
      <c r="D4348" s="9" t="str">
        <f>IF(P_alle_prestaties[[#This Row],[Datum]]="","",TEXT(P_alle_prestaties[[#This Row],[Datum]],"dd/mm/yyyy"))</f>
        <v>21/11/2022</v>
      </c>
      <c r="E4348" s="9">
        <v>44886.603090277778</v>
      </c>
      <c r="F4348" s="11">
        <v>470000565740</v>
      </c>
      <c r="G4348" s="5" t="s">
        <v>23</v>
      </c>
      <c r="H4348" s="5" t="s">
        <v>14</v>
      </c>
      <c r="I4348" s="5"/>
      <c r="J434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4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49" spans="2:11">
      <c r="B4349" t="s">
        <v>6645</v>
      </c>
      <c r="C4349" s="5" t="str">
        <f>_xlfn.XLOOKUP(LEFT(P_alle_prestaties[[#This Row],[Referentie_ID]],91),Tabel9[Form Referentie ID''s],Tabel9[Mederwerker],,0)</f>
        <v>Baki Alican</v>
      </c>
      <c r="D4349" s="9" t="str">
        <f>IF(P_alle_prestaties[[#This Row],[Datum]]="","",TEXT(P_alle_prestaties[[#This Row],[Datum]],"dd/mm/yyyy"))</f>
        <v>21/11/2022</v>
      </c>
      <c r="E4349" s="9">
        <v>44886.603321759256</v>
      </c>
      <c r="F4349" s="11">
        <v>470000565565</v>
      </c>
      <c r="G4349" s="5" t="s">
        <v>23</v>
      </c>
      <c r="H4349" s="5" t="s">
        <v>14</v>
      </c>
      <c r="I4349" s="5"/>
      <c r="J434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4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50" spans="2:11">
      <c r="B4350" t="s">
        <v>6646</v>
      </c>
      <c r="C4350" s="5" t="str">
        <f>_xlfn.XLOOKUP(LEFT(P_alle_prestaties[[#This Row],[Referentie_ID]],91),Tabel9[Form Referentie ID''s],Tabel9[Mederwerker],,0)</f>
        <v>Karetsas Dimitri</v>
      </c>
      <c r="D4350" s="9" t="str">
        <f>IF(P_alle_prestaties[[#This Row],[Datum]]="","",TEXT(P_alle_prestaties[[#This Row],[Datum]],"dd/mm/yyyy"))</f>
        <v>21/11/2022</v>
      </c>
      <c r="E4350" s="9">
        <v>44886.625879629632</v>
      </c>
      <c r="F4350" s="11">
        <v>470000607787</v>
      </c>
      <c r="G4350" s="5" t="s">
        <v>23</v>
      </c>
      <c r="H4350" s="5" t="s">
        <v>9</v>
      </c>
      <c r="I4350" s="5"/>
      <c r="J435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35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351" spans="2:11">
      <c r="B4351" t="s">
        <v>6647</v>
      </c>
      <c r="C4351" s="5" t="str">
        <f>_xlfn.XLOOKUP(LEFT(P_alle_prestaties[[#This Row],[Referentie_ID]],91),Tabel9[Form Referentie ID''s],Tabel9[Mederwerker],,0)</f>
        <v>Baki Alican</v>
      </c>
      <c r="D4351" s="9" t="str">
        <f>IF(P_alle_prestaties[[#This Row],[Datum]]="","",TEXT(P_alle_prestaties[[#This Row],[Datum]],"dd/mm/yyyy"))</f>
        <v>22/11/2022</v>
      </c>
      <c r="E4351" s="9">
        <v>44887.337696759256</v>
      </c>
      <c r="F4351" s="11" t="s">
        <v>6648</v>
      </c>
      <c r="G4351" s="5" t="s">
        <v>18</v>
      </c>
      <c r="H4351" s="5" t="s">
        <v>9</v>
      </c>
      <c r="I4351" s="5"/>
      <c r="J435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5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52" spans="2:11">
      <c r="B4352" t="s">
        <v>6649</v>
      </c>
      <c r="C4352" s="5" t="str">
        <f>_xlfn.XLOOKUP(LEFT(P_alle_prestaties[[#This Row],[Referentie_ID]],91),Tabel9[Form Referentie ID''s],Tabel9[Mederwerker],,0)</f>
        <v>Baki Alican</v>
      </c>
      <c r="D4352" s="9" t="str">
        <f>IF(P_alle_prestaties[[#This Row],[Datum]]="","",TEXT(P_alle_prestaties[[#This Row],[Datum]],"dd/mm/yyyy"))</f>
        <v>22/11/2022</v>
      </c>
      <c r="E4352" s="9">
        <v>44887.391817129632</v>
      </c>
      <c r="F4352" s="11" t="s">
        <v>6650</v>
      </c>
      <c r="G4352" s="5" t="s">
        <v>18</v>
      </c>
      <c r="H4352" s="5" t="s">
        <v>14</v>
      </c>
      <c r="I4352" s="5"/>
      <c r="J435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5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53" spans="2:11">
      <c r="B4353" t="s">
        <v>6651</v>
      </c>
      <c r="C4353" s="5" t="str">
        <f>_xlfn.XLOOKUP(LEFT(P_alle_prestaties[[#This Row],[Referentie_ID]],91),Tabel9[Form Referentie ID''s],Tabel9[Mederwerker],,0)</f>
        <v>Karetsas Dimitri</v>
      </c>
      <c r="D4353" s="9" t="str">
        <f>IF(P_alle_prestaties[[#This Row],[Datum]]="","",TEXT(P_alle_prestaties[[#This Row],[Datum]],"dd/mm/yyyy"))</f>
        <v>22/11/2022</v>
      </c>
      <c r="E4353" s="9">
        <v>44887.425775462965</v>
      </c>
      <c r="F4353" s="11">
        <v>470000589055</v>
      </c>
      <c r="G4353" s="5" t="s">
        <v>23</v>
      </c>
      <c r="H4353" s="5" t="s">
        <v>14</v>
      </c>
      <c r="I4353" s="5"/>
      <c r="J435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5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54" spans="2:11">
      <c r="B4354" t="s">
        <v>6652</v>
      </c>
      <c r="C4354" s="5" t="str">
        <f>_xlfn.XLOOKUP(LEFT(P_alle_prestaties[[#This Row],[Referentie_ID]],91),Tabel9[Form Referentie ID''s],Tabel9[Mederwerker],,0)</f>
        <v>Karetsas Dimitri</v>
      </c>
      <c r="D4354" s="9" t="str">
        <f>IF(P_alle_prestaties[[#This Row],[Datum]]="","",TEXT(P_alle_prestaties[[#This Row],[Datum]],"dd/mm/yyyy"))</f>
        <v>22/11/2022</v>
      </c>
      <c r="E4354" s="9">
        <v>44887.436365740738</v>
      </c>
      <c r="F4354" s="11">
        <v>470000589029</v>
      </c>
      <c r="G4354" s="5" t="s">
        <v>31</v>
      </c>
      <c r="H4354" s="5"/>
      <c r="I4354" s="5"/>
      <c r="J435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5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55" spans="2:11">
      <c r="B4355" t="s">
        <v>6653</v>
      </c>
      <c r="C4355" s="5" t="str">
        <f>_xlfn.XLOOKUP(LEFT(P_alle_prestaties[[#This Row],[Referentie_ID]],91),Tabel9[Form Referentie ID''s],Tabel9[Mederwerker],,0)</f>
        <v>Karetsas Dimitri</v>
      </c>
      <c r="D4355" s="9" t="str">
        <f>IF(P_alle_prestaties[[#This Row],[Datum]]="","",TEXT(P_alle_prestaties[[#This Row],[Datum]],"dd/mm/yyyy"))</f>
        <v>22/11/2022</v>
      </c>
      <c r="E4355" s="9">
        <v>44887.474537037036</v>
      </c>
      <c r="F4355" s="11" t="s">
        <v>6654</v>
      </c>
      <c r="G4355" s="5" t="s">
        <v>18</v>
      </c>
      <c r="H4355" s="5" t="s">
        <v>9</v>
      </c>
      <c r="I4355" s="5"/>
      <c r="J435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5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56" spans="2:11">
      <c r="B4356" t="s">
        <v>6655</v>
      </c>
      <c r="C4356" s="5" t="str">
        <f>_xlfn.XLOOKUP(LEFT(P_alle_prestaties[[#This Row],[Referentie_ID]],91),Tabel9[Form Referentie ID''s],Tabel9[Mederwerker],,0)</f>
        <v>Baki Alican</v>
      </c>
      <c r="D4356" s="9" t="str">
        <f>IF(P_alle_prestaties[[#This Row],[Datum]]="","",TEXT(P_alle_prestaties[[#This Row],[Datum]],"dd/mm/yyyy"))</f>
        <v>22/11/2022</v>
      </c>
      <c r="E4356" s="9">
        <v>44887.495162037034</v>
      </c>
      <c r="F4356" s="11" t="s">
        <v>6656</v>
      </c>
      <c r="G4356" s="5" t="s">
        <v>27</v>
      </c>
      <c r="H4356" s="5" t="s">
        <v>9</v>
      </c>
      <c r="I4356" s="5"/>
      <c r="J435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5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57" spans="2:11">
      <c r="B4357" t="s">
        <v>6657</v>
      </c>
      <c r="C4357" s="5" t="str">
        <f>_xlfn.XLOOKUP(LEFT(P_alle_prestaties[[#This Row],[Referentie_ID]],91),Tabel9[Form Referentie ID''s],Tabel9[Mederwerker],,0)</f>
        <v>Baki Alican</v>
      </c>
      <c r="D4357" s="9" t="str">
        <f>IF(P_alle_prestaties[[#This Row],[Datum]]="","",TEXT(P_alle_prestaties[[#This Row],[Datum]],"dd/mm/yyyy"))</f>
        <v>22/11/2022</v>
      </c>
      <c r="E4357" s="9">
        <v>44887.555405092593</v>
      </c>
      <c r="F4357" s="11" t="s">
        <v>6658</v>
      </c>
      <c r="G4357" s="5" t="s">
        <v>18</v>
      </c>
      <c r="H4357" s="5" t="s">
        <v>14</v>
      </c>
      <c r="I4357" s="5"/>
      <c r="J435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5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58" spans="2:11">
      <c r="B4358" t="s">
        <v>6659</v>
      </c>
      <c r="C4358" s="5" t="str">
        <f>_xlfn.XLOOKUP(LEFT(P_alle_prestaties[[#This Row],[Referentie_ID]],91),Tabel9[Form Referentie ID''s],Tabel9[Mederwerker],,0)</f>
        <v>Karetsas Dimitri</v>
      </c>
      <c r="D4358" s="9" t="str">
        <f>IF(P_alle_prestaties[[#This Row],[Datum]]="","",TEXT(P_alle_prestaties[[#This Row],[Datum]],"dd/mm/yyyy"))</f>
        <v>22/11/2022</v>
      </c>
      <c r="E4358" s="9">
        <v>44887.555775462963</v>
      </c>
      <c r="F4358" s="11">
        <v>470000589034</v>
      </c>
      <c r="G4358" s="5" t="s">
        <v>23</v>
      </c>
      <c r="H4358" s="5" t="s">
        <v>14</v>
      </c>
      <c r="I4358" s="5"/>
      <c r="J435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5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59" spans="2:11">
      <c r="B4359" t="s">
        <v>6660</v>
      </c>
      <c r="C4359" s="5" t="str">
        <f>_xlfn.XLOOKUP(LEFT(P_alle_prestaties[[#This Row],[Referentie_ID]],91),Tabel9[Form Referentie ID''s],Tabel9[Mederwerker],,0)</f>
        <v>Baki Alican</v>
      </c>
      <c r="D4359" s="9" t="str">
        <f>IF(P_alle_prestaties[[#This Row],[Datum]]="","",TEXT(P_alle_prestaties[[#This Row],[Datum]],"dd/mm/yyyy"))</f>
        <v>22/11/2022</v>
      </c>
      <c r="E4359" s="9">
        <v>44887.591990740744</v>
      </c>
      <c r="F4359" s="11" t="s">
        <v>6661</v>
      </c>
      <c r="G4359" s="5" t="s">
        <v>18</v>
      </c>
      <c r="H4359" s="5" t="s">
        <v>9</v>
      </c>
      <c r="I4359" s="5"/>
      <c r="J435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5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60" spans="2:11">
      <c r="B4360" t="s">
        <v>6662</v>
      </c>
      <c r="C4360" s="5" t="str">
        <f>_xlfn.XLOOKUP(LEFT(P_alle_prestaties[[#This Row],[Referentie_ID]],91),Tabel9[Form Referentie ID''s],Tabel9[Mederwerker],,0)</f>
        <v>Karetsas Dimitri</v>
      </c>
      <c r="D4360" s="9" t="str">
        <f>IF(P_alle_prestaties[[#This Row],[Datum]]="","",TEXT(P_alle_prestaties[[#This Row],[Datum]],"dd/mm/yyyy"))</f>
        <v>22/11/2022</v>
      </c>
      <c r="E4360" s="9">
        <v>44887.630300925928</v>
      </c>
      <c r="F4360" s="11">
        <v>470000589042</v>
      </c>
      <c r="G4360" s="5" t="s">
        <v>23</v>
      </c>
      <c r="H4360" s="5" t="s">
        <v>14</v>
      </c>
      <c r="I4360" s="5"/>
      <c r="J436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6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61" spans="2:11">
      <c r="B4361" t="s">
        <v>6663</v>
      </c>
      <c r="C4361" s="5" t="str">
        <f>_xlfn.XLOOKUP(LEFT(P_alle_prestaties[[#This Row],[Referentie_ID]],91),Tabel9[Form Referentie ID''s],Tabel9[Mederwerker],,0)</f>
        <v>Karetsas Dimitri</v>
      </c>
      <c r="D4361" s="9" t="str">
        <f>IF(P_alle_prestaties[[#This Row],[Datum]]="","",TEXT(P_alle_prestaties[[#This Row],[Datum]],"dd/mm/yyyy"))</f>
        <v>23/11/2022</v>
      </c>
      <c r="E4361" s="9">
        <v>44888.394074074073</v>
      </c>
      <c r="F4361" s="11">
        <v>470000589131</v>
      </c>
      <c r="G4361" s="5" t="s">
        <v>23</v>
      </c>
      <c r="H4361" s="5" t="s">
        <v>14</v>
      </c>
      <c r="I4361" s="5"/>
      <c r="J436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6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62" spans="2:11">
      <c r="B4362" t="s">
        <v>6664</v>
      </c>
      <c r="C4362" s="5" t="str">
        <f>_xlfn.XLOOKUP(LEFT(P_alle_prestaties[[#This Row],[Referentie_ID]],91),Tabel9[Form Referentie ID''s],Tabel9[Mederwerker],,0)</f>
        <v>Karetsas Dimitri</v>
      </c>
      <c r="D4362" s="9" t="str">
        <f>IF(P_alle_prestaties[[#This Row],[Datum]]="","",TEXT(P_alle_prestaties[[#This Row],[Datum]],"dd/mm/yyyy"))</f>
        <v>23/11/2022</v>
      </c>
      <c r="E4362" s="9">
        <v>44888.485856481479</v>
      </c>
      <c r="F4362" s="11" t="s">
        <v>6665</v>
      </c>
      <c r="G4362" s="5" t="s">
        <v>27</v>
      </c>
      <c r="H4362" s="5" t="s">
        <v>19</v>
      </c>
      <c r="I4362" s="5"/>
      <c r="J436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36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363" spans="2:11">
      <c r="B4363" t="s">
        <v>6666</v>
      </c>
      <c r="C4363" s="5" t="str">
        <f>_xlfn.XLOOKUP(LEFT(P_alle_prestaties[[#This Row],[Referentie_ID]],91),Tabel9[Form Referentie ID''s],Tabel9[Mederwerker],,0)</f>
        <v>Baki Alican</v>
      </c>
      <c r="D4363" s="9" t="str">
        <f>IF(P_alle_prestaties[[#This Row],[Datum]]="","",TEXT(P_alle_prestaties[[#This Row],[Datum]],"dd/mm/yyyy"))</f>
        <v>23/11/2022</v>
      </c>
      <c r="E4363" s="9">
        <v>44888.502442129633</v>
      </c>
      <c r="F4363" s="11" t="s">
        <v>6667</v>
      </c>
      <c r="G4363" s="5" t="s">
        <v>18</v>
      </c>
      <c r="H4363" s="5" t="s">
        <v>9</v>
      </c>
      <c r="I4363" s="5"/>
      <c r="J436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6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64" spans="2:11">
      <c r="B4364" t="s">
        <v>6668</v>
      </c>
      <c r="C4364" s="5" t="str">
        <f>_xlfn.XLOOKUP(LEFT(P_alle_prestaties[[#This Row],[Referentie_ID]],91),Tabel9[Form Referentie ID''s],Tabel9[Mederwerker],,0)</f>
        <v>Baki Alican</v>
      </c>
      <c r="D4364" s="9" t="str">
        <f>IF(P_alle_prestaties[[#This Row],[Datum]]="","",TEXT(P_alle_prestaties[[#This Row],[Datum]],"dd/mm/yyyy"))</f>
        <v>23/11/2022</v>
      </c>
      <c r="E4364" s="9">
        <v>44888.502604166664</v>
      </c>
      <c r="F4364" s="11">
        <v>470000565513</v>
      </c>
      <c r="G4364" s="5" t="s">
        <v>23</v>
      </c>
      <c r="H4364" s="5" t="s">
        <v>14</v>
      </c>
      <c r="I4364" s="5"/>
      <c r="J436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6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65" spans="2:11">
      <c r="B4365" t="s">
        <v>6669</v>
      </c>
      <c r="C4365" s="5" t="str">
        <f>_xlfn.XLOOKUP(LEFT(P_alle_prestaties[[#This Row],[Referentie_ID]],91),Tabel9[Form Referentie ID''s],Tabel9[Mederwerker],,0)</f>
        <v>Baki Alican</v>
      </c>
      <c r="D4365" s="9" t="str">
        <f>IF(P_alle_prestaties[[#This Row],[Datum]]="","",TEXT(P_alle_prestaties[[#This Row],[Datum]],"dd/mm/yyyy"))</f>
        <v>23/11/2022</v>
      </c>
      <c r="E4365" s="9">
        <v>44888.502800925926</v>
      </c>
      <c r="F4365" s="11" t="s">
        <v>6670</v>
      </c>
      <c r="G4365" s="5" t="s">
        <v>18</v>
      </c>
      <c r="H4365" s="5" t="s">
        <v>9</v>
      </c>
      <c r="I4365" s="5"/>
      <c r="J436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6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66" spans="2:11">
      <c r="B4366" t="s">
        <v>6671</v>
      </c>
      <c r="C4366" s="5" t="str">
        <f>_xlfn.XLOOKUP(LEFT(P_alle_prestaties[[#This Row],[Referentie_ID]],91),Tabel9[Form Referentie ID''s],Tabel9[Mederwerker],,0)</f>
        <v>Karetsas Dimitri</v>
      </c>
      <c r="D4366" s="9" t="str">
        <f>IF(P_alle_prestaties[[#This Row],[Datum]]="","",TEXT(P_alle_prestaties[[#This Row],[Datum]],"dd/mm/yyyy"))</f>
        <v>23/11/2022</v>
      </c>
      <c r="E4366" s="9">
        <v>44888.555497685185</v>
      </c>
      <c r="F4366" s="11" t="s">
        <v>6672</v>
      </c>
      <c r="G4366" s="5" t="s">
        <v>18</v>
      </c>
      <c r="H4366" s="5" t="s">
        <v>9</v>
      </c>
      <c r="I4366" s="5"/>
      <c r="J436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6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67" spans="2:11">
      <c r="B4367" t="s">
        <v>6673</v>
      </c>
      <c r="C4367" s="5" t="str">
        <f>_xlfn.XLOOKUP(LEFT(P_alle_prestaties[[#This Row],[Referentie_ID]],91),Tabel9[Form Referentie ID''s],Tabel9[Mederwerker],,0)</f>
        <v>Karetsas Dimitri</v>
      </c>
      <c r="D4367" s="9" t="str">
        <f>IF(P_alle_prestaties[[#This Row],[Datum]]="","",TEXT(P_alle_prestaties[[#This Row],[Datum]],"dd/mm/yyyy"))</f>
        <v>23/11/2022</v>
      </c>
      <c r="E4367" s="9">
        <v>44888.622499999998</v>
      </c>
      <c r="F4367" s="11" t="s">
        <v>6674</v>
      </c>
      <c r="G4367" s="5" t="s">
        <v>18</v>
      </c>
      <c r="H4367" s="5" t="s">
        <v>9</v>
      </c>
      <c r="I4367" s="5"/>
      <c r="J436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6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68" spans="2:11">
      <c r="B4368" t="s">
        <v>6675</v>
      </c>
      <c r="C4368" s="5" t="str">
        <f>_xlfn.XLOOKUP(LEFT(P_alle_prestaties[[#This Row],[Referentie_ID]],91),Tabel9[Form Referentie ID''s],Tabel9[Mederwerker],,0)</f>
        <v>Baki Alican</v>
      </c>
      <c r="D4368" s="9" t="str">
        <f>IF(P_alle_prestaties[[#This Row],[Datum]]="","",TEXT(P_alle_prestaties[[#This Row],[Datum]],"dd/mm/yyyy"))</f>
        <v>24/11/2022</v>
      </c>
      <c r="E4368" s="9">
        <v>44889.348900462966</v>
      </c>
      <c r="F4368" s="11" t="s">
        <v>6676</v>
      </c>
      <c r="G4368" s="5" t="s">
        <v>18</v>
      </c>
      <c r="H4368" s="5" t="s">
        <v>14</v>
      </c>
      <c r="I4368" s="5"/>
      <c r="J436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6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69" spans="2:11">
      <c r="B4369" t="s">
        <v>6677</v>
      </c>
      <c r="C4369" s="5" t="str">
        <f>_xlfn.XLOOKUP(LEFT(P_alle_prestaties[[#This Row],[Referentie_ID]],91),Tabel9[Form Referentie ID''s],Tabel9[Mederwerker],,0)</f>
        <v>Baki Alican</v>
      </c>
      <c r="D4369" s="9" t="str">
        <f>IF(P_alle_prestaties[[#This Row],[Datum]]="","",TEXT(P_alle_prestaties[[#This Row],[Datum]],"dd/mm/yyyy"))</f>
        <v>24/11/2022</v>
      </c>
      <c r="E4369" s="9">
        <v>44889.402962962966</v>
      </c>
      <c r="F4369" s="11" t="s">
        <v>6678</v>
      </c>
      <c r="G4369" s="5" t="s">
        <v>18</v>
      </c>
      <c r="H4369" s="5" t="s">
        <v>9</v>
      </c>
      <c r="I4369" s="5"/>
      <c r="J436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6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70" spans="2:11">
      <c r="B4370" t="s">
        <v>6679</v>
      </c>
      <c r="C4370" s="5" t="str">
        <f>_xlfn.XLOOKUP(LEFT(P_alle_prestaties[[#This Row],[Referentie_ID]],91),Tabel9[Form Referentie ID''s],Tabel9[Mederwerker],,0)</f>
        <v>Karetsas Dimitri</v>
      </c>
      <c r="D4370" s="9" t="str">
        <f>IF(P_alle_prestaties[[#This Row],[Datum]]="","",TEXT(P_alle_prestaties[[#This Row],[Datum]],"dd/mm/yyyy"))</f>
        <v>24/11/2022</v>
      </c>
      <c r="E4370" s="9">
        <v>44889.418680555558</v>
      </c>
      <c r="F4370" s="11" t="s">
        <v>6680</v>
      </c>
      <c r="G4370" s="5" t="s">
        <v>18</v>
      </c>
      <c r="H4370" s="5" t="s">
        <v>9</v>
      </c>
      <c r="I4370" s="5"/>
      <c r="J437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7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71" spans="2:11">
      <c r="B4371" t="s">
        <v>6681</v>
      </c>
      <c r="C4371" s="5" t="str">
        <f>_xlfn.XLOOKUP(LEFT(P_alle_prestaties[[#This Row],[Referentie_ID]],91),Tabel9[Form Referentie ID''s],Tabel9[Mederwerker],,0)</f>
        <v>Karetsas Dimitri</v>
      </c>
      <c r="D4371" s="9" t="str">
        <f>IF(P_alle_prestaties[[#This Row],[Datum]]="","",TEXT(P_alle_prestaties[[#This Row],[Datum]],"dd/mm/yyyy"))</f>
        <v>24/11/2022</v>
      </c>
      <c r="E4371" s="9">
        <v>44889.418912037036</v>
      </c>
      <c r="F4371" s="11" t="s">
        <v>6682</v>
      </c>
      <c r="G4371" s="5" t="s">
        <v>18</v>
      </c>
      <c r="H4371" s="5" t="s">
        <v>9</v>
      </c>
      <c r="I4371" s="5"/>
      <c r="J437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7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72" spans="2:11">
      <c r="B4372" t="s">
        <v>6683</v>
      </c>
      <c r="C4372" s="5" t="str">
        <f>_xlfn.XLOOKUP(LEFT(P_alle_prestaties[[#This Row],[Referentie_ID]],91),Tabel9[Form Referentie ID''s],Tabel9[Mederwerker],,0)</f>
        <v>Karetsas Dimitri</v>
      </c>
      <c r="D4372" s="9" t="str">
        <f>IF(P_alle_prestaties[[#This Row],[Datum]]="","",TEXT(P_alle_prestaties[[#This Row],[Datum]],"dd/mm/yyyy"))</f>
        <v>24/11/2022</v>
      </c>
      <c r="E4372" s="9">
        <v>44889.48196759259</v>
      </c>
      <c r="F4372" s="11">
        <v>470000589298</v>
      </c>
      <c r="G4372" s="5" t="s">
        <v>23</v>
      </c>
      <c r="H4372" s="5" t="s">
        <v>14</v>
      </c>
      <c r="I4372" s="5"/>
      <c r="J437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7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73" spans="2:11">
      <c r="B4373" t="s">
        <v>6684</v>
      </c>
      <c r="C4373" s="5" t="str">
        <f>_xlfn.XLOOKUP(LEFT(P_alle_prestaties[[#This Row],[Referentie_ID]],91),Tabel9[Form Referentie ID''s],Tabel9[Mederwerker],,0)</f>
        <v>Karetsas Dimitri</v>
      </c>
      <c r="D4373" s="9" t="str">
        <f>IF(P_alle_prestaties[[#This Row],[Datum]]="","",TEXT(P_alle_prestaties[[#This Row],[Datum]],"dd/mm/yyyy"))</f>
        <v>24/11/2022</v>
      </c>
      <c r="E4373" s="9">
        <v>44889.493854166663</v>
      </c>
      <c r="F4373" s="11">
        <v>470000589280</v>
      </c>
      <c r="G4373" s="5" t="s">
        <v>31</v>
      </c>
      <c r="H4373" s="5"/>
      <c r="I4373" s="5"/>
      <c r="J437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7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74" spans="2:11">
      <c r="B4374" t="s">
        <v>6685</v>
      </c>
      <c r="C4374" s="5" t="str">
        <f>_xlfn.XLOOKUP(LEFT(P_alle_prestaties[[#This Row],[Referentie_ID]],91),Tabel9[Form Referentie ID''s],Tabel9[Mederwerker],,0)</f>
        <v>Baki Alican</v>
      </c>
      <c r="D4374" s="9" t="str">
        <f>IF(P_alle_prestaties[[#This Row],[Datum]]="","",TEXT(P_alle_prestaties[[#This Row],[Datum]],"dd/mm/yyyy"))</f>
        <v>24/11/2022</v>
      </c>
      <c r="E4374" s="9">
        <v>44889.49796296296</v>
      </c>
      <c r="F4374" s="11" t="s">
        <v>6686</v>
      </c>
      <c r="G4374" s="5" t="s">
        <v>18</v>
      </c>
      <c r="H4374" s="5" t="s">
        <v>9</v>
      </c>
      <c r="I4374" s="5"/>
      <c r="J437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7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75" spans="2:11">
      <c r="B4375" t="s">
        <v>6687</v>
      </c>
      <c r="C4375" s="5" t="str">
        <f>_xlfn.XLOOKUP(LEFT(P_alle_prestaties[[#This Row],[Referentie_ID]],91),Tabel9[Form Referentie ID''s],Tabel9[Mederwerker],,0)</f>
        <v>Karetsas Dimitri</v>
      </c>
      <c r="D4375" s="9" t="str">
        <f>IF(P_alle_prestaties[[#This Row],[Datum]]="","",TEXT(P_alle_prestaties[[#This Row],[Datum]],"dd/mm/yyyy"))</f>
        <v>24/11/2022</v>
      </c>
      <c r="E4375" s="9">
        <v>44889.547222222223</v>
      </c>
      <c r="F4375" s="11" t="s">
        <v>6688</v>
      </c>
      <c r="G4375" s="5" t="s">
        <v>13</v>
      </c>
      <c r="H4375" s="5"/>
      <c r="I4375" s="5"/>
      <c r="J437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7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76" spans="2:11">
      <c r="B4376" t="s">
        <v>6689</v>
      </c>
      <c r="C4376" s="5" t="str">
        <f>_xlfn.XLOOKUP(LEFT(P_alle_prestaties[[#This Row],[Referentie_ID]],91),Tabel9[Form Referentie ID''s],Tabel9[Mederwerker],,0)</f>
        <v>Baki Alican</v>
      </c>
      <c r="D4376" s="9" t="str">
        <f>IF(P_alle_prestaties[[#This Row],[Datum]]="","",TEXT(P_alle_prestaties[[#This Row],[Datum]],"dd/mm/yyyy"))</f>
        <v>25/11/2022</v>
      </c>
      <c r="E4376" s="9">
        <v>44890.328773148147</v>
      </c>
      <c r="F4376" s="11" t="s">
        <v>6690</v>
      </c>
      <c r="G4376" s="5" t="s">
        <v>18</v>
      </c>
      <c r="H4376" s="5" t="s">
        <v>9</v>
      </c>
      <c r="I4376" s="5"/>
      <c r="J437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7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77" spans="2:11">
      <c r="B4377" t="s">
        <v>6691</v>
      </c>
      <c r="C4377" s="5" t="str">
        <f>_xlfn.XLOOKUP(LEFT(P_alle_prestaties[[#This Row],[Referentie_ID]],91),Tabel9[Form Referentie ID''s],Tabel9[Mederwerker],,0)</f>
        <v>Karetsas Dimitri</v>
      </c>
      <c r="D4377" s="9" t="str">
        <f>IF(P_alle_prestaties[[#This Row],[Datum]]="","",TEXT(P_alle_prestaties[[#This Row],[Datum]],"dd/mm/yyyy"))</f>
        <v>25/11/2022</v>
      </c>
      <c r="E4377" s="9">
        <v>44890.367511574077</v>
      </c>
      <c r="F4377" s="11">
        <v>470000589357</v>
      </c>
      <c r="G4377" s="5" t="s">
        <v>23</v>
      </c>
      <c r="H4377" s="5" t="s">
        <v>9</v>
      </c>
      <c r="I4377" s="5"/>
      <c r="J437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37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378" spans="2:11">
      <c r="B4378" t="s">
        <v>6692</v>
      </c>
      <c r="C4378" s="5" t="str">
        <f>_xlfn.XLOOKUP(LEFT(P_alle_prestaties[[#This Row],[Referentie_ID]],91),Tabel9[Form Referentie ID''s],Tabel9[Mederwerker],,0)</f>
        <v>Karetsas Dimitri</v>
      </c>
      <c r="D4378" s="9" t="str">
        <f>IF(P_alle_prestaties[[#This Row],[Datum]]="","",TEXT(P_alle_prestaties[[#This Row],[Datum]],"dd/mm/yyyy"))</f>
        <v>25/11/2022</v>
      </c>
      <c r="E4378" s="9">
        <v>44890.383252314816</v>
      </c>
      <c r="F4378" s="11">
        <v>470000589352</v>
      </c>
      <c r="G4378" s="5" t="s">
        <v>31</v>
      </c>
      <c r="H4378" s="5"/>
      <c r="I4378" s="5"/>
      <c r="J437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7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79" spans="2:11">
      <c r="B4379" t="s">
        <v>6693</v>
      </c>
      <c r="C4379" s="5" t="str">
        <f>_xlfn.XLOOKUP(LEFT(P_alle_prestaties[[#This Row],[Referentie_ID]],91),Tabel9[Form Referentie ID''s],Tabel9[Mederwerker],,0)</f>
        <v>Baki Alican</v>
      </c>
      <c r="D4379" s="9" t="str">
        <f>IF(P_alle_prestaties[[#This Row],[Datum]]="","",TEXT(P_alle_prestaties[[#This Row],[Datum]],"dd/mm/yyyy"))</f>
        <v>25/11/2022</v>
      </c>
      <c r="E4379" s="9">
        <v>44890.410057870373</v>
      </c>
      <c r="F4379" s="11">
        <v>470000567516</v>
      </c>
      <c r="G4379" s="5" t="s">
        <v>23</v>
      </c>
      <c r="H4379" s="5" t="s">
        <v>14</v>
      </c>
      <c r="I4379" s="5"/>
      <c r="J437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96</v>
      </c>
      <c r="K437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24</v>
      </c>
    </row>
    <row r="4380" spans="2:11">
      <c r="B4380" t="s">
        <v>6694</v>
      </c>
      <c r="C4380" s="5" t="str">
        <f>_xlfn.XLOOKUP(LEFT(P_alle_prestaties[[#This Row],[Referentie_ID]],91),Tabel9[Form Referentie ID''s],Tabel9[Mederwerker],,0)</f>
        <v>Baki Alican</v>
      </c>
      <c r="D4380" s="9" t="str">
        <f>IF(P_alle_prestaties[[#This Row],[Datum]]="","",TEXT(P_alle_prestaties[[#This Row],[Datum]],"dd/mm/yyyy"))</f>
        <v>25/11/2022</v>
      </c>
      <c r="E4380" s="9">
        <v>44890.458761574075</v>
      </c>
      <c r="F4380" s="11" t="s">
        <v>6695</v>
      </c>
      <c r="G4380" s="5" t="s">
        <v>18</v>
      </c>
      <c r="H4380" s="5" t="s">
        <v>14</v>
      </c>
      <c r="I4380" s="5"/>
      <c r="J438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8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81" spans="2:11">
      <c r="B4381" t="s">
        <v>6696</v>
      </c>
      <c r="C4381" s="5" t="str">
        <f>_xlfn.XLOOKUP(LEFT(P_alle_prestaties[[#This Row],[Referentie_ID]],91),Tabel9[Form Referentie ID''s],Tabel9[Mederwerker],,0)</f>
        <v>Karetsas Dimitri</v>
      </c>
      <c r="D4381" s="9" t="str">
        <f>IF(P_alle_prestaties[[#This Row],[Datum]]="","",TEXT(P_alle_prestaties[[#This Row],[Datum]],"dd/mm/yyyy"))</f>
        <v>25/11/2022</v>
      </c>
      <c r="E4381" s="9">
        <v>44890.459178240744</v>
      </c>
      <c r="F4381" s="11">
        <v>470000589452</v>
      </c>
      <c r="G4381" s="5" t="s">
        <v>31</v>
      </c>
      <c r="H4381" s="5"/>
      <c r="I4381" s="5"/>
      <c r="J438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8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82" spans="2:11">
      <c r="B4382" t="s">
        <v>6697</v>
      </c>
      <c r="C4382" s="5" t="str">
        <f>_xlfn.XLOOKUP(LEFT(P_alle_prestaties[[#This Row],[Referentie_ID]],91),Tabel9[Form Referentie ID''s],Tabel9[Mederwerker],,0)</f>
        <v>Baki Alican</v>
      </c>
      <c r="D4382" s="9" t="str">
        <f>IF(P_alle_prestaties[[#This Row],[Datum]]="","",TEXT(P_alle_prestaties[[#This Row],[Datum]],"dd/mm/yyyy"))</f>
        <v>25/11/2022</v>
      </c>
      <c r="E4382" s="9">
        <v>44890.525000000001</v>
      </c>
      <c r="F4382" s="11">
        <v>470000574552</v>
      </c>
      <c r="G4382" s="5" t="s">
        <v>23</v>
      </c>
      <c r="H4382" s="5" t="s">
        <v>9</v>
      </c>
      <c r="I4382" s="5"/>
      <c r="J438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38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383" spans="2:11">
      <c r="B4383" t="s">
        <v>6698</v>
      </c>
      <c r="C4383" s="5" t="str">
        <f>_xlfn.XLOOKUP(LEFT(P_alle_prestaties[[#This Row],[Referentie_ID]],91),Tabel9[Form Referentie ID''s],Tabel9[Mederwerker],,0)</f>
        <v>Karetsas Dimitri</v>
      </c>
      <c r="D4383" s="9" t="str">
        <f>IF(P_alle_prestaties[[#This Row],[Datum]]="","",TEXT(P_alle_prestaties[[#This Row],[Datum]],"dd/mm/yyyy"))</f>
        <v>25/11/2022</v>
      </c>
      <c r="E4383" s="9">
        <v>44890.5624537037</v>
      </c>
      <c r="F4383" s="11" t="s">
        <v>6699</v>
      </c>
      <c r="G4383" s="5" t="s">
        <v>27</v>
      </c>
      <c r="H4383" s="5" t="s">
        <v>14</v>
      </c>
      <c r="I4383" s="5"/>
      <c r="J438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111</v>
      </c>
      <c r="K438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27.75</v>
      </c>
    </row>
    <row r="4384" spans="2:11">
      <c r="B4384" t="s">
        <v>6700</v>
      </c>
      <c r="C4384" s="5" t="str">
        <f>_xlfn.XLOOKUP(LEFT(P_alle_prestaties[[#This Row],[Referentie_ID]],91),Tabel9[Form Referentie ID''s],Tabel9[Mederwerker],,0)</f>
        <v>Baki Alican</v>
      </c>
      <c r="D4384" s="9" t="str">
        <f>IF(P_alle_prestaties[[#This Row],[Datum]]="","",TEXT(P_alle_prestaties[[#This Row],[Datum]],"dd/mm/yyyy"))</f>
        <v>25/11/2022</v>
      </c>
      <c r="E4384" s="9">
        <v>44890.582303240742</v>
      </c>
      <c r="F4384" s="11" t="s">
        <v>6701</v>
      </c>
      <c r="G4384" s="5" t="s">
        <v>18</v>
      </c>
      <c r="H4384" s="5" t="s">
        <v>14</v>
      </c>
      <c r="I4384" s="5"/>
      <c r="J438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38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385" spans="2:11">
      <c r="B4385" t="s">
        <v>6702</v>
      </c>
      <c r="C4385" s="5" t="str">
        <f>_xlfn.XLOOKUP(LEFT(P_alle_prestaties[[#This Row],[Referentie_ID]],91),Tabel9[Form Referentie ID''s],Tabel9[Mederwerker],,0)</f>
        <v>Karetsas Dimitri</v>
      </c>
      <c r="D4385" s="9" t="str">
        <f>IF(P_alle_prestaties[[#This Row],[Datum]]="","",TEXT(P_alle_prestaties[[#This Row],[Datum]],"dd/mm/yyyy"))</f>
        <v>25/11/2022</v>
      </c>
      <c r="E4385" s="9">
        <v>44890.588680555556</v>
      </c>
      <c r="F4385" s="11">
        <v>470000589409</v>
      </c>
      <c r="G4385" s="5" t="s">
        <v>31</v>
      </c>
      <c r="H4385" s="5"/>
      <c r="I4385" s="5"/>
      <c r="J438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20</v>
      </c>
      <c r="K438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5</v>
      </c>
    </row>
    <row r="4386" spans="2:11">
      <c r="B4386" t="s">
        <v>6703</v>
      </c>
      <c r="C4386" s="5" t="str">
        <f>_xlfn.XLOOKUP(LEFT(P_alle_prestaties[[#This Row],[Referentie_ID]],91),Tabel9[Form Referentie ID''s],Tabel9[Mederwerker],,0)</f>
        <v>Janssen Alexander</v>
      </c>
      <c r="D4386" s="9" t="str">
        <f>IF(P_alle_prestaties[[#This Row],[Datum]]="","",TEXT(P_alle_prestaties[[#This Row],[Datum]],"dd/mm/yyyy"))</f>
        <v>28/11/2022</v>
      </c>
      <c r="E4386" s="9">
        <v>44893.331423611111</v>
      </c>
      <c r="F4386" s="11">
        <v>470000600813</v>
      </c>
      <c r="G4386" s="5" t="s">
        <v>13</v>
      </c>
      <c r="H4386" s="5"/>
      <c r="I4386" s="5"/>
      <c r="J438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8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87" spans="2:11">
      <c r="B4387" t="s">
        <v>6704</v>
      </c>
      <c r="C4387" s="5" t="str">
        <f>_xlfn.XLOOKUP(LEFT(P_alle_prestaties[[#This Row],[Referentie_ID]],91),Tabel9[Form Referentie ID''s],Tabel9[Mederwerker],,0)</f>
        <v>Karetsas Dimitri</v>
      </c>
      <c r="D4387" s="9" t="str">
        <f>IF(P_alle_prestaties[[#This Row],[Datum]]="","",TEXT(P_alle_prestaties[[#This Row],[Datum]],"dd/mm/yyyy"))</f>
        <v>28/11/2022</v>
      </c>
      <c r="E4387" s="9">
        <v>44893.336631944447</v>
      </c>
      <c r="F4387" s="11">
        <v>470000600126</v>
      </c>
      <c r="G4387" s="5" t="s">
        <v>13</v>
      </c>
      <c r="H4387" s="5"/>
      <c r="I4387" s="5"/>
      <c r="J438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8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88" spans="2:11">
      <c r="B4388" t="s">
        <v>6705</v>
      </c>
      <c r="C4388" s="5" t="str">
        <f>_xlfn.XLOOKUP(LEFT(P_alle_prestaties[[#This Row],[Referentie_ID]],91),Tabel9[Form Referentie ID''s],Tabel9[Mederwerker],,0)</f>
        <v>Baki Alican</v>
      </c>
      <c r="D4388" s="9" t="str">
        <f>IF(P_alle_prestaties[[#This Row],[Datum]]="","",TEXT(P_alle_prestaties[[#This Row],[Datum]],"dd/mm/yyyy"))</f>
        <v>28/11/2022</v>
      </c>
      <c r="E4388" s="9">
        <v>44893.359814814816</v>
      </c>
      <c r="F4388" s="11" t="s">
        <v>6706</v>
      </c>
      <c r="G4388" s="5" t="s">
        <v>18</v>
      </c>
      <c r="H4388" s="5" t="s">
        <v>9</v>
      </c>
      <c r="I4388" s="5"/>
      <c r="J438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8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89" spans="2:11">
      <c r="B4389" t="s">
        <v>6707</v>
      </c>
      <c r="C4389" s="5" t="str">
        <f>_xlfn.XLOOKUP(LEFT(P_alle_prestaties[[#This Row],[Referentie_ID]],91),Tabel9[Form Referentie ID''s],Tabel9[Mederwerker],,0)</f>
        <v>Janssen Alexander</v>
      </c>
      <c r="D4389" s="9" t="str">
        <f>IF(P_alle_prestaties[[#This Row],[Datum]]="","",TEXT(P_alle_prestaties[[#This Row],[Datum]],"dd/mm/yyyy"))</f>
        <v>28/11/2022</v>
      </c>
      <c r="E4389" s="9">
        <v>44893.368703703702</v>
      </c>
      <c r="F4389" s="11">
        <v>470000597743</v>
      </c>
      <c r="G4389" s="5" t="s">
        <v>13</v>
      </c>
      <c r="H4389" s="5"/>
      <c r="I4389" s="5"/>
      <c r="J438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8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0" spans="2:11">
      <c r="B4390" t="s">
        <v>6708</v>
      </c>
      <c r="C4390" s="5" t="str">
        <f>_xlfn.XLOOKUP(LEFT(P_alle_prestaties[[#This Row],[Referentie_ID]],91),Tabel9[Form Referentie ID''s],Tabel9[Mederwerker],,0)</f>
        <v>Karetsas Dimitri</v>
      </c>
      <c r="D4390" s="9" t="str">
        <f>IF(P_alle_prestaties[[#This Row],[Datum]]="","",TEXT(P_alle_prestaties[[#This Row],[Datum]],"dd/mm/yyyy"))</f>
        <v>28/11/2022</v>
      </c>
      <c r="E4390" s="9">
        <v>44893.385844907411</v>
      </c>
      <c r="F4390" s="11">
        <v>470000596363</v>
      </c>
      <c r="G4390" s="5" t="s">
        <v>13</v>
      </c>
      <c r="H4390" s="5"/>
      <c r="I4390" s="5"/>
      <c r="J439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1" spans="2:11">
      <c r="B4391" t="s">
        <v>6709</v>
      </c>
      <c r="C4391" s="5" t="str">
        <f>_xlfn.XLOOKUP(LEFT(P_alle_prestaties[[#This Row],[Referentie_ID]],91),Tabel9[Form Referentie ID''s],Tabel9[Mederwerker],,0)</f>
        <v>Karetsas Dimitri</v>
      </c>
      <c r="D4391" s="9" t="str">
        <f>IF(P_alle_prestaties[[#This Row],[Datum]]="","",TEXT(P_alle_prestaties[[#This Row],[Datum]],"dd/mm/yyyy"))</f>
        <v>28/11/2022</v>
      </c>
      <c r="E4391" s="9">
        <v>44893.395254629628</v>
      </c>
      <c r="F4391" s="11">
        <v>470000596363</v>
      </c>
      <c r="G4391" s="5" t="s">
        <v>13</v>
      </c>
      <c r="H4391" s="5"/>
      <c r="I4391" s="5"/>
      <c r="J439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2" spans="2:11">
      <c r="B4392" t="s">
        <v>6710</v>
      </c>
      <c r="C4392" s="5" t="str">
        <f>_xlfn.XLOOKUP(LEFT(P_alle_prestaties[[#This Row],[Referentie_ID]],91),Tabel9[Form Referentie ID''s],Tabel9[Mederwerker],,0)</f>
        <v>Janssen Alexander</v>
      </c>
      <c r="D4392" s="9" t="str">
        <f>IF(P_alle_prestaties[[#This Row],[Datum]]="","",TEXT(P_alle_prestaties[[#This Row],[Datum]],"dd/mm/yyyy"))</f>
        <v>28/11/2022</v>
      </c>
      <c r="E4392" s="9">
        <v>44893.407719907409</v>
      </c>
      <c r="F4392" s="11">
        <v>470000596304</v>
      </c>
      <c r="G4392" s="5" t="s">
        <v>13</v>
      </c>
      <c r="H4392" s="5"/>
      <c r="I4392" s="5"/>
      <c r="J439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3" spans="2:11">
      <c r="B4393" t="s">
        <v>6711</v>
      </c>
      <c r="C4393" s="5" t="str">
        <f>_xlfn.XLOOKUP(LEFT(P_alle_prestaties[[#This Row],[Referentie_ID]],91),Tabel9[Form Referentie ID''s],Tabel9[Mederwerker],,0)</f>
        <v>Karetsas Dimitri</v>
      </c>
      <c r="D4393" s="9" t="str">
        <f>IF(P_alle_prestaties[[#This Row],[Datum]]="","",TEXT(P_alle_prestaties[[#This Row],[Datum]],"dd/mm/yyyy"))</f>
        <v>28/11/2022</v>
      </c>
      <c r="E4393" s="9">
        <v>44893.419930555552</v>
      </c>
      <c r="F4393" s="11">
        <v>470000601241</v>
      </c>
      <c r="G4393" s="5" t="s">
        <v>13</v>
      </c>
      <c r="H4393" s="5"/>
      <c r="I4393" s="5"/>
      <c r="J439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4" spans="2:11">
      <c r="B4394" t="s">
        <v>6712</v>
      </c>
      <c r="C4394" s="5" t="str">
        <f>_xlfn.XLOOKUP(LEFT(P_alle_prestaties[[#This Row],[Referentie_ID]],91),Tabel9[Form Referentie ID''s],Tabel9[Mederwerker],,0)</f>
        <v>Janssen Alexander</v>
      </c>
      <c r="D4394" s="9" t="str">
        <f>IF(P_alle_prestaties[[#This Row],[Datum]]="","",TEXT(P_alle_prestaties[[#This Row],[Datum]],"dd/mm/yyyy"))</f>
        <v>28/11/2022</v>
      </c>
      <c r="E4394" s="9">
        <v>44893.432280092595</v>
      </c>
      <c r="F4394" s="11">
        <v>470000604496</v>
      </c>
      <c r="G4394" s="5" t="s">
        <v>13</v>
      </c>
      <c r="H4394" s="5"/>
      <c r="I4394" s="5"/>
      <c r="J439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5" spans="2:11">
      <c r="B4395" t="s">
        <v>6713</v>
      </c>
      <c r="C4395" s="5" t="str">
        <f>_xlfn.XLOOKUP(LEFT(P_alle_prestaties[[#This Row],[Referentie_ID]],91),Tabel9[Form Referentie ID''s],Tabel9[Mederwerker],,0)</f>
        <v>Baki Alican</v>
      </c>
      <c r="D4395" s="9" t="str">
        <f>IF(P_alle_prestaties[[#This Row],[Datum]]="","",TEXT(P_alle_prestaties[[#This Row],[Datum]],"dd/mm/yyyy"))</f>
        <v>28/11/2022</v>
      </c>
      <c r="E4395" s="9">
        <v>44893.437361111108</v>
      </c>
      <c r="F4395" s="11" t="s">
        <v>6706</v>
      </c>
      <c r="G4395" s="5" t="s">
        <v>18</v>
      </c>
      <c r="H4395" s="5" t="s">
        <v>9</v>
      </c>
      <c r="I4395" s="5"/>
      <c r="J439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39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396" spans="2:11">
      <c r="B4396" t="s">
        <v>6714</v>
      </c>
      <c r="C4396" s="5" t="str">
        <f>_xlfn.XLOOKUP(LEFT(P_alle_prestaties[[#This Row],[Referentie_ID]],91),Tabel9[Form Referentie ID''s],Tabel9[Mederwerker],,0)</f>
        <v>Baki Alican</v>
      </c>
      <c r="D4396" s="9" t="str">
        <f>IF(P_alle_prestaties[[#This Row],[Datum]]="","",TEXT(P_alle_prestaties[[#This Row],[Datum]],"dd/mm/yyyy"))</f>
        <v>28/11/2022</v>
      </c>
      <c r="E4396" s="9">
        <v>44893.437523148146</v>
      </c>
      <c r="F4396" s="11">
        <v>470000597875</v>
      </c>
      <c r="G4396" s="5" t="s">
        <v>13</v>
      </c>
      <c r="H4396" s="5"/>
      <c r="I4396" s="5"/>
      <c r="J439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7" spans="2:11">
      <c r="B4397" t="s">
        <v>6715</v>
      </c>
      <c r="C4397" s="5" t="str">
        <f>_xlfn.XLOOKUP(LEFT(P_alle_prestaties[[#This Row],[Referentie_ID]],91),Tabel9[Form Referentie ID''s],Tabel9[Mederwerker],,0)</f>
        <v>Baki Alican</v>
      </c>
      <c r="D4397" s="9" t="str">
        <f>IF(P_alle_prestaties[[#This Row],[Datum]]="","",TEXT(P_alle_prestaties[[#This Row],[Datum]],"dd/mm/yyyy"))</f>
        <v>28/11/2022</v>
      </c>
      <c r="E4397" s="9">
        <v>44893.437662037039</v>
      </c>
      <c r="F4397" s="11">
        <v>470000596295</v>
      </c>
      <c r="G4397" s="5" t="s">
        <v>13</v>
      </c>
      <c r="H4397" s="5"/>
      <c r="I4397" s="5"/>
      <c r="J439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8" spans="2:11">
      <c r="B4398" t="s">
        <v>6716</v>
      </c>
      <c r="C4398" s="5" t="str">
        <f>_xlfn.XLOOKUP(LEFT(P_alle_prestaties[[#This Row],[Referentie_ID]],91),Tabel9[Form Referentie ID''s],Tabel9[Mederwerker],,0)</f>
        <v>Baki Alican</v>
      </c>
      <c r="D4398" s="9" t="str">
        <f>IF(P_alle_prestaties[[#This Row],[Datum]]="","",TEXT(P_alle_prestaties[[#This Row],[Datum]],"dd/mm/yyyy"))</f>
        <v>28/11/2022</v>
      </c>
      <c r="E4398" s="9">
        <v>44893.463703703703</v>
      </c>
      <c r="F4398" s="11">
        <v>470000596297</v>
      </c>
      <c r="G4398" s="5" t="s">
        <v>13</v>
      </c>
      <c r="H4398" s="5"/>
      <c r="I4398" s="5"/>
      <c r="J439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399" spans="2:11">
      <c r="B4399" t="s">
        <v>6717</v>
      </c>
      <c r="C4399" s="5" t="str">
        <f>_xlfn.XLOOKUP(LEFT(P_alle_prestaties[[#This Row],[Referentie_ID]],91),Tabel9[Form Referentie ID''s],Tabel9[Mederwerker],,0)</f>
        <v>Baki Alican</v>
      </c>
      <c r="D4399" s="9" t="str">
        <f>IF(P_alle_prestaties[[#This Row],[Datum]]="","",TEXT(P_alle_prestaties[[#This Row],[Datum]],"dd/mm/yyyy"))</f>
        <v>28/11/2022</v>
      </c>
      <c r="E4399" s="9">
        <v>44893.494293981479</v>
      </c>
      <c r="F4399" s="11">
        <v>470000596322</v>
      </c>
      <c r="G4399" s="5" t="s">
        <v>13</v>
      </c>
      <c r="H4399" s="5"/>
      <c r="I4399" s="5"/>
      <c r="J439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39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0" spans="2:11">
      <c r="B4400" t="s">
        <v>6718</v>
      </c>
      <c r="C4400" s="5" t="str">
        <f>_xlfn.XLOOKUP(LEFT(P_alle_prestaties[[#This Row],[Referentie_ID]],91),Tabel9[Form Referentie ID''s],Tabel9[Mederwerker],,0)</f>
        <v>Janssen Alexander</v>
      </c>
      <c r="D4400" s="9" t="str">
        <f>IF(P_alle_prestaties[[#This Row],[Datum]]="","",TEXT(P_alle_prestaties[[#This Row],[Datum]],"dd/mm/yyyy"))</f>
        <v>28/11/2022</v>
      </c>
      <c r="E4400" s="9">
        <v>44893.499502314815</v>
      </c>
      <c r="F4400" s="11">
        <v>470000597313</v>
      </c>
      <c r="G4400" s="5" t="s">
        <v>13</v>
      </c>
      <c r="H4400" s="5"/>
      <c r="I4400" s="5"/>
      <c r="J440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1" spans="2:11">
      <c r="B4401" t="s">
        <v>6719</v>
      </c>
      <c r="C4401" s="5" t="str">
        <f>_xlfn.XLOOKUP(LEFT(P_alle_prestaties[[#This Row],[Referentie_ID]],91),Tabel9[Form Referentie ID''s],Tabel9[Mederwerker],,0)</f>
        <v>Karetsas Dimitri</v>
      </c>
      <c r="D4401" s="9" t="str">
        <f>IF(P_alle_prestaties[[#This Row],[Datum]]="","",TEXT(P_alle_prestaties[[#This Row],[Datum]],"dd/mm/yyyy"))</f>
        <v>28/11/2022</v>
      </c>
      <c r="E4401" s="9">
        <v>44893.50885416667</v>
      </c>
      <c r="F4401" s="11" t="s">
        <v>6720</v>
      </c>
      <c r="G4401" s="5" t="s">
        <v>18</v>
      </c>
      <c r="H4401" s="5" t="s">
        <v>14</v>
      </c>
      <c r="I4401" s="5"/>
      <c r="J440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79</v>
      </c>
      <c r="K440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19.75</v>
      </c>
    </row>
    <row r="4402" spans="2:11">
      <c r="B4402" t="s">
        <v>6721</v>
      </c>
      <c r="C4402" s="5" t="str">
        <f>_xlfn.XLOOKUP(LEFT(P_alle_prestaties[[#This Row],[Referentie_ID]],91),Tabel9[Form Referentie ID''s],Tabel9[Mederwerker],,0)</f>
        <v>Janssen Alexander</v>
      </c>
      <c r="D4402" s="9" t="str">
        <f>IF(P_alle_prestaties[[#This Row],[Datum]]="","",TEXT(P_alle_prestaties[[#This Row],[Datum]],"dd/mm/yyyy"))</f>
        <v>28/11/2022</v>
      </c>
      <c r="E4402" s="9">
        <v>44893.538761574076</v>
      </c>
      <c r="F4402" s="11">
        <v>470000602279</v>
      </c>
      <c r="G4402" s="5" t="s">
        <v>13</v>
      </c>
      <c r="H4402" s="5"/>
      <c r="I4402" s="5"/>
      <c r="J440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3" spans="2:11">
      <c r="B4403" t="s">
        <v>6722</v>
      </c>
      <c r="C4403" s="5" t="str">
        <f>_xlfn.XLOOKUP(LEFT(P_alle_prestaties[[#This Row],[Referentie_ID]],91),Tabel9[Form Referentie ID''s],Tabel9[Mederwerker],,0)</f>
        <v>Janssen Alexander</v>
      </c>
      <c r="D4403" s="9" t="str">
        <f>IF(P_alle_prestaties[[#This Row],[Datum]]="","",TEXT(P_alle_prestaties[[#This Row],[Datum]],"dd/mm/yyyy"))</f>
        <v>28/11/2022</v>
      </c>
      <c r="E4403" s="9">
        <v>44893.543078703704</v>
      </c>
      <c r="F4403" s="11">
        <v>470000602279</v>
      </c>
      <c r="G4403" s="5" t="s">
        <v>13</v>
      </c>
      <c r="H4403" s="5"/>
      <c r="I4403" s="5"/>
      <c r="J440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4" spans="2:11">
      <c r="B4404" t="s">
        <v>6723</v>
      </c>
      <c r="C4404" s="5" t="str">
        <f>_xlfn.XLOOKUP(LEFT(P_alle_prestaties[[#This Row],[Referentie_ID]],91),Tabel9[Form Referentie ID''s],Tabel9[Mederwerker],,0)</f>
        <v>Karetsas Dimitri</v>
      </c>
      <c r="D4404" s="9" t="str">
        <f>IF(P_alle_prestaties[[#This Row],[Datum]]="","",TEXT(P_alle_prestaties[[#This Row],[Datum]],"dd/mm/yyyy"))</f>
        <v>28/11/2022</v>
      </c>
      <c r="E4404" s="9">
        <v>44893.558634259258</v>
      </c>
      <c r="F4404" s="11">
        <v>470000602458</v>
      </c>
      <c r="G4404" s="5" t="s">
        <v>13</v>
      </c>
      <c r="H4404" s="5"/>
      <c r="I4404" s="5"/>
      <c r="J440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5" spans="2:11">
      <c r="B4405" t="s">
        <v>6724</v>
      </c>
      <c r="C4405" s="5" t="str">
        <f>_xlfn.XLOOKUP(LEFT(P_alle_prestaties[[#This Row],[Referentie_ID]],91),Tabel9[Form Referentie ID''s],Tabel9[Mederwerker],,0)</f>
        <v>Janssen Alexander</v>
      </c>
      <c r="D4405" s="9" t="str">
        <f>IF(P_alle_prestaties[[#This Row],[Datum]]="","",TEXT(P_alle_prestaties[[#This Row],[Datum]],"dd/mm/yyyy"))</f>
        <v>28/11/2022</v>
      </c>
      <c r="E4405" s="9">
        <v>44893.570798611108</v>
      </c>
      <c r="F4405" s="11">
        <v>470000601845</v>
      </c>
      <c r="G4405" s="5" t="s">
        <v>13</v>
      </c>
      <c r="H4405" s="5"/>
      <c r="I4405" s="5"/>
      <c r="J440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6" spans="2:11">
      <c r="B4406" t="s">
        <v>6725</v>
      </c>
      <c r="C4406" s="5" t="str">
        <f>_xlfn.XLOOKUP(LEFT(P_alle_prestaties[[#This Row],[Referentie_ID]],91),Tabel9[Form Referentie ID''s],Tabel9[Mederwerker],,0)</f>
        <v>Karetsas Dimitri</v>
      </c>
      <c r="D4406" s="9" t="str">
        <f>IF(P_alle_prestaties[[#This Row],[Datum]]="","",TEXT(P_alle_prestaties[[#This Row],[Datum]],"dd/mm/yyyy"))</f>
        <v>28/11/2022</v>
      </c>
      <c r="E4406" s="9">
        <v>44893.581909722219</v>
      </c>
      <c r="F4406" s="11">
        <v>470000602392</v>
      </c>
      <c r="G4406" s="5" t="s">
        <v>13</v>
      </c>
      <c r="H4406" s="5"/>
      <c r="I4406" s="5"/>
      <c r="J440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7" spans="2:11">
      <c r="B4407" t="s">
        <v>6726</v>
      </c>
      <c r="C4407" s="5" t="str">
        <f>_xlfn.XLOOKUP(LEFT(P_alle_prestaties[[#This Row],[Referentie_ID]],91),Tabel9[Form Referentie ID''s],Tabel9[Mederwerker],,0)</f>
        <v>Janssen Alexander</v>
      </c>
      <c r="D4407" s="9" t="str">
        <f>IF(P_alle_prestaties[[#This Row],[Datum]]="","",TEXT(P_alle_prestaties[[#This Row],[Datum]],"dd/mm/yyyy"))</f>
        <v>28/11/2022</v>
      </c>
      <c r="E4407" s="9">
        <v>44893.583854166667</v>
      </c>
      <c r="F4407" s="11">
        <v>470000603227</v>
      </c>
      <c r="G4407" s="5" t="s">
        <v>13</v>
      </c>
      <c r="H4407" s="5"/>
      <c r="I4407" s="5"/>
      <c r="J440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8" spans="2:11">
      <c r="B4408" t="s">
        <v>6727</v>
      </c>
      <c r="C4408" s="5" t="str">
        <f>_xlfn.XLOOKUP(LEFT(P_alle_prestaties[[#This Row],[Referentie_ID]],91),Tabel9[Form Referentie ID''s],Tabel9[Mederwerker],,0)</f>
        <v>Karetsas Dimitri</v>
      </c>
      <c r="D4408" s="9" t="str">
        <f>IF(P_alle_prestaties[[#This Row],[Datum]]="","",TEXT(P_alle_prestaties[[#This Row],[Datum]],"dd/mm/yyyy"))</f>
        <v>28/11/2022</v>
      </c>
      <c r="E4408" s="9">
        <v>44893.603576388887</v>
      </c>
      <c r="F4408" s="11">
        <v>470000598134</v>
      </c>
      <c r="G4408" s="5" t="s">
        <v>13</v>
      </c>
      <c r="H4408" s="5"/>
      <c r="I4408" s="5"/>
      <c r="J440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09" spans="2:11">
      <c r="B4409" t="s">
        <v>6728</v>
      </c>
      <c r="C4409" s="5" t="str">
        <f>_xlfn.XLOOKUP(LEFT(P_alle_prestaties[[#This Row],[Referentie_ID]],91),Tabel9[Form Referentie ID''s],Tabel9[Mederwerker],,0)</f>
        <v>Janssen Alexander</v>
      </c>
      <c r="D4409" s="9" t="str">
        <f>IF(P_alle_prestaties[[#This Row],[Datum]]="","",TEXT(P_alle_prestaties[[#This Row],[Datum]],"dd/mm/yyyy"))</f>
        <v>28/11/2022</v>
      </c>
      <c r="E4409" s="9">
        <v>44893.613182870373</v>
      </c>
      <c r="F4409" s="11">
        <v>470000603058</v>
      </c>
      <c r="G4409" s="5" t="s">
        <v>13</v>
      </c>
      <c r="H4409" s="5"/>
      <c r="I4409" s="5"/>
      <c r="J440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0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0" spans="2:11">
      <c r="B4410" t="s">
        <v>6729</v>
      </c>
      <c r="C4410" s="5" t="str">
        <f>_xlfn.XLOOKUP(LEFT(P_alle_prestaties[[#This Row],[Referentie_ID]],91),Tabel9[Form Referentie ID''s],Tabel9[Mederwerker],,0)</f>
        <v>Karetsas Dimitri</v>
      </c>
      <c r="D4410" s="9" t="str">
        <f>IF(P_alle_prestaties[[#This Row],[Datum]]="","",TEXT(P_alle_prestaties[[#This Row],[Datum]],"dd/mm/yyyy"))</f>
        <v>28/11/2022</v>
      </c>
      <c r="E4410" s="9">
        <v>44893.646296296298</v>
      </c>
      <c r="F4410" s="11" t="s">
        <v>6730</v>
      </c>
      <c r="G4410" s="5" t="s">
        <v>18</v>
      </c>
      <c r="H4410" s="5" t="s">
        <v>9</v>
      </c>
      <c r="I4410" s="5"/>
      <c r="J441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68</v>
      </c>
      <c r="K441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17</v>
      </c>
    </row>
    <row r="4411" spans="2:11">
      <c r="B4411" t="s">
        <v>6731</v>
      </c>
      <c r="C4411" s="5" t="str">
        <f>_xlfn.XLOOKUP(LEFT(P_alle_prestaties[[#This Row],[Referentie_ID]],91),Tabel9[Form Referentie ID''s],Tabel9[Mederwerker],,0)</f>
        <v>Baki Alican</v>
      </c>
      <c r="D4411" s="9" t="str">
        <f>IF(P_alle_prestaties[[#This Row],[Datum]]="","",TEXT(P_alle_prestaties[[#This Row],[Datum]],"dd/mm/yyyy"))</f>
        <v>29/11/2022</v>
      </c>
      <c r="E4411" s="9">
        <v>44894.334421296298</v>
      </c>
      <c r="F4411" s="11">
        <v>470000578070</v>
      </c>
      <c r="G4411" s="5" t="s">
        <v>8</v>
      </c>
      <c r="H4411" s="5" t="s">
        <v>14</v>
      </c>
      <c r="I4411" s="5"/>
      <c r="J441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53.5</v>
      </c>
      <c r="K441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13.37</v>
      </c>
    </row>
    <row r="4412" spans="2:11">
      <c r="B4412" t="s">
        <v>6732</v>
      </c>
      <c r="C4412" s="5" t="str">
        <f>_xlfn.XLOOKUP(LEFT(P_alle_prestaties[[#This Row],[Referentie_ID]],91),Tabel9[Form Referentie ID''s],Tabel9[Mederwerker],,0)</f>
        <v>Janssen Alexander</v>
      </c>
      <c r="D4412" s="9" t="str">
        <f>IF(P_alle_prestaties[[#This Row],[Datum]]="","",TEXT(P_alle_prestaties[[#This Row],[Datum]],"dd/mm/yyyy"))</f>
        <v>29/11/2022</v>
      </c>
      <c r="E4412" s="9">
        <v>44894.334606481483</v>
      </c>
      <c r="F4412" s="11">
        <v>470000598064</v>
      </c>
      <c r="G4412" s="5" t="s">
        <v>13</v>
      </c>
      <c r="H4412" s="5"/>
      <c r="I4412" s="5"/>
      <c r="J441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3" spans="2:11">
      <c r="B4413" t="s">
        <v>6733</v>
      </c>
      <c r="C4413" s="5" t="str">
        <f>_xlfn.XLOOKUP(LEFT(P_alle_prestaties[[#This Row],[Referentie_ID]],91),Tabel9[Form Referentie ID''s],Tabel9[Mederwerker],,0)</f>
        <v>Karetsas Dimitri</v>
      </c>
      <c r="D4413" s="9" t="str">
        <f>IF(P_alle_prestaties[[#This Row],[Datum]]="","",TEXT(P_alle_prestaties[[#This Row],[Datum]],"dd/mm/yyyy"))</f>
        <v>29/11/2022</v>
      </c>
      <c r="E4413" s="9">
        <v>44894.351886574077</v>
      </c>
      <c r="F4413" s="11">
        <v>470000598058</v>
      </c>
      <c r="G4413" s="5" t="s">
        <v>13</v>
      </c>
      <c r="H4413" s="5"/>
      <c r="I4413" s="5"/>
      <c r="J441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4" spans="2:11">
      <c r="B4414" t="s">
        <v>6734</v>
      </c>
      <c r="C4414" s="5" t="str">
        <f>_xlfn.XLOOKUP(LEFT(P_alle_prestaties[[#This Row],[Referentie_ID]],91),Tabel9[Form Referentie ID''s],Tabel9[Mederwerker],,0)</f>
        <v>Janssen Alexander</v>
      </c>
      <c r="D4414" s="9" t="str">
        <f>IF(P_alle_prestaties[[#This Row],[Datum]]="","",TEXT(P_alle_prestaties[[#This Row],[Datum]],"dd/mm/yyyy"))</f>
        <v>29/11/2022</v>
      </c>
      <c r="E4414" s="9">
        <v>44894.365358796298</v>
      </c>
      <c r="F4414" s="11">
        <v>470000598023</v>
      </c>
      <c r="G4414" s="5" t="s">
        <v>13</v>
      </c>
      <c r="H4414" s="5"/>
      <c r="I4414" s="5"/>
      <c r="J441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5" spans="2:11">
      <c r="B4415" t="s">
        <v>6735</v>
      </c>
      <c r="C4415" s="5" t="str">
        <f>_xlfn.XLOOKUP(LEFT(P_alle_prestaties[[#This Row],[Referentie_ID]],91),Tabel9[Form Referentie ID''s],Tabel9[Mederwerker],,0)</f>
        <v>Karetsas Dimitri</v>
      </c>
      <c r="D4415" s="9" t="str">
        <f>IF(P_alle_prestaties[[#This Row],[Datum]]="","",TEXT(P_alle_prestaties[[#This Row],[Datum]],"dd/mm/yyyy"))</f>
        <v>29/11/2022</v>
      </c>
      <c r="E4415" s="9">
        <v>44894.37976851852</v>
      </c>
      <c r="F4415" s="11">
        <v>470000600128</v>
      </c>
      <c r="G4415" s="5" t="s">
        <v>13</v>
      </c>
      <c r="H4415" s="5"/>
      <c r="I4415" s="5"/>
      <c r="J441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6" spans="2:11">
      <c r="B4416" t="s">
        <v>6736</v>
      </c>
      <c r="C4416" s="5" t="str">
        <f>_xlfn.XLOOKUP(LEFT(P_alle_prestaties[[#This Row],[Referentie_ID]],91),Tabel9[Form Referentie ID''s],Tabel9[Mederwerker],,0)</f>
        <v>Janssen Alexander</v>
      </c>
      <c r="D4416" s="9" t="str">
        <f>IF(P_alle_prestaties[[#This Row],[Datum]]="","",TEXT(P_alle_prestaties[[#This Row],[Datum]],"dd/mm/yyyy"))</f>
        <v>29/11/2022</v>
      </c>
      <c r="E4416" s="9">
        <v>44894.393321759257</v>
      </c>
      <c r="F4416" s="11">
        <v>470000597885</v>
      </c>
      <c r="G4416" s="5" t="s">
        <v>13</v>
      </c>
      <c r="H4416" s="5"/>
      <c r="I4416" s="5"/>
      <c r="J4416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6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7" spans="2:11">
      <c r="B4417" t="s">
        <v>6737</v>
      </c>
      <c r="C4417" s="5" t="str">
        <f>_xlfn.XLOOKUP(LEFT(P_alle_prestaties[[#This Row],[Referentie_ID]],91),Tabel9[Form Referentie ID''s],Tabel9[Mederwerker],,0)</f>
        <v>Karetsas Dimitri</v>
      </c>
      <c r="D4417" s="9" t="str">
        <f>IF(P_alle_prestaties[[#This Row],[Datum]]="","",TEXT(P_alle_prestaties[[#This Row],[Datum]],"dd/mm/yyyy"))</f>
        <v>29/11/2022</v>
      </c>
      <c r="E4417" s="9">
        <v>44894.407870370371</v>
      </c>
      <c r="F4417" s="11">
        <v>470000601365</v>
      </c>
      <c r="G4417" s="5" t="s">
        <v>13</v>
      </c>
      <c r="H4417" s="5"/>
      <c r="I4417" s="5"/>
      <c r="J4417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7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8" spans="2:11">
      <c r="B4418" t="s">
        <v>6738</v>
      </c>
      <c r="C4418" s="5" t="str">
        <f>_xlfn.XLOOKUP(LEFT(P_alle_prestaties[[#This Row],[Referentie_ID]],91),Tabel9[Form Referentie ID''s],Tabel9[Mederwerker],,0)</f>
        <v>Janssen Alexander</v>
      </c>
      <c r="D4418" s="9" t="str">
        <f>IF(P_alle_prestaties[[#This Row],[Datum]]="","",TEXT(P_alle_prestaties[[#This Row],[Datum]],"dd/mm/yyyy"))</f>
        <v>29/11/2022</v>
      </c>
      <c r="E4418" s="9">
        <v>44894.433645833335</v>
      </c>
      <c r="F4418" s="11">
        <v>470000597377</v>
      </c>
      <c r="G4418" s="5" t="s">
        <v>13</v>
      </c>
      <c r="H4418" s="5"/>
      <c r="I4418" s="5"/>
      <c r="J4418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8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19" spans="2:11">
      <c r="B4419" t="s">
        <v>6739</v>
      </c>
      <c r="C4419" s="5" t="str">
        <f>_xlfn.XLOOKUP(LEFT(P_alle_prestaties[[#This Row],[Referentie_ID]],91),Tabel9[Form Referentie ID''s],Tabel9[Mederwerker],,0)</f>
        <v>Karetsas Dimitri</v>
      </c>
      <c r="D4419" s="9" t="str">
        <f>IF(P_alle_prestaties[[#This Row],[Datum]]="","",TEXT(P_alle_prestaties[[#This Row],[Datum]],"dd/mm/yyyy"))</f>
        <v>29/11/2022</v>
      </c>
      <c r="E4419" s="9">
        <v>44894.438472222224</v>
      </c>
      <c r="F4419" s="11">
        <v>470000600602</v>
      </c>
      <c r="G4419" s="5" t="s">
        <v>13</v>
      </c>
      <c r="H4419" s="5"/>
      <c r="I4419" s="5"/>
      <c r="J4419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19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20" spans="2:11">
      <c r="B4420" t="s">
        <v>6740</v>
      </c>
      <c r="C4420" s="5" t="str">
        <f>_xlfn.XLOOKUP(LEFT(P_alle_prestaties[[#This Row],[Referentie_ID]],91),Tabel9[Form Referentie ID''s],Tabel9[Mederwerker],,0)</f>
        <v>Karetsas Dimitri</v>
      </c>
      <c r="D4420" s="9" t="str">
        <f>IF(P_alle_prestaties[[#This Row],[Datum]]="","",TEXT(P_alle_prestaties[[#This Row],[Datum]],"dd/mm/yyyy"))</f>
        <v>29/11/2022</v>
      </c>
      <c r="E4420" s="9">
        <v>44894.476597222223</v>
      </c>
      <c r="F4420" s="11">
        <v>470000597260</v>
      </c>
      <c r="G4420" s="5" t="s">
        <v>13</v>
      </c>
      <c r="H4420" s="5"/>
      <c r="I4420" s="5"/>
      <c r="J4420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20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21" spans="2:11">
      <c r="B4421" t="s">
        <v>6741</v>
      </c>
      <c r="C4421" s="5" t="str">
        <f>_xlfn.XLOOKUP(LEFT(P_alle_prestaties[[#This Row],[Referentie_ID]],91),Tabel9[Form Referentie ID''s],Tabel9[Mederwerker],,0)</f>
        <v>Karetsas Dimitri</v>
      </c>
      <c r="D4421" s="9" t="str">
        <f>IF(P_alle_prestaties[[#This Row],[Datum]]="","",TEXT(P_alle_prestaties[[#This Row],[Datum]],"dd/mm/yyyy"))</f>
        <v>29/11/2022</v>
      </c>
      <c r="E4421" s="9">
        <v>44894.516631944447</v>
      </c>
      <c r="F4421" s="11">
        <v>470000597304</v>
      </c>
      <c r="G4421" s="5" t="s">
        <v>13</v>
      </c>
      <c r="H4421" s="5"/>
      <c r="I4421" s="5"/>
      <c r="J4421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21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22" spans="2:11">
      <c r="B4422" t="s">
        <v>6742</v>
      </c>
      <c r="C4422" s="5" t="str">
        <f>_xlfn.XLOOKUP(LEFT(P_alle_prestaties[[#This Row],[Referentie_ID]],91),Tabel9[Form Referentie ID''s],Tabel9[Mederwerker],,0)</f>
        <v>Karetsas Dimitri</v>
      </c>
      <c r="D4422" s="9" t="str">
        <f>IF(P_alle_prestaties[[#This Row],[Datum]]="","",TEXT(P_alle_prestaties[[#This Row],[Datum]],"dd/mm/yyyy"))</f>
        <v>29/11/2022</v>
      </c>
      <c r="E4422" s="9">
        <v>44894.537986111114</v>
      </c>
      <c r="F4422" s="11">
        <v>470000597302</v>
      </c>
      <c r="G4422" s="5" t="s">
        <v>13</v>
      </c>
      <c r="H4422" s="5"/>
      <c r="I4422" s="5"/>
      <c r="J4422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22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23" spans="2:11">
      <c r="B4423" t="s">
        <v>6743</v>
      </c>
      <c r="C4423" s="5" t="str">
        <f>_xlfn.XLOOKUP(LEFT(P_alle_prestaties[[#This Row],[Referentie_ID]],91),Tabel9[Form Referentie ID''s],Tabel9[Mederwerker],,0)</f>
        <v>Karetsas Dimitri</v>
      </c>
      <c r="D4423" s="9" t="str">
        <f>IF(P_alle_prestaties[[#This Row],[Datum]]="","",TEXT(P_alle_prestaties[[#This Row],[Datum]],"dd/mm/yyyy"))</f>
        <v>29/11/2022</v>
      </c>
      <c r="E4423" s="9">
        <v>44894.560925925929</v>
      </c>
      <c r="F4423" s="11">
        <v>470000597249</v>
      </c>
      <c r="G4423" s="5" t="s">
        <v>13</v>
      </c>
      <c r="H4423" s="5"/>
      <c r="I4423" s="5"/>
      <c r="J4423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42.5</v>
      </c>
      <c r="K4423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10.62</v>
      </c>
    </row>
    <row r="4424" spans="2:11">
      <c r="B4424" t="s">
        <v>6744</v>
      </c>
      <c r="C4424" s="5" t="str">
        <f>_xlfn.XLOOKUP(LEFT(P_alle_prestaties[[#This Row],[Referentie_ID]],91),Tabel9[Form Referentie ID''s],Tabel9[Mederwerker],,0)</f>
        <v>Janssen Alexander</v>
      </c>
      <c r="D4424" s="9" t="str">
        <f>IF(P_alle_prestaties[[#This Row],[Datum]]="","",TEXT(P_alle_prestaties[[#This Row],[Datum]],"dd/mm/yyyy"))</f>
        <v>29/11/2022</v>
      </c>
      <c r="E4424" s="9">
        <v>44894.561203703706</v>
      </c>
      <c r="F4424" s="11">
        <v>470000460901</v>
      </c>
      <c r="G4424" s="5" t="s">
        <v>23</v>
      </c>
      <c r="H4424" s="5" t="s">
        <v>19</v>
      </c>
      <c r="I4424" s="5"/>
      <c r="J4424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85</v>
      </c>
      <c r="K4424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21.25</v>
      </c>
    </row>
    <row r="4425" spans="2:11">
      <c r="B4425" t="s">
        <v>6745</v>
      </c>
      <c r="C4425" s="5" t="str">
        <f>_xlfn.XLOOKUP(LEFT(P_alle_prestaties[[#This Row],[Referentie_ID]],91),Tabel9[Form Referentie ID''s],Tabel9[Mederwerker],,0)</f>
        <v>Karetsas Dimitri</v>
      </c>
      <c r="D4425" s="9" t="str">
        <f>IF(P_alle_prestaties[[#This Row],[Datum]]="","",TEXT(P_alle_prestaties[[#This Row],[Datum]],"dd/mm/yyyy"))</f>
        <v>29/11/2022</v>
      </c>
      <c r="E4425" s="23">
        <v>44894.670057870368</v>
      </c>
      <c r="F4425" s="11" t="s">
        <v>6746</v>
      </c>
      <c r="G4425" s="5" t="s">
        <v>27</v>
      </c>
      <c r="H4425" s="5" t="s">
        <v>9</v>
      </c>
      <c r="I4425" s="5"/>
      <c r="J4425" s="5">
        <f>IF(P_alle_prestaties[[#This Row],[Datum]]="","",IF(P_alle_prestaties[[#This Row],[Water Meter]]="Ok",SUM(_xlfn.XLOOKUP(P_alle_prestaties[[#This Row],[Soort ombouw]],Referentie_Ombouw[Soort Ombouw],Referentie_Ombouw[Bedragen],,0),$P$1),_xlfn.XLOOKUP(P_alle_prestaties[[#This Row],[Soort ombouw]],Referentie_Ombouw[Soort Ombouw],Referentie_Ombouw[Bedragen],,0)))</f>
        <v>100</v>
      </c>
      <c r="K4425" s="5">
        <f>IF(P_alle_prestaties[[#This Row],[Datum]]="","",IF(P_alle_prestaties[[#This Row],[Water Meter]]="Ok",SUM(_xlfn.XLOOKUP(P_alle_prestaties[[#This Row],[Soort ombouw]],Referentie_Ombouw[Soort Ombouw],Referentie_Ombouw[Punten],,0),$P$2),_xlfn.XLOOKUP(P_alle_prestaties[[#This Row],[Soort ombouw]],Referentie_Ombouw[Soort Ombouw],Referentie_Ombouw[Punten],,0)))</f>
        <v>25</v>
      </c>
    </row>
    <row r="4426" spans="2:11">
      <c r="D4426"/>
      <c r="E4426"/>
      <c r="F4426"/>
    </row>
    <row r="4427" spans="2:11">
      <c r="D4427"/>
      <c r="E4427"/>
      <c r="F4427"/>
    </row>
    <row r="4428" spans="2:11">
      <c r="D4428"/>
      <c r="E4428"/>
      <c r="F4428"/>
    </row>
    <row r="4429" spans="2:11">
      <c r="D4429"/>
      <c r="E4429"/>
      <c r="F4429"/>
    </row>
    <row r="4430" spans="2:11">
      <c r="D4430"/>
      <c r="E4430"/>
      <c r="F4430"/>
    </row>
    <row r="4431" spans="2:11">
      <c r="D4431"/>
      <c r="E4431"/>
      <c r="F4431"/>
    </row>
    <row r="4432" spans="2:11">
      <c r="D4432"/>
      <c r="E4432"/>
      <c r="F4432"/>
    </row>
    <row r="4433" spans="4:6">
      <c r="D4433"/>
      <c r="E4433"/>
      <c r="F4433"/>
    </row>
    <row r="4434" spans="4:6">
      <c r="D4434"/>
      <c r="E4434"/>
      <c r="F4434"/>
    </row>
    <row r="4435" spans="4:6">
      <c r="D4435"/>
      <c r="E4435"/>
      <c r="F4435"/>
    </row>
    <row r="4436" spans="4:6">
      <c r="D4436"/>
      <c r="E4436"/>
      <c r="F4436"/>
    </row>
    <row r="4437" spans="4:6">
      <c r="D4437"/>
      <c r="E4437"/>
      <c r="F4437"/>
    </row>
    <row r="4438" spans="4:6">
      <c r="D4438"/>
      <c r="E4438"/>
      <c r="F4438"/>
    </row>
    <row r="4439" spans="4:6">
      <c r="D4439"/>
      <c r="E4439"/>
      <c r="F4439"/>
    </row>
    <row r="4440" spans="4:6">
      <c r="D4440"/>
      <c r="E4440"/>
      <c r="F4440"/>
    </row>
    <row r="4441" spans="4:6">
      <c r="D4441"/>
      <c r="E4441"/>
      <c r="F4441"/>
    </row>
    <row r="4442" spans="4:6">
      <c r="D4442"/>
      <c r="E4442"/>
      <c r="F4442"/>
    </row>
    <row r="4443" spans="4:6">
      <c r="D4443"/>
      <c r="E4443"/>
      <c r="F4443"/>
    </row>
    <row r="4444" spans="4:6">
      <c r="D4444"/>
      <c r="E4444"/>
      <c r="F4444"/>
    </row>
    <row r="4445" spans="4:6">
      <c r="D4445"/>
      <c r="E4445"/>
      <c r="F4445"/>
    </row>
    <row r="4446" spans="4:6">
      <c r="D4446"/>
      <c r="E4446"/>
      <c r="F4446"/>
    </row>
    <row r="4447" spans="4:6">
      <c r="D4447"/>
      <c r="E4447"/>
      <c r="F4447"/>
    </row>
    <row r="4448" spans="4:6">
      <c r="D4448"/>
      <c r="E4448"/>
      <c r="F4448"/>
    </row>
    <row r="4449" spans="4:6">
      <c r="D4449"/>
      <c r="E4449"/>
      <c r="F4449"/>
    </row>
    <row r="4450" spans="4:6">
      <c r="D4450"/>
      <c r="E4450"/>
      <c r="F4450"/>
    </row>
    <row r="4451" spans="4:6">
      <c r="D4451"/>
      <c r="E4451"/>
      <c r="F4451"/>
    </row>
    <row r="4452" spans="4:6">
      <c r="D4452"/>
      <c r="E4452"/>
      <c r="F4452"/>
    </row>
    <row r="4453" spans="4:6">
      <c r="D4453"/>
      <c r="E4453"/>
      <c r="F4453"/>
    </row>
    <row r="4454" spans="4:6">
      <c r="D4454"/>
      <c r="E4454"/>
      <c r="F4454"/>
    </row>
    <row r="4455" spans="4:6">
      <c r="D4455"/>
      <c r="E4455"/>
      <c r="F4455"/>
    </row>
    <row r="4456" spans="4:6">
      <c r="D4456"/>
      <c r="E4456"/>
      <c r="F4456"/>
    </row>
    <row r="4457" spans="4:6">
      <c r="D4457"/>
      <c r="E4457"/>
      <c r="F4457"/>
    </row>
    <row r="4458" spans="4:6">
      <c r="D4458"/>
      <c r="E4458"/>
      <c r="F4458"/>
    </row>
    <row r="4459" spans="4:6">
      <c r="D4459"/>
      <c r="E4459"/>
      <c r="F4459"/>
    </row>
    <row r="4460" spans="4:6">
      <c r="D4460"/>
      <c r="E4460"/>
      <c r="F4460"/>
    </row>
    <row r="4461" spans="4:6">
      <c r="D4461"/>
      <c r="E4461"/>
      <c r="F4461"/>
    </row>
    <row r="4462" spans="4:6">
      <c r="D4462"/>
      <c r="E4462"/>
      <c r="F4462"/>
    </row>
    <row r="4463" spans="4:6">
      <c r="D4463"/>
      <c r="E4463"/>
      <c r="F4463"/>
    </row>
    <row r="4464" spans="4:6">
      <c r="D4464"/>
      <c r="E4464"/>
      <c r="F4464"/>
    </row>
    <row r="4465" spans="4:6">
      <c r="D4465"/>
      <c r="E4465"/>
      <c r="F4465"/>
    </row>
    <row r="4466" spans="4:6">
      <c r="D4466"/>
      <c r="E4466"/>
      <c r="F4466"/>
    </row>
    <row r="4467" spans="4:6">
      <c r="D4467"/>
      <c r="E4467"/>
      <c r="F4467"/>
    </row>
    <row r="4468" spans="4:6">
      <c r="D4468"/>
      <c r="E4468"/>
      <c r="F4468"/>
    </row>
    <row r="4469" spans="4:6">
      <c r="D4469"/>
      <c r="E4469"/>
      <c r="F4469"/>
    </row>
    <row r="4470" spans="4:6">
      <c r="D4470"/>
      <c r="E4470"/>
      <c r="F4470"/>
    </row>
    <row r="4471" spans="4:6">
      <c r="D4471"/>
      <c r="E4471"/>
      <c r="F4471"/>
    </row>
    <row r="4472" spans="4:6">
      <c r="D4472"/>
      <c r="E4472"/>
      <c r="F4472"/>
    </row>
    <row r="4473" spans="4:6">
      <c r="D4473"/>
      <c r="E4473"/>
      <c r="F4473"/>
    </row>
    <row r="4474" spans="4:6">
      <c r="D4474"/>
      <c r="E4474"/>
      <c r="F4474"/>
    </row>
    <row r="4475" spans="4:6">
      <c r="D4475"/>
      <c r="E4475"/>
      <c r="F4475"/>
    </row>
    <row r="4476" spans="4:6">
      <c r="D4476"/>
      <c r="E4476"/>
      <c r="F4476"/>
    </row>
    <row r="4477" spans="4:6">
      <c r="D4477"/>
      <c r="E4477"/>
      <c r="F4477"/>
    </row>
    <row r="4478" spans="4:6">
      <c r="D4478"/>
      <c r="E4478"/>
      <c r="F4478"/>
    </row>
    <row r="4479" spans="4:6">
      <c r="D4479"/>
      <c r="E4479"/>
      <c r="F4479"/>
    </row>
    <row r="4480" spans="4:6">
      <c r="D4480"/>
      <c r="E4480"/>
      <c r="F4480"/>
    </row>
    <row r="4481" spans="4:6">
      <c r="D4481"/>
      <c r="E4481"/>
      <c r="F4481"/>
    </row>
    <row r="4482" spans="4:6">
      <c r="D4482"/>
      <c r="E4482"/>
      <c r="F4482"/>
    </row>
    <row r="4483" spans="4:6">
      <c r="D4483"/>
      <c r="E4483"/>
      <c r="F4483"/>
    </row>
    <row r="4484" spans="4:6">
      <c r="D4484"/>
      <c r="E4484"/>
      <c r="F4484"/>
    </row>
    <row r="4485" spans="4:6">
      <c r="D4485"/>
      <c r="E4485"/>
      <c r="F4485"/>
    </row>
    <row r="4486" spans="4:6">
      <c r="D4486"/>
      <c r="E4486"/>
      <c r="F4486"/>
    </row>
    <row r="4487" spans="4:6">
      <c r="D4487"/>
      <c r="E4487"/>
      <c r="F4487"/>
    </row>
    <row r="4488" spans="4:6">
      <c r="D4488"/>
      <c r="E4488"/>
      <c r="F4488"/>
    </row>
    <row r="4489" spans="4:6">
      <c r="D4489"/>
      <c r="E4489"/>
      <c r="F4489"/>
    </row>
    <row r="4490" spans="4:6">
      <c r="D4490"/>
      <c r="E4490"/>
      <c r="F4490"/>
    </row>
    <row r="4491" spans="4:6">
      <c r="D4491"/>
      <c r="E4491"/>
      <c r="F4491"/>
    </row>
    <row r="4492" spans="4:6">
      <c r="D4492"/>
      <c r="E4492"/>
      <c r="F4492"/>
    </row>
    <row r="4493" spans="4:6">
      <c r="D4493"/>
      <c r="E4493"/>
      <c r="F4493"/>
    </row>
    <row r="4494" spans="4:6">
      <c r="D4494"/>
      <c r="E4494"/>
      <c r="F4494"/>
    </row>
    <row r="4495" spans="4:6">
      <c r="D4495"/>
      <c r="E4495"/>
      <c r="F4495"/>
    </row>
    <row r="4496" spans="4:6">
      <c r="D4496"/>
      <c r="E4496"/>
      <c r="F4496"/>
    </row>
    <row r="4497" spans="4:6">
      <c r="D4497"/>
      <c r="E4497"/>
      <c r="F4497"/>
    </row>
    <row r="4498" spans="4:6">
      <c r="D4498"/>
      <c r="E4498"/>
      <c r="F4498"/>
    </row>
    <row r="4499" spans="4:6">
      <c r="D4499"/>
      <c r="E4499"/>
      <c r="F4499"/>
    </row>
    <row r="4500" spans="4:6">
      <c r="D4500"/>
      <c r="E4500"/>
      <c r="F4500"/>
    </row>
    <row r="4501" spans="4:6">
      <c r="D4501"/>
      <c r="E4501"/>
      <c r="F4501"/>
    </row>
    <row r="4502" spans="4:6">
      <c r="D4502"/>
      <c r="E4502"/>
      <c r="F4502"/>
    </row>
    <row r="4503" spans="4:6">
      <c r="D4503"/>
      <c r="E4503"/>
      <c r="F4503"/>
    </row>
    <row r="4504" spans="4:6">
      <c r="D4504"/>
      <c r="E4504"/>
      <c r="F4504"/>
    </row>
    <row r="4505" spans="4:6">
      <c r="D4505"/>
      <c r="E4505"/>
      <c r="F4505"/>
    </row>
    <row r="4506" spans="4:6">
      <c r="D4506"/>
      <c r="E4506"/>
      <c r="F4506"/>
    </row>
    <row r="4507" spans="4:6">
      <c r="D4507"/>
      <c r="E4507"/>
      <c r="F4507"/>
    </row>
    <row r="4508" spans="4:6">
      <c r="D4508"/>
      <c r="E4508"/>
      <c r="F4508"/>
    </row>
    <row r="4509" spans="4:6">
      <c r="D4509"/>
      <c r="E4509"/>
      <c r="F4509"/>
    </row>
    <row r="4510" spans="4:6">
      <c r="D4510"/>
      <c r="E4510"/>
      <c r="F4510"/>
    </row>
    <row r="4511" spans="4:6">
      <c r="D4511"/>
      <c r="E4511"/>
      <c r="F4511"/>
    </row>
    <row r="4512" spans="4:6">
      <c r="D4512"/>
      <c r="E4512"/>
      <c r="F4512"/>
    </row>
    <row r="4513" spans="4:6">
      <c r="D4513"/>
      <c r="E4513"/>
      <c r="F4513"/>
    </row>
    <row r="4514" spans="4:6">
      <c r="D4514"/>
      <c r="E4514"/>
      <c r="F4514"/>
    </row>
    <row r="4515" spans="4:6">
      <c r="D4515"/>
      <c r="E4515"/>
      <c r="F4515"/>
    </row>
    <row r="4516" spans="4:6">
      <c r="D4516"/>
      <c r="E4516"/>
      <c r="F4516"/>
    </row>
    <row r="4517" spans="4:6">
      <c r="D4517"/>
      <c r="E4517"/>
      <c r="F4517"/>
    </row>
    <row r="4518" spans="4:6">
      <c r="D4518"/>
      <c r="E4518"/>
      <c r="F4518"/>
    </row>
    <row r="4519" spans="4:6">
      <c r="D4519"/>
      <c r="E4519"/>
      <c r="F4519"/>
    </row>
    <row r="4520" spans="4:6">
      <c r="D4520"/>
      <c r="E4520"/>
      <c r="F4520"/>
    </row>
    <row r="4521" spans="4:6">
      <c r="D4521"/>
      <c r="E4521"/>
      <c r="F4521"/>
    </row>
    <row r="4522" spans="4:6">
      <c r="D4522"/>
      <c r="E4522"/>
      <c r="F4522"/>
    </row>
    <row r="4523" spans="4:6">
      <c r="D4523"/>
      <c r="E4523"/>
      <c r="F4523"/>
    </row>
    <row r="4524" spans="4:6">
      <c r="D4524"/>
      <c r="E4524"/>
      <c r="F4524"/>
    </row>
    <row r="4525" spans="4:6">
      <c r="D4525"/>
      <c r="E4525"/>
      <c r="F4525"/>
    </row>
    <row r="4526" spans="4:6">
      <c r="D4526"/>
      <c r="E4526"/>
      <c r="F4526"/>
    </row>
    <row r="4527" spans="4:6">
      <c r="D4527"/>
      <c r="E4527"/>
      <c r="F4527"/>
    </row>
    <row r="4528" spans="4:6">
      <c r="D4528"/>
      <c r="E4528"/>
      <c r="F4528"/>
    </row>
    <row r="4529" spans="4:6">
      <c r="D4529"/>
      <c r="E4529"/>
      <c r="F4529"/>
    </row>
    <row r="4530" spans="4:6">
      <c r="D4530"/>
      <c r="E4530"/>
      <c r="F4530"/>
    </row>
    <row r="4531" spans="4:6">
      <c r="D4531"/>
      <c r="E4531"/>
      <c r="F4531"/>
    </row>
    <row r="4532" spans="4:6">
      <c r="D4532"/>
      <c r="E4532"/>
      <c r="F45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9EE7-5029-457E-9480-7BCC2E319A25}">
  <dimension ref="B1:J316"/>
  <sheetViews>
    <sheetView zoomScale="94" zoomScaleNormal="85" workbookViewId="0">
      <selection activeCell="E26" sqref="E26"/>
    </sheetView>
  </sheetViews>
  <sheetFormatPr defaultColWidth="8.85546875" defaultRowHeight="15"/>
  <cols>
    <col min="2" max="2" width="13.42578125" bestFit="1" customWidth="1"/>
    <col min="3" max="3" width="13" style="10" bestFit="1" customWidth="1"/>
    <col min="4" max="4" width="9.85546875" bestFit="1" customWidth="1"/>
    <col min="5" max="5" width="14.7109375" bestFit="1" customWidth="1"/>
    <col min="6" max="6" width="10" bestFit="1" customWidth="1"/>
    <col min="7" max="7" width="13.140625" bestFit="1" customWidth="1"/>
    <col min="8" max="8" width="11.85546875" bestFit="1" customWidth="1"/>
    <col min="9" max="9" width="20.7109375" bestFit="1" customWidth="1"/>
    <col min="10" max="10" width="9" bestFit="1" customWidth="1"/>
    <col min="11" max="11" width="12.42578125" bestFit="1" customWidth="1"/>
    <col min="12" max="12" width="9" bestFit="1" customWidth="1"/>
    <col min="13" max="13" width="23.42578125" bestFit="1" customWidth="1"/>
    <col min="14" max="14" width="15.140625" bestFit="1" customWidth="1"/>
    <col min="15" max="15" width="22.85546875" bestFit="1" customWidth="1"/>
    <col min="16" max="16" width="14.7109375" bestFit="1" customWidth="1"/>
    <col min="17" max="17" width="14.28515625" bestFit="1" customWidth="1"/>
    <col min="18" max="18" width="26.85546875" bestFit="1" customWidth="1"/>
    <col min="19" max="19" width="28" bestFit="1" customWidth="1"/>
    <col min="20" max="20" width="11" bestFit="1" customWidth="1"/>
    <col min="21" max="21" width="14.7109375" bestFit="1" customWidth="1"/>
    <col min="22" max="22" width="23.42578125" bestFit="1" customWidth="1"/>
    <col min="23" max="23" width="14.28515625" bestFit="1" customWidth="1"/>
    <col min="24" max="24" width="32.140625" bestFit="1" customWidth="1"/>
    <col min="25" max="25" width="16.28515625" bestFit="1" customWidth="1"/>
    <col min="26" max="26" width="17.28515625" bestFit="1" customWidth="1"/>
    <col min="27" max="27" width="13.28515625" bestFit="1" customWidth="1"/>
    <col min="28" max="28" width="20.42578125" bestFit="1" customWidth="1"/>
    <col min="29" max="29" width="28" bestFit="1" customWidth="1"/>
    <col min="30" max="30" width="14.7109375" bestFit="1" customWidth="1"/>
    <col min="31" max="31" width="23.42578125" bestFit="1" customWidth="1"/>
    <col min="32" max="32" width="14.28515625" bestFit="1" customWidth="1"/>
    <col min="33" max="33" width="32.140625" bestFit="1" customWidth="1"/>
    <col min="34" max="34" width="23.42578125" bestFit="1" customWidth="1"/>
    <col min="35" max="35" width="11.7109375" bestFit="1" customWidth="1"/>
    <col min="36" max="36" width="9.7109375" bestFit="1" customWidth="1"/>
  </cols>
  <sheetData>
    <row r="1" spans="2:10">
      <c r="C1"/>
    </row>
    <row r="2" spans="2:10">
      <c r="C2"/>
    </row>
    <row r="3" spans="2:10">
      <c r="C3"/>
    </row>
    <row r="4" spans="2:10">
      <c r="B4" s="19" t="s">
        <v>6747</v>
      </c>
      <c r="C4" s="19" t="s">
        <v>6748</v>
      </c>
    </row>
    <row r="5" spans="2:10">
      <c r="B5" s="19" t="s">
        <v>6749</v>
      </c>
      <c r="C5" t="s">
        <v>40</v>
      </c>
      <c r="D5" t="s">
        <v>37</v>
      </c>
      <c r="E5" t="s">
        <v>33</v>
      </c>
      <c r="F5" t="s">
        <v>25</v>
      </c>
      <c r="G5" t="s">
        <v>16</v>
      </c>
      <c r="H5" t="s">
        <v>43</v>
      </c>
      <c r="I5" t="s">
        <v>21</v>
      </c>
      <c r="J5" t="s">
        <v>6750</v>
      </c>
    </row>
    <row r="6" spans="2:10">
      <c r="B6" s="20" t="s">
        <v>6751</v>
      </c>
      <c r="C6" s="21">
        <v>112.5</v>
      </c>
      <c r="D6" s="21"/>
      <c r="E6" s="21">
        <v>112.5</v>
      </c>
      <c r="F6" s="21"/>
      <c r="G6" s="21"/>
      <c r="H6" s="21">
        <v>37.5</v>
      </c>
      <c r="I6" s="21">
        <v>61.75</v>
      </c>
      <c r="J6" s="21">
        <v>324.25</v>
      </c>
    </row>
    <row r="7" spans="2:10">
      <c r="B7" s="20" t="s">
        <v>6752</v>
      </c>
      <c r="C7" s="21">
        <v>125</v>
      </c>
      <c r="D7" s="21"/>
      <c r="E7" s="21">
        <v>118.75</v>
      </c>
      <c r="F7" s="21"/>
      <c r="G7" s="21"/>
      <c r="H7" s="21">
        <v>50</v>
      </c>
      <c r="I7" s="21">
        <v>78.740000000000009</v>
      </c>
      <c r="J7" s="21">
        <v>372.49</v>
      </c>
    </row>
    <row r="8" spans="2:10">
      <c r="B8" s="20" t="s">
        <v>6753</v>
      </c>
      <c r="C8" s="21">
        <v>112.5</v>
      </c>
      <c r="D8" s="21">
        <v>32.75</v>
      </c>
      <c r="E8" s="21">
        <v>125</v>
      </c>
      <c r="F8" s="21"/>
      <c r="G8" s="21"/>
      <c r="H8" s="21">
        <v>88.98</v>
      </c>
      <c r="I8" s="21">
        <v>116.25</v>
      </c>
      <c r="J8" s="21">
        <v>475.48</v>
      </c>
    </row>
    <row r="9" spans="2:10">
      <c r="B9" s="20" t="s">
        <v>6754</v>
      </c>
      <c r="C9" s="21">
        <v>187.5</v>
      </c>
      <c r="D9" s="21"/>
      <c r="E9" s="21">
        <v>90.99</v>
      </c>
      <c r="F9" s="21"/>
      <c r="G9" s="21"/>
      <c r="H9" s="21">
        <v>109.49000000000001</v>
      </c>
      <c r="I9" s="21">
        <v>94.75</v>
      </c>
      <c r="J9" s="21">
        <v>482.73</v>
      </c>
    </row>
    <row r="10" spans="2:10">
      <c r="B10" s="20" t="s">
        <v>6755</v>
      </c>
      <c r="C10" s="21">
        <v>156.25</v>
      </c>
      <c r="D10" s="21"/>
      <c r="E10" s="21">
        <v>98.12</v>
      </c>
      <c r="F10" s="21"/>
      <c r="G10" s="21"/>
      <c r="H10" s="21">
        <v>92.62</v>
      </c>
      <c r="I10" s="21">
        <v>104.48</v>
      </c>
      <c r="J10" s="21">
        <v>451.47</v>
      </c>
    </row>
    <row r="11" spans="2:10">
      <c r="B11" s="20" t="s">
        <v>6756</v>
      </c>
      <c r="C11" s="21">
        <v>106.25</v>
      </c>
      <c r="D11" s="21"/>
      <c r="E11" s="21">
        <v>81.25</v>
      </c>
      <c r="F11" s="21"/>
      <c r="G11" s="21"/>
      <c r="H11" s="21">
        <v>128</v>
      </c>
      <c r="I11" s="21">
        <v>109.87</v>
      </c>
      <c r="J11" s="21">
        <v>425.37</v>
      </c>
    </row>
    <row r="12" spans="2:10">
      <c r="B12" s="20" t="s">
        <v>6757</v>
      </c>
      <c r="C12" s="21">
        <v>156.25</v>
      </c>
      <c r="D12" s="21"/>
      <c r="E12" s="21">
        <v>68.75</v>
      </c>
      <c r="F12" s="21"/>
      <c r="G12" s="21"/>
      <c r="H12" s="21">
        <v>107.75</v>
      </c>
      <c r="I12" s="21"/>
      <c r="J12" s="21">
        <v>332.75</v>
      </c>
    </row>
    <row r="13" spans="2:10">
      <c r="B13" s="20" t="s">
        <v>6758</v>
      </c>
      <c r="C13" s="21">
        <v>143.75</v>
      </c>
      <c r="D13" s="21">
        <v>93.5</v>
      </c>
      <c r="E13" s="21">
        <v>87.87</v>
      </c>
      <c r="F13" s="21">
        <v>100</v>
      </c>
      <c r="G13" s="21"/>
      <c r="H13" s="21">
        <v>94.87</v>
      </c>
      <c r="I13" s="21">
        <v>91.37</v>
      </c>
      <c r="J13" s="21">
        <v>611.36</v>
      </c>
    </row>
    <row r="14" spans="2:10">
      <c r="B14" s="20" t="s">
        <v>6759</v>
      </c>
      <c r="C14" s="21">
        <v>50</v>
      </c>
      <c r="D14" s="21">
        <v>98.12</v>
      </c>
      <c r="E14" s="21">
        <v>118.75</v>
      </c>
      <c r="F14" s="21"/>
      <c r="G14" s="21"/>
      <c r="H14" s="21">
        <v>124.24</v>
      </c>
      <c r="I14" s="21">
        <v>88.37</v>
      </c>
      <c r="J14" s="21">
        <v>479.48</v>
      </c>
    </row>
    <row r="15" spans="2:10">
      <c r="B15" s="20" t="s">
        <v>6760</v>
      </c>
      <c r="C15" s="21">
        <v>125</v>
      </c>
      <c r="D15" s="21">
        <v>86.37</v>
      </c>
      <c r="E15" s="21">
        <v>119.37</v>
      </c>
      <c r="F15" s="21"/>
      <c r="G15" s="21"/>
      <c r="H15" s="21">
        <v>41.12</v>
      </c>
      <c r="I15" s="21">
        <v>138.37</v>
      </c>
      <c r="J15" s="21">
        <v>510.23</v>
      </c>
    </row>
    <row r="16" spans="2:10">
      <c r="B16" s="20" t="s">
        <v>6761</v>
      </c>
      <c r="C16" s="21">
        <v>187.5</v>
      </c>
      <c r="D16" s="21">
        <v>132.25</v>
      </c>
      <c r="E16" s="21">
        <v>106.75</v>
      </c>
      <c r="F16" s="21"/>
      <c r="G16" s="21"/>
      <c r="H16" s="21">
        <v>101.87</v>
      </c>
      <c r="I16" s="21">
        <v>109.5</v>
      </c>
      <c r="J16" s="21">
        <v>637.87</v>
      </c>
    </row>
    <row r="17" spans="2:10">
      <c r="B17" s="20" t="s">
        <v>6762</v>
      </c>
      <c r="C17" s="21">
        <v>318.75</v>
      </c>
      <c r="D17" s="21">
        <v>89.49</v>
      </c>
      <c r="E17" s="21">
        <v>60.87</v>
      </c>
      <c r="F17" s="21"/>
      <c r="G17" s="21">
        <v>13.37</v>
      </c>
      <c r="H17" s="21">
        <v>115.11</v>
      </c>
      <c r="I17" s="21">
        <v>56.75</v>
      </c>
      <c r="J17" s="21">
        <v>654.34</v>
      </c>
    </row>
    <row r="18" spans="2:10">
      <c r="B18" s="20" t="s">
        <v>6763</v>
      </c>
      <c r="C18" s="21"/>
      <c r="D18" s="21">
        <v>75.12</v>
      </c>
      <c r="E18" s="21">
        <v>87.5</v>
      </c>
      <c r="F18" s="21"/>
      <c r="G18" s="21"/>
      <c r="H18" s="21">
        <v>100</v>
      </c>
      <c r="I18" s="21">
        <v>117.61000000000001</v>
      </c>
      <c r="J18" s="21">
        <v>380.23</v>
      </c>
    </row>
    <row r="19" spans="2:10">
      <c r="B19" s="20" t="s">
        <v>6764</v>
      </c>
      <c r="C19" s="21"/>
      <c r="D19" s="21">
        <v>103.75</v>
      </c>
      <c r="E19" s="21">
        <v>162.5</v>
      </c>
      <c r="F19" s="21"/>
      <c r="G19" s="21">
        <v>98.75</v>
      </c>
      <c r="H19" s="21">
        <v>67.5</v>
      </c>
      <c r="I19" s="21">
        <v>84.74</v>
      </c>
      <c r="J19" s="21">
        <v>517.24</v>
      </c>
    </row>
    <row r="20" spans="2:10">
      <c r="B20" s="20" t="s">
        <v>6765</v>
      </c>
      <c r="C20" s="21"/>
      <c r="D20" s="21">
        <v>75.12</v>
      </c>
      <c r="E20" s="21">
        <v>112.5</v>
      </c>
      <c r="F20" s="21"/>
      <c r="G20" s="21"/>
      <c r="H20" s="21">
        <v>95.12</v>
      </c>
      <c r="I20" s="21">
        <v>77.62</v>
      </c>
      <c r="J20" s="21">
        <v>360.36</v>
      </c>
    </row>
    <row r="21" spans="2:10">
      <c r="B21" s="20" t="s">
        <v>6766</v>
      </c>
      <c r="C21" s="21"/>
      <c r="D21" s="21">
        <v>97.5</v>
      </c>
      <c r="E21" s="21">
        <v>143.75</v>
      </c>
      <c r="F21" s="21">
        <v>237.5</v>
      </c>
      <c r="G21" s="21">
        <v>103.75</v>
      </c>
      <c r="H21" s="21">
        <v>57.12</v>
      </c>
      <c r="I21" s="21">
        <v>138.62</v>
      </c>
      <c r="J21" s="21">
        <v>778.24</v>
      </c>
    </row>
    <row r="22" spans="2:10">
      <c r="B22" s="20" t="s">
        <v>6767</v>
      </c>
      <c r="C22" s="21"/>
      <c r="D22" s="21">
        <v>117.62</v>
      </c>
      <c r="E22" s="21">
        <v>106.25</v>
      </c>
      <c r="F22" s="21">
        <v>31.25</v>
      </c>
      <c r="G22" s="21"/>
      <c r="H22" s="21">
        <v>79.25</v>
      </c>
      <c r="I22" s="21">
        <v>79.239999999999995</v>
      </c>
      <c r="J22" s="21">
        <v>413.61</v>
      </c>
    </row>
    <row r="23" spans="2:10">
      <c r="B23" s="20" t="s">
        <v>6768</v>
      </c>
      <c r="C23" s="21"/>
      <c r="D23" s="21"/>
      <c r="E23" s="21">
        <v>125</v>
      </c>
      <c r="F23" s="21">
        <v>43.75</v>
      </c>
      <c r="G23" s="21"/>
      <c r="H23" s="21">
        <v>93.87</v>
      </c>
      <c r="I23" s="21">
        <v>81.36</v>
      </c>
      <c r="J23" s="21">
        <v>343.98</v>
      </c>
    </row>
    <row r="24" spans="2:10">
      <c r="B24" s="20" t="s">
        <v>6769</v>
      </c>
      <c r="C24" s="21"/>
      <c r="D24" s="21">
        <v>98.25</v>
      </c>
      <c r="E24" s="21">
        <v>131.25</v>
      </c>
      <c r="F24" s="21">
        <v>137.5</v>
      </c>
      <c r="G24" s="21"/>
      <c r="H24" s="21">
        <v>120</v>
      </c>
      <c r="I24" s="21">
        <v>126.5</v>
      </c>
      <c r="J24" s="21">
        <v>613.5</v>
      </c>
    </row>
    <row r="25" spans="2:10">
      <c r="B25" s="20" t="s">
        <v>6770</v>
      </c>
      <c r="C25" s="21"/>
      <c r="D25" s="21">
        <v>89.62</v>
      </c>
      <c r="E25" s="21">
        <v>87.5</v>
      </c>
      <c r="F25" s="21">
        <v>37.5</v>
      </c>
      <c r="G25" s="21"/>
      <c r="H25" s="21">
        <v>68.75</v>
      </c>
      <c r="I25" s="21">
        <v>92.25</v>
      </c>
      <c r="J25" s="21">
        <v>375.62</v>
      </c>
    </row>
    <row r="26" spans="2:10">
      <c r="B26" s="20" t="s">
        <v>6771</v>
      </c>
      <c r="C26" s="21"/>
      <c r="D26" s="21">
        <v>92</v>
      </c>
      <c r="E26" s="21">
        <v>93.75</v>
      </c>
      <c r="F26" s="21">
        <v>50</v>
      </c>
      <c r="G26" s="21">
        <v>86.25</v>
      </c>
      <c r="H26" s="21">
        <v>62.5</v>
      </c>
      <c r="I26" s="21">
        <v>67.12</v>
      </c>
      <c r="J26" s="21">
        <v>451.62</v>
      </c>
    </row>
    <row r="27" spans="2:10">
      <c r="B27" s="20" t="s">
        <v>6772</v>
      </c>
      <c r="C27" s="21"/>
      <c r="D27" s="21">
        <v>62.989999999999995</v>
      </c>
      <c r="E27" s="21">
        <v>93.75</v>
      </c>
      <c r="F27" s="21">
        <v>106.25</v>
      </c>
      <c r="G27" s="21">
        <v>101.74000000000001</v>
      </c>
      <c r="H27" s="21">
        <v>81.25</v>
      </c>
      <c r="I27" s="21"/>
      <c r="J27" s="21">
        <v>445.98</v>
      </c>
    </row>
    <row r="28" spans="2:10">
      <c r="B28" s="20" t="s">
        <v>6750</v>
      </c>
      <c r="C28" s="21">
        <v>1781.25</v>
      </c>
      <c r="D28" s="21">
        <v>1344.45</v>
      </c>
      <c r="E28" s="21">
        <v>2332.7199999999998</v>
      </c>
      <c r="F28" s="21">
        <v>743.75</v>
      </c>
      <c r="G28" s="21">
        <v>403.86</v>
      </c>
      <c r="H28" s="21">
        <v>1916.9099999999999</v>
      </c>
      <c r="I28" s="21">
        <v>1915.2599999999998</v>
      </c>
      <c r="J28" s="21">
        <v>10438.200000000001</v>
      </c>
    </row>
    <row r="29" spans="2:10">
      <c r="C29"/>
    </row>
    <row r="30" spans="2:10">
      <c r="C30"/>
    </row>
    <row r="31" spans="2:10">
      <c r="C31"/>
    </row>
    <row r="32" spans="2:10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1D95-6FEA-4B4E-94CF-2627857ED3D7}">
  <dimension ref="B2:G23"/>
  <sheetViews>
    <sheetView zoomScale="150" workbookViewId="0">
      <selection activeCell="H13" sqref="H13"/>
    </sheetView>
  </sheetViews>
  <sheetFormatPr defaultColWidth="8.85546875" defaultRowHeight="15"/>
  <cols>
    <col min="2" max="2" width="15.7109375" bestFit="1" customWidth="1"/>
    <col min="3" max="3" width="13.140625" bestFit="1" customWidth="1"/>
    <col min="4" max="4" width="15.7109375" bestFit="1" customWidth="1"/>
    <col min="5" max="5" width="13.7109375" bestFit="1" customWidth="1"/>
    <col min="6" max="6" width="12.28515625" bestFit="1" customWidth="1"/>
    <col min="7" max="7" width="10.140625" bestFit="1" customWidth="1"/>
    <col min="8" max="8" width="21.7109375" bestFit="1" customWidth="1"/>
    <col min="9" max="9" width="13.140625" bestFit="1" customWidth="1"/>
    <col min="10" max="10" width="10.140625" bestFit="1" customWidth="1"/>
    <col min="11" max="11" width="12.85546875" bestFit="1" customWidth="1"/>
    <col min="12" max="12" width="10" bestFit="1" customWidth="1"/>
    <col min="13" max="13" width="7.140625" customWidth="1"/>
    <col min="14" max="14" width="9.42578125" bestFit="1" customWidth="1"/>
    <col min="15" max="15" width="6.140625" bestFit="1" customWidth="1"/>
    <col min="16" max="16" width="16.85546875" bestFit="1" customWidth="1"/>
    <col min="17" max="17" width="16.42578125" bestFit="1" customWidth="1"/>
    <col min="18" max="18" width="9.42578125" bestFit="1" customWidth="1"/>
    <col min="19" max="19" width="6.140625" bestFit="1" customWidth="1"/>
    <col min="20" max="20" width="20.42578125" bestFit="1" customWidth="1"/>
    <col min="21" max="21" width="15.28515625" bestFit="1" customWidth="1"/>
    <col min="22" max="22" width="19.140625" bestFit="1" customWidth="1"/>
    <col min="23" max="23" width="25.28515625" bestFit="1" customWidth="1"/>
    <col min="24" max="24" width="9.42578125" bestFit="1" customWidth="1"/>
    <col min="25" max="25" width="6.140625" bestFit="1" customWidth="1"/>
    <col min="26" max="26" width="29.42578125" bestFit="1" customWidth="1"/>
    <col min="27" max="27" width="16.140625" bestFit="1" customWidth="1"/>
    <col min="28" max="28" width="3.28515625" bestFit="1" customWidth="1"/>
    <col min="29" max="29" width="9.42578125" bestFit="1" customWidth="1"/>
    <col min="30" max="30" width="6.140625" bestFit="1" customWidth="1"/>
    <col min="31" max="31" width="20.140625" bestFit="1" customWidth="1"/>
    <col min="32" max="32" width="9.7109375" bestFit="1" customWidth="1"/>
  </cols>
  <sheetData>
    <row r="2" spans="2:7">
      <c r="B2" s="16" t="s">
        <v>6773</v>
      </c>
      <c r="C2" s="15" t="s">
        <v>6748</v>
      </c>
      <c r="D2" s="15"/>
      <c r="E2" s="15"/>
      <c r="F2" s="15"/>
      <c r="G2" s="15"/>
    </row>
    <row r="3" spans="2:7">
      <c r="B3" s="16" t="s">
        <v>6749</v>
      </c>
      <c r="C3" s="15" t="s">
        <v>40</v>
      </c>
      <c r="D3" s="15" t="s">
        <v>33</v>
      </c>
      <c r="E3" s="15" t="s">
        <v>16</v>
      </c>
      <c r="F3" s="15" t="s">
        <v>43</v>
      </c>
      <c r="G3" s="15" t="s">
        <v>6750</v>
      </c>
    </row>
    <row r="4" spans="2:7">
      <c r="B4" s="18" t="s">
        <v>6774</v>
      </c>
      <c r="C4" s="13"/>
      <c r="D4" s="13">
        <v>309.5</v>
      </c>
      <c r="E4" s="13">
        <v>269.5</v>
      </c>
      <c r="F4" s="13">
        <v>305.5</v>
      </c>
      <c r="G4" s="13">
        <v>884.5</v>
      </c>
    </row>
    <row r="5" spans="2:7">
      <c r="B5" s="18" t="s">
        <v>6775</v>
      </c>
      <c r="C5" s="13">
        <v>422</v>
      </c>
      <c r="D5" s="13"/>
      <c r="E5" s="13"/>
      <c r="F5" s="13">
        <v>300</v>
      </c>
      <c r="G5" s="13">
        <v>722</v>
      </c>
    </row>
    <row r="6" spans="2:7">
      <c r="B6" s="18" t="s">
        <v>6776</v>
      </c>
      <c r="C6" s="13">
        <v>378</v>
      </c>
      <c r="D6" s="13"/>
      <c r="E6" s="13"/>
      <c r="F6" s="13">
        <v>343</v>
      </c>
      <c r="G6" s="13">
        <v>721</v>
      </c>
    </row>
    <row r="7" spans="2:7">
      <c r="B7" s="18" t="s">
        <v>6777</v>
      </c>
      <c r="C7" s="13">
        <v>488.5</v>
      </c>
      <c r="D7" s="13">
        <v>296</v>
      </c>
      <c r="E7" s="13"/>
      <c r="F7" s="13"/>
      <c r="G7" s="13">
        <v>784.5</v>
      </c>
    </row>
    <row r="8" spans="2:7">
      <c r="B8" s="18" t="s">
        <v>6778</v>
      </c>
      <c r="C8" s="13">
        <v>300</v>
      </c>
      <c r="D8" s="13">
        <v>272</v>
      </c>
      <c r="E8" s="13"/>
      <c r="F8" s="13">
        <v>204</v>
      </c>
      <c r="G8" s="13">
        <v>776</v>
      </c>
    </row>
    <row r="9" spans="2:7">
      <c r="B9" s="18" t="s">
        <v>6779</v>
      </c>
      <c r="C9" s="13">
        <v>461</v>
      </c>
      <c r="D9" s="13">
        <v>308</v>
      </c>
      <c r="E9" s="13"/>
      <c r="F9" s="13"/>
      <c r="G9" s="13">
        <v>769</v>
      </c>
    </row>
    <row r="10" spans="2:7">
      <c r="B10" s="18" t="s">
        <v>6780</v>
      </c>
      <c r="C10" s="13">
        <v>464</v>
      </c>
      <c r="D10" s="13">
        <v>302.5</v>
      </c>
      <c r="E10" s="13"/>
      <c r="F10" s="13"/>
      <c r="G10" s="13">
        <v>766.5</v>
      </c>
    </row>
    <row r="11" spans="2:7">
      <c r="B11" s="18" t="s">
        <v>6781</v>
      </c>
      <c r="C11" s="13">
        <v>121.5</v>
      </c>
      <c r="D11" s="13">
        <v>179</v>
      </c>
      <c r="E11" s="13"/>
      <c r="F11" s="13"/>
      <c r="G11" s="13">
        <v>300.5</v>
      </c>
    </row>
    <row r="12" spans="2:7">
      <c r="B12" s="18" t="s">
        <v>6782</v>
      </c>
      <c r="C12" s="13">
        <v>320</v>
      </c>
      <c r="D12" s="13">
        <v>326</v>
      </c>
      <c r="E12" s="13"/>
      <c r="F12" s="13"/>
      <c r="G12" s="13">
        <v>646</v>
      </c>
    </row>
    <row r="13" spans="2:7">
      <c r="B13" s="18" t="s">
        <v>6783</v>
      </c>
      <c r="C13" s="13">
        <v>294</v>
      </c>
      <c r="D13" s="13">
        <v>332.5</v>
      </c>
      <c r="E13" s="13"/>
      <c r="F13" s="13"/>
      <c r="G13" s="13">
        <v>626.5</v>
      </c>
    </row>
    <row r="14" spans="2:7">
      <c r="B14" s="18" t="s">
        <v>6784</v>
      </c>
      <c r="C14" s="13">
        <v>756</v>
      </c>
      <c r="D14" s="13">
        <v>357.5</v>
      </c>
      <c r="E14" s="13"/>
      <c r="F14" s="13"/>
      <c r="G14" s="13">
        <v>1113.5</v>
      </c>
    </row>
    <row r="15" spans="2:7">
      <c r="B15" s="18" t="s">
        <v>6785</v>
      </c>
      <c r="C15" s="13">
        <v>404.5</v>
      </c>
      <c r="D15" s="13">
        <v>305</v>
      </c>
      <c r="E15" s="13"/>
      <c r="F15" s="13"/>
      <c r="G15" s="13">
        <v>709.5</v>
      </c>
    </row>
    <row r="16" spans="2:7">
      <c r="B16" s="18" t="s">
        <v>6786</v>
      </c>
      <c r="C16" s="13">
        <v>495</v>
      </c>
      <c r="D16" s="13"/>
      <c r="E16" s="13">
        <v>382</v>
      </c>
      <c r="F16" s="13"/>
      <c r="G16" s="13">
        <v>877</v>
      </c>
    </row>
    <row r="17" spans="2:7">
      <c r="B17" s="18" t="s">
        <v>6787</v>
      </c>
      <c r="C17" s="13">
        <v>394</v>
      </c>
      <c r="D17" s="13"/>
      <c r="E17" s="13">
        <v>376</v>
      </c>
      <c r="F17" s="13"/>
      <c r="G17" s="13">
        <v>770</v>
      </c>
    </row>
    <row r="18" spans="2:7">
      <c r="B18" s="18" t="s">
        <v>6788</v>
      </c>
      <c r="C18" s="13">
        <v>232</v>
      </c>
      <c r="D18" s="13"/>
      <c r="E18" s="13">
        <v>332</v>
      </c>
      <c r="F18" s="13"/>
      <c r="G18" s="13">
        <v>564</v>
      </c>
    </row>
    <row r="19" spans="2:7">
      <c r="B19" s="18" t="s">
        <v>6789</v>
      </c>
      <c r="C19" s="13">
        <v>215</v>
      </c>
      <c r="D19" s="13"/>
      <c r="E19" s="13">
        <v>294.5</v>
      </c>
      <c r="F19" s="13"/>
      <c r="G19" s="13">
        <v>509.5</v>
      </c>
    </row>
    <row r="20" spans="2:7">
      <c r="B20" s="18" t="s">
        <v>6790</v>
      </c>
      <c r="C20" s="13">
        <v>407</v>
      </c>
      <c r="D20" s="13"/>
      <c r="E20" s="13">
        <v>256</v>
      </c>
      <c r="F20" s="13"/>
      <c r="G20" s="13">
        <v>663</v>
      </c>
    </row>
    <row r="21" spans="2:7">
      <c r="B21" s="18" t="s">
        <v>6791</v>
      </c>
      <c r="C21" s="13">
        <v>306</v>
      </c>
      <c r="D21" s="13">
        <v>425</v>
      </c>
      <c r="E21" s="13">
        <v>444.5</v>
      </c>
      <c r="F21" s="13"/>
      <c r="G21" s="13">
        <v>1175.5</v>
      </c>
    </row>
    <row r="22" spans="2:7">
      <c r="B22" s="18" t="s">
        <v>6792</v>
      </c>
      <c r="C22" s="13">
        <v>53.5</v>
      </c>
      <c r="D22" s="13">
        <v>255</v>
      </c>
      <c r="E22" s="13">
        <v>340</v>
      </c>
      <c r="F22" s="13"/>
      <c r="G22" s="13">
        <v>648.5</v>
      </c>
    </row>
    <row r="23" spans="2:7">
      <c r="B23" s="17" t="s">
        <v>6750</v>
      </c>
      <c r="C23" s="14">
        <v>6512</v>
      </c>
      <c r="D23" s="14">
        <v>3668</v>
      </c>
      <c r="E23" s="14">
        <v>2694.5</v>
      </c>
      <c r="F23" s="14">
        <v>1152.5</v>
      </c>
      <c r="G23" s="14">
        <v>14027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32487</dc:creator>
  <cp:keywords/>
  <dc:description/>
  <cp:lastModifiedBy>Aras Onan</cp:lastModifiedBy>
  <cp:revision/>
  <dcterms:created xsi:type="dcterms:W3CDTF">2022-06-05T13:33:29Z</dcterms:created>
  <dcterms:modified xsi:type="dcterms:W3CDTF">2022-11-29T16:07:00Z</dcterms:modified>
  <cp:category/>
  <cp:contentStatus/>
</cp:coreProperties>
</file>