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 Carrera\8vo semestre\354\Segundo examen\"/>
    </mc:Choice>
  </mc:AlternateContent>
  <xr:revisionPtr revIDLastSave="0" documentId="13_ncr:1_{08CC39ED-EF99-455F-A128-5138436837FD}" xr6:coauthVersionLast="47" xr6:coauthVersionMax="47" xr10:uidLastSave="{00000000-0000-0000-0000-000000000000}"/>
  <bookViews>
    <workbookView xWindow="-120" yWindow="-120" windowWidth="20730" windowHeight="11160" xr2:uid="{A7317274-B1F4-42F6-B1F9-C59F67A5F06B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F15" i="1" s="1"/>
  <c r="E16" i="1"/>
  <c r="F16" i="1" s="1"/>
  <c r="E7" i="1"/>
  <c r="F7" i="1" s="1"/>
  <c r="E14" i="1"/>
  <c r="F14" i="1" s="1"/>
  <c r="E8" i="1"/>
  <c r="E9" i="1"/>
  <c r="E10" i="1"/>
  <c r="E11" i="1"/>
  <c r="E12" i="1"/>
  <c r="E13" i="1"/>
  <c r="F10" i="1" l="1"/>
  <c r="F11" i="1"/>
  <c r="F8" i="1"/>
  <c r="F13" i="1"/>
  <c r="F9" i="1"/>
  <c r="F12" i="1"/>
  <c r="H15" i="1" l="1"/>
  <c r="I15" i="1" s="1"/>
  <c r="H16" i="1"/>
  <c r="I16" i="1" s="1"/>
  <c r="H12" i="1"/>
  <c r="H14" i="1"/>
  <c r="I14" i="1" s="1"/>
  <c r="H13" i="1"/>
  <c r="I13" i="1" s="1"/>
  <c r="H10" i="1"/>
  <c r="I10" i="1" s="1"/>
  <c r="H11" i="1"/>
  <c r="I11" i="1" s="1"/>
  <c r="H8" i="1"/>
  <c r="I8" i="1" s="1"/>
  <c r="H9" i="1"/>
  <c r="I9" i="1" s="1"/>
  <c r="H7" i="1"/>
  <c r="I7" i="1" s="1"/>
  <c r="I12" i="1"/>
  <c r="K7" i="1" l="1"/>
  <c r="K16" i="1"/>
  <c r="L16" i="1" s="1"/>
  <c r="M16" i="1" s="1"/>
  <c r="E29" i="1" s="1"/>
  <c r="F29" i="1" s="1"/>
  <c r="K15" i="1"/>
  <c r="L15" i="1" s="1"/>
  <c r="M15" i="1" s="1"/>
  <c r="E28" i="1" s="1"/>
  <c r="F28" i="1" s="1"/>
  <c r="J16" i="1"/>
  <c r="J15" i="1"/>
  <c r="K9" i="1"/>
  <c r="L9" i="1" s="1"/>
  <c r="K11" i="1"/>
  <c r="L11" i="1" s="1"/>
  <c r="K13" i="1"/>
  <c r="L13" i="1" s="1"/>
  <c r="K8" i="1"/>
  <c r="L8" i="1" s="1"/>
  <c r="K10" i="1"/>
  <c r="L10" i="1" s="1"/>
  <c r="K14" i="1"/>
  <c r="K12" i="1"/>
  <c r="L12" i="1" s="1"/>
  <c r="J14" i="1"/>
  <c r="J13" i="1"/>
  <c r="J12" i="1"/>
  <c r="J10" i="1"/>
  <c r="J11" i="1"/>
  <c r="J9" i="1"/>
  <c r="J8" i="1"/>
  <c r="J7" i="1"/>
  <c r="L14" i="1" l="1"/>
  <c r="M14" i="1" s="1"/>
  <c r="M10" i="1"/>
  <c r="M13" i="1"/>
  <c r="M11" i="1"/>
  <c r="M12" i="1"/>
  <c r="M9" i="1"/>
  <c r="M8" i="1"/>
  <c r="L7" i="1"/>
  <c r="E24" i="1" l="1"/>
  <c r="F24" i="1" s="1"/>
  <c r="E21" i="1"/>
  <c r="F21" i="1" s="1"/>
  <c r="E26" i="1"/>
  <c r="F26" i="1" s="1"/>
  <c r="E25" i="1"/>
  <c r="F25" i="1" s="1"/>
  <c r="E22" i="1"/>
  <c r="F22" i="1" s="1"/>
  <c r="E27" i="1"/>
  <c r="F27" i="1" s="1"/>
  <c r="E23" i="1"/>
  <c r="F23" i="1" s="1"/>
  <c r="M7" i="1"/>
  <c r="E20" i="1" s="1"/>
  <c r="F20" i="1" s="1"/>
  <c r="H29" i="1" l="1"/>
  <c r="I29" i="1" s="1"/>
  <c r="H25" i="1"/>
  <c r="I25" i="1" s="1"/>
  <c r="H21" i="1"/>
  <c r="I21" i="1" s="1"/>
  <c r="H28" i="1"/>
  <c r="I28" i="1" s="1"/>
  <c r="H24" i="1"/>
  <c r="I24" i="1" s="1"/>
  <c r="H20" i="1"/>
  <c r="I20" i="1" s="1"/>
  <c r="H27" i="1"/>
  <c r="I27" i="1" s="1"/>
  <c r="H23" i="1"/>
  <c r="I23" i="1" s="1"/>
  <c r="H26" i="1"/>
  <c r="I26" i="1" s="1"/>
  <c r="H22" i="1"/>
  <c r="I22" i="1" s="1"/>
  <c r="K29" i="1" l="1"/>
  <c r="L29" i="1" s="1"/>
  <c r="M29" i="1" s="1"/>
  <c r="E42" i="1" s="1"/>
  <c r="F42" i="1" s="1"/>
  <c r="K28" i="1"/>
  <c r="L28" i="1" s="1"/>
  <c r="M28" i="1" s="1"/>
  <c r="E41" i="1" s="1"/>
  <c r="F41" i="1" s="1"/>
  <c r="K27" i="1"/>
  <c r="L27" i="1" s="1"/>
  <c r="J29" i="1"/>
  <c r="J28" i="1"/>
  <c r="K25" i="1"/>
  <c r="L25" i="1" s="1"/>
  <c r="K20" i="1"/>
  <c r="L20" i="1" s="1"/>
  <c r="K26" i="1"/>
  <c r="L26" i="1" s="1"/>
  <c r="K23" i="1"/>
  <c r="L23" i="1" s="1"/>
  <c r="K24" i="1"/>
  <c r="L24" i="1" s="1"/>
  <c r="K22" i="1"/>
  <c r="L22" i="1" s="1"/>
  <c r="K21" i="1"/>
  <c r="L21" i="1" s="1"/>
  <c r="J20" i="1"/>
  <c r="J22" i="1"/>
  <c r="J25" i="1"/>
  <c r="J23" i="1"/>
  <c r="J24" i="1"/>
  <c r="J26" i="1"/>
  <c r="J27" i="1"/>
  <c r="J21" i="1"/>
  <c r="M24" i="1" l="1"/>
  <c r="E37" i="1" s="1"/>
  <c r="F37" i="1" s="1"/>
  <c r="M21" i="1"/>
  <c r="E34" i="1" s="1"/>
  <c r="F34" i="1" s="1"/>
  <c r="M25" i="1"/>
  <c r="E38" i="1" s="1"/>
  <c r="F38" i="1" s="1"/>
  <c r="M23" i="1"/>
  <c r="E36" i="1" s="1"/>
  <c r="F36" i="1" s="1"/>
  <c r="M27" i="1"/>
  <c r="E40" i="1" s="1"/>
  <c r="F40" i="1" s="1"/>
  <c r="M22" i="1"/>
  <c r="E35" i="1" s="1"/>
  <c r="F35" i="1" s="1"/>
  <c r="M26" i="1"/>
  <c r="E39" i="1" s="1"/>
  <c r="F39" i="1" s="1"/>
  <c r="M20" i="1"/>
  <c r="E33" i="1" l="1"/>
  <c r="F33" i="1" s="1"/>
  <c r="H42" i="1" l="1"/>
  <c r="I42" i="1" s="1"/>
  <c r="H38" i="1"/>
  <c r="H34" i="1"/>
  <c r="I34" i="1" s="1"/>
  <c r="H36" i="1"/>
  <c r="I36" i="1" s="1"/>
  <c r="H35" i="1"/>
  <c r="I35" i="1" s="1"/>
  <c r="H41" i="1"/>
  <c r="I41" i="1" s="1"/>
  <c r="K41" i="1" s="1"/>
  <c r="L41" i="1" s="1"/>
  <c r="M41" i="1" s="1"/>
  <c r="H37" i="1"/>
  <c r="I37" i="1" s="1"/>
  <c r="H33" i="1"/>
  <c r="I33" i="1" s="1"/>
  <c r="K33" i="1" s="1"/>
  <c r="H40" i="1"/>
  <c r="I40" i="1" s="1"/>
  <c r="H39" i="1"/>
  <c r="I39" i="1" s="1"/>
  <c r="I38" i="1"/>
  <c r="K42" i="1" l="1"/>
  <c r="L42" i="1" s="1"/>
  <c r="M42" i="1" s="1"/>
  <c r="J42" i="1"/>
  <c r="J41" i="1"/>
  <c r="K40" i="1"/>
  <c r="L40" i="1" s="1"/>
  <c r="M40" i="1" s="1"/>
  <c r="K36" i="1"/>
  <c r="L36" i="1" s="1"/>
  <c r="K37" i="1"/>
  <c r="L37" i="1" s="1"/>
  <c r="M37" i="1" s="1"/>
  <c r="K39" i="1"/>
  <c r="L39" i="1" s="1"/>
  <c r="K38" i="1"/>
  <c r="L38" i="1" s="1"/>
  <c r="K35" i="1"/>
  <c r="L35" i="1" s="1"/>
  <c r="M35" i="1" s="1"/>
  <c r="K34" i="1"/>
  <c r="L34" i="1" s="1"/>
  <c r="J39" i="1"/>
  <c r="J38" i="1"/>
  <c r="J37" i="1"/>
  <c r="J35" i="1"/>
  <c r="J34" i="1"/>
  <c r="J40" i="1"/>
  <c r="J36" i="1"/>
  <c r="J33" i="1"/>
  <c r="L33" i="1" l="1"/>
  <c r="M33" i="1" s="1"/>
  <c r="M38" i="1"/>
  <c r="M34" i="1"/>
  <c r="M36" i="1"/>
  <c r="M39" i="1"/>
</calcChain>
</file>

<file path=xl/sharedStrings.xml><?xml version="1.0" encoding="utf-8"?>
<sst xmlns="http://schemas.openxmlformats.org/spreadsheetml/2006/main" count="37" uniqueCount="17">
  <si>
    <r>
      <t>f(x)= 1+log(x)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</si>
  <si>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x</t>
  </si>
  <si>
    <t>x binario</t>
  </si>
  <si>
    <t>f(x) ordenado</t>
  </si>
  <si>
    <t>1ra Generación</t>
  </si>
  <si>
    <t>función</t>
  </si>
  <si>
    <t>Cruce</t>
  </si>
  <si>
    <t xml:space="preserve">ejem: </t>
  </si>
  <si>
    <t xml:space="preserve">posiciones:   </t>
  </si>
  <si>
    <t>Mutación</t>
  </si>
  <si>
    <t>2da Generación</t>
  </si>
  <si>
    <t>3ra Generación</t>
  </si>
  <si>
    <t>lo posicion:</t>
  </si>
  <si>
    <t>cambiar cruzar desde</t>
  </si>
  <si>
    <t>cambiar posicion</t>
  </si>
  <si>
    <t>de mutación:</t>
  </si>
  <si>
    <t>1. Dado la función y= 1+log(x)2 en excel realice al menos tres generaciones del funcionamiento del algoritmo genético, automatice su excel para ejecutar otros ejemplos.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</si>
</sst>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73A3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14" xfId="0" applyBorder="1" applyAlignment="1"/>
    <xf numFmtId="0" fontId="0" fillId="8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14" xfId="0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4D62-40AD-4572-95F5-2349CB266742}">
  <dimension ref="B3:O42"/>
  <sheetViews>
    <sheetView tabSelected="1" zoomScale="80" zoomScaleNormal="80" workbookViewId="0">
      <selection activeCell="N30" sqref="N30"/>
    </sheetView>
  </sheetViews>
  <sheetFormatPr baseColWidth="10" defaultRowHeight="15" x14ac:dyDescent="0.25"/>
  <cols>
    <col min="2" max="2" width="22.7109375" customWidth="1"/>
    <col min="3" max="3" width="15.140625" customWidth="1"/>
    <col min="4" max="4" width="12.85546875" customWidth="1"/>
    <col min="5" max="5" width="14" customWidth="1"/>
    <col min="6" max="6" width="13.5703125" customWidth="1"/>
    <col min="7" max="7" width="14.140625" customWidth="1"/>
    <col min="8" max="8" width="17" customWidth="1"/>
    <col min="9" max="9" width="14.42578125" customWidth="1"/>
    <col min="12" max="12" width="15" customWidth="1"/>
    <col min="15" max="15" width="11.85546875" bestFit="1" customWidth="1"/>
    <col min="17" max="17" width="11.85546875" bestFit="1" customWidth="1"/>
  </cols>
  <sheetData>
    <row r="3" spans="2:15" ht="17.25" x14ac:dyDescent="0.3">
      <c r="B3" s="47" t="s">
        <v>16</v>
      </c>
      <c r="D3" s="8"/>
      <c r="E3" s="8"/>
      <c r="J3" s="8"/>
      <c r="K3" s="8"/>
      <c r="L3" s="8"/>
      <c r="M3" s="8"/>
    </row>
    <row r="4" spans="2:15" x14ac:dyDescent="0.25">
      <c r="E4" s="8"/>
      <c r="J4" s="8"/>
      <c r="K4" s="10"/>
      <c r="M4" s="10"/>
    </row>
    <row r="5" spans="2:15" x14ac:dyDescent="0.25">
      <c r="E5" s="1" t="s">
        <v>4</v>
      </c>
      <c r="F5" s="1" t="s">
        <v>5</v>
      </c>
      <c r="H5" s="8"/>
      <c r="M5" s="8"/>
    </row>
    <row r="6" spans="2:15" ht="17.25" x14ac:dyDescent="0.25">
      <c r="B6" s="24" t="s">
        <v>7</v>
      </c>
      <c r="C6" s="25">
        <v>1101010</v>
      </c>
      <c r="E6" s="5" t="s">
        <v>1</v>
      </c>
      <c r="F6" s="2" t="s">
        <v>0</v>
      </c>
      <c r="H6" s="5" t="s">
        <v>3</v>
      </c>
      <c r="I6" s="23" t="s">
        <v>1</v>
      </c>
      <c r="J6" s="23" t="s">
        <v>2</v>
      </c>
      <c r="K6" s="23" t="s">
        <v>6</v>
      </c>
      <c r="L6" s="23" t="s">
        <v>9</v>
      </c>
      <c r="M6" s="31" t="s">
        <v>1</v>
      </c>
      <c r="N6" s="8"/>
      <c r="O6" s="8"/>
    </row>
    <row r="7" spans="2:15" x14ac:dyDescent="0.25">
      <c r="B7" s="26" t="s">
        <v>8</v>
      </c>
      <c r="C7" s="27">
        <v>1234567</v>
      </c>
      <c r="E7" s="6">
        <f ca="1">RANDBETWEEN(1,100)</f>
        <v>43</v>
      </c>
      <c r="F7" s="3">
        <f t="shared" ref="F7:F16" ca="1" si="0">1+LOG10(E7^2)</f>
        <v>4.2669369111591724</v>
      </c>
      <c r="H7" s="14">
        <f ca="1">LARGE(F7:F16,1)</f>
        <v>4.3064250275506879</v>
      </c>
      <c r="I7" s="15">
        <f ca="1">10^((H7-1)/2)</f>
        <v>45.000000000000057</v>
      </c>
      <c r="J7" s="16" t="str">
        <f t="shared" ref="J7:J16" ca="1" si="1">DEC2BIN(I7,7)</f>
        <v>0101101</v>
      </c>
      <c r="K7" s="15" t="str">
        <f ca="1">DEC2BIN(_xlfn.BITAND(INT(I7),((2^7)-1 )-((2^(7-C9+1))-1))+_xlfn.BITAND(INT(I8),((2^(7-C9+1))-1)),7)</f>
        <v>0101011</v>
      </c>
      <c r="L7" s="15" t="str">
        <f ca="1">DEC2BIN(_xlfn.BITXOR( BIN2DEC(K7),2^(7-C12)),7)</f>
        <v>0111011</v>
      </c>
      <c r="M7" s="28">
        <f ca="1">BIN2DEC(L7)</f>
        <v>59</v>
      </c>
      <c r="N7" s="8"/>
      <c r="O7" s="8"/>
    </row>
    <row r="8" spans="2:15" ht="15.75" thickBot="1" x14ac:dyDescent="0.3">
      <c r="B8" s="8"/>
      <c r="C8" s="8"/>
      <c r="E8" s="6">
        <f t="shared" ref="E8:E16" ca="1" si="2">RANDBETWEEN(1,50)</f>
        <v>45</v>
      </c>
      <c r="F8" s="3">
        <f t="shared" ca="1" si="0"/>
        <v>4.3064250275506879</v>
      </c>
      <c r="H8" s="17">
        <f ca="1">LARGE(F7:F16,2)</f>
        <v>4.2669369111591724</v>
      </c>
      <c r="I8" s="7">
        <f t="shared" ref="I8:I16" ca="1" si="3">10^((H8-1)/2)</f>
        <v>42.999999999999979</v>
      </c>
      <c r="J8" s="22" t="str">
        <f t="shared" ca="1" si="1"/>
        <v>0101010</v>
      </c>
      <c r="K8" s="7" t="str">
        <f ca="1">DEC2BIN(_xlfn.BITAND(INT(I8),((2^7)-1 )- ((2^(7-C9+1))-1))+_xlfn.BITAND(INT(I7),((2^(7-C9+1))-1)),7)</f>
        <v>0101101</v>
      </c>
      <c r="L8" s="7" t="str">
        <f ca="1">DEC2BIN(_xlfn.BITXOR( BIN2DEC(K8),2^(7-C12)),7)</f>
        <v>0111101</v>
      </c>
      <c r="M8" s="29">
        <f t="shared" ref="M8:M16" ca="1" si="4">BIN2DEC(L8)</f>
        <v>61</v>
      </c>
      <c r="N8" s="8"/>
      <c r="O8" s="8"/>
    </row>
    <row r="9" spans="2:15" x14ac:dyDescent="0.25">
      <c r="B9" s="43" t="s">
        <v>13</v>
      </c>
      <c r="C9" s="44">
        <v>4</v>
      </c>
      <c r="E9" s="6">
        <f t="shared" ca="1" si="2"/>
        <v>25</v>
      </c>
      <c r="F9" s="3">
        <f t="shared" ca="1" si="0"/>
        <v>3.7958800173440754</v>
      </c>
      <c r="H9" s="17">
        <f ca="1">LARGE(F7:F16,3)</f>
        <v>4.1126050015345745</v>
      </c>
      <c r="I9" s="7">
        <f t="shared" ca="1" si="3"/>
        <v>36.000000000000014</v>
      </c>
      <c r="J9" s="11" t="str">
        <f t="shared" ca="1" si="1"/>
        <v>0100100</v>
      </c>
      <c r="K9" s="7" t="str">
        <f ca="1">DEC2BIN(_xlfn.BITAND(INT(I9),((2^7)-1 )- ((2^(7-C9+1))-1))+_xlfn.BITAND(INT(I10),((2^(7-C9+1))-1)),7)</f>
        <v>0100000</v>
      </c>
      <c r="L9" s="7" t="str">
        <f ca="1">DEC2BIN(_xlfn.BITXOR( BIN2DEC(K9),2^(7-C12)),7)</f>
        <v>0110000</v>
      </c>
      <c r="M9" s="29">
        <f t="shared" ca="1" si="4"/>
        <v>48</v>
      </c>
      <c r="N9" s="8"/>
      <c r="O9" s="8"/>
    </row>
    <row r="10" spans="2:15" ht="15.75" thickBot="1" x14ac:dyDescent="0.3">
      <c r="B10" s="45" t="s">
        <v>12</v>
      </c>
      <c r="C10" s="46"/>
      <c r="E10" s="6">
        <f t="shared" ca="1" si="2"/>
        <v>12</v>
      </c>
      <c r="F10" s="3">
        <f t="shared" ca="1" si="0"/>
        <v>3.1583624920952498</v>
      </c>
      <c r="H10" s="17">
        <f ca="1">LARGE(F7:F16,4)</f>
        <v>4.0102999566398125</v>
      </c>
      <c r="I10" s="7">
        <f t="shared" ca="1" si="3"/>
        <v>32.000000000000028</v>
      </c>
      <c r="J10" s="21" t="str">
        <f t="shared" ca="1" si="1"/>
        <v>0100000</v>
      </c>
      <c r="K10" s="7" t="str">
        <f ca="1">DEC2BIN(_xlfn.BITAND(INT(I10),((2^7)-1 )- ((2^(7-C9+1))-1))+_xlfn.BITAND(INT(I9),((2^(7-C9+1))-1)),7)</f>
        <v>0100100</v>
      </c>
      <c r="L10" s="7" t="str">
        <f ca="1">DEC2BIN(_xlfn.BITXOR( BIN2DEC(K10),2^(7-C12)),7)</f>
        <v>0110100</v>
      </c>
      <c r="M10" s="29">
        <f t="shared" ca="1" si="4"/>
        <v>52</v>
      </c>
      <c r="N10" s="8"/>
      <c r="O10" s="8"/>
    </row>
    <row r="11" spans="2:15" x14ac:dyDescent="0.25">
      <c r="E11" s="3">
        <f t="shared" ca="1" si="2"/>
        <v>32</v>
      </c>
      <c r="F11" s="3">
        <f t="shared" ca="1" si="0"/>
        <v>4.0102999566398125</v>
      </c>
      <c r="H11" s="17">
        <f ca="1">LARGE(F7:F16,5)</f>
        <v>3.7958800173440754</v>
      </c>
      <c r="I11" s="7">
        <f t="shared" ca="1" si="3"/>
        <v>25.000000000000018</v>
      </c>
      <c r="J11" s="12" t="str">
        <f t="shared" ca="1" si="1"/>
        <v>0011001</v>
      </c>
      <c r="K11" s="7" t="str">
        <f ca="1">DEC2BIN(_xlfn.BITAND(INT(I11),((2^7)-1 )- ((2^(7-C9+1))-1))+_xlfn.BITAND(INT(I12),((2^(7-C9+1))-1)),7)</f>
        <v>0010110</v>
      </c>
      <c r="L11" s="7" t="str">
        <f ca="1">DEC2BIN(_xlfn.BITXOR( BIN2DEC(K11),2^(7-C12)),7)</f>
        <v>0000110</v>
      </c>
      <c r="M11" s="29">
        <f t="shared" ca="1" si="4"/>
        <v>6</v>
      </c>
      <c r="N11" s="8"/>
      <c r="O11" s="8"/>
    </row>
    <row r="12" spans="2:15" ht="15.75" thickBot="1" x14ac:dyDescent="0.3">
      <c r="B12" s="32" t="s">
        <v>14</v>
      </c>
      <c r="C12" s="34">
        <v>3</v>
      </c>
      <c r="E12" s="3">
        <f t="shared" ca="1" si="2"/>
        <v>36</v>
      </c>
      <c r="F12" s="3">
        <f t="shared" ca="1" si="0"/>
        <v>4.1126050015345745</v>
      </c>
      <c r="G12" s="1"/>
      <c r="H12" s="17">
        <f ca="1">LARGE(F7:F16,6)</f>
        <v>3.6848453616444123</v>
      </c>
      <c r="I12" s="7">
        <f t="shared" ca="1" si="3"/>
        <v>22.000000000000004</v>
      </c>
      <c r="J12" s="20" t="str">
        <f t="shared" ca="1" si="1"/>
        <v>0010110</v>
      </c>
      <c r="K12" s="7" t="str">
        <f ca="1">DEC2BIN(_xlfn.BITAND(INT(I12),((2^7)-1 )- ((2^(7-C9+1))-1))+_xlfn.BITAND(INT(I11),((2^(7-C9+1))-1)),7)</f>
        <v>0011001</v>
      </c>
      <c r="L12" s="7" t="str">
        <f ca="1">DEC2BIN(_xlfn.BITXOR( BIN2DEC(K12),2^(7-C12)),7)</f>
        <v>0001001</v>
      </c>
      <c r="M12" s="29">
        <f t="shared" ca="1" si="4"/>
        <v>9</v>
      </c>
      <c r="N12" s="8"/>
      <c r="O12" s="8"/>
    </row>
    <row r="13" spans="2:15" x14ac:dyDescent="0.25">
      <c r="B13" s="33" t="s">
        <v>15</v>
      </c>
      <c r="C13" s="35"/>
      <c r="E13" s="3">
        <f t="shared" ca="1" si="2"/>
        <v>19</v>
      </c>
      <c r="F13" s="3">
        <f t="shared" ca="1" si="0"/>
        <v>3.5575072019056577</v>
      </c>
      <c r="G13" s="1"/>
      <c r="H13" s="17">
        <f ca="1">LARGE(F7:F16,7)</f>
        <v>3.6020599913279625</v>
      </c>
      <c r="I13" s="7">
        <f t="shared" ca="1" si="3"/>
        <v>20.000000000000007</v>
      </c>
      <c r="J13" s="13" t="str">
        <f t="shared" ca="1" si="1"/>
        <v>0010100</v>
      </c>
      <c r="K13" s="7" t="str">
        <f ca="1">DEC2BIN(_xlfn.BITAND(INT(I13),((2^7)-1 )- ((2^(7-C9+1))-1))+_xlfn.BITAND(INT(I14),((2^(7-C9+1))-1)),7)</f>
        <v>0010011</v>
      </c>
      <c r="L13" s="7" t="str">
        <f ca="1">DEC2BIN(_xlfn.BITXOR( BIN2DEC(K13),2^(7-C12)),7)</f>
        <v>0000011</v>
      </c>
      <c r="M13" s="29">
        <f t="shared" ca="1" si="4"/>
        <v>3</v>
      </c>
      <c r="N13" s="8"/>
      <c r="O13" s="8"/>
    </row>
    <row r="14" spans="2:15" ht="15.75" thickBot="1" x14ac:dyDescent="0.3">
      <c r="E14" s="3">
        <f t="shared" ca="1" si="2"/>
        <v>22</v>
      </c>
      <c r="F14" s="3">
        <f t="shared" ca="1" si="0"/>
        <v>3.6848453616444123</v>
      </c>
      <c r="H14" s="17">
        <f ca="1">LARGE(F7:F16,8)</f>
        <v>3.5575072019056577</v>
      </c>
      <c r="I14" s="7">
        <f t="shared" ca="1" si="3"/>
        <v>19.000000000000004</v>
      </c>
      <c r="J14" s="41" t="str">
        <f t="shared" ca="1" si="1"/>
        <v>0010011</v>
      </c>
      <c r="K14" s="7" t="str">
        <f ca="1">DEC2BIN(_xlfn.BITAND(INT(I14),((2^7)-1 )- ((2^(7-C9+1))-1))+_xlfn.BITAND(INT(I13),((2^(7-C9+1))-1)),7)</f>
        <v>0010100</v>
      </c>
      <c r="L14" s="7" t="str">
        <f ca="1">DEC2BIN(_xlfn.BITXOR( BIN2DEC(K14),2^(7-C12)),7)</f>
        <v>0000100</v>
      </c>
      <c r="M14" s="29">
        <f t="shared" ca="1" si="4"/>
        <v>4</v>
      </c>
      <c r="N14" s="8"/>
      <c r="O14" s="8"/>
    </row>
    <row r="15" spans="2:15" x14ac:dyDescent="0.25">
      <c r="E15" s="3">
        <f t="shared" ca="1" si="2"/>
        <v>19</v>
      </c>
      <c r="F15" s="3">
        <f t="shared" ca="1" si="0"/>
        <v>3.5575072019056577</v>
      </c>
      <c r="H15" s="17">
        <f ca="1">LARGE(F7:F16,9)</f>
        <v>3.5575072019056577</v>
      </c>
      <c r="I15" s="7">
        <f t="shared" ca="1" si="3"/>
        <v>19.000000000000004</v>
      </c>
      <c r="J15" s="4" t="str">
        <f t="shared" ca="1" si="1"/>
        <v>0010011</v>
      </c>
      <c r="K15" s="7" t="str">
        <f ca="1">DEC2BIN(_xlfn.BITAND(INT(I15),((2^7)-1 )- ((2^(7-C9+1))-1))+_xlfn.BITAND(INT(I16),((2^(7-C9+1))-1)),7)</f>
        <v>0011100</v>
      </c>
      <c r="L15" s="7" t="str">
        <f ca="1">DEC2BIN(_xlfn.BITXOR( BIN2DEC(K15),2^(7-C12)),7)</f>
        <v>0001100</v>
      </c>
      <c r="M15" s="29">
        <f t="shared" ca="1" si="4"/>
        <v>12</v>
      </c>
    </row>
    <row r="16" spans="2:15" ht="15.75" thickBot="1" x14ac:dyDescent="0.3">
      <c r="E16" s="3">
        <f t="shared" ca="1" si="2"/>
        <v>20</v>
      </c>
      <c r="F16" s="3">
        <f t="shared" ca="1" si="0"/>
        <v>3.6020599913279625</v>
      </c>
      <c r="H16" s="18">
        <f ca="1">LARGE(F7:F16,10)</f>
        <v>3.1583624920952498</v>
      </c>
      <c r="I16" s="19">
        <f t="shared" ca="1" si="3"/>
        <v>12.000000000000005</v>
      </c>
      <c r="J16" s="40" t="str">
        <f t="shared" ca="1" si="1"/>
        <v>0001100</v>
      </c>
      <c r="K16" s="19" t="str">
        <f ca="1">DEC2BIN(_xlfn.BITAND(INT(I16),((2^7)-1 )- ((2^(7-C9+1))-1))+_xlfn.BITAND(INT(I15),((2^(7-C9+1))-1)),7)</f>
        <v>0000011</v>
      </c>
      <c r="L16" s="19" t="str">
        <f ca="1">DEC2BIN(_xlfn.BITXOR( BIN2DEC(K16),2^(7-C12)),7)</f>
        <v>0010011</v>
      </c>
      <c r="M16" s="30">
        <f t="shared" ca="1" si="4"/>
        <v>19</v>
      </c>
    </row>
    <row r="17" spans="5:15" x14ac:dyDescent="0.25">
      <c r="O17" s="9"/>
    </row>
    <row r="18" spans="5:15" x14ac:dyDescent="0.25">
      <c r="E18" s="1" t="s">
        <v>10</v>
      </c>
      <c r="F18" s="1" t="s">
        <v>5</v>
      </c>
      <c r="H18" s="8"/>
      <c r="M18" s="8"/>
    </row>
    <row r="19" spans="5:15" ht="17.25" x14ac:dyDescent="0.25">
      <c r="E19" s="36" t="s">
        <v>1</v>
      </c>
      <c r="F19" s="2" t="s">
        <v>0</v>
      </c>
      <c r="H19" s="5" t="s">
        <v>3</v>
      </c>
      <c r="I19" s="23" t="s">
        <v>1</v>
      </c>
      <c r="J19" s="23" t="s">
        <v>2</v>
      </c>
      <c r="K19" s="23" t="s">
        <v>6</v>
      </c>
      <c r="L19" s="23" t="s">
        <v>9</v>
      </c>
      <c r="M19" s="37" t="s">
        <v>1</v>
      </c>
    </row>
    <row r="20" spans="5:15" x14ac:dyDescent="0.25">
      <c r="E20" s="6">
        <f ca="1">M7</f>
        <v>59</v>
      </c>
      <c r="F20" s="3">
        <f t="shared" ref="F20:F29" ca="1" si="5">1+LOG10(E20^2)</f>
        <v>4.5417040232842885</v>
      </c>
      <c r="H20" s="14">
        <f ca="1">LARGE(F20:F29,1)</f>
        <v>4.5706596700215343</v>
      </c>
      <c r="I20" s="15">
        <f ca="1">10^((H20-1)/2)</f>
        <v>61.000000000000064</v>
      </c>
      <c r="J20" s="16" t="str">
        <f t="shared" ref="J20:J29" ca="1" si="6">DEC2BIN(I20,7)</f>
        <v>0111101</v>
      </c>
      <c r="K20" s="15" t="str">
        <f ca="1">DEC2BIN(_xlfn.BITAND(INT(I20),((2^7)-1 )- ((2^(7-C9+1))-1))+_xlfn.BITAND(INT(I21),((2^(7-C9+1))-1)),7)</f>
        <v>0111011</v>
      </c>
      <c r="L20" s="15" t="str">
        <f ca="1">DEC2BIN(_xlfn.BITXOR( BIN2DEC(K20),2^(7-C12)),7)</f>
        <v>0101011</v>
      </c>
      <c r="M20" s="28">
        <f ca="1">BIN2DEC(L20)</f>
        <v>43</v>
      </c>
    </row>
    <row r="21" spans="5:15" ht="15.75" thickBot="1" x14ac:dyDescent="0.3">
      <c r="E21" s="6">
        <f ca="1">M8</f>
        <v>61</v>
      </c>
      <c r="F21" s="3">
        <f t="shared" ca="1" si="5"/>
        <v>4.5706596700215343</v>
      </c>
      <c r="H21" s="17">
        <f ca="1">LARGE(F20:F29,2)</f>
        <v>4.5417040232842885</v>
      </c>
      <c r="I21" s="7">
        <f t="shared" ref="I21:I29" ca="1" si="7">10^((H21-1)/2)</f>
        <v>59.000000000000014</v>
      </c>
      <c r="J21" s="22" t="str">
        <f t="shared" ca="1" si="6"/>
        <v>0111011</v>
      </c>
      <c r="K21" s="7" t="str">
        <f ca="1">DEC2BIN(_xlfn.BITAND(INT(I21),((2^7)-1 )- ((2^(7-C9+1))-1))+_xlfn.BITAND(INT(I20),((2^(7-C9+1))-1)),7)</f>
        <v>0111101</v>
      </c>
      <c r="L21" s="7" t="str">
        <f ca="1">DEC2BIN(_xlfn.BITXOR( BIN2DEC(K21),2^(7-C12)),7)</f>
        <v>0101101</v>
      </c>
      <c r="M21" s="29">
        <f t="shared" ref="M21:M29" ca="1" si="8">BIN2DEC(L21)</f>
        <v>45</v>
      </c>
    </row>
    <row r="22" spans="5:15" x14ac:dyDescent="0.25">
      <c r="E22" s="6">
        <f ca="1">M9</f>
        <v>48</v>
      </c>
      <c r="F22" s="3">
        <f t="shared" ca="1" si="5"/>
        <v>4.3624824747511743</v>
      </c>
      <c r="H22" s="17">
        <f ca="1">LARGE(F20:F29,3)</f>
        <v>4.4320066872695989</v>
      </c>
      <c r="I22" s="7">
        <f t="shared" ca="1" si="7"/>
        <v>52.000000000000057</v>
      </c>
      <c r="J22" s="11" t="str">
        <f t="shared" ca="1" si="6"/>
        <v>0110100</v>
      </c>
      <c r="K22" s="7" t="str">
        <f ca="1">DEC2BIN(_xlfn.BITAND(INT(I22),((2^7)-1 )- ((2^(7-C9+1))-1))+_xlfn.BITAND(INT(I23),((2^(7-C9+1))-1)),7)</f>
        <v>0110000</v>
      </c>
      <c r="L22" s="7" t="str">
        <f ca="1">DEC2BIN(_xlfn.BITXOR( BIN2DEC(K22),2^(7-C12)),7)</f>
        <v>0100000</v>
      </c>
      <c r="M22" s="29">
        <f t="shared" ca="1" si="8"/>
        <v>32</v>
      </c>
    </row>
    <row r="23" spans="5:15" ht="15.75" thickBot="1" x14ac:dyDescent="0.3">
      <c r="E23" s="6">
        <f ca="1">M10</f>
        <v>52</v>
      </c>
      <c r="F23" s="3">
        <f t="shared" ca="1" si="5"/>
        <v>4.4320066872695989</v>
      </c>
      <c r="H23" s="17">
        <f ca="1">LARGE(F20:F29,4)</f>
        <v>4.3624824747511743</v>
      </c>
      <c r="I23" s="7">
        <f t="shared" ca="1" si="7"/>
        <v>48.000000000000007</v>
      </c>
      <c r="J23" s="21" t="str">
        <f t="shared" ca="1" si="6"/>
        <v>0110000</v>
      </c>
      <c r="K23" s="7" t="str">
        <f ca="1">DEC2BIN(_xlfn.BITAND(INT(I23),((2^7)-1 )- ((2^(7-C9+1))-1))+_xlfn.BITAND(INT(I22),((2^(7-C9+1))-1)),7)</f>
        <v>0110100</v>
      </c>
      <c r="L23" s="7" t="str">
        <f ca="1">DEC2BIN(_xlfn.BITXOR( BIN2DEC(K23),2^(7-C12)),7)</f>
        <v>0100100</v>
      </c>
      <c r="M23" s="29">
        <f t="shared" ca="1" si="8"/>
        <v>36</v>
      </c>
    </row>
    <row r="24" spans="5:15" x14ac:dyDescent="0.25">
      <c r="E24" s="6">
        <f ca="1">M11</f>
        <v>6</v>
      </c>
      <c r="F24" s="3">
        <f t="shared" ca="1" si="5"/>
        <v>2.5563025007672873</v>
      </c>
      <c r="H24" s="17">
        <f ca="1">LARGE(F20:F29,5)</f>
        <v>3.5575072019056577</v>
      </c>
      <c r="I24" s="7">
        <f t="shared" ca="1" si="7"/>
        <v>19.000000000000004</v>
      </c>
      <c r="J24" s="12" t="str">
        <f t="shared" ca="1" si="6"/>
        <v>0010011</v>
      </c>
      <c r="K24" s="7" t="str">
        <f ca="1">DEC2BIN(_xlfn.BITAND(INT(I24),((2^7)-1 )- ((2^(7-C9+1))-1))+_xlfn.BITAND(INT(I25),((2^(7-C9+1))-1)),7)</f>
        <v>0011100</v>
      </c>
      <c r="L24" s="7" t="str">
        <f ca="1">DEC2BIN(_xlfn.BITXOR( BIN2DEC(K24),2^(7-C12)),7)</f>
        <v>0001100</v>
      </c>
      <c r="M24" s="29">
        <f t="shared" ca="1" si="8"/>
        <v>12</v>
      </c>
    </row>
    <row r="25" spans="5:15" ht="15.75" thickBot="1" x14ac:dyDescent="0.3">
      <c r="E25" s="6">
        <f ca="1">M12</f>
        <v>9</v>
      </c>
      <c r="F25" s="3">
        <f t="shared" ca="1" si="5"/>
        <v>2.9084850188786495</v>
      </c>
      <c r="G25" s="1"/>
      <c r="H25" s="17">
        <f ca="1">LARGE(F20:F29,6)</f>
        <v>3.1583624920952498</v>
      </c>
      <c r="I25" s="7">
        <f t="shared" ca="1" si="7"/>
        <v>12.000000000000005</v>
      </c>
      <c r="J25" s="20" t="str">
        <f t="shared" ca="1" si="6"/>
        <v>0001100</v>
      </c>
      <c r="K25" s="7" t="str">
        <f ca="1">DEC2BIN(_xlfn.BITAND(INT(I25),((2^7)-1 )- ((2^(7-C9+1))-1))+_xlfn.BITAND(INT(I24),((2^(7-C9+1))-1)),7)</f>
        <v>0000011</v>
      </c>
      <c r="L25" s="7" t="str">
        <f ca="1">DEC2BIN(_xlfn.BITXOR( BIN2DEC(K25),2^(7-C12)),7)</f>
        <v>0010011</v>
      </c>
      <c r="M25" s="29">
        <f t="shared" ca="1" si="8"/>
        <v>19</v>
      </c>
    </row>
    <row r="26" spans="5:15" x14ac:dyDescent="0.25">
      <c r="E26" s="6">
        <f ca="1">M13</f>
        <v>3</v>
      </c>
      <c r="F26" s="3">
        <f t="shared" ca="1" si="5"/>
        <v>1.9542425094393248</v>
      </c>
      <c r="G26" s="1"/>
      <c r="H26" s="17">
        <f ca="1">LARGE(F20:F29,7)</f>
        <v>2.9084850188786495</v>
      </c>
      <c r="I26" s="7">
        <f t="shared" ca="1" si="7"/>
        <v>8.9999999999999982</v>
      </c>
      <c r="J26" s="13" t="str">
        <f t="shared" ca="1" si="6"/>
        <v>0001000</v>
      </c>
      <c r="K26" s="7" t="str">
        <f ca="1">DEC2BIN(_xlfn.BITAND(INT(I26),((2^7)-1 )- ((2^(7-C9+1))-1))+_xlfn.BITAND(INT(I27),((2^(7-C9+1))-1)),7)</f>
        <v>0000110</v>
      </c>
      <c r="L26" s="7" t="str">
        <f ca="1">DEC2BIN(_xlfn.BITXOR( BIN2DEC(K26),2^(7-C12)),7)</f>
        <v>0010110</v>
      </c>
      <c r="M26" s="29">
        <f t="shared" ca="1" si="8"/>
        <v>22</v>
      </c>
    </row>
    <row r="27" spans="5:15" ht="15.75" thickBot="1" x14ac:dyDescent="0.3">
      <c r="E27" s="6">
        <f ca="1">M14</f>
        <v>4</v>
      </c>
      <c r="F27" s="3">
        <f t="shared" ca="1" si="5"/>
        <v>2.204119982655925</v>
      </c>
      <c r="H27" s="17">
        <f ca="1">LARGE(F20:F29,8)</f>
        <v>2.5563025007672873</v>
      </c>
      <c r="I27" s="7">
        <f t="shared" ca="1" si="7"/>
        <v>6.0000000000000009</v>
      </c>
      <c r="J27" s="41" t="str">
        <f t="shared" ca="1" si="6"/>
        <v>0000110</v>
      </c>
      <c r="K27" s="7" t="str">
        <f ca="1">DEC2BIN(_xlfn.BITAND(INT(I27),((2^7)-1 )- ((2^(7-C9+1))-1))+_xlfn.BITAND(INT(I26),((2^(7-C9+1))-1)),7)</f>
        <v>0001001</v>
      </c>
      <c r="L27" s="7" t="str">
        <f ca="1">DEC2BIN(_xlfn.BITXOR( BIN2DEC(K27),2^(7-C12)),7)</f>
        <v>0011001</v>
      </c>
      <c r="M27" s="29">
        <f t="shared" ca="1" si="8"/>
        <v>25</v>
      </c>
    </row>
    <row r="28" spans="5:15" x14ac:dyDescent="0.25">
      <c r="E28" s="6">
        <f t="shared" ref="E28:E29" ca="1" si="9">M15</f>
        <v>12</v>
      </c>
      <c r="F28" s="3">
        <f t="shared" ca="1" si="5"/>
        <v>3.1583624920952498</v>
      </c>
      <c r="H28" s="17">
        <f ca="1">LARGE(F20:F29,9)</f>
        <v>2.204119982655925</v>
      </c>
      <c r="I28" s="7">
        <f t="shared" ca="1" si="7"/>
        <v>4.0000000000000018</v>
      </c>
      <c r="J28" s="42" t="str">
        <f t="shared" ca="1" si="6"/>
        <v>0000100</v>
      </c>
      <c r="K28" s="7" t="str">
        <f ca="1">DEC2BIN(_xlfn.BITAND(INT(I28),((2^7)-1 )- ((2^(7-C9+1))-1))+_xlfn.BITAND(INT(I29),((2^(7-C9+1))-1)),7)</f>
        <v>0000011</v>
      </c>
      <c r="L28" s="7" t="str">
        <f ca="1">DEC2BIN(_xlfn.BITXOR( BIN2DEC(K28),2^(7-C12)),7)</f>
        <v>0010011</v>
      </c>
      <c r="M28" s="29">
        <f t="shared" ca="1" si="8"/>
        <v>19</v>
      </c>
    </row>
    <row r="29" spans="5:15" ht="15.75" thickBot="1" x14ac:dyDescent="0.3">
      <c r="E29" s="6">
        <f t="shared" ca="1" si="9"/>
        <v>19</v>
      </c>
      <c r="F29" s="3">
        <f t="shared" ca="1" si="5"/>
        <v>3.5575072019056577</v>
      </c>
      <c r="H29" s="18">
        <f ca="1">LARGE(F20:F29,10)</f>
        <v>1.9542425094393248</v>
      </c>
      <c r="I29" s="19">
        <f t="shared" ca="1" si="7"/>
        <v>2.9999999999999996</v>
      </c>
      <c r="J29" s="40" t="str">
        <f t="shared" ca="1" si="6"/>
        <v>0000010</v>
      </c>
      <c r="K29" s="19" t="str">
        <f ca="1">DEC2BIN(_xlfn.BITAND(INT(I29),((2^7)-1 )- ((2^(7-C9+1))-1))+_xlfn.BITAND(INT(I28),((2^(7-C9+1))-1)),7)</f>
        <v>0000100</v>
      </c>
      <c r="L29" s="19" t="str">
        <f ca="1">DEC2BIN(_xlfn.BITXOR( BIN2DEC(K29),2^(7-C12)),7)</f>
        <v>0010100</v>
      </c>
      <c r="M29" s="30">
        <f t="shared" ca="1" si="8"/>
        <v>20</v>
      </c>
    </row>
    <row r="31" spans="5:15" x14ac:dyDescent="0.25">
      <c r="E31" s="1" t="s">
        <v>11</v>
      </c>
      <c r="F31" s="1" t="s">
        <v>5</v>
      </c>
      <c r="H31" s="8"/>
      <c r="M31" s="8"/>
    </row>
    <row r="32" spans="5:15" ht="17.25" x14ac:dyDescent="0.25">
      <c r="E32" s="38" t="s">
        <v>1</v>
      </c>
      <c r="F32" s="2" t="s">
        <v>0</v>
      </c>
      <c r="H32" s="5" t="s">
        <v>3</v>
      </c>
      <c r="I32" s="23" t="s">
        <v>1</v>
      </c>
      <c r="J32" s="23" t="s">
        <v>2</v>
      </c>
      <c r="K32" s="23" t="s">
        <v>6</v>
      </c>
      <c r="L32" s="23" t="s">
        <v>9</v>
      </c>
      <c r="M32" s="39" t="s">
        <v>1</v>
      </c>
    </row>
    <row r="33" spans="5:13" x14ac:dyDescent="0.25">
      <c r="E33" s="6">
        <f ca="1">M20</f>
        <v>43</v>
      </c>
      <c r="F33" s="3">
        <f t="shared" ref="F33:F42" ca="1" si="10">1+LOG10(E33^2)</f>
        <v>4.2669369111591724</v>
      </c>
      <c r="H33" s="14">
        <f ca="1">LARGE(F33:F42,1)</f>
        <v>4.3064250275506879</v>
      </c>
      <c r="I33" s="15">
        <f ca="1">10^((H33-1)/2)</f>
        <v>45.000000000000057</v>
      </c>
      <c r="J33" s="16" t="str">
        <f t="shared" ref="J33:J42" ca="1" si="11">DEC2BIN(I33,7)</f>
        <v>0101101</v>
      </c>
      <c r="K33" s="15" t="str">
        <f ca="1">DEC2BIN(_xlfn.BITAND(INT(I33),((2^7)-1 )- ((2^(7-C9+1))-1))+_xlfn.BITAND(INT(I34),((2^(7-C9+1))-1)),7)</f>
        <v>0101011</v>
      </c>
      <c r="L33" s="15" t="str">
        <f ca="1">DEC2BIN(_xlfn.BITXOR( BIN2DEC(K33),2^(7-C12)),7)</f>
        <v>0111011</v>
      </c>
      <c r="M33" s="28">
        <f ca="1">BIN2DEC(L33)</f>
        <v>59</v>
      </c>
    </row>
    <row r="34" spans="5:13" ht="15.75" thickBot="1" x14ac:dyDescent="0.3">
      <c r="E34" s="6">
        <f ca="1">M21</f>
        <v>45</v>
      </c>
      <c r="F34" s="3">
        <f t="shared" ca="1" si="10"/>
        <v>4.3064250275506879</v>
      </c>
      <c r="H34" s="17">
        <f ca="1">LARGE(F33:F42,2)</f>
        <v>4.2669369111591724</v>
      </c>
      <c r="I34" s="7">
        <f t="shared" ref="I34:I42" ca="1" si="12">10^((H34-1)/2)</f>
        <v>42.999999999999979</v>
      </c>
      <c r="J34" s="22" t="str">
        <f t="shared" ca="1" si="11"/>
        <v>0101010</v>
      </c>
      <c r="K34" s="7" t="str">
        <f ca="1">DEC2BIN(_xlfn.BITAND(INT(I34),((2^7)-1 )- ((2^(7-C9+1))-1))+_xlfn.BITAND(INT(I33),((2^(7-C9+1))-1)),7)</f>
        <v>0101101</v>
      </c>
      <c r="L34" s="7" t="str">
        <f ca="1">DEC2BIN(_xlfn.BITXOR( BIN2DEC(K34),2^(7-C12)),7)</f>
        <v>0111101</v>
      </c>
      <c r="M34" s="29">
        <f t="shared" ref="M34:M42" ca="1" si="13">BIN2DEC(L34)</f>
        <v>61</v>
      </c>
    </row>
    <row r="35" spans="5:13" x14ac:dyDescent="0.25">
      <c r="E35" s="6">
        <f ca="1">M22</f>
        <v>32</v>
      </c>
      <c r="F35" s="3">
        <f t="shared" ca="1" si="10"/>
        <v>4.0102999566398125</v>
      </c>
      <c r="H35" s="17">
        <f ca="1">LARGE(F33:F42,3)</f>
        <v>4.1126050015345745</v>
      </c>
      <c r="I35" s="7">
        <f t="shared" ca="1" si="12"/>
        <v>36.000000000000014</v>
      </c>
      <c r="J35" s="11" t="str">
        <f t="shared" ca="1" si="11"/>
        <v>0100100</v>
      </c>
      <c r="K35" s="7" t="str">
        <f ca="1">DEC2BIN(_xlfn.BITAND(INT(I35),((2^7)-1 )- ((2^(7-C9+1))-1))+_xlfn.BITAND(INT(I36),((2^(7-C9+1))-1)),7)</f>
        <v>0100000</v>
      </c>
      <c r="L35" s="7" t="str">
        <f ca="1">DEC2BIN(_xlfn.BITXOR( BIN2DEC(K35),2^(7-C12)),7)</f>
        <v>0110000</v>
      </c>
      <c r="M35" s="29">
        <f t="shared" ca="1" si="13"/>
        <v>48</v>
      </c>
    </row>
    <row r="36" spans="5:13" ht="15.75" thickBot="1" x14ac:dyDescent="0.3">
      <c r="E36" s="6">
        <f ca="1">M23</f>
        <v>36</v>
      </c>
      <c r="F36" s="3">
        <f t="shared" ca="1" si="10"/>
        <v>4.1126050015345745</v>
      </c>
      <c r="H36" s="17">
        <f ca="1">LARGE(F33:F42,4)</f>
        <v>4.0102999566398125</v>
      </c>
      <c r="I36" s="7">
        <f t="shared" ca="1" si="12"/>
        <v>32.000000000000028</v>
      </c>
      <c r="J36" s="21" t="str">
        <f t="shared" ca="1" si="11"/>
        <v>0100000</v>
      </c>
      <c r="K36" s="7" t="str">
        <f ca="1">DEC2BIN(_xlfn.BITAND(INT(I36),((2^7)-1 )- ((2^(7-C9+1))-1))+_xlfn.BITAND(INT(I35),((2^(7-C9+1))-1)),7)</f>
        <v>0100100</v>
      </c>
      <c r="L36" s="7" t="str">
        <f ca="1">DEC2BIN(_xlfn.BITXOR( BIN2DEC(K36),2^(7-C12)),7)</f>
        <v>0110100</v>
      </c>
      <c r="M36" s="29">
        <f t="shared" ca="1" si="13"/>
        <v>52</v>
      </c>
    </row>
    <row r="37" spans="5:13" x14ac:dyDescent="0.25">
      <c r="E37" s="6">
        <f ca="1">M24</f>
        <v>12</v>
      </c>
      <c r="F37" s="3">
        <f t="shared" ca="1" si="10"/>
        <v>3.1583624920952498</v>
      </c>
      <c r="H37" s="17">
        <f ca="1">LARGE(F33:F42,5)</f>
        <v>3.7958800173440754</v>
      </c>
      <c r="I37" s="7">
        <f t="shared" ca="1" si="12"/>
        <v>25.000000000000018</v>
      </c>
      <c r="J37" s="12" t="str">
        <f t="shared" ca="1" si="11"/>
        <v>0011001</v>
      </c>
      <c r="K37" s="7" t="str">
        <f ca="1">DEC2BIN(_xlfn.BITAND(INT(I37),((2^7)-1 )- ((2^(7-C9+1))-1))+_xlfn.BITAND(INT(I38),((2^(7-C9+1))-1)),7)</f>
        <v>0010110</v>
      </c>
      <c r="L37" s="7" t="str">
        <f ca="1">DEC2BIN(_xlfn.BITXOR( BIN2DEC(K37),2^(7-C12)),7)</f>
        <v>0000110</v>
      </c>
      <c r="M37" s="29">
        <f t="shared" ca="1" si="13"/>
        <v>6</v>
      </c>
    </row>
    <row r="38" spans="5:13" ht="15.75" thickBot="1" x14ac:dyDescent="0.3">
      <c r="E38" s="6">
        <f ca="1">M25</f>
        <v>19</v>
      </c>
      <c r="F38" s="3">
        <f t="shared" ca="1" si="10"/>
        <v>3.5575072019056577</v>
      </c>
      <c r="G38" s="1"/>
      <c r="H38" s="17">
        <f ca="1">LARGE(F33:F42,6)</f>
        <v>3.6848453616444123</v>
      </c>
      <c r="I38" s="7">
        <f t="shared" ca="1" si="12"/>
        <v>22.000000000000004</v>
      </c>
      <c r="J38" s="20" t="str">
        <f t="shared" ca="1" si="11"/>
        <v>0010110</v>
      </c>
      <c r="K38" s="7" t="str">
        <f ca="1">DEC2BIN(_xlfn.BITAND(INT(I38),((2^7)-1 )- ((2^(7-C9+1))-1))+_xlfn.BITAND(INT(I37),((2^(7-C9+1))-1)),7)</f>
        <v>0011001</v>
      </c>
      <c r="L38" s="7" t="str">
        <f ca="1">DEC2BIN(_xlfn.BITXOR( BIN2DEC(K38),2^(7-C12)),7)</f>
        <v>0001001</v>
      </c>
      <c r="M38" s="29">
        <f t="shared" ca="1" si="13"/>
        <v>9</v>
      </c>
    </row>
    <row r="39" spans="5:13" x14ac:dyDescent="0.25">
      <c r="E39" s="6">
        <f ca="1">M26</f>
        <v>22</v>
      </c>
      <c r="F39" s="3">
        <f t="shared" ca="1" si="10"/>
        <v>3.6848453616444123</v>
      </c>
      <c r="G39" s="1"/>
      <c r="H39" s="17">
        <f ca="1">LARGE(F33:F42,7)</f>
        <v>3.6020599913279625</v>
      </c>
      <c r="I39" s="7">
        <f t="shared" ca="1" si="12"/>
        <v>20.000000000000007</v>
      </c>
      <c r="J39" s="13" t="str">
        <f t="shared" ca="1" si="11"/>
        <v>0010100</v>
      </c>
      <c r="K39" s="7" t="str">
        <f ca="1">DEC2BIN(_xlfn.BITAND(INT(I39),((2^7)-1 )- ((2^(7-C9+1))-1))+_xlfn.BITAND(INT(I40),((2^(7-C9+1))-1)),7)</f>
        <v>0010011</v>
      </c>
      <c r="L39" s="7" t="str">
        <f ca="1">DEC2BIN(_xlfn.BITXOR( BIN2DEC(K39),2^(7-C12)),7)</f>
        <v>0000011</v>
      </c>
      <c r="M39" s="29">
        <f t="shared" ca="1" si="13"/>
        <v>3</v>
      </c>
    </row>
    <row r="40" spans="5:13" ht="15.75" thickBot="1" x14ac:dyDescent="0.3">
      <c r="E40" s="6">
        <f ca="1">M27</f>
        <v>25</v>
      </c>
      <c r="F40" s="3">
        <f t="shared" ca="1" si="10"/>
        <v>3.7958800173440754</v>
      </c>
      <c r="H40" s="17">
        <f ca="1">LARGE(F33:F42,8)</f>
        <v>3.5575072019056577</v>
      </c>
      <c r="I40" s="7">
        <f t="shared" ca="1" si="12"/>
        <v>19.000000000000004</v>
      </c>
      <c r="J40" s="41" t="str">
        <f t="shared" ca="1" si="11"/>
        <v>0010011</v>
      </c>
      <c r="K40" s="7" t="str">
        <f ca="1">DEC2BIN(_xlfn.BITAND(INT(I40),((2^7)-1 )- ((2^(7-C9+1))-1))+_xlfn.BITAND(INT(I39),((2^(7-C9+1))-1)),7)</f>
        <v>0010100</v>
      </c>
      <c r="L40" s="7" t="str">
        <f ca="1">DEC2BIN(_xlfn.BITXOR( BIN2DEC(K40),2^(7-C12)),7)</f>
        <v>0000100</v>
      </c>
      <c r="M40" s="29">
        <f t="shared" ca="1" si="13"/>
        <v>4</v>
      </c>
    </row>
    <row r="41" spans="5:13" x14ac:dyDescent="0.25">
      <c r="E41" s="6">
        <f t="shared" ref="E41:E42" ca="1" si="14">M28</f>
        <v>19</v>
      </c>
      <c r="F41" s="3">
        <f t="shared" ca="1" si="10"/>
        <v>3.5575072019056577</v>
      </c>
      <c r="H41" s="17">
        <f ca="1">LARGE(F33:F42,9)</f>
        <v>3.5575072019056577</v>
      </c>
      <c r="I41" s="7">
        <f t="shared" ca="1" si="12"/>
        <v>19.000000000000004</v>
      </c>
      <c r="J41" s="42" t="str">
        <f t="shared" ca="1" si="11"/>
        <v>0010011</v>
      </c>
      <c r="K41" s="7" t="str">
        <f ca="1">DEC2BIN(_xlfn.BITAND(INT(I41),((2^7)-1 )- ((2^(7-C9+1))-1))+_xlfn.BITAND(INT(I42),((2^(7-C9+1))-1)),7)</f>
        <v>0011100</v>
      </c>
      <c r="L41" s="7" t="str">
        <f ca="1">DEC2BIN(_xlfn.BITXOR( BIN2DEC(K41),2^(7-C12)),7)</f>
        <v>0001100</v>
      </c>
      <c r="M41" s="29">
        <f t="shared" ca="1" si="13"/>
        <v>12</v>
      </c>
    </row>
    <row r="42" spans="5:13" ht="15.75" thickBot="1" x14ac:dyDescent="0.3">
      <c r="E42" s="6">
        <f t="shared" ca="1" si="14"/>
        <v>20</v>
      </c>
      <c r="F42" s="3">
        <f t="shared" ca="1" si="10"/>
        <v>3.6020599913279625</v>
      </c>
      <c r="H42" s="18">
        <f ca="1">LARGE(F33:F42,10)</f>
        <v>3.1583624920952498</v>
      </c>
      <c r="I42" s="19">
        <f t="shared" ca="1" si="12"/>
        <v>12.000000000000005</v>
      </c>
      <c r="J42" s="40" t="str">
        <f t="shared" ca="1" si="11"/>
        <v>0001100</v>
      </c>
      <c r="K42" s="19" t="str">
        <f ca="1">DEC2BIN(_xlfn.BITAND(INT(I42),((2^7)-1 )- ((2^(7-C9+1))-1))+_xlfn.BITAND(INT(I41),((2^(7-C9+1))-1)),7)</f>
        <v>0000011</v>
      </c>
      <c r="L42" s="19" t="str">
        <f ca="1">DEC2BIN(_xlfn.BITXOR( BIN2DEC(K42),2^(7-C12)),7)</f>
        <v>0010011</v>
      </c>
      <c r="M42" s="30">
        <f t="shared" ca="1" si="13"/>
        <v>19</v>
      </c>
    </row>
  </sheetData>
  <sortState xmlns:xlrd2="http://schemas.microsoft.com/office/spreadsheetml/2017/richdata2" ref="L6:L11">
    <sortCondition ref="L5:L11"/>
  </sortState>
  <mergeCells count="2">
    <mergeCell ref="C12:C13"/>
    <mergeCell ref="C9:C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2021-12-07T15:38:06Z</dcterms:created>
  <dcterms:modified xsi:type="dcterms:W3CDTF">2021-12-07T22:17:14Z</dcterms:modified>
</cp:coreProperties>
</file>