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ype 1" sheetId="2" r:id="rId5"/>
    <sheet name="Type 2" sheetId="3" r:id="rId6"/>
    <sheet name="Type 3" sheetId="4" r:id="rId7"/>
    <sheet name="Type 4" sheetId="5" r:id="rId8"/>
    <sheet name="Type 5" sheetId="6" r:id="rId9"/>
    <sheet name="Type 6" sheetId="7" r:id="rId10"/>
    <sheet name="Summary" sheetId="8" r:id="rId11"/>
  </sheets>
</workbook>
</file>

<file path=xl/sharedStrings.xml><?xml version="1.0" encoding="utf-8"?>
<sst xmlns="http://schemas.openxmlformats.org/spreadsheetml/2006/main" uniqueCount="42">
  <si>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</si>
  <si>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</si>
  <si>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</si>
  <si>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</si>
  <si>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Type 1</t>
  </si>
  <si>
    <t>Table 1</t>
  </si>
  <si>
    <t>UVI</t>
  </si>
  <si>
    <t>Sunburn time</t>
  </si>
  <si>
    <t>x</t>
  </si>
  <si>
    <t>y</t>
  </si>
  <si>
    <r>
      <rPr>
        <sz val="12"/>
        <color indexed="18"/>
        <rFont val="Hoefler Text"/>
      </rPr>
      <t>Exponential approx.        y=45.407e-</t>
    </r>
    <r>
      <rPr>
        <vertAlign val="superscript"/>
        <sz val="12"/>
        <color indexed="18"/>
        <rFont val="Hoefler Text"/>
      </rPr>
      <t>0.1878x</t>
    </r>
  </si>
  <si>
    <r>
      <rPr>
        <sz val="12"/>
        <color indexed="18"/>
        <rFont val="Hoefler Text"/>
      </rPr>
      <t>Power Approx.         y=76.533x</t>
    </r>
    <r>
      <rPr>
        <vertAlign val="superscript"/>
        <sz val="12"/>
        <color indexed="18"/>
        <rFont val="Hoefler Text"/>
      </rPr>
      <t>-1.073</t>
    </r>
  </si>
  <si>
    <t>%error exp(x)</t>
  </si>
  <si>
    <t>%error pow(x)</t>
  </si>
  <si>
    <t>Total</t>
  </si>
  <si>
    <t>Mean</t>
  </si>
  <si>
    <t>Type 2</t>
  </si>
  <si>
    <t>Y</t>
  </si>
  <si>
    <r>
      <rPr>
        <sz val="12"/>
        <color indexed="18"/>
        <rFont val="Hoefler Text"/>
      </rPr>
      <t>Exponential approx.                 y = 51.258e-</t>
    </r>
    <r>
      <rPr>
        <vertAlign val="superscript"/>
        <sz val="12"/>
        <color indexed="18"/>
        <rFont val="Hoefler Text"/>
      </rPr>
      <t>0.1991x</t>
    </r>
  </si>
  <si>
    <r>
      <rPr>
        <sz val="12"/>
        <color indexed="18"/>
        <rFont val="Hoefler Text"/>
      </rPr>
      <t>Power Approx.         y = 94.097x</t>
    </r>
    <r>
      <rPr>
        <vertAlign val="superscript"/>
        <sz val="12"/>
        <color indexed="18"/>
        <rFont val="Hoefler Text"/>
      </rPr>
      <t>-1.676</t>
    </r>
  </si>
  <si>
    <t>Type 3</t>
  </si>
  <si>
    <r>
      <rPr>
        <b val="1"/>
        <sz val="13"/>
        <color indexed="18"/>
        <rFont val="Hoefler Text"/>
      </rPr>
      <t>Power Approx.             y = 198.63x</t>
    </r>
    <r>
      <rPr>
        <b val="1"/>
        <vertAlign val="superscript"/>
        <sz val="13"/>
        <color indexed="18"/>
        <rFont val="Hoefler Text"/>
      </rPr>
      <t>-0.9907</t>
    </r>
  </si>
  <si>
    <t>Type 4</t>
  </si>
  <si>
    <r>
      <rPr>
        <b val="1"/>
        <sz val="13"/>
        <color indexed="18"/>
        <rFont val="Hoefler Text"/>
      </rPr>
      <t>Power Approx.                           y = 302.19x</t>
    </r>
    <r>
      <rPr>
        <b val="1"/>
        <vertAlign val="superscript"/>
        <sz val="13"/>
        <color indexed="18"/>
        <rFont val="Hoefler Text"/>
      </rPr>
      <t>-1.0059</t>
    </r>
  </si>
  <si>
    <t>Type 5</t>
  </si>
  <si>
    <r>
      <rPr>
        <b val="1"/>
        <sz val="13"/>
        <color indexed="18"/>
        <rFont val="Hoefler Text"/>
      </rPr>
      <t>Power Approx.                           y = 396.33x</t>
    </r>
    <r>
      <rPr>
        <b val="1"/>
        <vertAlign val="superscript"/>
        <sz val="13"/>
        <color indexed="18"/>
        <rFont val="Hoefler Text"/>
      </rPr>
      <t>-0.9955</t>
    </r>
  </si>
  <si>
    <t>Type 6</t>
  </si>
  <si>
    <r>
      <rPr>
        <b val="1"/>
        <sz val="13"/>
        <color indexed="18"/>
        <rFont val="Hoefler Text"/>
      </rPr>
      <t>Power Approx.                           y = 502.12x</t>
    </r>
    <r>
      <rPr>
        <b val="1"/>
        <vertAlign val="superscript"/>
        <sz val="13"/>
        <color indexed="18"/>
        <rFont val="Hoefler Text"/>
      </rPr>
      <t>-1.0023</t>
    </r>
  </si>
  <si>
    <t>Summary</t>
  </si>
  <si>
    <t>Types</t>
  </si>
  <si>
    <t>Function</t>
  </si>
  <si>
    <t>Sunburn time (a)</t>
  </si>
  <si>
    <t>Message</t>
  </si>
  <si>
    <r>
      <rPr>
        <b val="1"/>
        <sz val="15"/>
        <color indexed="18"/>
        <rFont val="Hoefler Text"/>
      </rPr>
      <t xml:space="preserve"> y=76.533x</t>
    </r>
    <r>
      <rPr>
        <b val="1"/>
        <vertAlign val="superscript"/>
        <sz val="15"/>
        <color indexed="18"/>
        <rFont val="Hoefler Text"/>
      </rPr>
      <t>-1.073</t>
    </r>
  </si>
  <si>
    <r>
      <rPr>
        <i val="1"/>
        <sz val="12"/>
        <color indexed="21"/>
        <rFont val="Menlo Regular"/>
      </rPr>
      <t>76.533 * (math.pow((</t>
    </r>
    <r>
      <rPr>
        <sz val="12"/>
        <color indexed="8"/>
        <rFont val="Menlo Regular"/>
      </rPr>
      <t>UVSensorData</t>
    </r>
    <r>
      <rPr>
        <sz val="12"/>
        <color indexed="21"/>
        <rFont val="Menlo Regular"/>
      </rPr>
      <t>.</t>
    </r>
    <r>
      <rPr>
        <i val="1"/>
        <sz val="12"/>
        <color indexed="21"/>
        <rFont val="Menlo Regular"/>
      </rPr>
      <t>getUVIntensity</t>
    </r>
    <r>
      <rPr>
        <sz val="12"/>
        <color indexed="21"/>
        <rFont val="Menlo Regular"/>
      </rPr>
      <t>()),-1.676))</t>
    </r>
  </si>
  <si>
    <t>You can stay outside for a maximum of “a” minutes!</t>
  </si>
  <si>
    <r>
      <rPr>
        <b val="1"/>
        <sz val="15"/>
        <color indexed="18"/>
        <rFont val="Hoefler Text"/>
      </rPr>
      <t xml:space="preserve"> y = 94.097x</t>
    </r>
    <r>
      <rPr>
        <b val="1"/>
        <vertAlign val="superscript"/>
        <sz val="15"/>
        <color indexed="18"/>
        <rFont val="Hoefler Text"/>
      </rPr>
      <t>-1.676</t>
    </r>
  </si>
  <si>
    <r>
      <rPr>
        <b val="1"/>
        <sz val="15"/>
        <color indexed="18"/>
        <rFont val="Hoefler Text"/>
      </rPr>
      <t>y=198.63x</t>
    </r>
    <r>
      <rPr>
        <b val="1"/>
        <vertAlign val="superscript"/>
        <sz val="15"/>
        <color indexed="18"/>
        <rFont val="Hoefler Text"/>
      </rPr>
      <t>-0.9907</t>
    </r>
  </si>
  <si>
    <r>
      <rPr>
        <b val="1"/>
        <sz val="15"/>
        <color indexed="18"/>
        <rFont val="Hoefler Text"/>
      </rPr>
      <t xml:space="preserve">  y = 302.19x</t>
    </r>
    <r>
      <rPr>
        <b val="1"/>
        <vertAlign val="superscript"/>
        <sz val="15"/>
        <color indexed="18"/>
        <rFont val="Hoefler Text"/>
      </rPr>
      <t>-1.0059</t>
    </r>
  </si>
  <si>
    <r>
      <rPr>
        <b val="1"/>
        <sz val="15"/>
        <color indexed="18"/>
        <rFont val="Hoefler Text"/>
      </rPr>
      <t xml:space="preserve"> y = 396.33x</t>
    </r>
    <r>
      <rPr>
        <b val="1"/>
        <vertAlign val="superscript"/>
        <sz val="15"/>
        <color indexed="18"/>
        <rFont val="Hoefler Text"/>
      </rPr>
      <t>-0.9955</t>
    </r>
  </si>
  <si>
    <t>You can stay outside for a maximum of 60 minutes!</t>
  </si>
  <si>
    <r>
      <rPr>
        <b val="1"/>
        <sz val="15"/>
        <color indexed="18"/>
        <rFont val="Hoefler Text"/>
      </rPr>
      <t xml:space="preserve"> y = 502.12x</t>
    </r>
    <r>
      <rPr>
        <b val="1"/>
        <vertAlign val="superscript"/>
        <sz val="15"/>
        <color indexed="18"/>
        <rFont val="Hoefler Text"/>
      </rPr>
      <t>-1.0023</t>
    </r>
  </si>
</sst>
</file>

<file path=xl/styles.xml><?xml version="1.0" encoding="utf-8"?>
<styleSheet xmlns="http://schemas.openxmlformats.org/spreadsheetml/2006/main">
  <numFmts count="2">
    <numFmt numFmtId="0" formatCode="General"/>
    <numFmt numFmtId="59" formatCode="0.0%"/>
  </numFmts>
  <fonts count="23">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b val="1"/>
      <sz val="10"/>
      <color indexed="8"/>
      <name val="Hoefler Text"/>
    </font>
    <font>
      <sz val="10"/>
      <color indexed="8"/>
      <name val="Hoefler Text"/>
    </font>
    <font>
      <b val="1"/>
      <sz val="19"/>
      <color indexed="17"/>
      <name val="Hoefler Text"/>
    </font>
    <font>
      <sz val="12"/>
      <color indexed="18"/>
      <name val="Hoefler Text"/>
    </font>
    <font>
      <vertAlign val="superscript"/>
      <sz val="12"/>
      <color indexed="18"/>
      <name val="Hoefler Text"/>
    </font>
    <font>
      <b val="1"/>
      <sz val="12"/>
      <color indexed="19"/>
      <name val="Hoefler Text"/>
    </font>
    <font>
      <vertAlign val="superscript"/>
      <sz val="10"/>
      <color indexed="8"/>
      <name val="Helvetica Neue"/>
    </font>
    <font>
      <b val="1"/>
      <sz val="10"/>
      <color indexed="8"/>
      <name val="Helvetica Neue"/>
    </font>
    <font>
      <sz val="10"/>
      <color indexed="8"/>
      <name val="Helvetica Neue Medium"/>
    </font>
    <font>
      <b val="1"/>
      <sz val="13"/>
      <color indexed="8"/>
      <name val="Hoefler Text"/>
    </font>
    <font>
      <b val="1"/>
      <sz val="13"/>
      <color indexed="18"/>
      <name val="Hoefler Text"/>
    </font>
    <font>
      <b val="1"/>
      <vertAlign val="superscript"/>
      <sz val="13"/>
      <color indexed="18"/>
      <name val="Hoefler Text"/>
    </font>
    <font>
      <b val="1"/>
      <sz val="10"/>
      <color indexed="19"/>
      <name val="Helvetica Neue"/>
    </font>
    <font>
      <b val="1"/>
      <sz val="15"/>
      <color indexed="18"/>
      <name val="Hoefler Text"/>
    </font>
    <font>
      <b val="1"/>
      <vertAlign val="superscript"/>
      <sz val="15"/>
      <color indexed="18"/>
      <name val="Hoefler Text"/>
    </font>
    <font>
      <i val="1"/>
      <sz val="12"/>
      <color indexed="21"/>
      <name val="Menlo Regular"/>
    </font>
    <font>
      <sz val="12"/>
      <color indexed="8"/>
      <name val="Menlo Regular"/>
    </font>
    <font>
      <sz val="12"/>
      <color indexed="21"/>
      <name val="Menlo Regular"/>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16">
    <border>
      <left/>
      <right/>
      <top/>
      <bottom/>
      <diagonal/>
    </border>
    <border>
      <left style="thin">
        <color indexed="14"/>
      </left>
      <right style="thin">
        <color indexed="15"/>
      </right>
      <top style="thin">
        <color indexed="14"/>
      </top>
      <bottom style="thin">
        <color indexed="8"/>
      </bottom>
      <diagonal/>
    </border>
    <border>
      <left style="thin">
        <color indexed="15"/>
      </left>
      <right style="thin">
        <color indexed="15"/>
      </right>
      <top style="thin">
        <color indexed="14"/>
      </top>
      <bottom style="thin">
        <color indexed="8"/>
      </bottom>
      <diagonal/>
    </border>
    <border>
      <left style="thin">
        <color indexed="15"/>
      </left>
      <right style="thin">
        <color indexed="14"/>
      </right>
      <top style="thin">
        <color indexed="14"/>
      </top>
      <bottom style="thin">
        <color indexed="8"/>
      </bottom>
      <diagonal/>
    </border>
    <border>
      <left style="thin">
        <color indexed="14"/>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5"/>
      </left>
      <right style="thin">
        <color indexed="14"/>
      </right>
      <top style="thin">
        <color indexed="8"/>
      </top>
      <bottom style="thin">
        <color indexed="15"/>
      </bottom>
      <diagonal/>
    </border>
    <border>
      <left style="thin">
        <color indexed="14"/>
      </left>
      <right style="thin">
        <color indexed="8"/>
      </right>
      <top style="thin">
        <color indexed="15"/>
      </top>
      <bottom style="thin">
        <color indexed="15"/>
      </bottom>
      <diagonal/>
    </border>
    <border>
      <left style="thin">
        <color indexed="8"/>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4"/>
      </right>
      <top style="thin">
        <color indexed="15"/>
      </top>
      <bottom style="thin">
        <color indexed="15"/>
      </bottom>
      <diagonal/>
    </border>
    <border>
      <left style="thin">
        <color indexed="14"/>
      </left>
      <right style="thin">
        <color indexed="8"/>
      </right>
      <top style="thin">
        <color indexed="15"/>
      </top>
      <bottom style="thin">
        <color indexed="14"/>
      </bottom>
      <diagonal/>
    </border>
    <border>
      <left style="thin">
        <color indexed="8"/>
      </left>
      <right style="thin">
        <color indexed="15"/>
      </right>
      <top style="thin">
        <color indexed="15"/>
      </top>
      <bottom style="thin">
        <color indexed="14"/>
      </bottom>
      <diagonal/>
    </border>
    <border>
      <left style="thin">
        <color indexed="15"/>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s>
  <cellStyleXfs count="1">
    <xf numFmtId="0" fontId="0" applyNumberFormat="0" applyFont="1" applyFill="0" applyBorder="0" applyAlignment="1" applyProtection="0">
      <alignment vertical="top" wrapText="1"/>
    </xf>
  </cellStyleXfs>
  <cellXfs count="8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fillId="4" applyNumberFormat="1" applyFont="1" applyFill="1" applyBorder="0" applyAlignment="1" applyProtection="0">
      <alignment vertical="top" wrapText="1"/>
    </xf>
    <xf numFmtId="0" fontId="5" fillId="5" borderId="1" applyNumberFormat="0" applyFont="1" applyFill="1" applyBorder="1" applyAlignment="1" applyProtection="0">
      <alignment vertical="top" wrapText="1"/>
    </xf>
    <xf numFmtId="0" fontId="5" fillId="5" borderId="2" applyNumberFormat="0" applyFont="1" applyFill="1" applyBorder="1" applyAlignment="1" applyProtection="0">
      <alignment vertical="top" wrapText="1"/>
    </xf>
    <xf numFmtId="0" fontId="5" fillId="5" borderId="3" applyNumberFormat="0" applyFont="1" applyFill="1" applyBorder="1" applyAlignment="1" applyProtection="0">
      <alignment vertical="top" wrapText="1"/>
    </xf>
    <xf numFmtId="0" fontId="6" fillId="6" borderId="4" applyNumberFormat="0" applyFont="1" applyFill="1" applyBorder="1" applyAlignment="1" applyProtection="0">
      <alignment vertical="top" wrapText="1"/>
    </xf>
    <xf numFmtId="49" fontId="7"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6" fillId="4" borderId="6" applyNumberFormat="0" applyFont="1" applyFill="1" applyBorder="1" applyAlignment="1" applyProtection="0">
      <alignment vertical="top" wrapText="1"/>
    </xf>
    <xf numFmtId="0" fontId="6" fillId="4" borderId="7" applyNumberFormat="0" applyFont="1" applyFill="1" applyBorder="1" applyAlignment="1" applyProtection="0">
      <alignment vertical="top" wrapText="1"/>
    </xf>
    <xf numFmtId="0" fontId="6" fillId="6" borderId="8" applyNumberFormat="0" applyFont="1" applyFill="1" applyBorder="1" applyAlignment="1" applyProtection="0">
      <alignment vertical="top" wrapText="1"/>
    </xf>
    <xf numFmtId="49" fontId="6" fillId="4" borderId="9"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0" fontId="6" fillId="4" borderId="10" applyNumberFormat="0" applyFont="1" applyFill="1" applyBorder="1" applyAlignment="1" applyProtection="0">
      <alignment vertical="top" wrapText="1"/>
    </xf>
    <xf numFmtId="0" fontId="6" fillId="4" borderId="11" applyNumberFormat="0" applyFont="1" applyFill="1" applyBorder="1" applyAlignment="1" applyProtection="0">
      <alignment vertical="top" wrapText="1"/>
    </xf>
    <xf numFmtId="49" fontId="6" fillId="4" borderId="9" applyNumberFormat="1" applyFont="1" applyFill="1" applyBorder="1" applyAlignment="1" applyProtection="0">
      <alignment horizontal="center" vertical="center" wrapText="1"/>
    </xf>
    <xf numFmtId="49" fontId="6" fillId="4" borderId="10" applyNumberFormat="1" applyFont="1" applyFill="1" applyBorder="1" applyAlignment="1" applyProtection="0">
      <alignment horizontal="center" vertical="center" wrapText="1"/>
    </xf>
    <xf numFmtId="49" fontId="8" fillId="4" borderId="10" applyNumberFormat="1" applyFont="1" applyFill="1" applyBorder="1" applyAlignment="1" applyProtection="0">
      <alignment horizontal="center" vertical="center" wrapText="1"/>
    </xf>
    <xf numFmtId="0" fontId="6" fillId="4" borderId="10" applyNumberFormat="0"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center" wrapText="1"/>
    </xf>
    <xf numFmtId="0" fontId="6" fillId="4" borderId="9" applyNumberFormat="1" applyFont="1" applyFill="1" applyBorder="1" applyAlignment="1" applyProtection="0">
      <alignment vertical="top" wrapText="1"/>
    </xf>
    <xf numFmtId="0" fontId="6" fillId="4" borderId="10" applyNumberFormat="1" applyFont="1" applyFill="1" applyBorder="1" applyAlignment="1" applyProtection="0">
      <alignment vertical="top" wrapText="1"/>
    </xf>
    <xf numFmtId="0" fontId="6" fillId="4" borderId="11" applyNumberFormat="1" applyFont="1" applyFill="1" applyBorder="1" applyAlignment="1" applyProtection="0">
      <alignment vertical="top" wrapText="1"/>
    </xf>
    <xf numFmtId="49" fontId="6" fillId="6" borderId="8" applyNumberFormat="1" applyFont="1" applyFill="1" applyBorder="1" applyAlignment="1" applyProtection="0">
      <alignment vertical="top" wrapText="1"/>
    </xf>
    <xf numFmtId="0" fontId="6" fillId="4" borderId="9" applyNumberFormat="0" applyFont="1" applyFill="1" applyBorder="1" applyAlignment="1" applyProtection="0">
      <alignment vertical="top" wrapText="1"/>
    </xf>
    <xf numFmtId="0" fontId="10" fillId="4" borderId="10" applyNumberFormat="0" applyFont="1" applyFill="1" applyBorder="1" applyAlignment="1" applyProtection="0">
      <alignment vertical="top" wrapText="1"/>
    </xf>
    <xf numFmtId="59" fontId="10" fillId="4" borderId="10" applyNumberFormat="1" applyFont="1" applyFill="1" applyBorder="1" applyAlignment="1" applyProtection="0">
      <alignment vertical="top" wrapText="1"/>
    </xf>
    <xf numFmtId="59" fontId="10" fillId="4" borderId="11" applyNumberFormat="1" applyFont="1" applyFill="1" applyBorder="1" applyAlignment="1" applyProtection="0">
      <alignment vertical="top" wrapText="1"/>
    </xf>
    <xf numFmtId="0" fontId="6" fillId="6" borderId="12" applyNumberFormat="0" applyFont="1" applyFill="1" applyBorder="1" applyAlignment="1" applyProtection="0">
      <alignment vertical="top" wrapText="1"/>
    </xf>
    <xf numFmtId="0" fontId="6" fillId="4" borderId="13" applyNumberFormat="0" applyFont="1" applyFill="1" applyBorder="1" applyAlignment="1" applyProtection="0">
      <alignment vertical="top" wrapText="1"/>
    </xf>
    <xf numFmtId="0" fontId="6" fillId="4" borderId="14" applyNumberFormat="0" applyFont="1" applyFill="1" applyBorder="1" applyAlignment="1" applyProtection="0">
      <alignment vertical="top" wrapText="1"/>
    </xf>
    <xf numFmtId="0" fontId="6" fillId="4" borderId="15"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12" fillId="5" borderId="1" applyNumberFormat="0" applyFont="1" applyFill="1" applyBorder="1" applyAlignment="1" applyProtection="0">
      <alignment vertical="top" wrapText="1"/>
    </xf>
    <xf numFmtId="0" fontId="12" fillId="5" borderId="2" applyNumberFormat="0" applyFont="1" applyFill="1" applyBorder="1" applyAlignment="1" applyProtection="0">
      <alignment vertical="top" wrapText="1"/>
    </xf>
    <xf numFmtId="0" fontId="5" fillId="5" borderId="2" applyNumberFormat="0" applyFont="1" applyFill="1" applyBorder="1" applyAlignment="1" applyProtection="0">
      <alignment horizontal="center" vertical="top" wrapText="1"/>
    </xf>
    <xf numFmtId="0" fontId="5" fillId="5" borderId="3" applyNumberFormat="0" applyFont="1" applyFill="1" applyBorder="1" applyAlignment="1" applyProtection="0">
      <alignment horizontal="center" vertical="top" wrapText="1"/>
    </xf>
    <xf numFmtId="0" fontId="13" fillId="6" borderId="4" applyNumberFormat="0" applyFont="1" applyFill="1" applyBorder="1" applyAlignment="1" applyProtection="0">
      <alignment vertical="top" wrapText="1"/>
    </xf>
    <xf numFmtId="0" fontId="6" fillId="4" borderId="6" applyNumberFormat="0" applyFont="1" applyFill="1" applyBorder="1" applyAlignment="1" applyProtection="0">
      <alignment horizontal="center" vertical="top" wrapText="1"/>
    </xf>
    <xf numFmtId="0" fontId="6" fillId="4" borderId="7" applyNumberFormat="0" applyFont="1" applyFill="1" applyBorder="1" applyAlignment="1" applyProtection="0">
      <alignment horizontal="center" vertical="top" wrapText="1"/>
    </xf>
    <xf numFmtId="0" fontId="13" fillId="6" borderId="8" applyNumberFormat="0" applyFont="1" applyFill="1" applyBorder="1" applyAlignment="1" applyProtection="0">
      <alignment vertical="top" wrapText="1"/>
    </xf>
    <xf numFmtId="49" fontId="6" fillId="4" borderId="9" applyNumberFormat="1" applyFont="1" applyFill="1" applyBorder="1" applyAlignment="1" applyProtection="0">
      <alignment horizontal="center" vertical="top" wrapText="1"/>
    </xf>
    <xf numFmtId="49" fontId="6" fillId="4" borderId="10" applyNumberFormat="1" applyFont="1" applyFill="1" applyBorder="1" applyAlignment="1" applyProtection="0">
      <alignment horizontal="center" vertical="top" wrapText="1"/>
    </xf>
    <xf numFmtId="0" fontId="0" fillId="4" borderId="10" applyNumberFormat="0" applyFont="1" applyFill="1" applyBorder="1" applyAlignment="1" applyProtection="0">
      <alignment vertical="top" wrapText="1"/>
    </xf>
    <xf numFmtId="0" fontId="6" fillId="4" borderId="10" applyNumberFormat="0" applyFont="1" applyFill="1" applyBorder="1" applyAlignment="1" applyProtection="0">
      <alignment horizontal="center" vertical="top" wrapText="1"/>
    </xf>
    <xf numFmtId="0" fontId="6" fillId="4" borderId="11" applyNumberFormat="0" applyFont="1" applyFill="1" applyBorder="1" applyAlignment="1" applyProtection="0">
      <alignment horizontal="center" vertical="top" wrapText="1"/>
    </xf>
    <xf numFmtId="0" fontId="6" fillId="4" borderId="9" applyNumberFormat="1" applyFont="1" applyFill="1" applyBorder="1" applyAlignment="1" applyProtection="0">
      <alignment horizontal="center" vertical="top" wrapText="1"/>
    </xf>
    <xf numFmtId="0" fontId="6" fillId="4" borderId="10" applyNumberFormat="1" applyFont="1" applyFill="1" applyBorder="1" applyAlignment="1" applyProtection="0">
      <alignment horizontal="center" vertical="top" wrapText="1"/>
    </xf>
    <xf numFmtId="0" fontId="6" fillId="4" borderId="11" applyNumberFormat="1" applyFont="1" applyFill="1" applyBorder="1" applyAlignment="1" applyProtection="0">
      <alignment horizontal="center" vertical="top" wrapText="1"/>
    </xf>
    <xf numFmtId="0" fontId="6" fillId="4" borderId="9" applyNumberFormat="0" applyFont="1" applyFill="1" applyBorder="1" applyAlignment="1" applyProtection="0">
      <alignment horizontal="center" vertical="top" wrapText="1"/>
    </xf>
    <xf numFmtId="0" fontId="6" fillId="4" borderId="13" applyNumberFormat="0" applyFont="1" applyFill="1" applyBorder="1" applyAlignment="1" applyProtection="0">
      <alignment horizontal="center" vertical="top" wrapText="1"/>
    </xf>
    <xf numFmtId="0" fontId="6" fillId="4" borderId="14" applyNumberFormat="0" applyFont="1" applyFill="1" applyBorder="1" applyAlignment="1" applyProtection="0">
      <alignment horizontal="center" vertical="top" wrapText="1"/>
    </xf>
    <xf numFmtId="59" fontId="10" fillId="4" borderId="14" applyNumberFormat="1" applyFont="1" applyFill="1" applyBorder="1" applyAlignment="1" applyProtection="0">
      <alignment vertical="top" wrapText="1"/>
    </xf>
    <xf numFmtId="59" fontId="10" fillId="4" borderId="15" applyNumberFormat="1" applyFont="1" applyFill="1" applyBorder="1" applyAlignment="1" applyProtection="0">
      <alignment horizontal="center" vertical="top" wrapText="1"/>
    </xf>
    <xf numFmtId="0" fontId="0" fillId="4" applyNumberFormat="1" applyFont="1" applyFill="1" applyBorder="0" applyAlignment="1" applyProtection="0">
      <alignment vertical="top" wrapText="1"/>
    </xf>
    <xf numFmtId="0" fontId="12" fillId="5" borderId="3"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14" fillId="4" borderId="9" applyNumberFormat="1" applyFont="1" applyFill="1" applyBorder="1" applyAlignment="1" applyProtection="0">
      <alignment horizontal="center" vertical="center" wrapText="1"/>
    </xf>
    <xf numFmtId="49" fontId="14" fillId="4" borderId="10" applyNumberFormat="1" applyFont="1" applyFill="1" applyBorder="1" applyAlignment="1" applyProtection="0">
      <alignment horizontal="center" vertical="center" wrapText="1"/>
    </xf>
    <xf numFmtId="49" fontId="15" fillId="4" borderId="11" applyNumberFormat="1" applyFont="1" applyFill="1" applyBorder="1" applyAlignment="1" applyProtection="0">
      <alignment horizontal="center" vertical="center" wrapText="1"/>
    </xf>
    <xf numFmtId="0" fontId="0" fillId="4" borderId="11" applyNumberFormat="0" applyFont="1" applyFill="1" applyBorder="1" applyAlignment="1" applyProtection="0">
      <alignment vertical="top" wrapText="1"/>
    </xf>
    <xf numFmtId="0" fontId="13" fillId="6" borderId="12" applyNumberFormat="0" applyFont="1" applyFill="1" applyBorder="1" applyAlignment="1" applyProtection="0">
      <alignment vertical="top" wrapText="1"/>
    </xf>
    <xf numFmtId="0" fontId="6" fillId="4" borderId="13" applyNumberFormat="1" applyFont="1" applyFill="1" applyBorder="1" applyAlignment="1" applyProtection="0">
      <alignment horizontal="center" vertical="top" wrapText="1"/>
    </xf>
    <xf numFmtId="0" fontId="6" fillId="4" borderId="14" applyNumberFormat="1" applyFont="1" applyFill="1" applyBorder="1" applyAlignment="1" applyProtection="0">
      <alignment horizontal="center" vertical="top" wrapText="1"/>
    </xf>
    <xf numFmtId="0" fontId="0" fillId="4" borderId="15"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1" fillId="4" applyNumberFormat="0" applyFont="1" applyFill="1" applyBorder="0" applyAlignment="1" applyProtection="0">
      <alignment horizontal="center" vertical="center"/>
    </xf>
    <xf numFmtId="0" fontId="0" fillId="4" applyNumberFormat="1" applyFont="1" applyFill="1" applyBorder="0" applyAlignment="1" applyProtection="0">
      <alignment vertical="top" wrapText="1"/>
    </xf>
    <xf numFmtId="0" fontId="0" fillId="4" applyNumberFormat="1" applyFont="1" applyFill="1" applyBorder="0" applyAlignment="1" applyProtection="0">
      <alignment vertical="top" wrapText="1"/>
    </xf>
    <xf numFmtId="0" fontId="0" fillId="4" applyNumberFormat="1" applyFont="1" applyFill="1" applyBorder="0" applyAlignment="1" applyProtection="0">
      <alignment vertical="top" wrapText="1"/>
    </xf>
    <xf numFmtId="49" fontId="17" fillId="4" borderId="5" applyNumberFormat="1" applyFont="1" applyFill="1" applyBorder="1" applyAlignment="1" applyProtection="0">
      <alignment horizontal="center" vertical="top" wrapText="1"/>
    </xf>
    <xf numFmtId="49" fontId="17" fillId="4" borderId="6" applyNumberFormat="1" applyFont="1" applyFill="1" applyBorder="1" applyAlignment="1" applyProtection="0">
      <alignment vertical="top" wrapText="1"/>
    </xf>
    <xf numFmtId="49" fontId="17" fillId="4" borderId="7" applyNumberFormat="1" applyFont="1" applyFill="1" applyBorder="1" applyAlignment="1" applyProtection="0">
      <alignment vertical="top" wrapText="1"/>
    </xf>
    <xf numFmtId="0" fontId="0" fillId="4" borderId="9" applyNumberFormat="1" applyFont="1" applyFill="1" applyBorder="1" applyAlignment="1" applyProtection="0">
      <alignment horizontal="center" vertical="top" wrapText="1"/>
    </xf>
    <xf numFmtId="49" fontId="18" fillId="4" borderId="10" applyNumberFormat="1" applyFont="1" applyFill="1" applyBorder="1" applyAlignment="1" applyProtection="0">
      <alignment horizontal="center" vertical="center" wrapText="1"/>
    </xf>
    <xf numFmtId="49" fontId="20" fillId="4" borderId="10" applyNumberFormat="1" applyFont="1" applyFill="1" applyBorder="1" applyAlignment="1" applyProtection="0">
      <alignment vertical="top" wrapText="1"/>
    </xf>
    <xf numFmtId="49" fontId="0" fillId="4" borderId="11" applyNumberFormat="1" applyFont="1" applyFill="1" applyBorder="1" applyAlignment="1" applyProtection="0">
      <alignment vertical="top" wrapText="1"/>
    </xf>
    <xf numFmtId="0" fontId="0" fillId="4" borderId="13" applyNumberFormat="1" applyFont="1" applyFill="1" applyBorder="1" applyAlignment="1" applyProtection="0">
      <alignment horizontal="center" vertical="top" wrapText="1"/>
    </xf>
    <xf numFmtId="49" fontId="18" fillId="4" borderId="14" applyNumberFormat="1" applyFont="1" applyFill="1" applyBorder="1" applyAlignment="1" applyProtection="0">
      <alignment horizontal="center" vertical="center" wrapText="1"/>
    </xf>
    <xf numFmtId="0" fontId="0" fillId="4" borderId="14" applyNumberFormat="0" applyFont="1" applyFill="1" applyBorder="1" applyAlignment="1" applyProtection="0">
      <alignment vertical="top" wrapText="1"/>
    </xf>
    <xf numFmtId="49" fontId="0" fillId="4" borderId="1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ff5e88b1"/>
      <rgbColor rgb="ff000000"/>
      <rgbColor rgb="ffeef3f4"/>
      <rgbColor rgb="ff0000ff"/>
      <rgbColor rgb="ff434443"/>
      <rgbColor rgb="ffafafaf"/>
      <rgbColor rgb="ffb5b5b5"/>
      <rgbColor rgb="ff2c2c2c"/>
      <rgbColor rgb="ff00a1fe"/>
      <rgbColor rgb="ffee210c"/>
      <rgbColor rgb="fffae232"/>
      <rgbColor rgb="ff0096ed"/>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839"/>
          <c:y val="0.12368"/>
          <c:w val="0.919714"/>
          <c:h val="0.810337"/>
        </c:manualLayout>
      </c:layout>
      <c:scatterChart>
        <c:scatterStyle val="lineMarker"/>
        <c:varyColors val="0"/>
        <c:ser>
          <c:idx val="0"/>
          <c:order val="0"/>
          <c:tx>
            <c:strRef>
              <c:f>'Type 1'!$C$1</c:f>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FFFFFF"/>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96ED"/>
                </a:solidFill>
                <a:prstDash val="solid"/>
                <a:miter lim="400000"/>
              </a:ln>
              <a:effectLst>
                <a:outerShdw sx="100000" sy="100000" kx="0" ky="0" algn="tl" rotWithShape="1" blurRad="12700" dist="25400" dir="7320000">
                  <a:srgbClr val="000000">
                    <a:alpha val="25000"/>
                  </a:srgbClr>
                </a:outerShdw>
              </a:effectLst>
            </c:spPr>
            <c:trendlineType val="power"/>
            <c:forward val="0"/>
            <c:backward val="0"/>
            <c:dispRSqr val="0"/>
            <c:dispEq val="1"/>
            <c:trendlineLbl>
              <c:layout/>
              <c:tx>
                <c:rich>
                  <a:bodyPr rot="0"/>
                  <a:lstStyle/>
                  <a:p>
                    <a:pPr>
                      <a:defRPr b="0" i="0" strike="noStrike" sz="1000" u="none">
                        <a:solidFill>
                          <a:srgbClr val="FFFFFF"/>
                        </a:solidFill>
                        <a:latin typeface="Helvetica Neue"/>
                      </a:defRPr>
                    </a:pPr>
                    <a:r>
                      <a:rPr b="0" i="0" strike="noStrike" sz="1000" u="none">
                        <a:solidFill>
                          <a:srgbClr val="FFFFFF"/>
                        </a:solidFill>
                        <a:latin typeface="Helvetica Neue"/>
                      </a:rPr>
                      <a:t>y = 76.533x</a:t>
                    </a:r>
                    <a:r>
                      <a:rPr b="0" baseline="33200" i="0" strike="noStrike" sz="1000" u="none">
                        <a:solidFill>
                          <a:srgbClr val="FFFFFF"/>
                        </a:solidFill>
                        <a:latin typeface="Helvetica Neue"/>
                      </a:rPr>
                      <a:t>-1.073</a:t>
                    </a:r>
                  </a:p>
                </c:rich>
              </c:tx>
            </c:trendlineLbl>
          </c:trendline>
          <c:xVal>
            <c:numRef>
              <c:f>'Type 1'!$B$5:$B$18</c:f>
              <c:numCache>
                <c:ptCount val="1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numCache>
            </c:numRef>
          </c:xVal>
          <c:yVal>
            <c:numRef>
              <c:f>'Type 1'!$C$5:$C$18</c:f>
              <c:numCache>
                <c:ptCount val="14"/>
                <c:pt idx="0">
                  <c:v>68.000000</c:v>
                </c:pt>
                <c:pt idx="1">
                  <c:v>43.000000</c:v>
                </c:pt>
                <c:pt idx="2">
                  <c:v>22.000000</c:v>
                </c:pt>
                <c:pt idx="3">
                  <c:v>18.000000</c:v>
                </c:pt>
                <c:pt idx="4">
                  <c:v>16.000000</c:v>
                </c:pt>
                <c:pt idx="5">
                  <c:v>11.000000</c:v>
                </c:pt>
                <c:pt idx="6">
                  <c:v>9.000000</c:v>
                </c:pt>
                <c:pt idx="7">
                  <c:v>8.000000</c:v>
                </c:pt>
                <c:pt idx="8">
                  <c:v>7.000000</c:v>
                </c:pt>
                <c:pt idx="9">
                  <c:v>6.000000</c:v>
                </c:pt>
                <c:pt idx="10">
                  <c:v>5.500000</c:v>
                </c:pt>
                <c:pt idx="11">
                  <c:v>5.100000</c:v>
                </c:pt>
                <c:pt idx="12">
                  <c:v>5.000000</c:v>
                </c:pt>
                <c:pt idx="13">
                  <c:v>4.990000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FFFFFF"/>
            </a:solidFill>
            <a:prstDash val="solid"/>
            <a:miter lim="400000"/>
          </a:ln>
        </c:spPr>
        <c:txPr>
          <a:bodyPr rot="0"/>
          <a:lstStyle/>
          <a:p>
            <a:pPr>
              <a:defRPr b="0" i="0" strike="noStrike" sz="1000" u="none">
                <a:solidFill>
                  <a:srgbClr val="FFFFFF"/>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FFFFFF"/>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Helvetica Neue"/>
              </a:defRPr>
            </a:pPr>
          </a:p>
        </c:txPr>
        <c:crossAx val="2094734552"/>
        <c:crosses val="autoZero"/>
        <c:crossBetween val="between"/>
        <c:majorUnit val="20"/>
        <c:minorUnit val="10"/>
      </c:valAx>
      <c:spPr>
        <a:noFill/>
        <a:ln w="12700" cap="flat">
          <a:noFill/>
          <a:miter lim="400000"/>
        </a:ln>
        <a:effectLst/>
      </c:spPr>
    </c:plotArea>
    <c:legend>
      <c:legendPos val="t"/>
      <c:layout>
        <c:manualLayout>
          <c:xMode val="edge"/>
          <c:yMode val="edge"/>
          <c:x val="0.0404177"/>
          <c:y val="0"/>
          <c:w val="0.919165"/>
          <c:h val="0.0640667"/>
        </c:manualLayout>
      </c:layout>
      <c:overlay val="1"/>
      <c:spPr>
        <a:noFill/>
        <a:ln w="12700" cap="flat">
          <a:noFill/>
          <a:miter lim="400000"/>
        </a:ln>
        <a:effectLst/>
      </c:spPr>
      <c:txPr>
        <a:bodyPr rot="0"/>
        <a:lstStyle/>
        <a:p>
          <a:pPr>
            <a:defRPr b="0" i="0" strike="noStrike" sz="1000" u="none">
              <a:solidFill>
                <a:srgbClr val="FFFFFF"/>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2624"/>
          <c:y val="0.12368"/>
          <c:w val="0.907488"/>
          <c:h val="0.810337"/>
        </c:manualLayout>
      </c:layout>
      <c:scatterChart>
        <c:scatterStyle val="lineMarker"/>
        <c:varyColors val="0"/>
        <c:ser>
          <c:idx val="0"/>
          <c:order val="0"/>
          <c:tx>
            <c:strRef>
              <c:f>'Type 3'!$C$1</c:f>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FFFFFF"/>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96ED"/>
                </a:solidFill>
                <a:prstDash val="solid"/>
                <a:miter lim="400000"/>
              </a:ln>
              <a:effectLst>
                <a:outerShdw sx="100000" sy="100000" kx="0" ky="0" algn="tl" rotWithShape="1" blurRad="12700" dist="25400" dir="7320000">
                  <a:srgbClr val="000000">
                    <a:alpha val="25000"/>
                  </a:srgbClr>
                </a:outerShdw>
              </a:effectLst>
            </c:spPr>
            <c:trendlineType val="power"/>
            <c:forward val="0"/>
            <c:backward val="0"/>
            <c:dispRSqr val="0"/>
            <c:dispEq val="1"/>
            <c:trendlineLbl>
              <c:layout/>
              <c:tx>
                <c:rich>
                  <a:bodyPr rot="0"/>
                  <a:lstStyle/>
                  <a:p>
                    <a:pPr>
                      <a:defRPr b="0" i="0" strike="noStrike" sz="1000" u="none">
                        <a:solidFill>
                          <a:srgbClr val="FFFFFF"/>
                        </a:solidFill>
                        <a:latin typeface="Helvetica Neue"/>
                      </a:defRPr>
                    </a:pPr>
                    <a:r>
                      <a:rPr b="0" i="0" strike="noStrike" sz="1000" u="none">
                        <a:solidFill>
                          <a:srgbClr val="FFFFFF"/>
                        </a:solidFill>
                        <a:latin typeface="Helvetica Neue"/>
                      </a:rPr>
                      <a:t>y = 198.63x</a:t>
                    </a:r>
                    <a:r>
                      <a:rPr b="0" baseline="33200" i="0" strike="noStrike" sz="1000" u="none">
                        <a:solidFill>
                          <a:srgbClr val="FFFFFF"/>
                        </a:solidFill>
                        <a:latin typeface="Helvetica Neue"/>
                      </a:rPr>
                      <a:t>-0.9907</a:t>
                    </a:r>
                  </a:p>
                </c:rich>
              </c:tx>
            </c:trendlineLbl>
          </c:trendline>
          <c:xVal>
            <c:numRef>
              <c:f>'Type 3'!$B$5:$B$18</c:f>
              <c:numCache>
                <c:ptCount val="1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numCache>
            </c:numRef>
          </c:xVal>
          <c:yVal>
            <c:numRef>
              <c:f>'Type 3'!$C$5:$C$18</c:f>
              <c:numCache>
                <c:ptCount val="14"/>
                <c:pt idx="0">
                  <c:v>190.000000</c:v>
                </c:pt>
                <c:pt idx="1">
                  <c:v>100.000000</c:v>
                </c:pt>
                <c:pt idx="2">
                  <c:v>76.000000</c:v>
                </c:pt>
                <c:pt idx="3">
                  <c:v>50.000000</c:v>
                </c:pt>
                <c:pt idx="4">
                  <c:v>40.000000</c:v>
                </c:pt>
                <c:pt idx="5">
                  <c:v>33.000000</c:v>
                </c:pt>
                <c:pt idx="6">
                  <c:v>28.000000</c:v>
                </c:pt>
                <c:pt idx="7">
                  <c:v>25.000000</c:v>
                </c:pt>
                <c:pt idx="8">
                  <c:v>22.000000</c:v>
                </c:pt>
                <c:pt idx="9">
                  <c:v>20.000000</c:v>
                </c:pt>
                <c:pt idx="10">
                  <c:v>18.000000</c:v>
                </c:pt>
                <c:pt idx="11">
                  <c:v>17.000000</c:v>
                </c:pt>
                <c:pt idx="12">
                  <c:v>16.000000</c:v>
                </c:pt>
                <c:pt idx="13">
                  <c:v>15.000000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FFFFFF"/>
            </a:solidFill>
            <a:prstDash val="solid"/>
            <a:miter lim="400000"/>
          </a:ln>
        </c:spPr>
        <c:txPr>
          <a:bodyPr rot="0"/>
          <a:lstStyle/>
          <a:p>
            <a:pPr>
              <a:defRPr b="0" i="0" strike="noStrike" sz="1000" u="none">
                <a:solidFill>
                  <a:srgbClr val="FFFFFF"/>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FFFFFF"/>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Helvetica Neue"/>
              </a:defRPr>
            </a:pPr>
          </a:p>
        </c:txPr>
        <c:crossAx val="2094734552"/>
        <c:crosses val="autoZero"/>
        <c:crossBetween val="between"/>
        <c:majorUnit val="50"/>
        <c:minorUnit val="25"/>
      </c:valAx>
      <c:spPr>
        <a:noFill/>
        <a:ln w="12700" cap="flat">
          <a:noFill/>
          <a:miter lim="400000"/>
        </a:ln>
        <a:effectLst/>
      </c:spPr>
    </c:plotArea>
    <c:legend>
      <c:legendPos val="t"/>
      <c:layout>
        <c:manualLayout>
          <c:xMode val="edge"/>
          <c:yMode val="edge"/>
          <c:x val="0.05695"/>
          <c:y val="0"/>
          <c:w val="0.9"/>
          <c:h val="0.0640667"/>
        </c:manualLayout>
      </c:layout>
      <c:overlay val="1"/>
      <c:spPr>
        <a:noFill/>
        <a:ln w="12700" cap="flat">
          <a:noFill/>
          <a:miter lim="400000"/>
        </a:ln>
        <a:effectLst/>
      </c:spPr>
      <c:txPr>
        <a:bodyPr rot="0"/>
        <a:lstStyle/>
        <a:p>
          <a:pPr>
            <a:defRPr b="0" i="0" strike="noStrike" sz="1000" u="none">
              <a:solidFill>
                <a:srgbClr val="FFFFFF"/>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2624"/>
          <c:y val="0.12368"/>
          <c:w val="0.907488"/>
          <c:h val="0.810337"/>
        </c:manualLayout>
      </c:layout>
      <c:scatterChart>
        <c:scatterStyle val="lineMarker"/>
        <c:varyColors val="0"/>
        <c:ser>
          <c:idx val="0"/>
          <c:order val="0"/>
          <c:tx>
            <c:strRef>
              <c:f>'Type 4'!$C$2</c:f>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FFFFFF"/>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96ED"/>
                </a:solidFill>
                <a:prstDash val="solid"/>
                <a:miter lim="400000"/>
              </a:ln>
              <a:effectLst>
                <a:outerShdw sx="100000" sy="100000" kx="0" ky="0" algn="tl" rotWithShape="1" blurRad="12700" dist="25400" dir="7320000">
                  <a:srgbClr val="000000">
                    <a:alpha val="25000"/>
                  </a:srgbClr>
                </a:outerShdw>
              </a:effectLst>
            </c:spPr>
            <c:trendlineType val="power"/>
            <c:forward val="0"/>
            <c:backward val="0"/>
            <c:dispRSqr val="0"/>
            <c:dispEq val="1"/>
            <c:trendlineLbl>
              <c:layout/>
              <c:tx>
                <c:rich>
                  <a:bodyPr rot="0"/>
                  <a:lstStyle/>
                  <a:p>
                    <a:pPr>
                      <a:defRPr b="0" i="0" strike="noStrike" sz="1000" u="none">
                        <a:solidFill>
                          <a:srgbClr val="FFFFFF"/>
                        </a:solidFill>
                        <a:latin typeface="Helvetica Neue"/>
                      </a:defRPr>
                    </a:pPr>
                    <a:r>
                      <a:rPr b="0" i="0" strike="noStrike" sz="1000" u="none">
                        <a:solidFill>
                          <a:srgbClr val="FFFFFF"/>
                        </a:solidFill>
                        <a:latin typeface="Helvetica Neue"/>
                      </a:rPr>
                      <a:t>y = 302.19x</a:t>
                    </a:r>
                    <a:r>
                      <a:rPr b="0" baseline="33200" i="0" strike="noStrike" sz="1000" u="none">
                        <a:solidFill>
                          <a:srgbClr val="FFFFFF"/>
                        </a:solidFill>
                        <a:latin typeface="Helvetica Neue"/>
                      </a:rPr>
                      <a:t>-1.0059</a:t>
                    </a:r>
                  </a:p>
                </c:rich>
              </c:tx>
            </c:trendlineLbl>
          </c:trendline>
          <c:xVal>
            <c:numRef>
              <c:f>'Type 4'!$B$6:$B$19</c:f>
              <c:numCache>
                <c:ptCount val="1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numCache>
            </c:numRef>
          </c:xVal>
          <c:yVal>
            <c:numRef>
              <c:f>'Type 4'!$C$6:$C$19</c:f>
              <c:numCache>
                <c:ptCount val="13"/>
                <c:pt idx="1">
                  <c:v>150.000000</c:v>
                </c:pt>
                <c:pt idx="2">
                  <c:v>100.000000</c:v>
                </c:pt>
                <c:pt idx="3">
                  <c:v>75.000000</c:v>
                </c:pt>
                <c:pt idx="4">
                  <c:v>60.000000</c:v>
                </c:pt>
                <c:pt idx="5">
                  <c:v>50.000000</c:v>
                </c:pt>
                <c:pt idx="6">
                  <c:v>43.000000</c:v>
                </c:pt>
                <c:pt idx="7">
                  <c:v>37.000000</c:v>
                </c:pt>
                <c:pt idx="8">
                  <c:v>33.000000</c:v>
                </c:pt>
                <c:pt idx="9">
                  <c:v>30.000000</c:v>
                </c:pt>
                <c:pt idx="10">
                  <c:v>27.000000</c:v>
                </c:pt>
                <c:pt idx="11">
                  <c:v>25.000000</c:v>
                </c:pt>
                <c:pt idx="12">
                  <c:v>23.000000</c:v>
                </c:pt>
                <c:pt idx="13">
                  <c:v>21.000000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FFFFFF"/>
            </a:solidFill>
            <a:prstDash val="solid"/>
            <a:miter lim="400000"/>
          </a:ln>
        </c:spPr>
        <c:txPr>
          <a:bodyPr rot="0"/>
          <a:lstStyle/>
          <a:p>
            <a:pPr>
              <a:defRPr b="0" i="0" strike="noStrike" sz="1000" u="none">
                <a:solidFill>
                  <a:srgbClr val="FFFFFF"/>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FFFFFF"/>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5695"/>
          <c:y val="0"/>
          <c:w val="0.9"/>
          <c:h val="0.0640667"/>
        </c:manualLayout>
      </c:layout>
      <c:overlay val="1"/>
      <c:spPr>
        <a:noFill/>
        <a:ln w="12700" cap="flat">
          <a:noFill/>
          <a:miter lim="400000"/>
        </a:ln>
        <a:effectLst/>
      </c:spPr>
      <c:txPr>
        <a:bodyPr rot="0"/>
        <a:lstStyle/>
        <a:p>
          <a:pPr>
            <a:defRPr b="0" i="0" strike="noStrike" sz="1000" u="none">
              <a:solidFill>
                <a:srgbClr val="FFFFFF"/>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2624"/>
          <c:y val="0.12368"/>
          <c:w val="0.907488"/>
          <c:h val="0.810337"/>
        </c:manualLayout>
      </c:layout>
      <c:scatterChart>
        <c:scatterStyle val="lineMarker"/>
        <c:varyColors val="0"/>
        <c:ser>
          <c:idx val="0"/>
          <c:order val="0"/>
          <c:tx>
            <c:strRef>
              <c:f>'Type 5'!$C$1</c:f>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FFFFFF"/>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96ED"/>
                </a:solidFill>
                <a:prstDash val="solid"/>
                <a:miter lim="400000"/>
              </a:ln>
              <a:effectLst>
                <a:outerShdw sx="100000" sy="100000" kx="0" ky="0" algn="tl" rotWithShape="1" blurRad="12700" dist="25400" dir="7320000">
                  <a:srgbClr val="000000">
                    <a:alpha val="25000"/>
                  </a:srgbClr>
                </a:outerShdw>
              </a:effectLst>
            </c:spPr>
            <c:trendlineType val="power"/>
            <c:forward val="0"/>
            <c:backward val="0"/>
            <c:dispRSqr val="0"/>
            <c:dispEq val="1"/>
            <c:trendlineLbl>
              <c:layout/>
              <c:tx>
                <c:rich>
                  <a:bodyPr rot="0"/>
                  <a:lstStyle/>
                  <a:p>
                    <a:pPr>
                      <a:defRPr b="0" i="0" strike="noStrike" sz="1000" u="none">
                        <a:solidFill>
                          <a:srgbClr val="FFFFFF"/>
                        </a:solidFill>
                        <a:latin typeface="Helvetica Neue"/>
                      </a:defRPr>
                    </a:pPr>
                    <a:r>
                      <a:rPr b="0" i="0" strike="noStrike" sz="1000" u="none">
                        <a:solidFill>
                          <a:srgbClr val="FFFFFF"/>
                        </a:solidFill>
                        <a:latin typeface="Helvetica Neue"/>
                      </a:rPr>
                      <a:t>y = 396.33x</a:t>
                    </a:r>
                    <a:r>
                      <a:rPr b="0" baseline="33200" i="0" strike="noStrike" sz="1000" u="none">
                        <a:solidFill>
                          <a:srgbClr val="FFFFFF"/>
                        </a:solidFill>
                        <a:latin typeface="Helvetica Neue"/>
                      </a:rPr>
                      <a:t>-0.9955</a:t>
                    </a:r>
                  </a:p>
                </c:rich>
              </c:tx>
            </c:trendlineLbl>
          </c:trendline>
          <c:xVal>
            <c:numRef>
              <c:f>'Type 5'!$B$5:$B$18</c:f>
              <c:numCache>
                <c:ptCount val="1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numCache>
            </c:numRef>
          </c:xVal>
          <c:yVal>
            <c:numRef>
              <c:f>'Type 5'!$C$5:$C$18</c:f>
              <c:numCache>
                <c:ptCount val="12"/>
                <c:pt idx="2">
                  <c:v>133.000000</c:v>
                </c:pt>
                <c:pt idx="3">
                  <c:v>100.000000</c:v>
                </c:pt>
                <c:pt idx="4">
                  <c:v>80.000000</c:v>
                </c:pt>
                <c:pt idx="5">
                  <c:v>66.000000</c:v>
                </c:pt>
                <c:pt idx="6">
                  <c:v>57.000000</c:v>
                </c:pt>
                <c:pt idx="7">
                  <c:v>50.000000</c:v>
                </c:pt>
                <c:pt idx="8">
                  <c:v>45.000000</c:v>
                </c:pt>
                <c:pt idx="9">
                  <c:v>40.000000</c:v>
                </c:pt>
                <c:pt idx="10">
                  <c:v>36.000000</c:v>
                </c:pt>
                <c:pt idx="11">
                  <c:v>33.000000</c:v>
                </c:pt>
                <c:pt idx="12">
                  <c:v>31.000000</c:v>
                </c:pt>
                <c:pt idx="13">
                  <c:v>29.000000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FFFFFF"/>
            </a:solidFill>
            <a:prstDash val="solid"/>
            <a:miter lim="400000"/>
          </a:ln>
        </c:spPr>
        <c:txPr>
          <a:bodyPr rot="0"/>
          <a:lstStyle/>
          <a:p>
            <a:pPr>
              <a:defRPr b="0" i="0" strike="noStrike" sz="1000" u="none">
                <a:solidFill>
                  <a:srgbClr val="FFFFFF"/>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FFFFFF"/>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5695"/>
          <c:y val="0"/>
          <c:w val="0.9"/>
          <c:h val="0.0640667"/>
        </c:manualLayout>
      </c:layout>
      <c:overlay val="1"/>
      <c:spPr>
        <a:noFill/>
        <a:ln w="12700" cap="flat">
          <a:noFill/>
          <a:miter lim="400000"/>
        </a:ln>
        <a:effectLst/>
      </c:spPr>
      <c:txPr>
        <a:bodyPr rot="0"/>
        <a:lstStyle/>
        <a:p>
          <a:pPr>
            <a:defRPr b="0" i="0" strike="noStrike" sz="1000" u="none">
              <a:solidFill>
                <a:srgbClr val="FFFFFF"/>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12"/>
          <c:y val="0.12368"/>
          <c:w val="0.90684"/>
          <c:h val="0.810337"/>
        </c:manualLayout>
      </c:layout>
      <c:scatterChart>
        <c:scatterStyle val="lineMarker"/>
        <c:varyColors val="0"/>
        <c:ser>
          <c:idx val="0"/>
          <c:order val="0"/>
          <c:tx>
            <c:strRef>
              <c:f>'Type 6'!$C$1</c:f>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FFFFFF"/>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96ED"/>
                </a:solidFill>
                <a:prstDash val="solid"/>
                <a:miter lim="400000"/>
              </a:ln>
              <a:effectLst>
                <a:outerShdw sx="100000" sy="100000" kx="0" ky="0" algn="tl" rotWithShape="1" blurRad="12700" dist="25400" dir="7320000">
                  <a:srgbClr val="000000">
                    <a:alpha val="25000"/>
                  </a:srgbClr>
                </a:outerShdw>
              </a:effectLst>
            </c:spPr>
            <c:trendlineType val="power"/>
            <c:forward val="0"/>
            <c:backward val="0"/>
            <c:dispRSqr val="0"/>
            <c:dispEq val="1"/>
            <c:trendlineLbl>
              <c:layout/>
              <c:tx>
                <c:rich>
                  <a:bodyPr rot="0"/>
                  <a:lstStyle/>
                  <a:p>
                    <a:pPr>
                      <a:defRPr b="0" i="0" strike="noStrike" sz="1000" u="none">
                        <a:solidFill>
                          <a:srgbClr val="FFFFFF"/>
                        </a:solidFill>
                        <a:latin typeface="Helvetica Neue"/>
                      </a:defRPr>
                    </a:pPr>
                    <a:r>
                      <a:rPr b="0" i="0" strike="noStrike" sz="1000" u="none">
                        <a:solidFill>
                          <a:srgbClr val="FFFFFF"/>
                        </a:solidFill>
                        <a:latin typeface="Helvetica Neue"/>
                      </a:rPr>
                      <a:t>y = 502.12x</a:t>
                    </a:r>
                    <a:r>
                      <a:rPr b="0" baseline="33200" i="0" strike="noStrike" sz="1000" u="none">
                        <a:solidFill>
                          <a:srgbClr val="FFFFFF"/>
                        </a:solidFill>
                        <a:latin typeface="Helvetica Neue"/>
                      </a:rPr>
                      <a:t>-1.0023</a:t>
                    </a:r>
                  </a:p>
                </c:rich>
              </c:tx>
            </c:trendlineLbl>
          </c:trendline>
          <c:xVal>
            <c:numRef>
              <c:f>'Type 6'!$B$5:$B$18</c:f>
              <c:numCache>
                <c:ptCount val="14"/>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numCache>
            </c:numRef>
          </c:xVal>
          <c:yVal>
            <c:numRef>
              <c:f>'Type 6'!$C$5:$C$18</c:f>
              <c:numCache>
                <c:ptCount val="11"/>
                <c:pt idx="3">
                  <c:v>125.000000</c:v>
                </c:pt>
                <c:pt idx="4">
                  <c:v>100.000000</c:v>
                </c:pt>
                <c:pt idx="5">
                  <c:v>84.000000</c:v>
                </c:pt>
                <c:pt idx="6">
                  <c:v>71.000000</c:v>
                </c:pt>
                <c:pt idx="7">
                  <c:v>63.000000</c:v>
                </c:pt>
                <c:pt idx="8">
                  <c:v>55.000000</c:v>
                </c:pt>
                <c:pt idx="9">
                  <c:v>50.000000</c:v>
                </c:pt>
                <c:pt idx="10">
                  <c:v>45.000000</c:v>
                </c:pt>
                <c:pt idx="11">
                  <c:v>42.000000</c:v>
                </c:pt>
                <c:pt idx="12">
                  <c:v>38.000000</c:v>
                </c:pt>
                <c:pt idx="13">
                  <c:v>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FFFFFF"/>
            </a:solidFill>
            <a:prstDash val="solid"/>
            <a:miter lim="400000"/>
          </a:ln>
        </c:spPr>
        <c:txPr>
          <a:bodyPr rot="0"/>
          <a:lstStyle/>
          <a:p>
            <a:pPr>
              <a:defRPr b="0" i="0" strike="noStrike" sz="1000" u="none">
                <a:solidFill>
                  <a:srgbClr val="FFFFFF"/>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FFFFFF"/>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Helvetica Neue"/>
              </a:defRPr>
            </a:pPr>
          </a:p>
        </c:txPr>
        <c:crossAx val="2094734552"/>
        <c:crosses val="autoZero"/>
        <c:crossBetween val="between"/>
        <c:majorUnit val="150"/>
        <c:minorUnit val="75"/>
      </c:valAx>
      <c:spPr>
        <a:noFill/>
        <a:ln w="12700" cap="flat">
          <a:noFill/>
          <a:miter lim="400000"/>
        </a:ln>
        <a:effectLst/>
      </c:spPr>
    </c:plotArea>
    <c:legend>
      <c:legendPos val="t"/>
      <c:layout>
        <c:manualLayout>
          <c:xMode val="edge"/>
          <c:yMode val="edge"/>
          <c:x val="0.0538492"/>
          <c:y val="0"/>
          <c:w val="0.906299"/>
          <c:h val="0.0640667"/>
        </c:manualLayout>
      </c:layout>
      <c:overlay val="1"/>
      <c:spPr>
        <a:noFill/>
        <a:ln w="12700" cap="flat">
          <a:noFill/>
          <a:miter lim="400000"/>
        </a:ln>
        <a:effectLst/>
      </c:spPr>
      <c:txPr>
        <a:bodyPr rot="0"/>
        <a:lstStyle/>
        <a:p>
          <a:pPr>
            <a:defRPr b="0" i="0" strike="noStrike" sz="1000" u="none">
              <a:solidFill>
                <a:srgbClr val="FFFFFF"/>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_rels/drawing5.xml.rels><?xml version="1.0" encoding="UTF-8"?>
<Relationships xmlns="http://schemas.openxmlformats.org/package/2006/relationships"><Relationship Id="rId1"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69565</xdr:colOff>
      <xdr:row>24</xdr:row>
      <xdr:rowOff>177910</xdr:rowOff>
    </xdr:from>
    <xdr:to>
      <xdr:col>9</xdr:col>
      <xdr:colOff>183865</xdr:colOff>
      <xdr:row>43</xdr:row>
      <xdr:rowOff>86463</xdr:rowOff>
    </xdr:to>
    <xdr:pic>
      <xdr:nvPicPr>
        <xdr:cNvPr id="2" name="IMG_0224.png"/>
        <xdr:cNvPicPr>
          <a:picLocks noChangeAspect="1"/>
        </xdr:cNvPicPr>
      </xdr:nvPicPr>
      <xdr:blipFill>
        <a:blip r:embed="rId1">
          <a:extLst/>
        </a:blip>
        <a:stretch>
          <a:fillRect/>
        </a:stretch>
      </xdr:blipFill>
      <xdr:spPr>
        <a:xfrm>
          <a:off x="69565" y="7245460"/>
          <a:ext cx="7620001" cy="4710424"/>
        </a:xfrm>
        <a:prstGeom prst="rect">
          <a:avLst/>
        </a:prstGeom>
        <a:ln w="12700" cap="flat">
          <a:noFill/>
          <a:miter lim="400000"/>
        </a:ln>
        <a:effectLst/>
      </xdr:spPr>
    </xdr:pic>
    <xdr:clientData/>
  </xdr:twoCellAnchor>
  <xdr:twoCellAnchor>
    <xdr:from>
      <xdr:col>0</xdr:col>
      <xdr:colOff>105917</xdr:colOff>
      <xdr:row>45</xdr:row>
      <xdr:rowOff>216004</xdr:rowOff>
    </xdr:from>
    <xdr:to>
      <xdr:col>6</xdr:col>
      <xdr:colOff>190499</xdr:colOff>
      <xdr:row>60</xdr:row>
      <xdr:rowOff>235054</xdr:rowOff>
    </xdr:to>
    <xdr:graphicFrame>
      <xdr:nvGraphicFramePr>
        <xdr:cNvPr id="3" name="Chart 3"/>
        <xdr:cNvGraphicFramePr/>
      </xdr:nvGraphicFramePr>
      <xdr:xfrm>
        <a:off x="105917" y="12590884"/>
        <a:ext cx="4974083"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636519</xdr:colOff>
      <xdr:row>0</xdr:row>
      <xdr:rowOff>0</xdr:rowOff>
    </xdr:from>
    <xdr:to>
      <xdr:col>8</xdr:col>
      <xdr:colOff>738118</xdr:colOff>
      <xdr:row>10</xdr:row>
      <xdr:rowOff>257175</xdr:rowOff>
    </xdr:to>
    <xdr:graphicFrame>
      <xdr:nvGraphicFramePr>
        <xdr:cNvPr id="5" name="Chart 5"/>
        <xdr:cNvGraphicFramePr/>
      </xdr:nvGraphicFramePr>
      <xdr:xfrm>
        <a:off x="5005319" y="0"/>
        <a:ext cx="5080000"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628642</xdr:colOff>
      <xdr:row>0</xdr:row>
      <xdr:rowOff>0</xdr:rowOff>
    </xdr:from>
    <xdr:to>
      <xdr:col>8</xdr:col>
      <xdr:colOff>730242</xdr:colOff>
      <xdr:row>12</xdr:row>
      <xdr:rowOff>224155</xdr:rowOff>
    </xdr:to>
    <xdr:graphicFrame>
      <xdr:nvGraphicFramePr>
        <xdr:cNvPr id="7" name="Chart 7"/>
        <xdr:cNvGraphicFramePr/>
      </xdr:nvGraphicFramePr>
      <xdr:xfrm>
        <a:off x="5467342"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624610</xdr:colOff>
      <xdr:row>0</xdr:row>
      <xdr:rowOff>0</xdr:rowOff>
    </xdr:from>
    <xdr:to>
      <xdr:col>8</xdr:col>
      <xdr:colOff>726210</xdr:colOff>
      <xdr:row>13</xdr:row>
      <xdr:rowOff>29210</xdr:rowOff>
    </xdr:to>
    <xdr:graphicFrame>
      <xdr:nvGraphicFramePr>
        <xdr:cNvPr id="9" name="Chart 9"/>
        <xdr:cNvGraphicFramePr/>
      </xdr:nvGraphicFramePr>
      <xdr:xfrm>
        <a:off x="5374410"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665693</xdr:colOff>
      <xdr:row>0</xdr:row>
      <xdr:rowOff>0</xdr:rowOff>
    </xdr:from>
    <xdr:to>
      <xdr:col>8</xdr:col>
      <xdr:colOff>731987</xdr:colOff>
      <xdr:row>11</xdr:row>
      <xdr:rowOff>154305</xdr:rowOff>
    </xdr:to>
    <xdr:graphicFrame>
      <xdr:nvGraphicFramePr>
        <xdr:cNvPr id="11" name="Chart 11"/>
        <xdr:cNvGraphicFramePr/>
      </xdr:nvGraphicFramePr>
      <xdr:xfrm>
        <a:off x="5618693" y="0"/>
        <a:ext cx="5044695"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434343"/>
      </a:dk2>
      <a:lt2>
        <a:srgbClr val="A9A9A9"/>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000000"/>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FFFFFF"/>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20</v>
      </c>
      <c r="C13" s="3"/>
      <c r="D13" s="3"/>
    </row>
    <row r="14">
      <c r="B14" s="4"/>
      <c r="C14" t="s" s="4">
        <v>5</v>
      </c>
      <c r="D14" t="s" s="5">
        <v>20</v>
      </c>
    </row>
    <row r="15">
      <c r="B15" t="s" s="3">
        <v>22</v>
      </c>
      <c r="C15" s="3"/>
      <c r="D15" s="3"/>
    </row>
    <row r="16">
      <c r="B16" s="4"/>
      <c r="C16" t="s" s="4">
        <v>5</v>
      </c>
      <c r="D16" t="s" s="5">
        <v>22</v>
      </c>
    </row>
    <row r="17">
      <c r="B17" t="s" s="3">
        <v>24</v>
      </c>
      <c r="C17" s="3"/>
      <c r="D17" s="3"/>
    </row>
    <row r="18">
      <c r="B18" s="4"/>
      <c r="C18" t="s" s="4">
        <v>5</v>
      </c>
      <c r="D18" t="s" s="5">
        <v>24</v>
      </c>
    </row>
    <row r="19">
      <c r="B19" t="s" s="3">
        <v>26</v>
      </c>
      <c r="C19" s="3"/>
      <c r="D19" s="3"/>
    </row>
    <row r="20">
      <c r="B20" s="4"/>
      <c r="C20" t="s" s="4">
        <v>5</v>
      </c>
      <c r="D20" t="s" s="5">
        <v>26</v>
      </c>
    </row>
    <row r="21">
      <c r="B21" t="s" s="3">
        <v>28</v>
      </c>
      <c r="C21" s="3"/>
      <c r="D21" s="3"/>
    </row>
    <row r="22">
      <c r="B22" s="4"/>
      <c r="C22" t="s" s="4">
        <v>5</v>
      </c>
      <c r="D22" t="s" s="5">
        <v>28</v>
      </c>
    </row>
  </sheetData>
  <mergeCells count="1">
    <mergeCell ref="B3:D3"/>
  </mergeCells>
  <hyperlinks>
    <hyperlink ref="D10" location="'Type 1'!R1C1" tooltip="" display="Type 1"/>
    <hyperlink ref="D12" location="'Type 2'!R1C1" tooltip="" display="Type 2"/>
    <hyperlink ref="D14" location="'Type 3'!R1C1" tooltip="" display="Type 3"/>
    <hyperlink ref="D16" location="'Type 4'!R2C1" tooltip="" display="Type 4"/>
    <hyperlink ref="D18" location="'Type 5'!R1C1" tooltip="" display="Type 5"/>
    <hyperlink ref="D20" location="'Type 6'!R1C1" tooltip="" display="Type 6"/>
    <hyperlink ref="D22" location="'Summary'!R1C1" tooltip="" display="Summary"/>
  </hyperlinks>
</worksheet>
</file>

<file path=xl/worksheets/sheet2.xml><?xml version="1.0" encoding="utf-8"?>
<worksheet xmlns:r="http://schemas.openxmlformats.org/officeDocument/2006/relationships" xmlns="http://schemas.openxmlformats.org/spreadsheetml/2006/main">
  <dimension ref="A1:I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6.86719" style="6" customWidth="1"/>
    <col min="2" max="2" width="6.4375" style="6" customWidth="1"/>
    <col min="3" max="3" width="9.375" style="6" customWidth="1"/>
    <col min="4" max="4" width="16.1562" style="6" customWidth="1"/>
    <col min="5" max="5" width="16.2578" style="6" customWidth="1"/>
    <col min="6" max="8" width="8.9375" style="6" customWidth="1"/>
    <col min="9" max="9" width="16.3516" style="6" customWidth="1"/>
    <col min="10" max="16384" width="16.3516" style="6" customWidth="1"/>
  </cols>
  <sheetData>
    <row r="1" ht="20.75" customHeight="1">
      <c r="A1" s="7"/>
      <c r="B1" s="8"/>
      <c r="C1" s="8"/>
      <c r="D1" s="8"/>
      <c r="E1" s="8"/>
      <c r="F1" s="8"/>
      <c r="G1" s="8"/>
      <c r="H1" s="8"/>
      <c r="I1" s="9"/>
    </row>
    <row r="2" ht="31.75" customHeight="1">
      <c r="A2" s="10"/>
      <c r="B2" t="s" s="11">
        <v>4</v>
      </c>
      <c r="C2" s="12"/>
      <c r="D2" s="13"/>
      <c r="E2" s="13"/>
      <c r="F2" s="13"/>
      <c r="G2" s="13"/>
      <c r="H2" s="13"/>
      <c r="I2" s="14"/>
    </row>
    <row r="3" ht="32.5" customHeight="1">
      <c r="A3" s="15"/>
      <c r="B3" t="s" s="16">
        <v>6</v>
      </c>
      <c r="C3" t="s" s="17">
        <v>7</v>
      </c>
      <c r="D3" s="18"/>
      <c r="E3" s="18"/>
      <c r="F3" s="18"/>
      <c r="G3" s="18"/>
      <c r="H3" s="18"/>
      <c r="I3" s="19"/>
    </row>
    <row r="4" ht="60.7" customHeight="1">
      <c r="A4" s="15"/>
      <c r="B4" t="s" s="20">
        <v>8</v>
      </c>
      <c r="C4" t="s" s="21">
        <v>9</v>
      </c>
      <c r="D4" t="s" s="22">
        <v>10</v>
      </c>
      <c r="E4" t="s" s="22">
        <v>11</v>
      </c>
      <c r="F4" s="23"/>
      <c r="G4" s="23"/>
      <c r="H4" t="s" s="21">
        <v>12</v>
      </c>
      <c r="I4" t="s" s="24">
        <v>13</v>
      </c>
    </row>
    <row r="5" ht="20.5" customHeight="1">
      <c r="A5" s="15"/>
      <c r="B5" s="25">
        <v>1</v>
      </c>
      <c r="C5" s="26">
        <v>68</v>
      </c>
      <c r="D5" s="26">
        <v>37.505</v>
      </c>
      <c r="E5" s="26">
        <v>76.06999999999999</v>
      </c>
      <c r="F5" s="26">
        <f>C5-D5</f>
        <v>30.495</v>
      </c>
      <c r="G5" s="26">
        <f>F5/C5</f>
        <v>0.448455882352941</v>
      </c>
      <c r="H5" s="26">
        <v>0.30495</v>
      </c>
      <c r="I5" s="27">
        <v>0.08069999999999999</v>
      </c>
    </row>
    <row r="6" ht="20.5" customHeight="1">
      <c r="A6" s="15"/>
      <c r="B6" s="25">
        <v>2</v>
      </c>
      <c r="C6" s="26">
        <v>43</v>
      </c>
      <c r="D6" s="26">
        <v>31.099</v>
      </c>
      <c r="E6" s="26">
        <v>36.244</v>
      </c>
      <c r="F6" s="26">
        <f>C6-D6</f>
        <v>11.901</v>
      </c>
      <c r="G6" s="26">
        <f>F6/C6</f>
        <v>0.276767441860465</v>
      </c>
      <c r="H6" s="26">
        <v>0.11901</v>
      </c>
      <c r="I6" s="27">
        <v>0.06756</v>
      </c>
    </row>
    <row r="7" ht="20.5" customHeight="1">
      <c r="A7" s="15"/>
      <c r="B7" s="25">
        <v>3</v>
      </c>
      <c r="C7" s="26">
        <v>22</v>
      </c>
      <c r="D7" s="26">
        <v>25.787</v>
      </c>
      <c r="E7" s="26">
        <v>23.49</v>
      </c>
      <c r="F7" s="26">
        <f>C7-D7</f>
        <v>-3.787</v>
      </c>
      <c r="G7" s="26">
        <f>F7/C7</f>
        <v>-0.172136363636364</v>
      </c>
      <c r="H7" s="26">
        <v>0.03787</v>
      </c>
      <c r="I7" s="27">
        <v>0.0149</v>
      </c>
    </row>
    <row r="8" ht="20.5" customHeight="1">
      <c r="A8" s="15"/>
      <c r="B8" s="25">
        <v>4</v>
      </c>
      <c r="C8" s="26">
        <v>18</v>
      </c>
      <c r="D8" s="26">
        <v>21.383</v>
      </c>
      <c r="E8" s="26">
        <v>17.268</v>
      </c>
      <c r="F8" s="26">
        <f>C8-D8</f>
        <v>-3.383</v>
      </c>
      <c r="G8" s="26">
        <f>F8/C8</f>
        <v>-0.187944444444444</v>
      </c>
      <c r="H8" s="26">
        <v>0.05383</v>
      </c>
      <c r="I8" s="27">
        <v>0.01268</v>
      </c>
    </row>
    <row r="9" ht="20.5" customHeight="1">
      <c r="A9" s="15"/>
      <c r="B9" s="25">
        <v>5</v>
      </c>
      <c r="C9" s="26">
        <v>16</v>
      </c>
      <c r="D9" s="26">
        <v>17.73</v>
      </c>
      <c r="E9" s="26">
        <v>13.602</v>
      </c>
      <c r="F9" s="26">
        <f>C9-D9</f>
        <v>-1.73</v>
      </c>
      <c r="G9" s="26">
        <f>F9/C9</f>
        <v>-0.108125</v>
      </c>
      <c r="H9" s="26">
        <v>0.0027</v>
      </c>
      <c r="I9" s="27">
        <v>0.04398</v>
      </c>
    </row>
    <row r="10" ht="20.5" customHeight="1">
      <c r="A10" s="15"/>
      <c r="B10" s="25">
        <v>6</v>
      </c>
      <c r="C10" s="26">
        <v>11</v>
      </c>
      <c r="D10" s="26">
        <v>14.702</v>
      </c>
      <c r="E10" s="26">
        <v>11.192</v>
      </c>
      <c r="F10" s="26">
        <f>C10-D10</f>
        <v>-3.702</v>
      </c>
      <c r="G10" s="26">
        <f>F10/C10</f>
        <v>-0.336545454545455</v>
      </c>
      <c r="H10" s="26">
        <v>0.03702</v>
      </c>
      <c r="I10" s="27">
        <v>0.00192</v>
      </c>
    </row>
    <row r="11" ht="20.5" customHeight="1">
      <c r="A11" s="15"/>
      <c r="B11" s="25">
        <v>7</v>
      </c>
      <c r="C11" s="26">
        <v>9</v>
      </c>
      <c r="D11" s="26">
        <v>12.191</v>
      </c>
      <c r="E11" s="26">
        <v>9.491</v>
      </c>
      <c r="F11" s="26">
        <f>C11-D11</f>
        <v>-3.191</v>
      </c>
      <c r="G11" s="26">
        <f>F11/C11</f>
        <v>-0.354555555555556</v>
      </c>
      <c r="H11" s="26">
        <v>0.03191</v>
      </c>
      <c r="I11" s="27">
        <v>0.00491</v>
      </c>
    </row>
    <row r="12" ht="20.5" customHeight="1">
      <c r="A12" s="15"/>
      <c r="B12" s="25">
        <v>8</v>
      </c>
      <c r="C12" s="26">
        <v>8</v>
      </c>
      <c r="D12" s="26">
        <v>10.109</v>
      </c>
      <c r="E12" s="26">
        <v>8.228</v>
      </c>
      <c r="F12" s="26">
        <f>C12-D12</f>
        <v>-2.109</v>
      </c>
      <c r="G12" s="26">
        <f>F12/C12</f>
        <v>-0.263625</v>
      </c>
      <c r="H12" s="26">
        <v>0.02109</v>
      </c>
      <c r="I12" s="27">
        <v>0.00228</v>
      </c>
    </row>
    <row r="13" ht="20.5" customHeight="1">
      <c r="A13" s="15"/>
      <c r="B13" s="25">
        <v>9</v>
      </c>
      <c r="C13" s="26">
        <v>7</v>
      </c>
      <c r="D13" s="26">
        <v>8.382</v>
      </c>
      <c r="E13" s="26">
        <v>7.254</v>
      </c>
      <c r="F13" s="26">
        <f>C13-D13</f>
        <v>-1.382</v>
      </c>
      <c r="G13" s="26">
        <f>F13/C13</f>
        <v>-0.197428571428571</v>
      </c>
      <c r="H13" s="26">
        <v>0.01382</v>
      </c>
      <c r="I13" s="27">
        <v>0.00254</v>
      </c>
    </row>
    <row r="14" ht="20.5" customHeight="1">
      <c r="A14" s="15"/>
      <c r="B14" s="25">
        <v>10</v>
      </c>
      <c r="C14" s="26">
        <v>6</v>
      </c>
      <c r="D14" s="26">
        <v>6.95</v>
      </c>
      <c r="E14" s="26">
        <v>6.481</v>
      </c>
      <c r="F14" s="26">
        <f>C14-D14</f>
        <v>-0.95</v>
      </c>
      <c r="G14" s="26">
        <f>F14/C14</f>
        <v>-0.158333333333333</v>
      </c>
      <c r="H14" s="26">
        <v>0.0095</v>
      </c>
      <c r="I14" s="27">
        <v>0.00481</v>
      </c>
    </row>
    <row r="15" ht="20.5" customHeight="1">
      <c r="A15" s="15"/>
      <c r="B15" s="25">
        <v>11</v>
      </c>
      <c r="C15" s="26">
        <v>5.5</v>
      </c>
      <c r="D15" s="26">
        <v>5.763</v>
      </c>
      <c r="E15" s="26">
        <v>5.852</v>
      </c>
      <c r="F15" s="26">
        <f>C15-D15</f>
        <v>-0.263</v>
      </c>
      <c r="G15" s="26">
        <f>F15/C15</f>
        <v>-0.0478181818181818</v>
      </c>
      <c r="H15" s="26">
        <v>0.00263</v>
      </c>
      <c r="I15" s="27">
        <v>0.00352</v>
      </c>
    </row>
    <row r="16" ht="20.5" customHeight="1">
      <c r="A16" s="15"/>
      <c r="B16" s="25">
        <v>12</v>
      </c>
      <c r="C16" s="26">
        <v>5.1</v>
      </c>
      <c r="D16" s="26">
        <v>4.779</v>
      </c>
      <c r="E16" s="26">
        <v>5.332</v>
      </c>
      <c r="F16" s="26">
        <f>C16-D16</f>
        <v>0.321</v>
      </c>
      <c r="G16" s="26">
        <f>F16/C16</f>
        <v>0.06294117647058819</v>
      </c>
      <c r="H16" s="26">
        <v>0.00321</v>
      </c>
      <c r="I16" s="27">
        <v>0.00232</v>
      </c>
    </row>
    <row r="17" ht="20.5" customHeight="1">
      <c r="A17" s="15"/>
      <c r="B17" s="25">
        <v>13</v>
      </c>
      <c r="C17" s="26">
        <v>5</v>
      </c>
      <c r="D17" s="26">
        <v>3.963</v>
      </c>
      <c r="E17" s="26">
        <v>4.895</v>
      </c>
      <c r="F17" s="26">
        <f>C17-D17</f>
        <v>1.037</v>
      </c>
      <c r="G17" s="26">
        <f>F17/C17</f>
        <v>0.2074</v>
      </c>
      <c r="H17" s="26">
        <v>0.01037</v>
      </c>
      <c r="I17" s="27">
        <v>0.00105</v>
      </c>
    </row>
    <row r="18" ht="20.5" customHeight="1">
      <c r="A18" s="15"/>
      <c r="B18" s="25">
        <v>14</v>
      </c>
      <c r="C18" s="26">
        <v>4.99</v>
      </c>
      <c r="D18" s="26">
        <v>3.286</v>
      </c>
      <c r="E18" s="26">
        <v>4.522</v>
      </c>
      <c r="F18" s="26">
        <f>C18-D18</f>
        <v>1.704</v>
      </c>
      <c r="G18" s="26">
        <f>F18/C18</f>
        <v>0.341482965931864</v>
      </c>
      <c r="H18" s="26">
        <v>0.01704</v>
      </c>
      <c r="I18" s="27">
        <v>0.00468</v>
      </c>
    </row>
    <row r="19" ht="20.5" customHeight="1">
      <c r="A19" t="s" s="28">
        <v>14</v>
      </c>
      <c r="B19" s="29"/>
      <c r="C19" s="18"/>
      <c r="D19" s="18"/>
      <c r="E19" s="18"/>
      <c r="F19" s="26">
        <f>SUM(F5:F18)</f>
        <v>24.961</v>
      </c>
      <c r="G19" s="26">
        <f>SUM(G5:G18)</f>
        <v>-0.489464438146047</v>
      </c>
      <c r="H19" s="26">
        <f>SUM(H5:H18)</f>
        <v>0.66495</v>
      </c>
      <c r="I19" s="27">
        <f>SUM(I5:I18)</f>
        <v>0.24785</v>
      </c>
    </row>
    <row r="20" ht="20.5" customHeight="1">
      <c r="A20" t="s" s="28">
        <v>15</v>
      </c>
      <c r="B20" s="29"/>
      <c r="C20" s="18"/>
      <c r="D20" s="18"/>
      <c r="E20" s="18"/>
      <c r="F20" s="26"/>
      <c r="G20" s="26"/>
      <c r="H20" s="26">
        <f>H19/14</f>
        <v>0.0474964285714286</v>
      </c>
      <c r="I20" s="27">
        <v>0.018</v>
      </c>
    </row>
    <row r="21" ht="22.5" customHeight="1">
      <c r="A21" s="15"/>
      <c r="B21" s="29"/>
      <c r="C21" s="18"/>
      <c r="D21" s="18"/>
      <c r="E21" s="18"/>
      <c r="F21" s="30"/>
      <c r="G21" s="30"/>
      <c r="H21" s="31">
        <v>0.047</v>
      </c>
      <c r="I21" s="32">
        <v>0.018</v>
      </c>
    </row>
    <row r="22" ht="20.5" customHeight="1">
      <c r="A22" s="33"/>
      <c r="B22" s="34"/>
      <c r="C22" s="35"/>
      <c r="D22" s="35"/>
      <c r="E22" s="35"/>
      <c r="F22" s="35"/>
      <c r="G22" s="35"/>
      <c r="H22" s="35"/>
      <c r="I22" s="36"/>
    </row>
  </sheetData>
  <mergeCells count="1">
    <mergeCell ref="B2:C2"/>
  </mergeCells>
  <pageMargins left="0.5" right="0.5" top="0.75" bottom="0.75" header="0.277778" footer="0.277778"/>
  <pageSetup firstPageNumber="1" fitToHeight="1" fitToWidth="1" scale="99" useFirstPageNumber="0" orientation="landscape" pageOrder="downThenOver"/>
  <headerFooter>
    <oddFooter>&amp;C&amp;"Helvetica Neue,Regular"&amp;12&amp;KFEFFFE&amp;P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G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37" customWidth="1"/>
    <col min="2" max="2" width="5.125" style="37" customWidth="1"/>
    <col min="3" max="3" width="7.78906" style="37" customWidth="1"/>
    <col min="4" max="5" width="16.3516" style="37" customWidth="1"/>
    <col min="6" max="6" width="9" style="37" customWidth="1"/>
    <col min="7" max="7" width="16.3516" style="37" customWidth="1"/>
    <col min="8" max="16384" width="16.3516" style="37" customWidth="1"/>
  </cols>
  <sheetData>
    <row r="1" ht="20.75" customHeight="1">
      <c r="A1" s="38"/>
      <c r="B1" s="39"/>
      <c r="C1" s="39"/>
      <c r="D1" s="39"/>
      <c r="E1" s="40"/>
      <c r="F1" s="8"/>
      <c r="G1" s="41"/>
    </row>
    <row r="2" ht="31.75" customHeight="1">
      <c r="A2" s="42"/>
      <c r="B2" t="s" s="11">
        <v>16</v>
      </c>
      <c r="C2" s="12"/>
      <c r="D2" s="12"/>
      <c r="E2" s="43"/>
      <c r="F2" s="13"/>
      <c r="G2" s="44"/>
    </row>
    <row r="3" ht="32.5" customHeight="1">
      <c r="A3" s="45"/>
      <c r="B3" t="s" s="46">
        <v>6</v>
      </c>
      <c r="C3" t="s" s="47">
        <v>7</v>
      </c>
      <c r="D3" s="48"/>
      <c r="E3" s="49"/>
      <c r="F3" s="18"/>
      <c r="G3" s="50"/>
    </row>
    <row r="4" ht="74.55" customHeight="1">
      <c r="A4" s="45"/>
      <c r="B4" t="s" s="20">
        <v>8</v>
      </c>
      <c r="C4" t="s" s="21">
        <v>17</v>
      </c>
      <c r="D4" t="s" s="22">
        <v>18</v>
      </c>
      <c r="E4" t="s" s="22">
        <v>19</v>
      </c>
      <c r="F4" t="s" s="21">
        <v>12</v>
      </c>
      <c r="G4" t="s" s="24">
        <v>13</v>
      </c>
    </row>
    <row r="5" ht="20.5" customHeight="1">
      <c r="A5" s="45"/>
      <c r="B5" s="51">
        <v>1</v>
      </c>
      <c r="C5" s="52">
        <v>100</v>
      </c>
      <c r="D5" s="52">
        <v>42.004</v>
      </c>
      <c r="E5" s="52">
        <v>94.09699999999999</v>
      </c>
      <c r="F5" s="26">
        <v>0.57996</v>
      </c>
      <c r="G5" s="53">
        <v>0.05903</v>
      </c>
    </row>
    <row r="6" ht="20.5" customHeight="1">
      <c r="A6" s="45"/>
      <c r="B6" s="51">
        <v>2</v>
      </c>
      <c r="C6" s="52">
        <v>50</v>
      </c>
      <c r="D6" s="52">
        <v>34.421</v>
      </c>
      <c r="E6" s="52">
        <v>29.448</v>
      </c>
      <c r="F6" s="26">
        <v>0.15579</v>
      </c>
      <c r="G6" s="53">
        <v>0.20552</v>
      </c>
    </row>
    <row r="7" ht="20.5" customHeight="1">
      <c r="A7" s="45"/>
      <c r="B7" s="51">
        <v>3</v>
      </c>
      <c r="C7" s="52">
        <v>22</v>
      </c>
      <c r="D7" s="52">
        <v>28.207</v>
      </c>
      <c r="E7" s="52">
        <v>14.925</v>
      </c>
      <c r="F7" s="26">
        <v>0.06207</v>
      </c>
      <c r="G7" s="53">
        <v>0.07074999999999999</v>
      </c>
    </row>
    <row r="8" ht="20.5" customHeight="1">
      <c r="A8" s="45"/>
      <c r="B8" s="51">
        <v>4</v>
      </c>
      <c r="C8" s="52">
        <v>16</v>
      </c>
      <c r="D8" s="52">
        <v>23.115</v>
      </c>
      <c r="E8" s="52">
        <v>9.215999999999999</v>
      </c>
      <c r="F8" s="26">
        <v>0.07115</v>
      </c>
      <c r="G8" s="53">
        <v>0.06784</v>
      </c>
    </row>
    <row r="9" ht="20.5" customHeight="1">
      <c r="A9" s="45"/>
      <c r="B9" s="51">
        <v>5</v>
      </c>
      <c r="C9" s="52">
        <v>14</v>
      </c>
      <c r="D9" s="52">
        <v>18.942</v>
      </c>
      <c r="E9" s="52">
        <v>6.34</v>
      </c>
      <c r="F9" s="26">
        <v>0.04942</v>
      </c>
      <c r="G9" s="53">
        <v>0.0766</v>
      </c>
    </row>
    <row r="10" ht="20.5" customHeight="1">
      <c r="A10" s="45"/>
      <c r="B10" s="51">
        <v>6</v>
      </c>
      <c r="C10" s="52">
        <v>11</v>
      </c>
      <c r="D10" s="52">
        <v>15.522</v>
      </c>
      <c r="E10" s="52">
        <v>4.671</v>
      </c>
      <c r="F10" s="26">
        <v>0.04522</v>
      </c>
      <c r="G10" s="53">
        <v>0.06329</v>
      </c>
    </row>
    <row r="11" ht="20.5" customHeight="1">
      <c r="A11" s="45"/>
      <c r="B11" s="51">
        <v>7</v>
      </c>
      <c r="C11" s="52">
        <v>10</v>
      </c>
      <c r="D11" s="52">
        <v>12.72</v>
      </c>
      <c r="E11" s="52">
        <v>3.607</v>
      </c>
      <c r="F11" s="26">
        <v>0.0272</v>
      </c>
      <c r="G11" s="53">
        <v>0.06393</v>
      </c>
    </row>
    <row r="12" ht="20.5" customHeight="1">
      <c r="A12" s="45"/>
      <c r="B12" s="51">
        <v>8</v>
      </c>
      <c r="C12" s="52">
        <v>9</v>
      </c>
      <c r="D12" s="52">
        <v>10.424</v>
      </c>
      <c r="E12" s="52">
        <v>2.884</v>
      </c>
      <c r="F12" s="26">
        <v>0.01424</v>
      </c>
      <c r="G12" s="53">
        <v>0.06116</v>
      </c>
    </row>
    <row r="13" ht="20.5" customHeight="1">
      <c r="A13" s="45"/>
      <c r="B13" s="51">
        <v>9</v>
      </c>
      <c r="C13" s="52">
        <v>7</v>
      </c>
      <c r="D13" s="52">
        <v>8.542</v>
      </c>
      <c r="E13" s="52">
        <v>2.367</v>
      </c>
      <c r="F13" s="26">
        <v>0.01542</v>
      </c>
      <c r="G13" s="53">
        <v>0.04633</v>
      </c>
    </row>
    <row r="14" ht="20.5" customHeight="1">
      <c r="A14" s="45"/>
      <c r="B14" s="51">
        <v>10</v>
      </c>
      <c r="C14" s="52">
        <v>6</v>
      </c>
      <c r="D14" s="52">
        <v>6.999</v>
      </c>
      <c r="E14" s="52">
        <v>1.984</v>
      </c>
      <c r="F14" s="26">
        <v>0.009990000000000001</v>
      </c>
      <c r="G14" s="53">
        <v>0.04016</v>
      </c>
    </row>
    <row r="15" ht="20.5" customHeight="1">
      <c r="A15" s="45"/>
      <c r="B15" s="51">
        <v>11</v>
      </c>
      <c r="C15" s="52">
        <v>5.5</v>
      </c>
      <c r="D15" s="52">
        <v>5.736</v>
      </c>
      <c r="E15" s="52">
        <v>1.691</v>
      </c>
      <c r="F15" s="26">
        <v>0.00236</v>
      </c>
      <c r="G15" s="53">
        <v>0.03809</v>
      </c>
    </row>
    <row r="16" ht="20.5" customHeight="1">
      <c r="A16" s="45"/>
      <c r="B16" s="51">
        <v>12</v>
      </c>
      <c r="C16" s="52">
        <v>5.1</v>
      </c>
      <c r="D16" s="52">
        <v>4.7</v>
      </c>
      <c r="E16" s="52">
        <v>1.462</v>
      </c>
      <c r="F16" s="26">
        <v>0.004</v>
      </c>
      <c r="G16" s="53">
        <v>0.03638</v>
      </c>
    </row>
    <row r="17" ht="20.5" customHeight="1">
      <c r="A17" s="45"/>
      <c r="B17" s="51">
        <v>13</v>
      </c>
      <c r="C17" s="52">
        <v>5</v>
      </c>
      <c r="D17" s="52">
        <v>3.852</v>
      </c>
      <c r="E17" s="52">
        <v>1.278</v>
      </c>
      <c r="F17" s="26">
        <v>0.01148</v>
      </c>
      <c r="G17" s="53">
        <v>0.03722</v>
      </c>
    </row>
    <row r="18" ht="20.5" customHeight="1">
      <c r="A18" s="45"/>
      <c r="B18" s="51">
        <v>14</v>
      </c>
      <c r="C18" s="52">
        <v>5</v>
      </c>
      <c r="D18" s="52">
        <v>3.157</v>
      </c>
      <c r="E18" s="52">
        <v>1.129</v>
      </c>
      <c r="F18" s="26">
        <v>0.01843</v>
      </c>
      <c r="G18" s="53">
        <v>0.03871</v>
      </c>
    </row>
    <row r="19" ht="20.5" customHeight="1">
      <c r="A19" t="s" s="28">
        <v>14</v>
      </c>
      <c r="B19" s="54"/>
      <c r="C19" s="49"/>
      <c r="D19" s="49"/>
      <c r="E19" s="49"/>
      <c r="F19" s="26">
        <f>SUM(F5:F18)</f>
        <v>1.06673</v>
      </c>
      <c r="G19" s="53">
        <f>SUM(G5:G18)</f>
        <v>0.90501</v>
      </c>
    </row>
    <row r="20" ht="20.5" customHeight="1">
      <c r="A20" t="s" s="28">
        <v>15</v>
      </c>
      <c r="B20" s="54"/>
      <c r="C20" s="49"/>
      <c r="D20" s="49"/>
      <c r="E20" s="49"/>
      <c r="F20" s="26">
        <v>0.0761</v>
      </c>
      <c r="G20" s="53">
        <v>0.06464</v>
      </c>
    </row>
    <row r="21" ht="22.5" customHeight="1">
      <c r="A21" s="33"/>
      <c r="B21" s="55"/>
      <c r="C21" s="56"/>
      <c r="D21" s="56"/>
      <c r="E21" s="56"/>
      <c r="F21" s="57">
        <v>0.076</v>
      </c>
      <c r="G21" s="58">
        <v>0.065</v>
      </c>
    </row>
  </sheetData>
  <mergeCells count="1">
    <mergeCell ref="B2:C2"/>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D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59" customWidth="1"/>
    <col min="2" max="2" width="5.86719" style="59" customWidth="1"/>
    <col min="3" max="3" width="11.2422" style="59" customWidth="1"/>
    <col min="4" max="4" width="23.9453" style="59" customWidth="1"/>
    <col min="5" max="16384" width="16.3516" style="59" customWidth="1"/>
  </cols>
  <sheetData>
    <row r="1" ht="20.45" customHeight="1">
      <c r="A1" s="38"/>
      <c r="B1" s="39"/>
      <c r="C1" s="39"/>
      <c r="D1" s="60"/>
    </row>
    <row r="2" ht="31.75" customHeight="1">
      <c r="A2" s="42"/>
      <c r="B2" t="s" s="11">
        <v>20</v>
      </c>
      <c r="C2" s="12"/>
      <c r="D2" s="61"/>
    </row>
    <row r="3" ht="84.05" customHeight="1">
      <c r="A3" s="45"/>
      <c r="B3" t="s" s="62">
        <v>6</v>
      </c>
      <c r="C3" t="s" s="63">
        <v>7</v>
      </c>
      <c r="D3" t="s" s="64">
        <v>21</v>
      </c>
    </row>
    <row r="4" ht="20.5" customHeight="1">
      <c r="A4" s="45"/>
      <c r="B4" t="s" s="20">
        <v>8</v>
      </c>
      <c r="C4" t="s" s="21">
        <v>9</v>
      </c>
      <c r="D4" s="65"/>
    </row>
    <row r="5" ht="20.5" customHeight="1">
      <c r="A5" s="45"/>
      <c r="B5" s="51">
        <v>1</v>
      </c>
      <c r="C5" s="52">
        <v>190</v>
      </c>
      <c r="D5" s="65"/>
    </row>
    <row r="6" ht="20.5" customHeight="1">
      <c r="A6" s="45"/>
      <c r="B6" s="51">
        <v>2</v>
      </c>
      <c r="C6" s="52">
        <v>100</v>
      </c>
      <c r="D6" s="65"/>
    </row>
    <row r="7" ht="20.5" customHeight="1">
      <c r="A7" s="45"/>
      <c r="B7" s="51">
        <v>3</v>
      </c>
      <c r="C7" s="52">
        <v>76</v>
      </c>
      <c r="D7" s="65"/>
    </row>
    <row r="8" ht="20.5" customHeight="1">
      <c r="A8" s="45"/>
      <c r="B8" s="51">
        <v>4</v>
      </c>
      <c r="C8" s="52">
        <v>50</v>
      </c>
      <c r="D8" s="65"/>
    </row>
    <row r="9" ht="20.5" customHeight="1">
      <c r="A9" s="45"/>
      <c r="B9" s="51">
        <v>5</v>
      </c>
      <c r="C9" s="52">
        <v>40</v>
      </c>
      <c r="D9" s="65"/>
    </row>
    <row r="10" ht="20.5" customHeight="1">
      <c r="A10" s="45"/>
      <c r="B10" s="51">
        <v>6</v>
      </c>
      <c r="C10" s="52">
        <v>33</v>
      </c>
      <c r="D10" s="65"/>
    </row>
    <row r="11" ht="20.5" customHeight="1">
      <c r="A11" s="45"/>
      <c r="B11" s="51">
        <v>7</v>
      </c>
      <c r="C11" s="52">
        <v>28</v>
      </c>
      <c r="D11" s="65"/>
    </row>
    <row r="12" ht="20.5" customHeight="1">
      <c r="A12" s="45"/>
      <c r="B12" s="51">
        <v>8</v>
      </c>
      <c r="C12" s="52">
        <v>25</v>
      </c>
      <c r="D12" s="65"/>
    </row>
    <row r="13" ht="20.5" customHeight="1">
      <c r="A13" s="45"/>
      <c r="B13" s="51">
        <v>9</v>
      </c>
      <c r="C13" s="52">
        <v>22</v>
      </c>
      <c r="D13" s="65"/>
    </row>
    <row r="14" ht="20.5" customHeight="1">
      <c r="A14" s="45"/>
      <c r="B14" s="51">
        <v>10</v>
      </c>
      <c r="C14" s="52">
        <v>20</v>
      </c>
      <c r="D14" s="65"/>
    </row>
    <row r="15" ht="20.5" customHeight="1">
      <c r="A15" s="45"/>
      <c r="B15" s="51">
        <v>11</v>
      </c>
      <c r="C15" s="52">
        <v>18</v>
      </c>
      <c r="D15" s="65"/>
    </row>
    <row r="16" ht="20.5" customHeight="1">
      <c r="A16" s="45"/>
      <c r="B16" s="51">
        <v>12</v>
      </c>
      <c r="C16" s="52">
        <v>17</v>
      </c>
      <c r="D16" s="65"/>
    </row>
    <row r="17" ht="20.5" customHeight="1">
      <c r="A17" s="45"/>
      <c r="B17" s="51">
        <v>13</v>
      </c>
      <c r="C17" s="52">
        <v>16</v>
      </c>
      <c r="D17" s="65"/>
    </row>
    <row r="18" ht="20.5" customHeight="1">
      <c r="A18" s="66"/>
      <c r="B18" s="67">
        <v>14</v>
      </c>
      <c r="C18" s="68">
        <v>15</v>
      </c>
      <c r="D18" s="69"/>
    </row>
  </sheetData>
  <mergeCells count="1">
    <mergeCell ref="B2:C2"/>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D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6.35156" style="70" customWidth="1"/>
    <col min="2" max="3" width="16.3516" style="70" customWidth="1"/>
    <col min="4" max="4" width="24.4219" style="70" customWidth="1"/>
    <col min="5" max="16384" width="16.3516" style="70" customWidth="1"/>
  </cols>
  <sheetData>
    <row r="1" ht="25.65" customHeight="1">
      <c r="A1" t="s" s="71">
        <v>5</v>
      </c>
      <c r="B1" s="71"/>
      <c r="C1" s="71"/>
      <c r="D1" s="71"/>
    </row>
    <row r="2" ht="20.45" customHeight="1">
      <c r="A2" s="38"/>
      <c r="B2" s="39"/>
      <c r="C2" s="39"/>
      <c r="D2" s="60"/>
    </row>
    <row r="3" ht="31.75" customHeight="1">
      <c r="A3" s="42"/>
      <c r="B3" t="s" s="11">
        <v>22</v>
      </c>
      <c r="C3" s="12"/>
      <c r="D3" s="61"/>
    </row>
    <row r="4" ht="40.5" customHeight="1">
      <c r="A4" s="45"/>
      <c r="B4" t="s" s="62">
        <v>6</v>
      </c>
      <c r="C4" t="s" s="63">
        <v>7</v>
      </c>
      <c r="D4" t="s" s="64">
        <v>23</v>
      </c>
    </row>
    <row r="5" ht="20.5" customHeight="1">
      <c r="A5" s="45"/>
      <c r="B5" t="s" s="20">
        <v>8</v>
      </c>
      <c r="C5" t="s" s="21">
        <v>9</v>
      </c>
      <c r="D5" s="65"/>
    </row>
    <row r="6" ht="20.5" customHeight="1">
      <c r="A6" s="45"/>
      <c r="B6" s="51">
        <v>1</v>
      </c>
      <c r="C6" s="49"/>
      <c r="D6" s="65"/>
    </row>
    <row r="7" ht="20.5" customHeight="1">
      <c r="A7" s="45"/>
      <c r="B7" s="51">
        <v>2</v>
      </c>
      <c r="C7" s="52">
        <v>150</v>
      </c>
      <c r="D7" s="65"/>
    </row>
    <row r="8" ht="20.5" customHeight="1">
      <c r="A8" s="45"/>
      <c r="B8" s="51">
        <v>3</v>
      </c>
      <c r="C8" s="52">
        <v>100</v>
      </c>
      <c r="D8" s="65"/>
    </row>
    <row r="9" ht="20.5" customHeight="1">
      <c r="A9" s="45"/>
      <c r="B9" s="51">
        <v>4</v>
      </c>
      <c r="C9" s="52">
        <v>75</v>
      </c>
      <c r="D9" s="65"/>
    </row>
    <row r="10" ht="20.5" customHeight="1">
      <c r="A10" s="45"/>
      <c r="B10" s="51">
        <v>5</v>
      </c>
      <c r="C10" s="52">
        <v>60</v>
      </c>
      <c r="D10" s="65"/>
    </row>
    <row r="11" ht="20.5" customHeight="1">
      <c r="A11" s="45"/>
      <c r="B11" s="51">
        <v>6</v>
      </c>
      <c r="C11" s="52">
        <v>50</v>
      </c>
      <c r="D11" s="65"/>
    </row>
    <row r="12" ht="20.5" customHeight="1">
      <c r="A12" s="45"/>
      <c r="B12" s="51">
        <v>7</v>
      </c>
      <c r="C12" s="52">
        <v>43</v>
      </c>
      <c r="D12" s="65"/>
    </row>
    <row r="13" ht="20.5" customHeight="1">
      <c r="A13" s="45"/>
      <c r="B13" s="51">
        <v>8</v>
      </c>
      <c r="C13" s="52">
        <v>37</v>
      </c>
      <c r="D13" s="65"/>
    </row>
    <row r="14" ht="20.5" customHeight="1">
      <c r="A14" s="45"/>
      <c r="B14" s="51">
        <v>9</v>
      </c>
      <c r="C14" s="52">
        <v>33</v>
      </c>
      <c r="D14" s="65"/>
    </row>
    <row r="15" ht="20.5" customHeight="1">
      <c r="A15" s="45"/>
      <c r="B15" s="51">
        <v>10</v>
      </c>
      <c r="C15" s="52">
        <v>30</v>
      </c>
      <c r="D15" s="65"/>
    </row>
    <row r="16" ht="20.5" customHeight="1">
      <c r="A16" s="45"/>
      <c r="B16" s="51">
        <v>11</v>
      </c>
      <c r="C16" s="52">
        <v>27</v>
      </c>
      <c r="D16" s="65"/>
    </row>
    <row r="17" ht="20.5" customHeight="1">
      <c r="A17" s="45"/>
      <c r="B17" s="51">
        <v>12</v>
      </c>
      <c r="C17" s="52">
        <v>25</v>
      </c>
      <c r="D17" s="65"/>
    </row>
    <row r="18" ht="20.5" customHeight="1">
      <c r="A18" s="45"/>
      <c r="B18" s="51">
        <v>13</v>
      </c>
      <c r="C18" s="52">
        <v>23</v>
      </c>
      <c r="D18" s="65"/>
    </row>
    <row r="19" ht="20.5" customHeight="1">
      <c r="A19" s="66"/>
      <c r="B19" s="67">
        <v>14</v>
      </c>
      <c r="C19" s="68">
        <v>21</v>
      </c>
      <c r="D19" s="69"/>
    </row>
  </sheetData>
  <mergeCells count="2">
    <mergeCell ref="A1:D1"/>
    <mergeCell ref="B3:C3"/>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D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13281" style="72" customWidth="1"/>
    <col min="2" max="3" width="16.3516" style="72" customWidth="1"/>
    <col min="4" max="4" width="24.4219" style="72" customWidth="1"/>
    <col min="5" max="16384" width="16.3516" style="72" customWidth="1"/>
  </cols>
  <sheetData>
    <row r="1" ht="20.45" customHeight="1">
      <c r="A1" s="38"/>
      <c r="B1" s="39"/>
      <c r="C1" s="39"/>
      <c r="D1" s="60"/>
    </row>
    <row r="2" ht="31.75" customHeight="1">
      <c r="A2" s="42"/>
      <c r="B2" t="s" s="11">
        <v>24</v>
      </c>
      <c r="C2" s="12"/>
      <c r="D2" s="61"/>
    </row>
    <row r="3" ht="40.5" customHeight="1">
      <c r="A3" s="45"/>
      <c r="B3" t="s" s="62">
        <v>6</v>
      </c>
      <c r="C3" t="s" s="63">
        <v>7</v>
      </c>
      <c r="D3" t="s" s="64">
        <v>25</v>
      </c>
    </row>
    <row r="4" ht="20.5" customHeight="1">
      <c r="A4" s="45"/>
      <c r="B4" t="s" s="20">
        <v>8</v>
      </c>
      <c r="C4" t="s" s="21">
        <v>9</v>
      </c>
      <c r="D4" s="65"/>
    </row>
    <row r="5" ht="20.5" customHeight="1">
      <c r="A5" s="45"/>
      <c r="B5" s="51">
        <v>1</v>
      </c>
      <c r="C5" s="49"/>
      <c r="D5" s="65"/>
    </row>
    <row r="6" ht="20.5" customHeight="1">
      <c r="A6" s="45"/>
      <c r="B6" s="51">
        <v>2</v>
      </c>
      <c r="C6" s="49"/>
      <c r="D6" s="65"/>
    </row>
    <row r="7" ht="20.5" customHeight="1">
      <c r="A7" s="45"/>
      <c r="B7" s="51">
        <v>3</v>
      </c>
      <c r="C7" s="52">
        <v>133</v>
      </c>
      <c r="D7" s="65"/>
    </row>
    <row r="8" ht="20.5" customHeight="1">
      <c r="A8" s="45"/>
      <c r="B8" s="51">
        <v>4</v>
      </c>
      <c r="C8" s="52">
        <v>100</v>
      </c>
      <c r="D8" s="65"/>
    </row>
    <row r="9" ht="20.5" customHeight="1">
      <c r="A9" s="45"/>
      <c r="B9" s="51">
        <v>5</v>
      </c>
      <c r="C9" s="52">
        <v>80</v>
      </c>
      <c r="D9" s="65"/>
    </row>
    <row r="10" ht="20.5" customHeight="1">
      <c r="A10" s="45"/>
      <c r="B10" s="51">
        <v>6</v>
      </c>
      <c r="C10" s="52">
        <v>66</v>
      </c>
      <c r="D10" s="65"/>
    </row>
    <row r="11" ht="20.5" customHeight="1">
      <c r="A11" s="45"/>
      <c r="B11" s="51">
        <v>7</v>
      </c>
      <c r="C11" s="52">
        <v>57</v>
      </c>
      <c r="D11" s="65"/>
    </row>
    <row r="12" ht="20.5" customHeight="1">
      <c r="A12" s="45"/>
      <c r="B12" s="51">
        <v>8</v>
      </c>
      <c r="C12" s="52">
        <v>50</v>
      </c>
      <c r="D12" s="65"/>
    </row>
    <row r="13" ht="20.5" customHeight="1">
      <c r="A13" s="45"/>
      <c r="B13" s="51">
        <v>9</v>
      </c>
      <c r="C13" s="52">
        <v>45</v>
      </c>
      <c r="D13" s="65"/>
    </row>
    <row r="14" ht="20.5" customHeight="1">
      <c r="A14" s="45"/>
      <c r="B14" s="51">
        <v>10</v>
      </c>
      <c r="C14" s="52">
        <v>40</v>
      </c>
      <c r="D14" s="65"/>
    </row>
    <row r="15" ht="20.5" customHeight="1">
      <c r="A15" s="45"/>
      <c r="B15" s="51">
        <v>11</v>
      </c>
      <c r="C15" s="52">
        <v>36</v>
      </c>
      <c r="D15" s="65"/>
    </row>
    <row r="16" ht="20.5" customHeight="1">
      <c r="A16" s="45"/>
      <c r="B16" s="51">
        <v>12</v>
      </c>
      <c r="C16" s="52">
        <v>33</v>
      </c>
      <c r="D16" s="65"/>
    </row>
    <row r="17" ht="20.5" customHeight="1">
      <c r="A17" s="45"/>
      <c r="B17" s="51">
        <v>13</v>
      </c>
      <c r="C17" s="52">
        <v>31</v>
      </c>
      <c r="D17" s="65"/>
    </row>
    <row r="18" ht="20.5" customHeight="1">
      <c r="A18" s="66"/>
      <c r="B18" s="67">
        <v>14</v>
      </c>
      <c r="C18" s="68">
        <v>29</v>
      </c>
      <c r="D18" s="69"/>
    </row>
  </sheetData>
  <mergeCells count="1">
    <mergeCell ref="B2:C2"/>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1:D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4.70312" style="73" customWidth="1"/>
    <col min="2" max="3" width="16.3516" style="73" customWidth="1"/>
    <col min="4" max="4" width="27.5859" style="73" customWidth="1"/>
    <col min="5" max="16384" width="16.3516" style="73" customWidth="1"/>
  </cols>
  <sheetData>
    <row r="1" ht="20.45" customHeight="1">
      <c r="A1" s="38"/>
      <c r="B1" s="39"/>
      <c r="C1" s="39"/>
      <c r="D1" s="60"/>
    </row>
    <row r="2" ht="31.75" customHeight="1">
      <c r="A2" s="42"/>
      <c r="B2" t="s" s="11">
        <v>26</v>
      </c>
      <c r="C2" s="12"/>
      <c r="D2" s="61"/>
    </row>
    <row r="3" ht="71.65" customHeight="1">
      <c r="A3" s="45"/>
      <c r="B3" t="s" s="62">
        <v>6</v>
      </c>
      <c r="C3" t="s" s="63">
        <v>7</v>
      </c>
      <c r="D3" t="s" s="64">
        <v>27</v>
      </c>
    </row>
    <row r="4" ht="20.5" customHeight="1">
      <c r="A4" s="45"/>
      <c r="B4" t="s" s="20">
        <v>8</v>
      </c>
      <c r="C4" t="s" s="21">
        <v>9</v>
      </c>
      <c r="D4" s="65"/>
    </row>
    <row r="5" ht="20.5" customHeight="1">
      <c r="A5" s="45"/>
      <c r="B5" s="51">
        <v>1</v>
      </c>
      <c r="C5" s="49"/>
      <c r="D5" s="65"/>
    </row>
    <row r="6" ht="20.5" customHeight="1">
      <c r="A6" s="45"/>
      <c r="B6" s="51">
        <v>2</v>
      </c>
      <c r="C6" s="49"/>
      <c r="D6" s="65"/>
    </row>
    <row r="7" ht="20.5" customHeight="1">
      <c r="A7" s="45"/>
      <c r="B7" s="51">
        <v>3</v>
      </c>
      <c r="C7" s="49"/>
      <c r="D7" s="65"/>
    </row>
    <row r="8" ht="20.5" customHeight="1">
      <c r="A8" s="45"/>
      <c r="B8" s="51">
        <v>4</v>
      </c>
      <c r="C8" s="52">
        <v>125</v>
      </c>
      <c r="D8" s="65"/>
    </row>
    <row r="9" ht="20.5" customHeight="1">
      <c r="A9" s="45"/>
      <c r="B9" s="51">
        <v>5</v>
      </c>
      <c r="C9" s="52">
        <v>100</v>
      </c>
      <c r="D9" s="65"/>
    </row>
    <row r="10" ht="20.5" customHeight="1">
      <c r="A10" s="45"/>
      <c r="B10" s="51">
        <v>6</v>
      </c>
      <c r="C10" s="52">
        <v>84</v>
      </c>
      <c r="D10" s="65"/>
    </row>
    <row r="11" ht="20.5" customHeight="1">
      <c r="A11" s="45"/>
      <c r="B11" s="51">
        <v>7</v>
      </c>
      <c r="C11" s="52">
        <v>71</v>
      </c>
      <c r="D11" s="65"/>
    </row>
    <row r="12" ht="20.5" customHeight="1">
      <c r="A12" s="45"/>
      <c r="B12" s="51">
        <v>8</v>
      </c>
      <c r="C12" s="52">
        <v>63</v>
      </c>
      <c r="D12" s="65"/>
    </row>
    <row r="13" ht="20.5" customHeight="1">
      <c r="A13" s="45"/>
      <c r="B13" s="51">
        <v>9</v>
      </c>
      <c r="C13" s="52">
        <v>55</v>
      </c>
      <c r="D13" s="65"/>
    </row>
    <row r="14" ht="20.5" customHeight="1">
      <c r="A14" s="45"/>
      <c r="B14" s="51">
        <v>10</v>
      </c>
      <c r="C14" s="52">
        <v>50</v>
      </c>
      <c r="D14" s="65"/>
    </row>
    <row r="15" ht="20.5" customHeight="1">
      <c r="A15" s="45"/>
      <c r="B15" s="51">
        <v>11</v>
      </c>
      <c r="C15" s="52">
        <v>45</v>
      </c>
      <c r="D15" s="65"/>
    </row>
    <row r="16" ht="20.5" customHeight="1">
      <c r="A16" s="45"/>
      <c r="B16" s="51">
        <v>12</v>
      </c>
      <c r="C16" s="52">
        <v>42</v>
      </c>
      <c r="D16" s="65"/>
    </row>
    <row r="17" ht="20.5" customHeight="1">
      <c r="A17" s="45"/>
      <c r="B17" s="51">
        <v>13</v>
      </c>
      <c r="C17" s="52">
        <v>38</v>
      </c>
      <c r="D17" s="65"/>
    </row>
    <row r="18" ht="20.5" customHeight="1">
      <c r="A18" s="66"/>
      <c r="B18" s="67">
        <v>14</v>
      </c>
      <c r="C18" s="68">
        <v>36</v>
      </c>
      <c r="D18" s="69"/>
    </row>
  </sheetData>
  <mergeCells count="1">
    <mergeCell ref="B2:C2"/>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E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8281" style="74" customWidth="1"/>
    <col min="2" max="2" width="16.3516" style="74" customWidth="1"/>
    <col min="3" max="3" width="22.4062" style="74" customWidth="1"/>
    <col min="4" max="4" width="62.6562" style="74" customWidth="1"/>
    <col min="5" max="5" width="16.3516" style="74" customWidth="1"/>
    <col min="6" max="16384" width="16.3516" style="74" customWidth="1"/>
  </cols>
  <sheetData>
    <row r="1" ht="20.45" customHeight="1">
      <c r="A1" s="38"/>
      <c r="B1" s="39"/>
      <c r="C1" s="39"/>
      <c r="D1" s="39"/>
      <c r="E1" s="60"/>
    </row>
    <row r="2" ht="20.45" customHeight="1">
      <c r="A2" s="42"/>
      <c r="B2" t="s" s="75">
        <v>29</v>
      </c>
      <c r="C2" t="s" s="76">
        <v>30</v>
      </c>
      <c r="D2" t="s" s="76">
        <v>31</v>
      </c>
      <c r="E2" t="s" s="77">
        <v>32</v>
      </c>
    </row>
    <row r="3" ht="56.2" customHeight="1">
      <c r="A3" s="45"/>
      <c r="B3" s="78">
        <v>1</v>
      </c>
      <c r="C3" t="s" s="79">
        <v>33</v>
      </c>
      <c r="D3" t="s" s="80">
        <v>34</v>
      </c>
      <c r="E3" t="s" s="81">
        <v>35</v>
      </c>
    </row>
    <row r="4" ht="56.2" customHeight="1">
      <c r="A4" s="45"/>
      <c r="B4" s="78">
        <v>2</v>
      </c>
      <c r="C4" t="s" s="79">
        <v>36</v>
      </c>
      <c r="D4" s="48"/>
      <c r="E4" t="s" s="81">
        <v>35</v>
      </c>
    </row>
    <row r="5" ht="56.2" customHeight="1">
      <c r="A5" s="45"/>
      <c r="B5" s="78">
        <v>3</v>
      </c>
      <c r="C5" t="s" s="79">
        <v>37</v>
      </c>
      <c r="D5" s="48"/>
      <c r="E5" t="s" s="81">
        <v>35</v>
      </c>
    </row>
    <row r="6" ht="56.2" customHeight="1">
      <c r="A6" s="45"/>
      <c r="B6" s="78">
        <v>4</v>
      </c>
      <c r="C6" t="s" s="79">
        <v>38</v>
      </c>
      <c r="D6" s="48"/>
      <c r="E6" t="s" s="81">
        <v>35</v>
      </c>
    </row>
    <row r="7" ht="56.2" customHeight="1">
      <c r="A7" s="45"/>
      <c r="B7" s="78">
        <v>5</v>
      </c>
      <c r="C7" t="s" s="79">
        <v>39</v>
      </c>
      <c r="D7" s="48"/>
      <c r="E7" t="s" s="81">
        <v>40</v>
      </c>
    </row>
    <row r="8" ht="56.2" customHeight="1">
      <c r="A8" s="66"/>
      <c r="B8" s="82">
        <v>6</v>
      </c>
      <c r="C8" t="s" s="83">
        <v>41</v>
      </c>
      <c r="D8" s="84"/>
      <c r="E8" t="s" s="85">
        <v>40</v>
      </c>
    </row>
  </sheetData>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