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<sst xmlns="http://schemas.openxmlformats.org/spreadsheetml/2006/main" count="14" uniqueCount="14">
  <si>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Reason/Year</t>
  </si>
  <si>
    <t xml:space="preserve">Development Cost</t>
  </si>
  <si>
    <t xml:space="preserve">Development Cost after salary Increment</t>
  </si>
  <si>
    <t xml:space="preserve">Sale &amp; Marketing</t>
  </si>
  <si>
    <t xml:space="preserve">5% of Sale &amp; Marketing</t>
  </si>
  <si>
    <t xml:space="preserve">Sale &amp; Marketing Cost after 5%</t>
  </si>
  <si>
    <t xml:space="preserve">Number of Sale</t>
  </si>
  <si>
    <t xml:space="preserve">Revenue</t>
  </si>
  <si>
    <t xml:space="preserve">Net Cash Flow</t>
  </si>
  <si>
    <t xml:space="preserve">Discount Flow</t>
  </si>
  <si>
    <t xml:space="preserve">Present Value</t>
  </si>
  <si>
    <t xml:space="preserve">Cumulative Present Value</t>
  </si>
  <si>
    <t xml:space="preserve">IRR</t>
  </si>
  <si>
    <t xml:space="preserve">Value of IRR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</si>
</sst>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34.13"/>
    <col collapsed="false" customWidth="false" hidden="false" outlineLevel="0" max="5" min="2" style="0" width="11.52"/>
    <col collapsed="false" customWidth="true" hidden="false" outlineLevel="0" max="6" min="6" style="0" width="11.11"/>
    <col collapsed="false" customWidth="false" hidden="false" outlineLevel="0" max="1025" min="7" style="0" width="11.52"/>
  </cols>
  <sheetData>
    <row r="3" customFormat="false" ht="12.8" hidden="false" customHeight="false" outlineLevel="0" collapsed="false">
      <c r="A3" s="0" t="s">
        <v>0</v>
      </c>
      <c r="B3" s="0" t="n">
        <v>0</v>
      </c>
      <c r="C3" s="0" t="n">
        <v>1</v>
      </c>
      <c r="D3" s="0" t="n">
        <v>2</v>
      </c>
      <c r="E3" s="0" t="n">
        <v>3</v>
      </c>
      <c r="F3" s="0" t="n">
        <v>4</v>
      </c>
    </row>
    <row r="6" customFormat="false" ht="12.8" hidden="false" customHeight="false" outlineLevel="0" collapsed="false">
      <c r="A6" s="0" t="s">
        <v>1</v>
      </c>
      <c r="B6" s="0" t="n">
        <v>105000</v>
      </c>
      <c r="C6" s="0" t="n">
        <f aca="false">(B6/2)</f>
        <v>52500</v>
      </c>
      <c r="D6" s="0" t="n">
        <v>35000</v>
      </c>
      <c r="E6" s="0" t="n">
        <v>35000</v>
      </c>
    </row>
    <row r="7" customFormat="false" ht="12.8" hidden="false" customHeight="false" outlineLevel="0" collapsed="false">
      <c r="A7" s="0" t="s">
        <v>2</v>
      </c>
      <c r="B7" s="0" t="n">
        <f aca="false">(B6+B6*0.5*B3)</f>
        <v>105000</v>
      </c>
      <c r="C7" s="0" t="n">
        <f aca="false">(C6+C6*0.05*C3)</f>
        <v>55125</v>
      </c>
      <c r="D7" s="0" t="n">
        <f aca="false">(D6+D6*0.05*D3 + D6*0.05*0.05*D3)</f>
        <v>38675</v>
      </c>
      <c r="E7" s="0" t="n">
        <f aca="false">(E6+E6*0.05*E3 + E6*0.05*0.05*E3 + E6*0.05*0.05*0.05*E3)</f>
        <v>40525.625</v>
      </c>
    </row>
    <row r="9" customFormat="false" ht="12.8" hidden="false" customHeight="false" outlineLevel="0" collapsed="false">
      <c r="A9" s="0" t="s">
        <v>3</v>
      </c>
      <c r="B9" s="0" t="n">
        <v>10000</v>
      </c>
      <c r="C9" s="0" t="n">
        <v>20000</v>
      </c>
      <c r="D9" s="0" t="n">
        <v>20000</v>
      </c>
      <c r="E9" s="0" t="n">
        <v>20000</v>
      </c>
      <c r="F9" s="0" t="n">
        <v>20000</v>
      </c>
    </row>
    <row r="10" customFormat="false" ht="12.8" hidden="false" customHeight="false" outlineLevel="0" collapsed="false">
      <c r="A10" s="0" t="s">
        <v>4</v>
      </c>
      <c r="B10" s="0" t="n">
        <f aca="false">(B9*0.05*B3)</f>
        <v>0</v>
      </c>
      <c r="C10" s="0" t="n">
        <f aca="false">(C9*0.05*C3)</f>
        <v>1000</v>
      </c>
      <c r="D10" s="0" t="n">
        <f aca="false">(D9*0.05*D3 + D9*0.05^D3)</f>
        <v>2050</v>
      </c>
      <c r="E10" s="0" t="n">
        <f aca="false">(E9*0.05*E3+E9*0.05*0.05*E3  + E9*0.05^E3)</f>
        <v>3152.5</v>
      </c>
      <c r="F10" s="0" t="n">
        <f aca="false">(F9*0.05*F3 + F9*0.05*0.05*F3 + F9*0.05*0.05*0.05*F3 + F9*0.05^F3)</f>
        <v>4210.125</v>
      </c>
    </row>
    <row r="11" customFormat="false" ht="12.8" hidden="false" customHeight="false" outlineLevel="0" collapsed="false">
      <c r="A11" s="0" t="s">
        <v>5</v>
      </c>
      <c r="B11" s="0" t="n">
        <f aca="false">(B9 + 0.05*B9*B3)</f>
        <v>10000</v>
      </c>
      <c r="C11" s="0" t="n">
        <f aca="false">(C9 + 0.05*C9*C3)</f>
        <v>21000</v>
      </c>
      <c r="D11" s="0" t="n">
        <f aca="false">SUM(D9:D10)</f>
        <v>22050</v>
      </c>
      <c r="E11" s="0" t="n">
        <f aca="false">SUM(E9:E10)</f>
        <v>23152.5</v>
      </c>
      <c r="F11" s="0" t="n">
        <f aca="false">SUM(F9:F10)</f>
        <v>24210.125</v>
      </c>
    </row>
    <row r="12" customFormat="false" ht="12.8" hidden="false" customHeight="false" outlineLevel="0" collapsed="false">
      <c r="A12" s="0" t="s">
        <v>6</v>
      </c>
      <c r="C12" s="0" t="n">
        <v>10</v>
      </c>
      <c r="D12" s="0" t="n">
        <v>20</v>
      </c>
      <c r="E12" s="0" t="n">
        <v>40</v>
      </c>
      <c r="F12" s="0" t="n">
        <v>30</v>
      </c>
    </row>
    <row r="13" customFormat="false" ht="12.8" hidden="false" customHeight="false" outlineLevel="0" collapsed="false">
      <c r="A13" s="0" t="s">
        <v>7</v>
      </c>
      <c r="C13" s="0" t="n">
        <f aca="false">SUM(5000*C12)</f>
        <v>50000</v>
      </c>
      <c r="D13" s="0" t="n">
        <f aca="false">SUM(5000*D12)</f>
        <v>100000</v>
      </c>
      <c r="E13" s="0" t="n">
        <f aca="false">SUM(5000*E12)</f>
        <v>200000</v>
      </c>
      <c r="F13" s="0" t="n">
        <f aca="false">SUM(5000*F12)</f>
        <v>150000</v>
      </c>
    </row>
    <row r="14" customFormat="false" ht="12.8" hidden="false" customHeight="false" outlineLevel="0" collapsed="false">
      <c r="A14" s="0" t="s">
        <v>8</v>
      </c>
    </row>
    <row r="15" customFormat="false" ht="12.8" hidden="false" customHeight="false" outlineLevel="0" collapsed="false">
      <c r="A15" s="0" t="s">
        <v>9</v>
      </c>
    </row>
    <row r="16" customFormat="false" ht="12.8" hidden="false" customHeight="false" outlineLevel="0" collapsed="false">
      <c r="A16" s="0" t="s">
        <v>10</v>
      </c>
    </row>
    <row r="17" customFormat="false" ht="12.8" hidden="false" customHeight="false" outlineLevel="0" collapsed="false">
      <c r="A17" s="0" t="s">
        <v>11</v>
      </c>
    </row>
    <row r="21" customFormat="false" ht="12.8" hidden="false" customHeight="false" outlineLevel="0" collapsed="false">
      <c r="B21" s="0" t="n">
        <v>0</v>
      </c>
      <c r="C21" s="0" t="n">
        <v>-26125</v>
      </c>
      <c r="D21" s="0" t="n">
        <v>39363</v>
      </c>
      <c r="E21" s="0" t="n">
        <v>136331</v>
      </c>
      <c r="F21" s="0" t="n">
        <v>83147</v>
      </c>
      <c r="I21" s="1" t="s">
        <v>12</v>
      </c>
    </row>
    <row r="22" customFormat="false" ht="12.8" hidden="false" customHeight="false" outlineLevel="0" collapsed="false">
      <c r="B22" s="0" t="n">
        <f aca="false">(I22^B3)</f>
        <v>1</v>
      </c>
      <c r="C22" s="0" t="n">
        <f aca="false">(I22^C3)</f>
        <v>1.22804</v>
      </c>
      <c r="D22" s="0" t="n">
        <f aca="false">(I22^D3)</f>
        <v>1.5080822416</v>
      </c>
      <c r="E22" s="0" t="n">
        <f aca="false">(I22^E3)</f>
        <v>1.85198531597446</v>
      </c>
      <c r="F22" s="0" t="n">
        <f aca="false">(I22^F3)</f>
        <v>2.27431204742928</v>
      </c>
      <c r="I22" s="0" t="n">
        <v>1.22804</v>
      </c>
    </row>
    <row r="23" customFormat="false" ht="12.8" hidden="false" customHeight="false" outlineLevel="0" collapsed="false">
      <c r="B23" s="0" t="n">
        <f aca="false">(B21/(B22)^B3)</f>
        <v>0</v>
      </c>
      <c r="C23" s="0" t="n">
        <f aca="false">(C21/C22)</f>
        <v>-21273.7370118237</v>
      </c>
      <c r="D23" s="0" t="n">
        <f aca="false">(D21/D22)</f>
        <v>26101.3616593203</v>
      </c>
      <c r="E23" s="0" t="n">
        <f aca="false">(E21/E22)</f>
        <v>73613.4346336684</v>
      </c>
      <c r="F23" s="0" t="n">
        <f aca="false">(F21/F22)</f>
        <v>36559.187246967</v>
      </c>
    </row>
    <row r="27" customFormat="false" ht="12.8" hidden="false" customHeight="false" outlineLevel="0" collapsed="false">
      <c r="B27" s="0" t="n">
        <f aca="false">SUM(B23:F23)</f>
        <v>115000.246528132</v>
      </c>
      <c r="C27" s="0" t="n">
        <v>115000</v>
      </c>
    </row>
    <row r="28" customFormat="false" ht="12.8" hidden="false" customHeight="false" outlineLevel="0" collapsed="false">
      <c r="A28" s="0" t="s">
        <v>13</v>
      </c>
      <c r="C28" s="0" t="n">
        <f aca="false">(B27 - C27)</f>
        <v>0.246528132003732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LibreOffice/5.4.3.2$MacOSX_X86_64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2018-12-18T09:47:29Z</dcterms:created>
  <dc:creator/>
  <dc:description/>
  <dc:language>en-US</dc:language>
  <cp:lastModifiedBy/>
  <dcterms:modified xsi:type="dcterms:W3CDTF">2018-12-19T02:53:27Z</dcterms:modified>
  <cp:revision>3</cp:revision>
  <dc:subject/>
  <dc:title/>
</cp:coreProperties>
</file>