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mair\Analytics Master\"/>
    </mc:Choice>
  </mc:AlternateContent>
  <bookViews>
    <workbookView xWindow="28680" yWindow="-120" windowWidth="29040" windowHeight="15720" tabRatio="580"/>
  </bookViews>
  <sheets>
    <sheet name="Data" sheetId="10" r:id="rId1"/>
  </sheets>
  <definedNames>
    <definedName name="_xlnm._FilterDatabase" localSheetId="0" hidden="1">Data!$A$1:$S$870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70" i="10" l="1"/>
  <c r="P869" i="10"/>
  <c r="P868" i="10"/>
  <c r="P867" i="10"/>
  <c r="P866" i="10"/>
  <c r="P865" i="10"/>
  <c r="P864" i="10"/>
  <c r="P863" i="10"/>
  <c r="T863" i="10" s="1"/>
  <c r="P862" i="10"/>
  <c r="P861" i="10"/>
  <c r="P860" i="10"/>
  <c r="P859" i="10"/>
  <c r="P858" i="10"/>
  <c r="P857" i="10"/>
  <c r="T857" i="10" s="1"/>
  <c r="P856" i="10"/>
  <c r="T856" i="10" s="1"/>
  <c r="P855" i="10"/>
  <c r="T855" i="10" s="1"/>
  <c r="P854" i="10"/>
  <c r="P853" i="10"/>
  <c r="P852" i="10"/>
  <c r="P851" i="10"/>
  <c r="P850" i="10"/>
  <c r="P849" i="10"/>
  <c r="P848" i="10"/>
  <c r="T848" i="10" s="1"/>
  <c r="P847" i="10"/>
  <c r="T847" i="10" s="1"/>
  <c r="P846" i="10"/>
  <c r="P845" i="10"/>
  <c r="P844" i="10"/>
  <c r="P843" i="10"/>
  <c r="P842" i="10"/>
  <c r="P841" i="10"/>
  <c r="T841" i="10" s="1"/>
  <c r="P840" i="10"/>
  <c r="T840" i="10" s="1"/>
  <c r="P839" i="10"/>
  <c r="T839" i="10" s="1"/>
  <c r="P838" i="10"/>
  <c r="P837" i="10"/>
  <c r="P836" i="10"/>
  <c r="P835" i="10"/>
  <c r="P834" i="10"/>
  <c r="P833" i="10"/>
  <c r="T833" i="10" s="1"/>
  <c r="P832" i="10"/>
  <c r="T832" i="10" s="1"/>
  <c r="P831" i="10"/>
  <c r="T831" i="10" s="1"/>
  <c r="P830" i="10"/>
  <c r="P829" i="10"/>
  <c r="P828" i="10"/>
  <c r="P827" i="10"/>
  <c r="P826" i="10"/>
  <c r="P825" i="10"/>
  <c r="T825" i="10" s="1"/>
  <c r="P824" i="10"/>
  <c r="T824" i="10" s="1"/>
  <c r="P823" i="10"/>
  <c r="T823" i="10" s="1"/>
  <c r="P822" i="10"/>
  <c r="P821" i="10"/>
  <c r="P820" i="10"/>
  <c r="P819" i="10"/>
  <c r="P818" i="10"/>
  <c r="P817" i="10"/>
  <c r="P816" i="10"/>
  <c r="T816" i="10" s="1"/>
  <c r="P815" i="10"/>
  <c r="T815" i="10" s="1"/>
  <c r="P814" i="10"/>
  <c r="T814" i="10" s="1"/>
  <c r="P813" i="10"/>
  <c r="P812" i="10"/>
  <c r="P811" i="10"/>
  <c r="P810" i="10"/>
  <c r="P809" i="10"/>
  <c r="T809" i="10" s="1"/>
  <c r="P808" i="10"/>
  <c r="T808" i="10" s="1"/>
  <c r="P807" i="10"/>
  <c r="T807" i="10" s="1"/>
  <c r="P806" i="10"/>
  <c r="P805" i="10"/>
  <c r="P804" i="10"/>
  <c r="P803" i="10"/>
  <c r="P802" i="10"/>
  <c r="P801" i="10"/>
  <c r="P800" i="10"/>
  <c r="P799" i="10"/>
  <c r="T799" i="10" s="1"/>
  <c r="P798" i="10"/>
  <c r="P797" i="10"/>
  <c r="P796" i="10"/>
  <c r="T796" i="10" s="1"/>
  <c r="P795" i="10"/>
  <c r="T795" i="10" s="1"/>
  <c r="P794" i="10"/>
  <c r="P793" i="10"/>
  <c r="P792" i="10"/>
  <c r="T792" i="10" s="1"/>
  <c r="P791" i="10"/>
  <c r="T791" i="10" s="1"/>
  <c r="P790" i="10"/>
  <c r="P789" i="10"/>
  <c r="P788" i="10"/>
  <c r="P787" i="10"/>
  <c r="P786" i="10"/>
  <c r="P785" i="10"/>
  <c r="P784" i="10"/>
  <c r="T784" i="10" s="1"/>
  <c r="P783" i="10"/>
  <c r="T783" i="10" s="1"/>
  <c r="P782" i="10"/>
  <c r="P781" i="10"/>
  <c r="P780" i="10"/>
  <c r="P779" i="10"/>
  <c r="P778" i="10"/>
  <c r="P777" i="10"/>
  <c r="T777" i="10" s="1"/>
  <c r="P776" i="10"/>
  <c r="T776" i="10" s="1"/>
  <c r="P775" i="10"/>
  <c r="T775" i="10" s="1"/>
  <c r="P774" i="10"/>
  <c r="P773" i="10"/>
  <c r="P772" i="10"/>
  <c r="P771" i="10"/>
  <c r="P770" i="10"/>
  <c r="P769" i="10"/>
  <c r="P768" i="10"/>
  <c r="T768" i="10" s="1"/>
  <c r="P767" i="10"/>
  <c r="T767" i="10" s="1"/>
  <c r="P766" i="10"/>
  <c r="P765" i="10"/>
  <c r="P764" i="10"/>
  <c r="P763" i="10"/>
  <c r="P762" i="10"/>
  <c r="P761" i="10"/>
  <c r="P760" i="10"/>
  <c r="P759" i="10"/>
  <c r="T759" i="10" s="1"/>
  <c r="P758" i="10"/>
  <c r="T758" i="10" s="1"/>
  <c r="P757" i="10"/>
  <c r="P756" i="10"/>
  <c r="P755" i="10"/>
  <c r="P754" i="10"/>
  <c r="P753" i="10"/>
  <c r="P752" i="10"/>
  <c r="T752" i="10" s="1"/>
  <c r="P751" i="10"/>
  <c r="T751" i="10" s="1"/>
  <c r="P750" i="10"/>
  <c r="P749" i="10"/>
  <c r="P748" i="10"/>
  <c r="P747" i="10"/>
  <c r="P746" i="10"/>
  <c r="P745" i="10"/>
  <c r="T745" i="10" s="1"/>
  <c r="P744" i="10"/>
  <c r="P743" i="10"/>
  <c r="T743" i="10" s="1"/>
  <c r="P742" i="10"/>
  <c r="P741" i="10"/>
  <c r="P740" i="10"/>
  <c r="P739" i="10"/>
  <c r="P738" i="10"/>
  <c r="P737" i="10"/>
  <c r="P736" i="10"/>
  <c r="T736" i="10" s="1"/>
  <c r="P735" i="10"/>
  <c r="T735" i="10" s="1"/>
  <c r="P734" i="10"/>
  <c r="P733" i="10"/>
  <c r="P732" i="10"/>
  <c r="P731" i="10"/>
  <c r="P730" i="10"/>
  <c r="P729" i="10"/>
  <c r="T729" i="10" s="1"/>
  <c r="P728" i="10"/>
  <c r="T728" i="10" s="1"/>
  <c r="P727" i="10"/>
  <c r="T727" i="10" s="1"/>
  <c r="P726" i="10"/>
  <c r="P725" i="10"/>
  <c r="P724" i="10"/>
  <c r="P723" i="10"/>
  <c r="P722" i="10"/>
  <c r="T722" i="10" s="1"/>
  <c r="P721" i="10"/>
  <c r="T721" i="10" s="1"/>
  <c r="P720" i="10"/>
  <c r="T720" i="10" s="1"/>
  <c r="P719" i="10"/>
  <c r="T719" i="10" s="1"/>
  <c r="P718" i="10"/>
  <c r="P717" i="10"/>
  <c r="P716" i="10"/>
  <c r="P715" i="10"/>
  <c r="P714" i="10"/>
  <c r="P713" i="10"/>
  <c r="T713" i="10" s="1"/>
  <c r="P712" i="10"/>
  <c r="T712" i="10" s="1"/>
  <c r="P711" i="10"/>
  <c r="T711" i="10" s="1"/>
  <c r="P710" i="10"/>
  <c r="P709" i="10"/>
  <c r="P708" i="10"/>
  <c r="P707" i="10"/>
  <c r="P706" i="10"/>
  <c r="P705" i="10"/>
  <c r="P704" i="10"/>
  <c r="T704" i="10" s="1"/>
  <c r="P703" i="10"/>
  <c r="T703" i="10" s="1"/>
  <c r="P702" i="10"/>
  <c r="T702" i="10" s="1"/>
  <c r="P701" i="10"/>
  <c r="P700" i="10"/>
  <c r="P699" i="10"/>
  <c r="P698" i="10"/>
  <c r="P697" i="10"/>
  <c r="T697" i="10" s="1"/>
  <c r="P696" i="10"/>
  <c r="T696" i="10" s="1"/>
  <c r="P695" i="10"/>
  <c r="T695" i="10" s="1"/>
  <c r="P694" i="10"/>
  <c r="P693" i="10"/>
  <c r="P692" i="10"/>
  <c r="P691" i="10"/>
  <c r="P690" i="10"/>
  <c r="P689" i="10"/>
  <c r="P688" i="10"/>
  <c r="P687" i="10"/>
  <c r="T687" i="10" s="1"/>
  <c r="P686" i="10"/>
  <c r="P685" i="10"/>
  <c r="P684" i="10"/>
  <c r="T684" i="10" s="1"/>
  <c r="P683" i="10"/>
  <c r="T683" i="10" s="1"/>
  <c r="P682" i="10"/>
  <c r="P681" i="10"/>
  <c r="T681" i="10" s="1"/>
  <c r="P680" i="10"/>
  <c r="T680" i="10" s="1"/>
  <c r="P679" i="10"/>
  <c r="T679" i="10" s="1"/>
  <c r="P678" i="10"/>
  <c r="P677" i="10"/>
  <c r="P676" i="10"/>
  <c r="P675" i="10"/>
  <c r="P674" i="10"/>
  <c r="P673" i="10"/>
  <c r="P672" i="10"/>
  <c r="P671" i="10"/>
  <c r="T671" i="10" s="1"/>
  <c r="P670" i="10"/>
  <c r="P669" i="10"/>
  <c r="P668" i="10"/>
  <c r="P667" i="10"/>
  <c r="P666" i="10"/>
  <c r="P665" i="10"/>
  <c r="T665" i="10" s="1"/>
  <c r="P664" i="10"/>
  <c r="T664" i="10" s="1"/>
  <c r="P663" i="10"/>
  <c r="T663" i="10" s="1"/>
  <c r="P662" i="10"/>
  <c r="P661" i="10"/>
  <c r="T661" i="10" s="1"/>
  <c r="P660" i="10"/>
  <c r="P659" i="10"/>
  <c r="P658" i="10"/>
  <c r="P657" i="10"/>
  <c r="P656" i="10"/>
  <c r="T656" i="10" s="1"/>
  <c r="P655" i="10"/>
  <c r="T655" i="10" s="1"/>
  <c r="P654" i="10"/>
  <c r="P653" i="10"/>
  <c r="P652" i="10"/>
  <c r="P651" i="10"/>
  <c r="P650" i="10"/>
  <c r="P649" i="10"/>
  <c r="T649" i="10" s="1"/>
  <c r="P648" i="10"/>
  <c r="T648" i="10" s="1"/>
  <c r="P647" i="10"/>
  <c r="T647" i="10" s="1"/>
  <c r="P646" i="10"/>
  <c r="P645" i="10"/>
  <c r="P644" i="10"/>
  <c r="P643" i="10"/>
  <c r="P642" i="10"/>
  <c r="T642" i="10" s="1"/>
  <c r="P641" i="10"/>
  <c r="P640" i="10"/>
  <c r="T640" i="10" s="1"/>
  <c r="P639" i="10"/>
  <c r="T639" i="10" s="1"/>
  <c r="P638" i="10"/>
  <c r="P637" i="10"/>
  <c r="P636" i="10"/>
  <c r="P635" i="10"/>
  <c r="P634" i="10"/>
  <c r="P633" i="10"/>
  <c r="T633" i="10" s="1"/>
  <c r="P632" i="10"/>
  <c r="T632" i="10" s="1"/>
  <c r="P631" i="10"/>
  <c r="T631" i="10" s="1"/>
  <c r="P630" i="10"/>
  <c r="P629" i="10"/>
  <c r="P628" i="10"/>
  <c r="P627" i="10"/>
  <c r="P626" i="10"/>
  <c r="P625" i="10"/>
  <c r="P624" i="10"/>
  <c r="T624" i="10" s="1"/>
  <c r="P623" i="10"/>
  <c r="T623" i="10" s="1"/>
  <c r="P622" i="10"/>
  <c r="P621" i="10"/>
  <c r="P620" i="10"/>
  <c r="P619" i="10"/>
  <c r="P618" i="10"/>
  <c r="P617" i="10"/>
  <c r="T617" i="10" s="1"/>
  <c r="P616" i="10"/>
  <c r="T616" i="10" s="1"/>
  <c r="P615" i="10"/>
  <c r="T615" i="10" s="1"/>
  <c r="P614" i="10"/>
  <c r="P613" i="10"/>
  <c r="P612" i="10"/>
  <c r="P611" i="10"/>
  <c r="P610" i="10"/>
  <c r="P609" i="10"/>
  <c r="P608" i="10"/>
  <c r="P607" i="10"/>
  <c r="T607" i="10" s="1"/>
  <c r="P606" i="10"/>
  <c r="P605" i="10"/>
  <c r="P604" i="10"/>
  <c r="T604" i="10" s="1"/>
  <c r="P603" i="10"/>
  <c r="P602" i="10"/>
  <c r="P601" i="10"/>
  <c r="T601" i="10" s="1"/>
  <c r="P600" i="10"/>
  <c r="T600" i="10" s="1"/>
  <c r="P599" i="10"/>
  <c r="T599" i="10" s="1"/>
  <c r="P598" i="10"/>
  <c r="P597" i="10"/>
  <c r="P596" i="10"/>
  <c r="P595" i="10"/>
  <c r="P594" i="10"/>
  <c r="P593" i="10"/>
  <c r="P592" i="10"/>
  <c r="T592" i="10" s="1"/>
  <c r="P591" i="10"/>
  <c r="T591" i="10" s="1"/>
  <c r="P590" i="10"/>
  <c r="P589" i="10"/>
  <c r="P588" i="10"/>
  <c r="P587" i="10"/>
  <c r="P586" i="10"/>
  <c r="T586" i="10" s="1"/>
  <c r="P585" i="10"/>
  <c r="T585" i="10" s="1"/>
  <c r="P584" i="10"/>
  <c r="T584" i="10" s="1"/>
  <c r="P583" i="10"/>
  <c r="T583" i="10" s="1"/>
  <c r="P582" i="10"/>
  <c r="T582" i="10" s="1"/>
  <c r="P581" i="10"/>
  <c r="P580" i="10"/>
  <c r="P579" i="10"/>
  <c r="P578" i="10"/>
  <c r="P577" i="10"/>
  <c r="P576" i="10"/>
  <c r="T576" i="10" s="1"/>
  <c r="P575" i="10"/>
  <c r="T575" i="10" s="1"/>
  <c r="P574" i="10"/>
  <c r="P573" i="10"/>
  <c r="P572" i="10"/>
  <c r="T572" i="10" s="1"/>
  <c r="P571" i="10"/>
  <c r="P570" i="10"/>
  <c r="P569" i="10"/>
  <c r="T569" i="10" s="1"/>
  <c r="P568" i="10"/>
  <c r="T568" i="10" s="1"/>
  <c r="P567" i="10"/>
  <c r="T567" i="10" s="1"/>
  <c r="P566" i="10"/>
  <c r="P565" i="10"/>
  <c r="P564" i="10"/>
  <c r="P563" i="10"/>
  <c r="T563" i="10" s="1"/>
  <c r="P562" i="10"/>
  <c r="P561" i="10"/>
  <c r="P560" i="10"/>
  <c r="T560" i="10" s="1"/>
  <c r="P559" i="10"/>
  <c r="T559" i="10" s="1"/>
  <c r="P558" i="10"/>
  <c r="P557" i="10"/>
  <c r="P556" i="10"/>
  <c r="P555" i="10"/>
  <c r="P554" i="10"/>
  <c r="P553" i="10"/>
  <c r="T553" i="10" s="1"/>
  <c r="P552" i="10"/>
  <c r="T552" i="10" s="1"/>
  <c r="P551" i="10"/>
  <c r="T551" i="10" s="1"/>
  <c r="P550" i="10"/>
  <c r="P549" i="10"/>
  <c r="P548" i="10"/>
  <c r="P547" i="10"/>
  <c r="P546" i="10"/>
  <c r="P545" i="10"/>
  <c r="T545" i="10" s="1"/>
  <c r="P544" i="10"/>
  <c r="T544" i="10" s="1"/>
  <c r="P543" i="10"/>
  <c r="T543" i="10" s="1"/>
  <c r="P542" i="10"/>
  <c r="P541" i="10"/>
  <c r="P540" i="10"/>
  <c r="T540" i="10" s="1"/>
  <c r="P539" i="10"/>
  <c r="P538" i="10"/>
  <c r="P537" i="10"/>
  <c r="P536" i="10"/>
  <c r="T536" i="10" s="1"/>
  <c r="P535" i="10"/>
  <c r="T535" i="10" s="1"/>
  <c r="P534" i="10"/>
  <c r="P533" i="10"/>
  <c r="P532" i="10"/>
  <c r="P531" i="10"/>
  <c r="P530" i="10"/>
  <c r="P529" i="10"/>
  <c r="P528" i="10"/>
  <c r="T528" i="10" s="1"/>
  <c r="P527" i="10"/>
  <c r="T527" i="10" s="1"/>
  <c r="P526" i="10"/>
  <c r="T526" i="10" s="1"/>
  <c r="P525" i="10"/>
  <c r="P524" i="10"/>
  <c r="P523" i="10"/>
  <c r="P522" i="10"/>
  <c r="P521" i="10"/>
  <c r="P520" i="10"/>
  <c r="T520" i="10" s="1"/>
  <c r="P519" i="10"/>
  <c r="T519" i="10" s="1"/>
  <c r="P518" i="10"/>
  <c r="P517" i="10"/>
  <c r="P516" i="10"/>
  <c r="T516" i="10" s="1"/>
  <c r="P515" i="10"/>
  <c r="P514" i="10"/>
  <c r="P513" i="10"/>
  <c r="P512" i="10"/>
  <c r="T512" i="10" s="1"/>
  <c r="P511" i="10"/>
  <c r="T511" i="10" s="1"/>
  <c r="P510" i="10"/>
  <c r="P509" i="10"/>
  <c r="P508" i="10"/>
  <c r="T508" i="10" s="1"/>
  <c r="P507" i="10"/>
  <c r="P506" i="10"/>
  <c r="P505" i="10"/>
  <c r="P504" i="10"/>
  <c r="P503" i="10"/>
  <c r="T503" i="10" s="1"/>
  <c r="P502" i="10"/>
  <c r="P501" i="10"/>
  <c r="P500" i="10"/>
  <c r="P499" i="10"/>
  <c r="P498" i="10"/>
  <c r="P497" i="10"/>
  <c r="P496" i="10"/>
  <c r="P495" i="10"/>
  <c r="T495" i="10" s="1"/>
  <c r="P494" i="10"/>
  <c r="P493" i="10"/>
  <c r="P492" i="10"/>
  <c r="T492" i="10" s="1"/>
  <c r="P491" i="10"/>
  <c r="T491" i="10" s="1"/>
  <c r="P490" i="10"/>
  <c r="P489" i="10"/>
  <c r="T489" i="10" s="1"/>
  <c r="P488" i="10"/>
  <c r="P487" i="10"/>
  <c r="T487" i="10" s="1"/>
  <c r="P486" i="10"/>
  <c r="P485" i="10"/>
  <c r="P484" i="10"/>
  <c r="T484" i="10" s="1"/>
  <c r="P483" i="10"/>
  <c r="P482" i="10"/>
  <c r="P481" i="10"/>
  <c r="P480" i="10"/>
  <c r="T480" i="10" s="1"/>
  <c r="P479" i="10"/>
  <c r="T479" i="10" s="1"/>
  <c r="P478" i="10"/>
  <c r="P477" i="10"/>
  <c r="P476" i="10"/>
  <c r="P475" i="10"/>
  <c r="P474" i="10"/>
  <c r="T474" i="10" s="1"/>
  <c r="P473" i="10"/>
  <c r="T473" i="10" s="1"/>
  <c r="P472" i="10"/>
  <c r="T472" i="10" s="1"/>
  <c r="P471" i="10"/>
  <c r="T471" i="10" s="1"/>
  <c r="P470" i="10"/>
  <c r="T470" i="10" s="1"/>
  <c r="P469" i="10"/>
  <c r="P468" i="10"/>
  <c r="P467" i="10"/>
  <c r="P466" i="10"/>
  <c r="P465" i="10"/>
  <c r="P464" i="10"/>
  <c r="T464" i="10" s="1"/>
  <c r="P463" i="10"/>
  <c r="T463" i="10" s="1"/>
  <c r="P462" i="10"/>
  <c r="P461" i="10"/>
  <c r="P460" i="10"/>
  <c r="T460" i="10" s="1"/>
  <c r="P459" i="10"/>
  <c r="P458" i="10"/>
  <c r="P457" i="10"/>
  <c r="T457" i="10" s="1"/>
  <c r="P456" i="10"/>
  <c r="T456" i="10" s="1"/>
  <c r="P455" i="10"/>
  <c r="T455" i="10" s="1"/>
  <c r="P454" i="10"/>
  <c r="P453" i="10"/>
  <c r="P452" i="10"/>
  <c r="T452" i="10" s="1"/>
  <c r="P451" i="10"/>
  <c r="T451" i="10" s="1"/>
  <c r="P450" i="10"/>
  <c r="P449" i="10"/>
  <c r="P448" i="10"/>
  <c r="T448" i="10" s="1"/>
  <c r="P447" i="10"/>
  <c r="T447" i="10" s="1"/>
  <c r="P446" i="10"/>
  <c r="P445" i="10"/>
  <c r="P444" i="10"/>
  <c r="P443" i="10"/>
  <c r="P442" i="10"/>
  <c r="P441" i="10"/>
  <c r="T441" i="10" s="1"/>
  <c r="P440" i="10"/>
  <c r="T440" i="10" s="1"/>
  <c r="P439" i="10"/>
  <c r="T439" i="10" s="1"/>
  <c r="P438" i="10"/>
  <c r="P437" i="10"/>
  <c r="P436" i="10"/>
  <c r="P435" i="10"/>
  <c r="P434" i="10"/>
  <c r="P433" i="10"/>
  <c r="T433" i="10" s="1"/>
  <c r="P432" i="10"/>
  <c r="T432" i="10" s="1"/>
  <c r="P431" i="10"/>
  <c r="T431" i="10" s="1"/>
  <c r="P430" i="10"/>
  <c r="P429" i="10"/>
  <c r="P428" i="10"/>
  <c r="T428" i="10" s="1"/>
  <c r="P427" i="10"/>
  <c r="P426" i="10"/>
  <c r="P425" i="10"/>
  <c r="T425" i="10" s="1"/>
  <c r="P424" i="10"/>
  <c r="T424" i="10" s="1"/>
  <c r="P423" i="10"/>
  <c r="T423" i="10" s="1"/>
  <c r="P422" i="10"/>
  <c r="P421" i="10"/>
  <c r="P420" i="10"/>
  <c r="T420" i="10" s="1"/>
  <c r="P419" i="10"/>
  <c r="P418" i="10"/>
  <c r="P417" i="10"/>
  <c r="P416" i="10"/>
  <c r="T416" i="10" s="1"/>
  <c r="P415" i="10"/>
  <c r="T415" i="10" s="1"/>
  <c r="P414" i="10"/>
  <c r="T414" i="10" s="1"/>
  <c r="P413" i="10"/>
  <c r="T413" i="10" s="1"/>
  <c r="P412" i="10"/>
  <c r="T412" i="10" s="1"/>
  <c r="P411" i="10"/>
  <c r="P410" i="10"/>
  <c r="P409" i="10"/>
  <c r="T409" i="10" s="1"/>
  <c r="P408" i="10"/>
  <c r="T408" i="10" s="1"/>
  <c r="P407" i="10"/>
  <c r="T407" i="10" s="1"/>
  <c r="P406" i="10"/>
  <c r="P405" i="10"/>
  <c r="P404" i="10"/>
  <c r="P403" i="10"/>
  <c r="P402" i="10"/>
  <c r="P401" i="10"/>
  <c r="P400" i="10"/>
  <c r="T400" i="10" s="1"/>
  <c r="P399" i="10"/>
  <c r="P398" i="10"/>
  <c r="P397" i="10"/>
  <c r="P396" i="10"/>
  <c r="T396" i="10" s="1"/>
  <c r="P395" i="10"/>
  <c r="T395" i="10" s="1"/>
  <c r="P394" i="10"/>
  <c r="T394" i="10" s="1"/>
  <c r="P393" i="10"/>
  <c r="T393" i="10" s="1"/>
  <c r="P392" i="10"/>
  <c r="T392" i="10" s="1"/>
  <c r="P391" i="10"/>
  <c r="T391" i="10" s="1"/>
  <c r="P390" i="10"/>
  <c r="P389" i="10"/>
  <c r="P388" i="10"/>
  <c r="T388" i="10" s="1"/>
  <c r="P387" i="10"/>
  <c r="P386" i="10"/>
  <c r="P385" i="10"/>
  <c r="P384" i="10"/>
  <c r="T384" i="10" s="1"/>
  <c r="P383" i="10"/>
  <c r="T383" i="10" s="1"/>
  <c r="P382" i="10"/>
  <c r="P381" i="10"/>
  <c r="P380" i="10"/>
  <c r="P379" i="10"/>
  <c r="P378" i="10"/>
  <c r="P377" i="10"/>
  <c r="T377" i="10" s="1"/>
  <c r="P376" i="10"/>
  <c r="T376" i="10" s="1"/>
  <c r="P375" i="10"/>
  <c r="T375" i="10" s="1"/>
  <c r="P374" i="10"/>
  <c r="P373" i="10"/>
  <c r="T373" i="10" s="1"/>
  <c r="P372" i="10"/>
  <c r="P371" i="10"/>
  <c r="P370" i="10"/>
  <c r="P369" i="10"/>
  <c r="P368" i="10"/>
  <c r="T368" i="10" s="1"/>
  <c r="P367" i="10"/>
  <c r="T367" i="10" s="1"/>
  <c r="P366" i="10"/>
  <c r="P365" i="10"/>
  <c r="P364" i="10"/>
  <c r="T364" i="10" s="1"/>
  <c r="P363" i="10"/>
  <c r="P362" i="10"/>
  <c r="P361" i="10"/>
  <c r="T361" i="10" s="1"/>
  <c r="P360" i="10"/>
  <c r="T360" i="10" s="1"/>
  <c r="P359" i="10"/>
  <c r="T359" i="10" s="1"/>
  <c r="P358" i="10"/>
  <c r="P357" i="10"/>
  <c r="P356" i="10"/>
  <c r="T356" i="10" s="1"/>
  <c r="P355" i="10"/>
  <c r="P354" i="10"/>
  <c r="T354" i="10" s="1"/>
  <c r="P353" i="10"/>
  <c r="T353" i="10" s="1"/>
  <c r="P352" i="10"/>
  <c r="T352" i="10" s="1"/>
  <c r="P351" i="10"/>
  <c r="T351" i="10" s="1"/>
  <c r="P350" i="10"/>
  <c r="P349" i="10"/>
  <c r="P348" i="10"/>
  <c r="T348" i="10" s="1"/>
  <c r="P347" i="10"/>
  <c r="P346" i="10"/>
  <c r="P345" i="10"/>
  <c r="T345" i="10" s="1"/>
  <c r="P344" i="10"/>
  <c r="T344" i="10" s="1"/>
  <c r="P343" i="10"/>
  <c r="T343" i="10" s="1"/>
  <c r="P342" i="10"/>
  <c r="P341" i="10"/>
  <c r="P340" i="10"/>
  <c r="P339" i="10"/>
  <c r="P338" i="10"/>
  <c r="P337" i="10"/>
  <c r="P336" i="10"/>
  <c r="T336" i="10" s="1"/>
  <c r="P335" i="10"/>
  <c r="T335" i="10" s="1"/>
  <c r="P334" i="10"/>
  <c r="T334" i="10" s="1"/>
  <c r="P333" i="10"/>
  <c r="P332" i="10"/>
  <c r="T332" i="10" s="1"/>
  <c r="P331" i="10"/>
  <c r="P330" i="10"/>
  <c r="P329" i="10"/>
  <c r="T329" i="10" s="1"/>
  <c r="P328" i="10"/>
  <c r="T328" i="10" s="1"/>
  <c r="P327" i="10"/>
  <c r="T327" i="10" s="1"/>
  <c r="P326" i="10"/>
  <c r="P325" i="10"/>
  <c r="P324" i="10"/>
  <c r="P323" i="10"/>
  <c r="P322" i="10"/>
  <c r="P321" i="10"/>
  <c r="P320" i="10"/>
  <c r="P319" i="10"/>
  <c r="T319" i="10" s="1"/>
  <c r="P318" i="10"/>
  <c r="P317" i="10"/>
  <c r="P316" i="10"/>
  <c r="T316" i="10" s="1"/>
  <c r="P315" i="10"/>
  <c r="T315" i="10" s="1"/>
  <c r="P314" i="10"/>
  <c r="P313" i="10"/>
  <c r="T313" i="10" s="1"/>
  <c r="P312" i="10"/>
  <c r="T312" i="10" s="1"/>
  <c r="P311" i="10"/>
  <c r="T311" i="10" s="1"/>
  <c r="P310" i="10"/>
  <c r="P309" i="10"/>
  <c r="P308" i="10"/>
  <c r="T308" i="10" s="1"/>
  <c r="P307" i="10"/>
  <c r="P306" i="10"/>
  <c r="P305" i="10"/>
  <c r="P304" i="10"/>
  <c r="T304" i="10" s="1"/>
  <c r="P303" i="10"/>
  <c r="T303" i="10" s="1"/>
  <c r="P302" i="10"/>
  <c r="P301" i="10"/>
  <c r="P300" i="10"/>
  <c r="P299" i="10"/>
  <c r="P298" i="10"/>
  <c r="P297" i="10"/>
  <c r="T297" i="10" s="1"/>
  <c r="P296" i="10"/>
  <c r="T296" i="10" s="1"/>
  <c r="P295" i="10"/>
  <c r="T295" i="10" s="1"/>
  <c r="P294" i="10"/>
  <c r="T294" i="10" s="1"/>
  <c r="P293" i="10"/>
  <c r="T293" i="10" s="1"/>
  <c r="P292" i="10"/>
  <c r="P291" i="10"/>
  <c r="P290" i="10"/>
  <c r="P289" i="10"/>
  <c r="P288" i="10"/>
  <c r="T288" i="10" s="1"/>
  <c r="P287" i="10"/>
  <c r="T287" i="10" s="1"/>
  <c r="P286" i="10"/>
  <c r="P285" i="10"/>
  <c r="P284" i="10"/>
  <c r="T284" i="10" s="1"/>
  <c r="P283" i="10"/>
  <c r="P282" i="10"/>
  <c r="P281" i="10"/>
  <c r="P280" i="10"/>
  <c r="T280" i="10" s="1"/>
  <c r="P279" i="10"/>
  <c r="T279" i="10" s="1"/>
  <c r="P278" i="10"/>
  <c r="P277" i="10"/>
  <c r="P276" i="10"/>
  <c r="T276" i="10" s="1"/>
  <c r="P275" i="10"/>
  <c r="T275" i="10" s="1"/>
  <c r="P274" i="10"/>
  <c r="P273" i="10"/>
  <c r="P272" i="10"/>
  <c r="T272" i="10" s="1"/>
  <c r="P271" i="10"/>
  <c r="T271" i="10" s="1"/>
  <c r="P270" i="10"/>
  <c r="P269" i="10"/>
  <c r="P268" i="10"/>
  <c r="P267" i="10"/>
  <c r="P266" i="10"/>
  <c r="P265" i="10"/>
  <c r="P264" i="10"/>
  <c r="T264" i="10" s="1"/>
  <c r="P263" i="10"/>
  <c r="T263" i="10" s="1"/>
  <c r="P262" i="10"/>
  <c r="P261" i="10"/>
  <c r="P260" i="10"/>
  <c r="T260" i="10" s="1"/>
  <c r="P259" i="10"/>
  <c r="P258" i="10"/>
  <c r="T258" i="10" s="1"/>
  <c r="P257" i="10"/>
  <c r="T257" i="10" s="1"/>
  <c r="P256" i="10"/>
  <c r="T256" i="10" s="1"/>
  <c r="P255" i="10"/>
  <c r="T255" i="10" s="1"/>
  <c r="P254" i="10"/>
  <c r="P253" i="10"/>
  <c r="P252" i="10"/>
  <c r="T252" i="10" s="1"/>
  <c r="P251" i="10"/>
  <c r="P250" i="10"/>
  <c r="P249" i="10"/>
  <c r="P248" i="10"/>
  <c r="T248" i="10" s="1"/>
  <c r="P247" i="10"/>
  <c r="T247" i="10" s="1"/>
  <c r="P246" i="10"/>
  <c r="P245" i="10"/>
  <c r="P244" i="10"/>
  <c r="P243" i="10"/>
  <c r="P242" i="10"/>
  <c r="P241" i="10"/>
  <c r="T241" i="10" s="1"/>
  <c r="P240" i="10"/>
  <c r="T240" i="10" s="1"/>
  <c r="P239" i="10"/>
  <c r="T239" i="10" s="1"/>
  <c r="P238" i="10"/>
  <c r="P237" i="10"/>
  <c r="P236" i="10"/>
  <c r="T236" i="10" s="1"/>
  <c r="P235" i="10"/>
  <c r="P234" i="10"/>
  <c r="P233" i="10"/>
  <c r="T233" i="10" s="1"/>
  <c r="P232" i="10"/>
  <c r="P231" i="10"/>
  <c r="T231" i="10" s="1"/>
  <c r="P230" i="10"/>
  <c r="P229" i="10"/>
  <c r="P228" i="10"/>
  <c r="T228" i="10" s="1"/>
  <c r="P227" i="10"/>
  <c r="P226" i="10"/>
  <c r="P225" i="10"/>
  <c r="P224" i="10"/>
  <c r="T224" i="10" s="1"/>
  <c r="P223" i="10"/>
  <c r="T223" i="10" s="1"/>
  <c r="P222" i="10"/>
  <c r="T222" i="10" s="1"/>
  <c r="P221" i="10"/>
  <c r="P220" i="10"/>
  <c r="T220" i="10" s="1"/>
  <c r="P219" i="10"/>
  <c r="P218" i="10"/>
  <c r="P217" i="10"/>
  <c r="T217" i="10" s="1"/>
  <c r="P216" i="10"/>
  <c r="T216" i="10" s="1"/>
  <c r="P215" i="10"/>
  <c r="T215" i="10" s="1"/>
  <c r="P214" i="10"/>
  <c r="P213" i="10"/>
  <c r="P212" i="10"/>
  <c r="P211" i="10"/>
  <c r="P210" i="10"/>
  <c r="P209" i="10"/>
  <c r="P208" i="10"/>
  <c r="P207" i="10"/>
  <c r="T207" i="10" s="1"/>
  <c r="P206" i="10"/>
  <c r="P205" i="10"/>
  <c r="P204" i="10"/>
  <c r="T204" i="10" s="1"/>
  <c r="P203" i="10"/>
  <c r="T203" i="10" s="1"/>
  <c r="P202" i="10"/>
  <c r="P201" i="10"/>
  <c r="T201" i="10" s="1"/>
  <c r="P200" i="10"/>
  <c r="T200" i="10" s="1"/>
  <c r="P199" i="10"/>
  <c r="T199" i="10" s="1"/>
  <c r="P198" i="10"/>
  <c r="P197" i="10"/>
  <c r="P196" i="10"/>
  <c r="T196" i="10" s="1"/>
  <c r="P195" i="10"/>
  <c r="P194" i="10"/>
  <c r="P193" i="10"/>
  <c r="P192" i="10"/>
  <c r="T192" i="10" s="1"/>
  <c r="P191" i="10"/>
  <c r="T191" i="10" s="1"/>
  <c r="P190" i="10"/>
  <c r="P189" i="10"/>
  <c r="P188" i="10"/>
  <c r="P187" i="10"/>
  <c r="P186" i="10"/>
  <c r="P185" i="10"/>
  <c r="T185" i="10" s="1"/>
  <c r="P184" i="10"/>
  <c r="T184" i="10" s="1"/>
  <c r="P183" i="10"/>
  <c r="T183" i="10" s="1"/>
  <c r="P182" i="10"/>
  <c r="T182" i="10" s="1"/>
  <c r="P181" i="10"/>
  <c r="T181" i="10" s="1"/>
  <c r="P180" i="10"/>
  <c r="T180" i="10" s="1"/>
  <c r="P179" i="10"/>
  <c r="P178" i="10"/>
  <c r="P177" i="10"/>
  <c r="P176" i="10"/>
  <c r="T176" i="10" s="1"/>
  <c r="P175" i="10"/>
  <c r="T175" i="10" s="1"/>
  <c r="P174" i="10"/>
  <c r="P173" i="10"/>
  <c r="P172" i="10"/>
  <c r="T172" i="10" s="1"/>
  <c r="P171" i="10"/>
  <c r="P170" i="10"/>
  <c r="P169" i="10"/>
  <c r="T169" i="10" s="1"/>
  <c r="P168" i="10"/>
  <c r="T168" i="10" s="1"/>
  <c r="P167" i="10"/>
  <c r="T167" i="10" s="1"/>
  <c r="P166" i="10"/>
  <c r="P165" i="10"/>
  <c r="P164" i="10"/>
  <c r="T164" i="10" s="1"/>
  <c r="P163" i="10"/>
  <c r="P162" i="10"/>
  <c r="T162" i="10" s="1"/>
  <c r="P161" i="10"/>
  <c r="P160" i="10"/>
  <c r="T160" i="10" s="1"/>
  <c r="P159" i="10"/>
  <c r="T159" i="10" s="1"/>
  <c r="P158" i="10"/>
  <c r="P157" i="10"/>
  <c r="P156" i="10"/>
  <c r="T156" i="10" s="1"/>
  <c r="P155" i="10"/>
  <c r="P154" i="10"/>
  <c r="P153" i="10"/>
  <c r="T153" i="10" s="1"/>
  <c r="P152" i="10"/>
  <c r="T152" i="10" s="1"/>
  <c r="P151" i="10"/>
  <c r="T151" i="10" s="1"/>
  <c r="P150" i="10"/>
  <c r="P149" i="10"/>
  <c r="P148" i="10"/>
  <c r="T148" i="10" s="1"/>
  <c r="P147" i="10"/>
  <c r="P146" i="10"/>
  <c r="P145" i="10"/>
  <c r="P144" i="10"/>
  <c r="T144" i="10" s="1"/>
  <c r="P143" i="10"/>
  <c r="T143" i="10" s="1"/>
  <c r="P142" i="10"/>
  <c r="P141" i="10"/>
  <c r="P140" i="10"/>
  <c r="P139" i="10"/>
  <c r="P138" i="10"/>
  <c r="P137" i="10"/>
  <c r="T137" i="10" s="1"/>
  <c r="P136" i="10"/>
  <c r="T136" i="10" s="1"/>
  <c r="P135" i="10"/>
  <c r="T135" i="10" s="1"/>
  <c r="P134" i="10"/>
  <c r="P133" i="10"/>
  <c r="P132" i="10"/>
  <c r="T132" i="10" s="1"/>
  <c r="P131" i="10"/>
  <c r="P130" i="10"/>
  <c r="P129" i="10"/>
  <c r="P128" i="10"/>
  <c r="T128" i="10" s="1"/>
  <c r="P127" i="10"/>
  <c r="T127" i="10" s="1"/>
  <c r="P126" i="10"/>
  <c r="P125" i="10"/>
  <c r="T125" i="10" s="1"/>
  <c r="P124" i="10"/>
  <c r="T124" i="10" s="1"/>
  <c r="P123" i="10"/>
  <c r="P122" i="10"/>
  <c r="P121" i="10"/>
  <c r="T121" i="10" s="1"/>
  <c r="P120" i="10"/>
  <c r="T120" i="10" s="1"/>
  <c r="P119" i="10"/>
  <c r="T119" i="10" s="1"/>
  <c r="P118" i="10"/>
  <c r="P117" i="10"/>
  <c r="P116" i="10"/>
  <c r="T116" i="10" s="1"/>
  <c r="P115" i="10"/>
  <c r="P114" i="10"/>
  <c r="P113" i="10"/>
  <c r="P112" i="10"/>
  <c r="T112" i="10" s="1"/>
  <c r="P111" i="10"/>
  <c r="T111" i="10" s="1"/>
  <c r="P110" i="10"/>
  <c r="P109" i="10"/>
  <c r="P108" i="10"/>
  <c r="T108" i="10" s="1"/>
  <c r="P107" i="10"/>
  <c r="P106" i="10"/>
  <c r="T106" i="10" s="1"/>
  <c r="P105" i="10"/>
  <c r="T105" i="10" s="1"/>
  <c r="P104" i="10"/>
  <c r="T104" i="10" s="1"/>
  <c r="P103" i="10"/>
  <c r="T103" i="10" s="1"/>
  <c r="P102" i="10"/>
  <c r="T102" i="10" s="1"/>
  <c r="P101" i="10"/>
  <c r="P100" i="10"/>
  <c r="T100" i="10" s="1"/>
  <c r="P99" i="10"/>
  <c r="P98" i="10"/>
  <c r="P97" i="10"/>
  <c r="P96" i="10"/>
  <c r="T96" i="10" s="1"/>
  <c r="P95" i="10"/>
  <c r="T95" i="10" s="1"/>
  <c r="P94" i="10"/>
  <c r="P93" i="10"/>
  <c r="P92" i="10"/>
  <c r="T92" i="10" s="1"/>
  <c r="P91" i="10"/>
  <c r="P90" i="10"/>
  <c r="P89" i="10"/>
  <c r="T89" i="10" s="1"/>
  <c r="P88" i="10"/>
  <c r="T88" i="10" s="1"/>
  <c r="P87" i="10"/>
  <c r="T87" i="10" s="1"/>
  <c r="P86" i="10"/>
  <c r="P85" i="10"/>
  <c r="P84" i="10"/>
  <c r="T84" i="10" s="1"/>
  <c r="P83" i="10"/>
  <c r="T83" i="10" s="1"/>
  <c r="P82" i="10"/>
  <c r="T82" i="10" s="1"/>
  <c r="P81" i="10"/>
  <c r="P80" i="10"/>
  <c r="T80" i="10" s="1"/>
  <c r="P79" i="10"/>
  <c r="T79" i="10" s="1"/>
  <c r="P78" i="10"/>
  <c r="P77" i="10"/>
  <c r="P76" i="10"/>
  <c r="T76" i="10" s="1"/>
  <c r="P75" i="10"/>
  <c r="P74" i="10"/>
  <c r="P73" i="10"/>
  <c r="T73" i="10" s="1"/>
  <c r="P72" i="10"/>
  <c r="T72" i="10" s="1"/>
  <c r="P71" i="10"/>
  <c r="T71" i="10" s="1"/>
  <c r="P70" i="10"/>
  <c r="P69" i="10"/>
  <c r="P68" i="10"/>
  <c r="T68" i="10" s="1"/>
  <c r="P67" i="10"/>
  <c r="P66" i="10"/>
  <c r="P65" i="10"/>
  <c r="T65" i="10" s="1"/>
  <c r="P64" i="10"/>
  <c r="T64" i="10" s="1"/>
  <c r="P63" i="10"/>
  <c r="T63" i="10" s="1"/>
  <c r="P62" i="10"/>
  <c r="P61" i="10"/>
  <c r="P60" i="10"/>
  <c r="T60" i="10" s="1"/>
  <c r="P59" i="10"/>
  <c r="P58" i="10"/>
  <c r="P57" i="10"/>
  <c r="T57" i="10" s="1"/>
  <c r="P56" i="10"/>
  <c r="T56" i="10" s="1"/>
  <c r="P55" i="10"/>
  <c r="T55" i="10" s="1"/>
  <c r="P54" i="10"/>
  <c r="P53" i="10"/>
  <c r="P52" i="10"/>
  <c r="P51" i="10"/>
  <c r="P50" i="10"/>
  <c r="P49" i="10"/>
  <c r="P48" i="10"/>
  <c r="T48" i="10" s="1"/>
  <c r="P47" i="10"/>
  <c r="T47" i="10" s="1"/>
  <c r="P46" i="10"/>
  <c r="T46" i="10" s="1"/>
  <c r="P45" i="10"/>
  <c r="T45" i="10" s="1"/>
  <c r="P44" i="10"/>
  <c r="T44" i="10" s="1"/>
  <c r="P43" i="10"/>
  <c r="T43" i="10" s="1"/>
  <c r="P42" i="10"/>
  <c r="P41" i="10"/>
  <c r="T41" i="10" s="1"/>
  <c r="P40" i="10"/>
  <c r="T40" i="10" s="1"/>
  <c r="P39" i="10"/>
  <c r="T39" i="10" s="1"/>
  <c r="P38" i="10"/>
  <c r="P37" i="10"/>
  <c r="P36" i="10"/>
  <c r="T36" i="10" s="1"/>
  <c r="P35" i="10"/>
  <c r="P34" i="10"/>
  <c r="P33" i="10"/>
  <c r="P32" i="10"/>
  <c r="T32" i="10" s="1"/>
  <c r="P31" i="10"/>
  <c r="P30" i="10"/>
  <c r="P29" i="10"/>
  <c r="P28" i="10"/>
  <c r="T28" i="10" s="1"/>
  <c r="P27" i="10"/>
  <c r="T27" i="10" s="1"/>
  <c r="P26" i="10"/>
  <c r="T26" i="10" s="1"/>
  <c r="P25" i="10"/>
  <c r="P24" i="10"/>
  <c r="T24" i="10" s="1"/>
  <c r="P23" i="10"/>
  <c r="T23" i="10" s="1"/>
  <c r="P22" i="10"/>
  <c r="P21" i="10"/>
  <c r="P20" i="10"/>
  <c r="T20" i="10" s="1"/>
  <c r="P19" i="10"/>
  <c r="P18" i="10"/>
  <c r="P17" i="10"/>
  <c r="P16" i="10"/>
  <c r="T16" i="10" s="1"/>
  <c r="P15" i="10"/>
  <c r="T15" i="10" s="1"/>
  <c r="P14" i="10"/>
  <c r="P13" i="10"/>
  <c r="P12" i="10"/>
  <c r="T12" i="10" s="1"/>
  <c r="P11" i="10"/>
  <c r="P10" i="10"/>
  <c r="P9" i="10"/>
  <c r="T9" i="10" s="1"/>
  <c r="P8" i="10"/>
  <c r="T8" i="10" s="1"/>
  <c r="P7" i="10"/>
  <c r="T7" i="10" s="1"/>
  <c r="P6" i="10"/>
  <c r="T6" i="10" s="1"/>
  <c r="P5" i="10"/>
  <c r="P4" i="10"/>
  <c r="T4" i="10" s="1"/>
  <c r="P3" i="10"/>
  <c r="P2" i="10"/>
  <c r="T2" i="10" s="1"/>
  <c r="U870" i="10"/>
  <c r="U869" i="10"/>
  <c r="U868" i="10"/>
  <c r="U867" i="10"/>
  <c r="U866" i="10"/>
  <c r="U865" i="10"/>
  <c r="U864" i="10"/>
  <c r="U863" i="10"/>
  <c r="U862" i="10"/>
  <c r="U861" i="10"/>
  <c r="U860" i="10"/>
  <c r="U859" i="10"/>
  <c r="U858" i="10"/>
  <c r="U857" i="10"/>
  <c r="U856" i="10"/>
  <c r="U855" i="10"/>
  <c r="U854" i="10"/>
  <c r="U853" i="10"/>
  <c r="U852" i="10"/>
  <c r="U851" i="10"/>
  <c r="U850" i="10"/>
  <c r="U849" i="10"/>
  <c r="U848" i="10"/>
  <c r="U847" i="10"/>
  <c r="U846" i="10"/>
  <c r="U845" i="10"/>
  <c r="U844" i="10"/>
  <c r="U843" i="10"/>
  <c r="U842" i="10"/>
  <c r="U841" i="10"/>
  <c r="U840" i="10"/>
  <c r="U839" i="10"/>
  <c r="U838" i="10"/>
  <c r="U837" i="10"/>
  <c r="U836" i="10"/>
  <c r="U835" i="10"/>
  <c r="U834" i="10"/>
  <c r="U833" i="10"/>
  <c r="U832" i="10"/>
  <c r="U831" i="10"/>
  <c r="U830" i="10"/>
  <c r="U829" i="10"/>
  <c r="U828" i="10"/>
  <c r="U827" i="10"/>
  <c r="U826" i="10"/>
  <c r="U825" i="10"/>
  <c r="U824" i="10"/>
  <c r="U823" i="10"/>
  <c r="U822" i="10"/>
  <c r="U821" i="10"/>
  <c r="U820" i="10"/>
  <c r="U819" i="10"/>
  <c r="U818" i="10"/>
  <c r="U817" i="10"/>
  <c r="U816" i="10"/>
  <c r="U815" i="10"/>
  <c r="U814" i="10"/>
  <c r="U813" i="10"/>
  <c r="U812" i="10"/>
  <c r="U811" i="10"/>
  <c r="U810" i="10"/>
  <c r="U809" i="10"/>
  <c r="U808" i="10"/>
  <c r="U807" i="10"/>
  <c r="U806" i="10"/>
  <c r="U805" i="10"/>
  <c r="U804" i="10"/>
  <c r="U803" i="10"/>
  <c r="U802" i="10"/>
  <c r="U801" i="10"/>
  <c r="U800" i="10"/>
  <c r="U799" i="10"/>
  <c r="U798" i="10"/>
  <c r="U797" i="10"/>
  <c r="U796" i="10"/>
  <c r="U795" i="10"/>
  <c r="U794" i="10"/>
  <c r="U793" i="10"/>
  <c r="U792" i="10"/>
  <c r="U791" i="10"/>
  <c r="U790" i="10"/>
  <c r="U789" i="10"/>
  <c r="U788" i="10"/>
  <c r="U787" i="10"/>
  <c r="U786" i="10"/>
  <c r="U785" i="10"/>
  <c r="U784" i="10"/>
  <c r="U783" i="10"/>
  <c r="U782" i="10"/>
  <c r="U781" i="10"/>
  <c r="U780" i="10"/>
  <c r="U779" i="10"/>
  <c r="U778" i="10"/>
  <c r="U777" i="10"/>
  <c r="U776" i="10"/>
  <c r="U775" i="10"/>
  <c r="U774" i="10"/>
  <c r="U773" i="10"/>
  <c r="U772" i="10"/>
  <c r="U771" i="10"/>
  <c r="U770" i="10"/>
  <c r="U769" i="10"/>
  <c r="U768" i="10"/>
  <c r="U767" i="10"/>
  <c r="U766" i="10"/>
  <c r="U765" i="10"/>
  <c r="U764" i="10"/>
  <c r="U763" i="10"/>
  <c r="U762" i="10"/>
  <c r="U761" i="10"/>
  <c r="U760" i="10"/>
  <c r="U759" i="10"/>
  <c r="U758" i="10"/>
  <c r="U757" i="10"/>
  <c r="U756" i="10"/>
  <c r="U755" i="10"/>
  <c r="U754" i="10"/>
  <c r="U753" i="10"/>
  <c r="U752" i="10"/>
  <c r="U751" i="10"/>
  <c r="U750" i="10"/>
  <c r="U749" i="10"/>
  <c r="U748" i="10"/>
  <c r="U747" i="10"/>
  <c r="U746" i="10"/>
  <c r="U745" i="10"/>
  <c r="U744" i="10"/>
  <c r="U743" i="10"/>
  <c r="U742" i="10"/>
  <c r="U741" i="10"/>
  <c r="U740" i="10"/>
  <c r="U739" i="10"/>
  <c r="U738" i="10"/>
  <c r="U737" i="10"/>
  <c r="U736" i="10"/>
  <c r="U735" i="10"/>
  <c r="U734" i="10"/>
  <c r="U733" i="10"/>
  <c r="U732" i="10"/>
  <c r="U731" i="10"/>
  <c r="U730" i="10"/>
  <c r="U729" i="10"/>
  <c r="U728" i="10"/>
  <c r="U727" i="10"/>
  <c r="U726" i="10"/>
  <c r="U725" i="10"/>
  <c r="U724" i="10"/>
  <c r="U723" i="10"/>
  <c r="U722" i="10"/>
  <c r="U721" i="10"/>
  <c r="U720" i="10"/>
  <c r="U719" i="10"/>
  <c r="U718" i="10"/>
  <c r="U717" i="10"/>
  <c r="U716" i="10"/>
  <c r="U715" i="10"/>
  <c r="U714" i="10"/>
  <c r="U713" i="10"/>
  <c r="U712" i="10"/>
  <c r="U711" i="10"/>
  <c r="U710" i="10"/>
  <c r="U709" i="10"/>
  <c r="U708" i="10"/>
  <c r="U707" i="10"/>
  <c r="U706" i="10"/>
  <c r="U705" i="10"/>
  <c r="U704" i="10"/>
  <c r="U703" i="10"/>
  <c r="U702" i="10"/>
  <c r="U701" i="10"/>
  <c r="U700" i="10"/>
  <c r="U699" i="10"/>
  <c r="U698" i="10"/>
  <c r="U697" i="10"/>
  <c r="U696" i="10"/>
  <c r="U695" i="10"/>
  <c r="U694" i="10"/>
  <c r="U693" i="10"/>
  <c r="U692" i="10"/>
  <c r="U691" i="10"/>
  <c r="U690" i="10"/>
  <c r="U689" i="10"/>
  <c r="U688" i="10"/>
  <c r="U687" i="10"/>
  <c r="U686" i="10"/>
  <c r="U685" i="10"/>
  <c r="U684" i="10"/>
  <c r="U683" i="10"/>
  <c r="U682" i="10"/>
  <c r="U681" i="10"/>
  <c r="U680" i="10"/>
  <c r="U679" i="10"/>
  <c r="U678" i="10"/>
  <c r="U677" i="10"/>
  <c r="U676" i="10"/>
  <c r="U675" i="10"/>
  <c r="U674" i="10"/>
  <c r="U673" i="10"/>
  <c r="U672" i="10"/>
  <c r="U671" i="10"/>
  <c r="U670" i="10"/>
  <c r="U669" i="10"/>
  <c r="U668" i="10"/>
  <c r="U667" i="10"/>
  <c r="U666" i="10"/>
  <c r="U665" i="10"/>
  <c r="U664" i="10"/>
  <c r="U663" i="10"/>
  <c r="U662" i="10"/>
  <c r="U661" i="10"/>
  <c r="U660" i="10"/>
  <c r="U659" i="10"/>
  <c r="U658" i="10"/>
  <c r="U657" i="10"/>
  <c r="U656" i="10"/>
  <c r="U655" i="10"/>
  <c r="U654" i="10"/>
  <c r="U653" i="10"/>
  <c r="U652" i="10"/>
  <c r="U651" i="10"/>
  <c r="U650" i="10"/>
  <c r="U649" i="10"/>
  <c r="U648" i="10"/>
  <c r="U647" i="10"/>
  <c r="U646" i="10"/>
  <c r="U645" i="10"/>
  <c r="U644" i="10"/>
  <c r="U643" i="10"/>
  <c r="U642" i="10"/>
  <c r="U641" i="10"/>
  <c r="U640" i="10"/>
  <c r="U639" i="10"/>
  <c r="U638" i="10"/>
  <c r="U637" i="10"/>
  <c r="U636" i="10"/>
  <c r="U635" i="10"/>
  <c r="U634" i="10"/>
  <c r="U633" i="10"/>
  <c r="U632" i="10"/>
  <c r="U631" i="10"/>
  <c r="U630" i="10"/>
  <c r="U629" i="10"/>
  <c r="U628" i="10"/>
  <c r="U627" i="10"/>
  <c r="U626" i="10"/>
  <c r="U625" i="10"/>
  <c r="U624" i="10"/>
  <c r="U623" i="10"/>
  <c r="U622" i="10"/>
  <c r="U621" i="10"/>
  <c r="U620" i="10"/>
  <c r="U619" i="10"/>
  <c r="U618" i="10"/>
  <c r="U617" i="10"/>
  <c r="U616" i="10"/>
  <c r="U615" i="10"/>
  <c r="U614" i="10"/>
  <c r="U613" i="10"/>
  <c r="U612" i="10"/>
  <c r="U611" i="10"/>
  <c r="U610" i="10"/>
  <c r="U609" i="10"/>
  <c r="U608" i="10"/>
  <c r="U607" i="10"/>
  <c r="U606" i="10"/>
  <c r="U605" i="10"/>
  <c r="U604" i="10"/>
  <c r="U603" i="10"/>
  <c r="U602" i="10"/>
  <c r="U601" i="10"/>
  <c r="U600" i="10"/>
  <c r="U599" i="10"/>
  <c r="U598" i="10"/>
  <c r="U597" i="10"/>
  <c r="U596" i="10"/>
  <c r="U595" i="10"/>
  <c r="U594" i="10"/>
  <c r="U593" i="10"/>
  <c r="U592" i="10"/>
  <c r="U591" i="10"/>
  <c r="U590" i="10"/>
  <c r="U589" i="10"/>
  <c r="U588" i="10"/>
  <c r="U587" i="10"/>
  <c r="U586" i="10"/>
  <c r="U585" i="10"/>
  <c r="U584" i="10"/>
  <c r="U583" i="10"/>
  <c r="U582" i="10"/>
  <c r="U581" i="10"/>
  <c r="U580" i="10"/>
  <c r="U579" i="10"/>
  <c r="U578" i="10"/>
  <c r="U577" i="10"/>
  <c r="U576" i="10"/>
  <c r="U575" i="10"/>
  <c r="U574" i="10"/>
  <c r="U573" i="10"/>
  <c r="U572" i="10"/>
  <c r="U571" i="10"/>
  <c r="U570" i="10"/>
  <c r="U569" i="10"/>
  <c r="U568" i="10"/>
  <c r="U567" i="10"/>
  <c r="U566" i="10"/>
  <c r="U565" i="10"/>
  <c r="U564" i="10"/>
  <c r="U563" i="10"/>
  <c r="U562" i="10"/>
  <c r="U561" i="10"/>
  <c r="U560" i="10"/>
  <c r="U559" i="10"/>
  <c r="U558" i="10"/>
  <c r="U557" i="10"/>
  <c r="U556" i="10"/>
  <c r="U555" i="10"/>
  <c r="U554" i="10"/>
  <c r="U553" i="10"/>
  <c r="U552" i="10"/>
  <c r="U551" i="10"/>
  <c r="U550" i="10"/>
  <c r="U549" i="10"/>
  <c r="U548" i="10"/>
  <c r="U547" i="10"/>
  <c r="U546" i="10"/>
  <c r="U545" i="10"/>
  <c r="U544" i="10"/>
  <c r="U543" i="10"/>
  <c r="U542" i="10"/>
  <c r="U541" i="10"/>
  <c r="U540" i="10"/>
  <c r="U539" i="10"/>
  <c r="U538" i="10"/>
  <c r="U537" i="10"/>
  <c r="U536" i="10"/>
  <c r="U535" i="10"/>
  <c r="U534" i="10"/>
  <c r="U533" i="10"/>
  <c r="U532" i="10"/>
  <c r="U531" i="10"/>
  <c r="U530" i="10"/>
  <c r="U529" i="10"/>
  <c r="U528" i="10"/>
  <c r="U527" i="10"/>
  <c r="U526" i="10"/>
  <c r="U525" i="10"/>
  <c r="U524" i="10"/>
  <c r="U523" i="10"/>
  <c r="U522" i="10"/>
  <c r="U521" i="10"/>
  <c r="U520" i="10"/>
  <c r="U519" i="10"/>
  <c r="U518" i="10"/>
  <c r="U517" i="10"/>
  <c r="U516" i="10"/>
  <c r="U515" i="10"/>
  <c r="U514" i="10"/>
  <c r="U513" i="10"/>
  <c r="U512" i="10"/>
  <c r="U511" i="10"/>
  <c r="U510" i="10"/>
  <c r="U509" i="10"/>
  <c r="U508" i="10"/>
  <c r="U507" i="10"/>
  <c r="U506" i="10"/>
  <c r="U505" i="10"/>
  <c r="U504" i="10"/>
  <c r="U503" i="10"/>
  <c r="U502" i="10"/>
  <c r="U501" i="10"/>
  <c r="U500" i="10"/>
  <c r="U499" i="10"/>
  <c r="U498" i="10"/>
  <c r="U497" i="10"/>
  <c r="U496" i="10"/>
  <c r="U495" i="10"/>
  <c r="U494" i="10"/>
  <c r="U493" i="10"/>
  <c r="U492" i="10"/>
  <c r="U491" i="10"/>
  <c r="U490" i="10"/>
  <c r="U489" i="10"/>
  <c r="U488" i="10"/>
  <c r="U487" i="10"/>
  <c r="U486" i="10"/>
  <c r="U485" i="10"/>
  <c r="U484" i="10"/>
  <c r="U483" i="10"/>
  <c r="U482" i="10"/>
  <c r="U481" i="10"/>
  <c r="U480" i="10"/>
  <c r="U479" i="10"/>
  <c r="U478" i="10"/>
  <c r="U477" i="10"/>
  <c r="U476" i="10"/>
  <c r="U475" i="10"/>
  <c r="U474" i="10"/>
  <c r="U473" i="10"/>
  <c r="U472" i="10"/>
  <c r="U471" i="10"/>
  <c r="U470" i="10"/>
  <c r="U469" i="10"/>
  <c r="U468" i="10"/>
  <c r="U467" i="10"/>
  <c r="U466" i="10"/>
  <c r="U465" i="10"/>
  <c r="U464" i="10"/>
  <c r="U463" i="10"/>
  <c r="U462" i="10"/>
  <c r="U461" i="10"/>
  <c r="U460" i="10"/>
  <c r="U459" i="10"/>
  <c r="U458" i="10"/>
  <c r="U457" i="10"/>
  <c r="U456" i="10"/>
  <c r="U455" i="10"/>
  <c r="U454" i="10"/>
  <c r="U453" i="10"/>
  <c r="U452" i="10"/>
  <c r="U451" i="10"/>
  <c r="U450" i="10"/>
  <c r="U449" i="10"/>
  <c r="U448" i="10"/>
  <c r="U447" i="10"/>
  <c r="U446" i="10"/>
  <c r="U445" i="10"/>
  <c r="U444" i="10"/>
  <c r="U443" i="10"/>
  <c r="U442" i="10"/>
  <c r="U441" i="10"/>
  <c r="U440" i="10"/>
  <c r="U439" i="10"/>
  <c r="U438" i="10"/>
  <c r="U437" i="10"/>
  <c r="U436" i="10"/>
  <c r="U435" i="10"/>
  <c r="U434" i="10"/>
  <c r="U433" i="10"/>
  <c r="U432" i="10"/>
  <c r="U431" i="10"/>
  <c r="U430" i="10"/>
  <c r="U429" i="10"/>
  <c r="U428" i="10"/>
  <c r="U427" i="10"/>
  <c r="U426" i="10"/>
  <c r="U425" i="10"/>
  <c r="U424" i="10"/>
  <c r="U423" i="10"/>
  <c r="U422" i="10"/>
  <c r="U421" i="10"/>
  <c r="U420" i="10"/>
  <c r="U419" i="10"/>
  <c r="U418" i="10"/>
  <c r="U417" i="10"/>
  <c r="U416" i="10"/>
  <c r="U415" i="10"/>
  <c r="U414" i="10"/>
  <c r="U413" i="10"/>
  <c r="U412" i="10"/>
  <c r="U411" i="10"/>
  <c r="U410" i="10"/>
  <c r="U409" i="10"/>
  <c r="U408" i="10"/>
  <c r="U407" i="10"/>
  <c r="U406" i="10"/>
  <c r="U405" i="10"/>
  <c r="U404" i="10"/>
  <c r="U403" i="10"/>
  <c r="U402" i="10"/>
  <c r="U401" i="10"/>
  <c r="U400" i="10"/>
  <c r="U399" i="10"/>
  <c r="U398" i="10"/>
  <c r="U397" i="10"/>
  <c r="U396" i="10"/>
  <c r="U395" i="10"/>
  <c r="U394" i="10"/>
  <c r="U393" i="10"/>
  <c r="U392" i="10"/>
  <c r="U391" i="10"/>
  <c r="U390" i="10"/>
  <c r="U389" i="10"/>
  <c r="U388" i="10"/>
  <c r="U387" i="10"/>
  <c r="U386" i="10"/>
  <c r="U385" i="10"/>
  <c r="U384" i="10"/>
  <c r="U383" i="10"/>
  <c r="U382" i="10"/>
  <c r="U381" i="10"/>
  <c r="U380" i="10"/>
  <c r="U379" i="10"/>
  <c r="U378" i="10"/>
  <c r="U377" i="10"/>
  <c r="U376" i="10"/>
  <c r="U375" i="10"/>
  <c r="U374" i="10"/>
  <c r="U373" i="10"/>
  <c r="U372" i="10"/>
  <c r="U371" i="10"/>
  <c r="U370" i="10"/>
  <c r="U369" i="10"/>
  <c r="U368" i="10"/>
  <c r="U367" i="10"/>
  <c r="U366" i="10"/>
  <c r="U365" i="10"/>
  <c r="U364" i="10"/>
  <c r="U363" i="10"/>
  <c r="U362" i="10"/>
  <c r="U361" i="10"/>
  <c r="U360" i="10"/>
  <c r="U359" i="10"/>
  <c r="U358" i="10"/>
  <c r="U357" i="10"/>
  <c r="U356" i="10"/>
  <c r="U355" i="10"/>
  <c r="U354" i="10"/>
  <c r="U353" i="10"/>
  <c r="U352" i="10"/>
  <c r="U351" i="10"/>
  <c r="U350" i="10"/>
  <c r="U349" i="10"/>
  <c r="U348" i="10"/>
  <c r="U347" i="10"/>
  <c r="U346" i="10"/>
  <c r="U345" i="10"/>
  <c r="U344" i="10"/>
  <c r="U343" i="10"/>
  <c r="U342" i="10"/>
  <c r="U341" i="10"/>
  <c r="U340" i="10"/>
  <c r="U339" i="10"/>
  <c r="U338" i="10"/>
  <c r="U337" i="10"/>
  <c r="U336" i="10"/>
  <c r="U335" i="10"/>
  <c r="U334" i="10"/>
  <c r="U333" i="10"/>
  <c r="U332" i="10"/>
  <c r="U331" i="10"/>
  <c r="U330" i="10"/>
  <c r="U329" i="10"/>
  <c r="U328" i="10"/>
  <c r="U327" i="10"/>
  <c r="U326" i="10"/>
  <c r="U325" i="10"/>
  <c r="U324" i="10"/>
  <c r="U323" i="10"/>
  <c r="U322" i="10"/>
  <c r="U321" i="10"/>
  <c r="U320" i="10"/>
  <c r="U319" i="10"/>
  <c r="U318" i="10"/>
  <c r="U317" i="10"/>
  <c r="U316" i="10"/>
  <c r="U315" i="10"/>
  <c r="U314" i="10"/>
  <c r="U313" i="10"/>
  <c r="U312" i="10"/>
  <c r="U311" i="10"/>
  <c r="U310" i="10"/>
  <c r="U309" i="10"/>
  <c r="U308" i="10"/>
  <c r="U307" i="10"/>
  <c r="U306" i="10"/>
  <c r="U305" i="10"/>
  <c r="U304" i="10"/>
  <c r="U303" i="10"/>
  <c r="U302" i="10"/>
  <c r="U301" i="10"/>
  <c r="U300" i="10"/>
  <c r="U299" i="10"/>
  <c r="U298" i="10"/>
  <c r="U297" i="10"/>
  <c r="U296" i="10"/>
  <c r="U295" i="10"/>
  <c r="U294" i="10"/>
  <c r="U293" i="10"/>
  <c r="U292" i="10"/>
  <c r="U291" i="10"/>
  <c r="U290" i="10"/>
  <c r="U289" i="10"/>
  <c r="U288" i="10"/>
  <c r="U287" i="10"/>
  <c r="U286" i="10"/>
  <c r="U285" i="10"/>
  <c r="U284" i="10"/>
  <c r="U283" i="10"/>
  <c r="U282" i="10"/>
  <c r="U281" i="10"/>
  <c r="U280" i="10"/>
  <c r="U279" i="10"/>
  <c r="U278" i="10"/>
  <c r="U277" i="10"/>
  <c r="U276" i="10"/>
  <c r="U275" i="10"/>
  <c r="U274" i="10"/>
  <c r="U273" i="10"/>
  <c r="U272" i="10"/>
  <c r="U271" i="10"/>
  <c r="U270" i="10"/>
  <c r="U269" i="10"/>
  <c r="U268" i="10"/>
  <c r="U267" i="10"/>
  <c r="U266" i="10"/>
  <c r="U265" i="10"/>
  <c r="U264" i="10"/>
  <c r="U263" i="10"/>
  <c r="U262" i="10"/>
  <c r="U261" i="10"/>
  <c r="U260" i="10"/>
  <c r="U259" i="10"/>
  <c r="U258" i="10"/>
  <c r="U257" i="10"/>
  <c r="U256" i="10"/>
  <c r="U255" i="10"/>
  <c r="U254" i="10"/>
  <c r="U253" i="10"/>
  <c r="U252" i="10"/>
  <c r="U251" i="10"/>
  <c r="U250" i="10"/>
  <c r="U249" i="10"/>
  <c r="U248" i="10"/>
  <c r="U247" i="10"/>
  <c r="U246" i="10"/>
  <c r="U245" i="10"/>
  <c r="U244" i="10"/>
  <c r="U243" i="10"/>
  <c r="U242" i="10"/>
  <c r="U241" i="10"/>
  <c r="U240" i="10"/>
  <c r="U239" i="10"/>
  <c r="U238" i="10"/>
  <c r="U237" i="10"/>
  <c r="U236" i="10"/>
  <c r="U235" i="10"/>
  <c r="U234" i="10"/>
  <c r="U233" i="10"/>
  <c r="U232" i="10"/>
  <c r="U231" i="10"/>
  <c r="U230" i="10"/>
  <c r="U229" i="10"/>
  <c r="U228" i="10"/>
  <c r="U227" i="10"/>
  <c r="U226" i="10"/>
  <c r="U225" i="10"/>
  <c r="U224" i="10"/>
  <c r="U223" i="10"/>
  <c r="U222" i="10"/>
  <c r="U221" i="10"/>
  <c r="U220" i="10"/>
  <c r="U219" i="10"/>
  <c r="U218" i="10"/>
  <c r="U217" i="10"/>
  <c r="U216" i="10"/>
  <c r="U215" i="10"/>
  <c r="U214" i="10"/>
  <c r="U213" i="10"/>
  <c r="U212" i="10"/>
  <c r="U211" i="10"/>
  <c r="U210" i="10"/>
  <c r="U209" i="10"/>
  <c r="U208" i="10"/>
  <c r="U207" i="10"/>
  <c r="U206" i="10"/>
  <c r="U205" i="10"/>
  <c r="U204" i="10"/>
  <c r="U203" i="10"/>
  <c r="U202" i="10"/>
  <c r="U201" i="10"/>
  <c r="U200" i="10"/>
  <c r="U199" i="10"/>
  <c r="U198" i="10"/>
  <c r="U197" i="10"/>
  <c r="U196" i="10"/>
  <c r="U195" i="10"/>
  <c r="U194" i="10"/>
  <c r="U193" i="10"/>
  <c r="U192" i="10"/>
  <c r="U191" i="10"/>
  <c r="U190" i="10"/>
  <c r="U189" i="10"/>
  <c r="U188" i="10"/>
  <c r="U187" i="10"/>
  <c r="U186" i="10"/>
  <c r="U185" i="10"/>
  <c r="U184" i="10"/>
  <c r="U183" i="10"/>
  <c r="U182" i="10"/>
  <c r="U181" i="10"/>
  <c r="U180" i="10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/>
  <c r="U111" i="10"/>
  <c r="U110" i="10"/>
  <c r="U109" i="10"/>
  <c r="U108" i="10"/>
  <c r="U107" i="10"/>
  <c r="U106" i="10"/>
  <c r="U105" i="10"/>
  <c r="U104" i="10"/>
  <c r="U103" i="10"/>
  <c r="U102" i="10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3" i="10"/>
  <c r="U2" i="10"/>
  <c r="U4" i="10"/>
  <c r="T3" i="10"/>
  <c r="T5" i="10"/>
  <c r="T10" i="10"/>
  <c r="T11" i="10"/>
  <c r="T13" i="10"/>
  <c r="T14" i="10"/>
  <c r="T17" i="10"/>
  <c r="T18" i="10"/>
  <c r="T19" i="10"/>
  <c r="T21" i="10"/>
  <c r="T22" i="10"/>
  <c r="T25" i="10"/>
  <c r="T29" i="10"/>
  <c r="T30" i="10"/>
  <c r="T31" i="10"/>
  <c r="T33" i="10"/>
  <c r="T34" i="10"/>
  <c r="T35" i="10"/>
  <c r="T37" i="10"/>
  <c r="T38" i="10"/>
  <c r="T42" i="10"/>
  <c r="T49" i="10"/>
  <c r="T50" i="10"/>
  <c r="T51" i="10"/>
  <c r="T52" i="10"/>
  <c r="T53" i="10"/>
  <c r="T54" i="10"/>
  <c r="T58" i="10"/>
  <c r="T59" i="10"/>
  <c r="T61" i="10"/>
  <c r="T62" i="10"/>
  <c r="T66" i="10"/>
  <c r="T67" i="10"/>
  <c r="T69" i="10"/>
  <c r="T70" i="10"/>
  <c r="T74" i="10"/>
  <c r="T75" i="10"/>
  <c r="T77" i="10"/>
  <c r="T78" i="10"/>
  <c r="T81" i="10"/>
  <c r="T85" i="10"/>
  <c r="T86" i="10"/>
  <c r="T90" i="10"/>
  <c r="T91" i="10"/>
  <c r="T93" i="10"/>
  <c r="T94" i="10"/>
  <c r="T97" i="10"/>
  <c r="T98" i="10"/>
  <c r="T99" i="10"/>
  <c r="T101" i="10"/>
  <c r="T107" i="10"/>
  <c r="T109" i="10"/>
  <c r="T110" i="10"/>
  <c r="T113" i="10"/>
  <c r="T114" i="10"/>
  <c r="T115" i="10"/>
  <c r="T117" i="10"/>
  <c r="T118" i="10"/>
  <c r="T122" i="10"/>
  <c r="T123" i="10"/>
  <c r="T126" i="10"/>
  <c r="T129" i="10"/>
  <c r="T130" i="10"/>
  <c r="T131" i="10"/>
  <c r="T133" i="10"/>
  <c r="T134" i="10"/>
  <c r="T138" i="10"/>
  <c r="T139" i="10"/>
  <c r="T140" i="10"/>
  <c r="T141" i="10"/>
  <c r="T142" i="10"/>
  <c r="T145" i="10"/>
  <c r="T146" i="10"/>
  <c r="T147" i="10"/>
  <c r="T149" i="10"/>
  <c r="T150" i="10"/>
  <c r="T154" i="10"/>
  <c r="T155" i="10"/>
  <c r="T157" i="10"/>
  <c r="T158" i="10"/>
  <c r="T161" i="10"/>
  <c r="T163" i="10"/>
  <c r="T165" i="10"/>
  <c r="T166" i="10"/>
  <c r="T170" i="10"/>
  <c r="T171" i="10"/>
  <c r="T173" i="10"/>
  <c r="T174" i="10"/>
  <c r="T177" i="10"/>
  <c r="T178" i="10"/>
  <c r="T179" i="10"/>
  <c r="T186" i="10"/>
  <c r="T187" i="10"/>
  <c r="T188" i="10"/>
  <c r="T189" i="10"/>
  <c r="T190" i="10"/>
  <c r="T193" i="10"/>
  <c r="T194" i="10"/>
  <c r="T195" i="10"/>
  <c r="T197" i="10"/>
  <c r="T198" i="10"/>
  <c r="T202" i="10"/>
  <c r="T205" i="10"/>
  <c r="T206" i="10"/>
  <c r="T208" i="10"/>
  <c r="T209" i="10"/>
  <c r="T210" i="10"/>
  <c r="T211" i="10"/>
  <c r="T212" i="10"/>
  <c r="T213" i="10"/>
  <c r="T214" i="10"/>
  <c r="T218" i="10"/>
  <c r="T219" i="10"/>
  <c r="T221" i="10"/>
  <c r="T225" i="10"/>
  <c r="T226" i="10"/>
  <c r="T227" i="10"/>
  <c r="T229" i="10"/>
  <c r="T230" i="10"/>
  <c r="T232" i="10"/>
  <c r="T234" i="10"/>
  <c r="T235" i="10"/>
  <c r="T237" i="10"/>
  <c r="T238" i="10"/>
  <c r="T242" i="10"/>
  <c r="T243" i="10"/>
  <c r="T244" i="10"/>
  <c r="T245" i="10"/>
  <c r="T246" i="10"/>
  <c r="T249" i="10"/>
  <c r="T250" i="10"/>
  <c r="T251" i="10"/>
  <c r="T253" i="10"/>
  <c r="T254" i="10"/>
  <c r="T259" i="10"/>
  <c r="T261" i="10"/>
  <c r="T262" i="10"/>
  <c r="T265" i="10"/>
  <c r="T266" i="10"/>
  <c r="T267" i="10"/>
  <c r="T268" i="10"/>
  <c r="T269" i="10"/>
  <c r="T270" i="10"/>
  <c r="T273" i="10"/>
  <c r="T274" i="10"/>
  <c r="T277" i="10"/>
  <c r="T278" i="10"/>
  <c r="T281" i="10"/>
  <c r="T282" i="10"/>
  <c r="T283" i="10"/>
  <c r="T285" i="10"/>
  <c r="T286" i="10"/>
  <c r="T289" i="10"/>
  <c r="T290" i="10"/>
  <c r="T291" i="10"/>
  <c r="T292" i="10"/>
  <c r="T298" i="10"/>
  <c r="T299" i="10"/>
  <c r="T300" i="10"/>
  <c r="T301" i="10"/>
  <c r="T302" i="10"/>
  <c r="T305" i="10"/>
  <c r="T306" i="10"/>
  <c r="T307" i="10"/>
  <c r="T309" i="10"/>
  <c r="T310" i="10"/>
  <c r="T314" i="10"/>
  <c r="T317" i="10"/>
  <c r="T318" i="10"/>
  <c r="T320" i="10"/>
  <c r="T321" i="10"/>
  <c r="T322" i="10"/>
  <c r="T323" i="10"/>
  <c r="T324" i="10"/>
  <c r="T325" i="10"/>
  <c r="T326" i="10"/>
  <c r="T330" i="10"/>
  <c r="T331" i="10"/>
  <c r="T333" i="10"/>
  <c r="T337" i="10"/>
  <c r="T338" i="10"/>
  <c r="T339" i="10"/>
  <c r="T340" i="10"/>
  <c r="T341" i="10"/>
  <c r="T342" i="10"/>
  <c r="T346" i="10"/>
  <c r="T347" i="10"/>
  <c r="T349" i="10"/>
  <c r="T350" i="10"/>
  <c r="T355" i="10"/>
  <c r="T357" i="10"/>
  <c r="T358" i="10"/>
  <c r="T362" i="10"/>
  <c r="T363" i="10"/>
  <c r="T365" i="10"/>
  <c r="T366" i="10"/>
  <c r="T369" i="10"/>
  <c r="T370" i="10"/>
  <c r="T371" i="10"/>
  <c r="T372" i="10"/>
  <c r="T374" i="10"/>
  <c r="T378" i="10"/>
  <c r="T379" i="10"/>
  <c r="T380" i="10"/>
  <c r="T381" i="10"/>
  <c r="T382" i="10"/>
  <c r="T385" i="10"/>
  <c r="T386" i="10"/>
  <c r="T387" i="10"/>
  <c r="T389" i="10"/>
  <c r="T390" i="10"/>
  <c r="T397" i="10"/>
  <c r="T398" i="10"/>
  <c r="T399" i="10"/>
  <c r="T401" i="10"/>
  <c r="T402" i="10"/>
  <c r="T403" i="10"/>
  <c r="T404" i="10"/>
  <c r="T405" i="10"/>
  <c r="T406" i="10"/>
  <c r="T410" i="10"/>
  <c r="T411" i="10"/>
  <c r="T417" i="10"/>
  <c r="T418" i="10"/>
  <c r="T419" i="10"/>
  <c r="T421" i="10"/>
  <c r="T422" i="10"/>
  <c r="T426" i="10"/>
  <c r="T427" i="10"/>
  <c r="T429" i="10"/>
  <c r="T430" i="10"/>
  <c r="T434" i="10"/>
  <c r="T435" i="10"/>
  <c r="T436" i="10"/>
  <c r="T437" i="10"/>
  <c r="T438" i="10"/>
  <c r="T442" i="10"/>
  <c r="T443" i="10"/>
  <c r="T444" i="10"/>
  <c r="T445" i="10"/>
  <c r="T446" i="10"/>
  <c r="T449" i="10"/>
  <c r="T450" i="10"/>
  <c r="T453" i="10"/>
  <c r="T454" i="10"/>
  <c r="T458" i="10"/>
  <c r="T459" i="10"/>
  <c r="T461" i="10"/>
  <c r="T462" i="10"/>
  <c r="T465" i="10"/>
  <c r="T466" i="10"/>
  <c r="T467" i="10"/>
  <c r="T468" i="10"/>
  <c r="T469" i="10"/>
  <c r="T475" i="10"/>
  <c r="T476" i="10"/>
  <c r="T477" i="10"/>
  <c r="T478" i="10"/>
  <c r="T481" i="10"/>
  <c r="T482" i="10"/>
  <c r="T483" i="10"/>
  <c r="T485" i="10"/>
  <c r="T486" i="10"/>
  <c r="T488" i="10"/>
  <c r="T490" i="10"/>
  <c r="T493" i="10"/>
  <c r="T494" i="10"/>
  <c r="T496" i="10"/>
  <c r="T497" i="10"/>
  <c r="T498" i="10"/>
  <c r="T499" i="10"/>
  <c r="T500" i="10"/>
  <c r="T501" i="10"/>
  <c r="T502" i="10"/>
  <c r="T504" i="10"/>
  <c r="T505" i="10"/>
  <c r="T506" i="10"/>
  <c r="T507" i="10"/>
  <c r="T509" i="10"/>
  <c r="T510" i="10"/>
  <c r="T513" i="10"/>
  <c r="T514" i="10"/>
  <c r="T515" i="10"/>
  <c r="T517" i="10"/>
  <c r="T518" i="10"/>
  <c r="T521" i="10"/>
  <c r="T522" i="10"/>
  <c r="T523" i="10"/>
  <c r="T524" i="10"/>
  <c r="T525" i="10"/>
  <c r="T529" i="10"/>
  <c r="T530" i="10"/>
  <c r="T531" i="10"/>
  <c r="T532" i="10"/>
  <c r="T533" i="10"/>
  <c r="T534" i="10"/>
  <c r="T537" i="10"/>
  <c r="T538" i="10"/>
  <c r="T539" i="10"/>
  <c r="T541" i="10"/>
  <c r="T542" i="10"/>
  <c r="T546" i="10"/>
  <c r="T547" i="10"/>
  <c r="T548" i="10"/>
  <c r="T549" i="10"/>
  <c r="T550" i="10"/>
  <c r="T554" i="10"/>
  <c r="T555" i="10"/>
  <c r="T556" i="10"/>
  <c r="T557" i="10"/>
  <c r="T558" i="10"/>
  <c r="T561" i="10"/>
  <c r="T562" i="10"/>
  <c r="T564" i="10"/>
  <c r="T565" i="10"/>
  <c r="T566" i="10"/>
  <c r="T570" i="10"/>
  <c r="T571" i="10"/>
  <c r="T573" i="10"/>
  <c r="T574" i="10"/>
  <c r="T577" i="10"/>
  <c r="T578" i="10"/>
  <c r="T579" i="10"/>
  <c r="T580" i="10"/>
  <c r="T581" i="10"/>
  <c r="T587" i="10"/>
  <c r="T588" i="10"/>
  <c r="T589" i="10"/>
  <c r="T590" i="10"/>
  <c r="T593" i="10"/>
  <c r="T594" i="10"/>
  <c r="T595" i="10"/>
  <c r="T596" i="10"/>
  <c r="T597" i="10"/>
  <c r="T598" i="10"/>
  <c r="T602" i="10"/>
  <c r="T603" i="10"/>
  <c r="T605" i="10"/>
  <c r="T606" i="10"/>
  <c r="T608" i="10"/>
  <c r="T609" i="10"/>
  <c r="T610" i="10"/>
  <c r="T611" i="10"/>
  <c r="T612" i="10"/>
  <c r="T613" i="10"/>
  <c r="T614" i="10"/>
  <c r="T618" i="10"/>
  <c r="T619" i="10"/>
  <c r="T620" i="10"/>
  <c r="T621" i="10"/>
  <c r="T622" i="10"/>
  <c r="T625" i="10"/>
  <c r="T626" i="10"/>
  <c r="T627" i="10"/>
  <c r="T628" i="10"/>
  <c r="T629" i="10"/>
  <c r="T630" i="10"/>
  <c r="T634" i="10"/>
  <c r="T635" i="10"/>
  <c r="T636" i="10"/>
  <c r="T637" i="10"/>
  <c r="T638" i="10"/>
  <c r="T641" i="10"/>
  <c r="T643" i="10"/>
  <c r="T644" i="10"/>
  <c r="T645" i="10"/>
  <c r="T646" i="10"/>
  <c r="T650" i="10"/>
  <c r="T651" i="10"/>
  <c r="T652" i="10"/>
  <c r="T653" i="10"/>
  <c r="T654" i="10"/>
  <c r="T657" i="10"/>
  <c r="T658" i="10"/>
  <c r="T659" i="10"/>
  <c r="T660" i="10"/>
  <c r="T662" i="10"/>
  <c r="T666" i="10"/>
  <c r="T667" i="10"/>
  <c r="T668" i="10"/>
  <c r="T669" i="10"/>
  <c r="T670" i="10"/>
  <c r="T672" i="10"/>
  <c r="T673" i="10"/>
  <c r="T674" i="10"/>
  <c r="T675" i="10"/>
  <c r="T676" i="10"/>
  <c r="T677" i="10"/>
  <c r="T678" i="10"/>
  <c r="T682" i="10"/>
  <c r="T685" i="10"/>
  <c r="T686" i="10"/>
  <c r="T688" i="10"/>
  <c r="T689" i="10"/>
  <c r="T690" i="10"/>
  <c r="T691" i="10"/>
  <c r="T692" i="10"/>
  <c r="T693" i="10"/>
  <c r="T694" i="10"/>
  <c r="T698" i="10"/>
  <c r="T699" i="10"/>
  <c r="T700" i="10"/>
  <c r="T701" i="10"/>
  <c r="T705" i="10"/>
  <c r="T706" i="10"/>
  <c r="T707" i="10"/>
  <c r="T708" i="10"/>
  <c r="T709" i="10"/>
  <c r="T710" i="10"/>
  <c r="T714" i="10"/>
  <c r="T715" i="10"/>
  <c r="T716" i="10"/>
  <c r="T717" i="10"/>
  <c r="T718" i="10"/>
  <c r="T723" i="10"/>
  <c r="T724" i="10"/>
  <c r="T725" i="10"/>
  <c r="T726" i="10"/>
  <c r="T730" i="10"/>
  <c r="T731" i="10"/>
  <c r="T732" i="10"/>
  <c r="T733" i="10"/>
  <c r="T734" i="10"/>
  <c r="T737" i="10"/>
  <c r="T738" i="10"/>
  <c r="T739" i="10"/>
  <c r="T740" i="10"/>
  <c r="T741" i="10"/>
  <c r="T742" i="10"/>
  <c r="T744" i="10"/>
  <c r="T746" i="10"/>
  <c r="T747" i="10"/>
  <c r="T748" i="10"/>
  <c r="T749" i="10"/>
  <c r="T750" i="10"/>
  <c r="T753" i="10"/>
  <c r="T754" i="10"/>
  <c r="T755" i="10"/>
  <c r="T756" i="10"/>
  <c r="T757" i="10"/>
  <c r="T760" i="10"/>
  <c r="T761" i="10"/>
  <c r="T762" i="10"/>
  <c r="T763" i="10"/>
  <c r="T764" i="10"/>
  <c r="T765" i="10"/>
  <c r="T766" i="10"/>
  <c r="T769" i="10"/>
  <c r="T770" i="10"/>
  <c r="T771" i="10"/>
  <c r="T772" i="10"/>
  <c r="T773" i="10"/>
  <c r="T774" i="10"/>
  <c r="T778" i="10"/>
  <c r="T779" i="10"/>
  <c r="T780" i="10"/>
  <c r="T781" i="10"/>
  <c r="T782" i="10"/>
  <c r="T785" i="10"/>
  <c r="T786" i="10"/>
  <c r="T787" i="10"/>
  <c r="T788" i="10"/>
  <c r="T789" i="10"/>
  <c r="T790" i="10"/>
  <c r="T793" i="10"/>
  <c r="T794" i="10"/>
  <c r="T797" i="10"/>
  <c r="T798" i="10"/>
  <c r="T800" i="10"/>
  <c r="T801" i="10"/>
  <c r="T802" i="10"/>
  <c r="T803" i="10"/>
  <c r="T804" i="10"/>
  <c r="T805" i="10"/>
  <c r="T806" i="10"/>
  <c r="T810" i="10"/>
  <c r="T811" i="10"/>
  <c r="T812" i="10"/>
  <c r="T813" i="10"/>
  <c r="T817" i="10"/>
  <c r="T818" i="10"/>
  <c r="T819" i="10"/>
  <c r="T820" i="10"/>
  <c r="T821" i="10"/>
  <c r="T822" i="10"/>
  <c r="T826" i="10"/>
  <c r="T827" i="10"/>
  <c r="T828" i="10"/>
  <c r="T829" i="10"/>
  <c r="T830" i="10"/>
  <c r="T834" i="10"/>
  <c r="T835" i="10"/>
  <c r="T836" i="10"/>
  <c r="T837" i="10"/>
  <c r="T838" i="10"/>
  <c r="T842" i="10"/>
  <c r="T843" i="10"/>
  <c r="T844" i="10"/>
  <c r="T845" i="10"/>
  <c r="T846" i="10"/>
  <c r="T849" i="10"/>
  <c r="T850" i="10"/>
  <c r="T851" i="10"/>
  <c r="T852" i="10"/>
  <c r="T853" i="10"/>
  <c r="T854" i="10"/>
  <c r="T858" i="10"/>
  <c r="T859" i="10"/>
  <c r="T860" i="10"/>
  <c r="T861" i="10"/>
  <c r="T862" i="10"/>
  <c r="T864" i="10"/>
  <c r="T865" i="10"/>
  <c r="T866" i="10"/>
  <c r="T867" i="10"/>
  <c r="T868" i="10"/>
  <c r="T869" i="10"/>
  <c r="T870" i="10"/>
  <c r="R18" i="10" l="1"/>
  <c r="R32" i="10"/>
  <c r="R33" i="10"/>
  <c r="R34" i="10"/>
  <c r="R48" i="10"/>
  <c r="R49" i="10"/>
  <c r="R50" i="10"/>
  <c r="R64" i="10"/>
  <c r="R65" i="10"/>
  <c r="R66" i="10"/>
  <c r="R80" i="10"/>
  <c r="R81" i="10"/>
  <c r="R82" i="10"/>
  <c r="R96" i="10"/>
  <c r="R97" i="10"/>
  <c r="R98" i="10"/>
  <c r="R112" i="10"/>
  <c r="R113" i="10"/>
  <c r="R114" i="10"/>
  <c r="R128" i="10"/>
  <c r="R129" i="10"/>
  <c r="R130" i="10"/>
  <c r="R145" i="10"/>
  <c r="R146" i="10"/>
  <c r="R160" i="10"/>
  <c r="R161" i="10"/>
  <c r="R162" i="10"/>
  <c r="R176" i="10"/>
  <c r="R177" i="10"/>
  <c r="R178" i="10"/>
  <c r="R192" i="10"/>
  <c r="R193" i="10"/>
  <c r="R194" i="10"/>
  <c r="R208" i="10"/>
  <c r="R209" i="10"/>
  <c r="R210" i="10"/>
  <c r="R224" i="10"/>
  <c r="R225" i="10"/>
  <c r="R226" i="10"/>
  <c r="R240" i="10"/>
  <c r="R241" i="10"/>
  <c r="R242" i="10"/>
  <c r="R256" i="10"/>
  <c r="R257" i="10"/>
  <c r="R258" i="10"/>
  <c r="R273" i="10"/>
  <c r="R274" i="10"/>
  <c r="R288" i="10"/>
  <c r="R289" i="10"/>
  <c r="R290" i="10"/>
  <c r="R304" i="10"/>
  <c r="R305" i="10"/>
  <c r="R306" i="10"/>
  <c r="R320" i="10"/>
  <c r="R321" i="10"/>
  <c r="R322" i="10"/>
  <c r="R336" i="10"/>
  <c r="R337" i="10"/>
  <c r="R338" i="10"/>
  <c r="R352" i="10"/>
  <c r="R353" i="10"/>
  <c r="R354" i="10"/>
  <c r="R368" i="10"/>
  <c r="R369" i="10"/>
  <c r="R370" i="10"/>
  <c r="R384" i="10"/>
  <c r="R385" i="10"/>
  <c r="R386" i="10"/>
  <c r="R401" i="10"/>
  <c r="R402" i="10"/>
  <c r="R416" i="10"/>
  <c r="R417" i="10"/>
  <c r="R418" i="10"/>
  <c r="R432" i="10"/>
  <c r="R433" i="10"/>
  <c r="R434" i="10"/>
  <c r="R448" i="10"/>
  <c r="R449" i="10"/>
  <c r="R450" i="10"/>
  <c r="R464" i="10"/>
  <c r="R465" i="10"/>
  <c r="R466" i="10"/>
  <c r="R480" i="10"/>
  <c r="R481" i="10"/>
  <c r="R482" i="10"/>
  <c r="R496" i="10"/>
  <c r="R497" i="10"/>
  <c r="R498" i="10"/>
  <c r="R512" i="10"/>
  <c r="R513" i="10"/>
  <c r="R514" i="10"/>
  <c r="R529" i="10"/>
  <c r="R530" i="10"/>
  <c r="R544" i="10"/>
  <c r="R545" i="10"/>
  <c r="R546" i="10"/>
  <c r="R560" i="10"/>
  <c r="R561" i="10"/>
  <c r="R562" i="10"/>
  <c r="R576" i="10"/>
  <c r="R577" i="10"/>
  <c r="R578" i="10"/>
  <c r="R592" i="10"/>
  <c r="R593" i="10"/>
  <c r="R594" i="10"/>
  <c r="R608" i="10"/>
  <c r="R609" i="10"/>
  <c r="R610" i="10"/>
  <c r="R624" i="10"/>
  <c r="R625" i="10"/>
  <c r="R626" i="10"/>
  <c r="R640" i="10"/>
  <c r="R641" i="10"/>
  <c r="R642" i="10"/>
  <c r="R657" i="10"/>
  <c r="R658" i="10"/>
  <c r="R672" i="10"/>
  <c r="R673" i="10"/>
  <c r="R674" i="10"/>
  <c r="R688" i="10"/>
  <c r="R689" i="10"/>
  <c r="R690" i="10"/>
  <c r="R704" i="10"/>
  <c r="R705" i="10"/>
  <c r="R706" i="10"/>
  <c r="R720" i="10"/>
  <c r="R721" i="10"/>
  <c r="R722" i="10"/>
  <c r="R726" i="10"/>
  <c r="R736" i="10"/>
  <c r="R737" i="10"/>
  <c r="R738" i="10"/>
  <c r="R742" i="10"/>
  <c r="R752" i="10"/>
  <c r="R753" i="10"/>
  <c r="R754" i="10"/>
  <c r="R758" i="10"/>
  <c r="R769" i="10"/>
  <c r="R770" i="10"/>
  <c r="R774" i="10"/>
  <c r="R784" i="10"/>
  <c r="R785" i="10"/>
  <c r="R786" i="10"/>
  <c r="R800" i="10"/>
  <c r="R801" i="10"/>
  <c r="R802" i="10"/>
  <c r="R806" i="10"/>
  <c r="R816" i="10"/>
  <c r="R817" i="10"/>
  <c r="R818" i="10"/>
  <c r="R832" i="10"/>
  <c r="R833" i="10"/>
  <c r="R834" i="10"/>
  <c r="R838" i="10"/>
  <c r="R848" i="10"/>
  <c r="R849" i="10"/>
  <c r="R850" i="10"/>
  <c r="R854" i="10"/>
  <c r="R865" i="10"/>
  <c r="R866" i="10"/>
  <c r="R870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392" i="10"/>
  <c r="S393" i="10"/>
  <c r="S394" i="10"/>
  <c r="S395" i="10"/>
  <c r="S396" i="10"/>
  <c r="S397" i="10"/>
  <c r="S398" i="10"/>
  <c r="S399" i="10"/>
  <c r="S400" i="10"/>
  <c r="S401" i="10"/>
  <c r="S402" i="10"/>
  <c r="S403" i="10"/>
  <c r="S404" i="10"/>
  <c r="S405" i="10"/>
  <c r="S406" i="10"/>
  <c r="S407" i="10"/>
  <c r="S408" i="10"/>
  <c r="S409" i="10"/>
  <c r="S410" i="10"/>
  <c r="S411" i="10"/>
  <c r="S412" i="10"/>
  <c r="S413" i="10"/>
  <c r="S414" i="10"/>
  <c r="S415" i="10"/>
  <c r="S416" i="10"/>
  <c r="S417" i="10"/>
  <c r="S418" i="10"/>
  <c r="S419" i="10"/>
  <c r="S420" i="10"/>
  <c r="S421" i="10"/>
  <c r="S422" i="10"/>
  <c r="S423" i="10"/>
  <c r="S424" i="10"/>
  <c r="S425" i="10"/>
  <c r="S426" i="10"/>
  <c r="S427" i="10"/>
  <c r="S428" i="10"/>
  <c r="S429" i="10"/>
  <c r="S430" i="10"/>
  <c r="S431" i="10"/>
  <c r="S432" i="10"/>
  <c r="S433" i="10"/>
  <c r="S434" i="10"/>
  <c r="S435" i="10"/>
  <c r="S436" i="10"/>
  <c r="S437" i="10"/>
  <c r="S438" i="10"/>
  <c r="S439" i="10"/>
  <c r="S440" i="10"/>
  <c r="S441" i="10"/>
  <c r="S442" i="10"/>
  <c r="S443" i="10"/>
  <c r="S444" i="10"/>
  <c r="S445" i="10"/>
  <c r="S446" i="10"/>
  <c r="S447" i="10"/>
  <c r="S448" i="10"/>
  <c r="S449" i="10"/>
  <c r="S450" i="10"/>
  <c r="S451" i="10"/>
  <c r="S452" i="10"/>
  <c r="S453" i="10"/>
  <c r="S454" i="10"/>
  <c r="S455" i="10"/>
  <c r="S456" i="10"/>
  <c r="S457" i="10"/>
  <c r="S458" i="10"/>
  <c r="S459" i="10"/>
  <c r="S460" i="10"/>
  <c r="S461" i="10"/>
  <c r="S462" i="10"/>
  <c r="S463" i="10"/>
  <c r="S464" i="10"/>
  <c r="S465" i="10"/>
  <c r="S466" i="10"/>
  <c r="S467" i="10"/>
  <c r="S468" i="10"/>
  <c r="S469" i="10"/>
  <c r="S470" i="10"/>
  <c r="S471" i="10"/>
  <c r="S472" i="10"/>
  <c r="S473" i="10"/>
  <c r="S474" i="10"/>
  <c r="S475" i="10"/>
  <c r="S476" i="10"/>
  <c r="S477" i="10"/>
  <c r="S478" i="10"/>
  <c r="S479" i="10"/>
  <c r="S480" i="10"/>
  <c r="S481" i="10"/>
  <c r="S482" i="10"/>
  <c r="S483" i="10"/>
  <c r="S484" i="10"/>
  <c r="S485" i="10"/>
  <c r="S486" i="10"/>
  <c r="S487" i="10"/>
  <c r="S488" i="10"/>
  <c r="S489" i="10"/>
  <c r="S490" i="10"/>
  <c r="S491" i="10"/>
  <c r="S492" i="10"/>
  <c r="S493" i="10"/>
  <c r="S494" i="10"/>
  <c r="S495" i="10"/>
  <c r="S496" i="10"/>
  <c r="S497" i="10"/>
  <c r="S498" i="10"/>
  <c r="S499" i="10"/>
  <c r="S500" i="10"/>
  <c r="S501" i="10"/>
  <c r="S502" i="10"/>
  <c r="S503" i="10"/>
  <c r="S504" i="10"/>
  <c r="S505" i="10"/>
  <c r="S506" i="10"/>
  <c r="S507" i="10"/>
  <c r="S508" i="10"/>
  <c r="S509" i="10"/>
  <c r="S510" i="10"/>
  <c r="S511" i="10"/>
  <c r="S512" i="10"/>
  <c r="S513" i="10"/>
  <c r="S514" i="10"/>
  <c r="S515" i="10"/>
  <c r="S516" i="10"/>
  <c r="S517" i="10"/>
  <c r="S518" i="10"/>
  <c r="S519" i="10"/>
  <c r="S520" i="10"/>
  <c r="S521" i="10"/>
  <c r="S522" i="10"/>
  <c r="S523" i="10"/>
  <c r="S524" i="10"/>
  <c r="S525" i="10"/>
  <c r="S526" i="10"/>
  <c r="S527" i="10"/>
  <c r="S528" i="10"/>
  <c r="S529" i="10"/>
  <c r="S530" i="10"/>
  <c r="S531" i="10"/>
  <c r="S532" i="10"/>
  <c r="S533" i="10"/>
  <c r="S534" i="10"/>
  <c r="S535" i="10"/>
  <c r="S536" i="10"/>
  <c r="S537" i="10"/>
  <c r="S538" i="10"/>
  <c r="S539" i="10"/>
  <c r="S540" i="10"/>
  <c r="S541" i="10"/>
  <c r="S542" i="10"/>
  <c r="S543" i="10"/>
  <c r="S544" i="10"/>
  <c r="S545" i="10"/>
  <c r="S546" i="10"/>
  <c r="S547" i="10"/>
  <c r="S548" i="10"/>
  <c r="S549" i="10"/>
  <c r="S550" i="10"/>
  <c r="S551" i="10"/>
  <c r="S552" i="10"/>
  <c r="S553" i="10"/>
  <c r="S554" i="10"/>
  <c r="S555" i="10"/>
  <c r="S556" i="10"/>
  <c r="S557" i="10"/>
  <c r="S558" i="10"/>
  <c r="S559" i="10"/>
  <c r="S560" i="10"/>
  <c r="S561" i="10"/>
  <c r="S562" i="10"/>
  <c r="S563" i="10"/>
  <c r="S564" i="10"/>
  <c r="S565" i="10"/>
  <c r="S566" i="10"/>
  <c r="S567" i="10"/>
  <c r="S568" i="10"/>
  <c r="S569" i="10"/>
  <c r="S570" i="10"/>
  <c r="S571" i="10"/>
  <c r="S572" i="10"/>
  <c r="S573" i="10"/>
  <c r="S574" i="10"/>
  <c r="S575" i="10"/>
  <c r="S576" i="10"/>
  <c r="S577" i="10"/>
  <c r="S578" i="10"/>
  <c r="S579" i="10"/>
  <c r="S580" i="10"/>
  <c r="S581" i="10"/>
  <c r="S582" i="10"/>
  <c r="S583" i="10"/>
  <c r="S584" i="10"/>
  <c r="S585" i="10"/>
  <c r="S586" i="10"/>
  <c r="S587" i="10"/>
  <c r="S588" i="10"/>
  <c r="S589" i="10"/>
  <c r="S590" i="10"/>
  <c r="S591" i="10"/>
  <c r="S592" i="10"/>
  <c r="S593" i="10"/>
  <c r="S594" i="10"/>
  <c r="S595" i="10"/>
  <c r="S596" i="10"/>
  <c r="S597" i="10"/>
  <c r="S598" i="10"/>
  <c r="S599" i="10"/>
  <c r="S600" i="10"/>
  <c r="S601" i="10"/>
  <c r="S602" i="10"/>
  <c r="S603" i="10"/>
  <c r="S604" i="10"/>
  <c r="S605" i="10"/>
  <c r="S606" i="10"/>
  <c r="S607" i="10"/>
  <c r="S608" i="10"/>
  <c r="S609" i="10"/>
  <c r="S610" i="10"/>
  <c r="S611" i="10"/>
  <c r="S612" i="10"/>
  <c r="S613" i="10"/>
  <c r="S614" i="10"/>
  <c r="S615" i="10"/>
  <c r="S616" i="10"/>
  <c r="S617" i="10"/>
  <c r="S618" i="10"/>
  <c r="S619" i="10"/>
  <c r="S620" i="10"/>
  <c r="S621" i="10"/>
  <c r="S622" i="10"/>
  <c r="S623" i="10"/>
  <c r="S624" i="10"/>
  <c r="S625" i="10"/>
  <c r="S626" i="10"/>
  <c r="S627" i="10"/>
  <c r="S628" i="10"/>
  <c r="S629" i="10"/>
  <c r="S630" i="10"/>
  <c r="S631" i="10"/>
  <c r="S632" i="10"/>
  <c r="S633" i="10"/>
  <c r="S634" i="10"/>
  <c r="S635" i="10"/>
  <c r="S636" i="10"/>
  <c r="S637" i="10"/>
  <c r="S638" i="10"/>
  <c r="S639" i="10"/>
  <c r="S640" i="10"/>
  <c r="S641" i="10"/>
  <c r="S642" i="10"/>
  <c r="S643" i="10"/>
  <c r="S644" i="10"/>
  <c r="S645" i="10"/>
  <c r="S646" i="10"/>
  <c r="S647" i="10"/>
  <c r="S648" i="10"/>
  <c r="S649" i="10"/>
  <c r="S650" i="10"/>
  <c r="S651" i="10"/>
  <c r="S652" i="10"/>
  <c r="S653" i="10"/>
  <c r="S654" i="10"/>
  <c r="S655" i="10"/>
  <c r="S656" i="10"/>
  <c r="S657" i="10"/>
  <c r="S658" i="10"/>
  <c r="S659" i="10"/>
  <c r="S660" i="10"/>
  <c r="S661" i="10"/>
  <c r="S662" i="10"/>
  <c r="S663" i="10"/>
  <c r="S664" i="10"/>
  <c r="S665" i="10"/>
  <c r="S666" i="10"/>
  <c r="S667" i="10"/>
  <c r="S668" i="10"/>
  <c r="S669" i="10"/>
  <c r="S670" i="10"/>
  <c r="S671" i="10"/>
  <c r="S672" i="10"/>
  <c r="S673" i="10"/>
  <c r="S674" i="10"/>
  <c r="S675" i="10"/>
  <c r="S676" i="10"/>
  <c r="S677" i="10"/>
  <c r="S678" i="10"/>
  <c r="S679" i="10"/>
  <c r="S680" i="10"/>
  <c r="S681" i="10"/>
  <c r="S682" i="10"/>
  <c r="S683" i="10"/>
  <c r="S684" i="10"/>
  <c r="S685" i="10"/>
  <c r="S686" i="10"/>
  <c r="S687" i="10"/>
  <c r="S688" i="10"/>
  <c r="S689" i="10"/>
  <c r="S690" i="10"/>
  <c r="S691" i="10"/>
  <c r="S692" i="10"/>
  <c r="S693" i="10"/>
  <c r="S694" i="10"/>
  <c r="S695" i="10"/>
  <c r="S696" i="10"/>
  <c r="S697" i="10"/>
  <c r="S698" i="10"/>
  <c r="S699" i="10"/>
  <c r="S700" i="10"/>
  <c r="S701" i="10"/>
  <c r="S702" i="10"/>
  <c r="S703" i="10"/>
  <c r="S704" i="10"/>
  <c r="S705" i="10"/>
  <c r="S706" i="10"/>
  <c r="S707" i="10"/>
  <c r="S708" i="10"/>
  <c r="S709" i="10"/>
  <c r="S710" i="10"/>
  <c r="S711" i="10"/>
  <c r="S712" i="10"/>
  <c r="S713" i="10"/>
  <c r="S714" i="10"/>
  <c r="S715" i="10"/>
  <c r="S716" i="10"/>
  <c r="S717" i="10"/>
  <c r="S718" i="10"/>
  <c r="S719" i="10"/>
  <c r="S720" i="10"/>
  <c r="S721" i="10"/>
  <c r="S722" i="10"/>
  <c r="S723" i="10"/>
  <c r="S724" i="10"/>
  <c r="S725" i="10"/>
  <c r="S726" i="10"/>
  <c r="S727" i="10"/>
  <c r="S728" i="10"/>
  <c r="S729" i="10"/>
  <c r="S730" i="10"/>
  <c r="S731" i="10"/>
  <c r="S732" i="10"/>
  <c r="S733" i="10"/>
  <c r="S734" i="10"/>
  <c r="S735" i="10"/>
  <c r="S736" i="10"/>
  <c r="S737" i="10"/>
  <c r="S738" i="10"/>
  <c r="S739" i="10"/>
  <c r="S740" i="10"/>
  <c r="S741" i="10"/>
  <c r="S742" i="10"/>
  <c r="S743" i="10"/>
  <c r="S744" i="10"/>
  <c r="S745" i="10"/>
  <c r="S746" i="10"/>
  <c r="S747" i="10"/>
  <c r="S748" i="10"/>
  <c r="S749" i="10"/>
  <c r="S750" i="10"/>
  <c r="S751" i="10"/>
  <c r="S752" i="10"/>
  <c r="S753" i="10"/>
  <c r="S754" i="10"/>
  <c r="S755" i="10"/>
  <c r="S756" i="10"/>
  <c r="S757" i="10"/>
  <c r="S758" i="10"/>
  <c r="S759" i="10"/>
  <c r="S760" i="10"/>
  <c r="S761" i="10"/>
  <c r="S762" i="10"/>
  <c r="S763" i="10"/>
  <c r="S764" i="10"/>
  <c r="S765" i="10"/>
  <c r="S766" i="10"/>
  <c r="S767" i="10"/>
  <c r="S768" i="10"/>
  <c r="S769" i="10"/>
  <c r="S770" i="10"/>
  <c r="S771" i="10"/>
  <c r="S772" i="10"/>
  <c r="S773" i="10"/>
  <c r="S774" i="10"/>
  <c r="S775" i="10"/>
  <c r="S776" i="10"/>
  <c r="S777" i="10"/>
  <c r="S778" i="10"/>
  <c r="S779" i="10"/>
  <c r="S780" i="10"/>
  <c r="S781" i="10"/>
  <c r="S782" i="10"/>
  <c r="S783" i="10"/>
  <c r="S784" i="10"/>
  <c r="S785" i="10"/>
  <c r="S786" i="10"/>
  <c r="S787" i="10"/>
  <c r="S788" i="10"/>
  <c r="S789" i="10"/>
  <c r="S790" i="10"/>
  <c r="S791" i="10"/>
  <c r="S792" i="10"/>
  <c r="S793" i="10"/>
  <c r="S794" i="10"/>
  <c r="S795" i="10"/>
  <c r="S796" i="10"/>
  <c r="S797" i="10"/>
  <c r="S798" i="10"/>
  <c r="S799" i="10"/>
  <c r="S800" i="10"/>
  <c r="S801" i="10"/>
  <c r="S802" i="10"/>
  <c r="S803" i="10"/>
  <c r="S804" i="10"/>
  <c r="S805" i="10"/>
  <c r="S806" i="10"/>
  <c r="S807" i="10"/>
  <c r="S808" i="10"/>
  <c r="S809" i="10"/>
  <c r="S810" i="10"/>
  <c r="S811" i="10"/>
  <c r="S812" i="10"/>
  <c r="S813" i="10"/>
  <c r="S814" i="10"/>
  <c r="S815" i="10"/>
  <c r="S816" i="10"/>
  <c r="S817" i="10"/>
  <c r="S818" i="10"/>
  <c r="S819" i="10"/>
  <c r="S820" i="10"/>
  <c r="S821" i="10"/>
  <c r="S822" i="10"/>
  <c r="S823" i="10"/>
  <c r="S824" i="10"/>
  <c r="S825" i="10"/>
  <c r="S826" i="10"/>
  <c r="S827" i="10"/>
  <c r="S828" i="10"/>
  <c r="S829" i="10"/>
  <c r="S830" i="10"/>
  <c r="S831" i="10"/>
  <c r="S832" i="10"/>
  <c r="S833" i="10"/>
  <c r="S834" i="10"/>
  <c r="S835" i="10"/>
  <c r="S836" i="10"/>
  <c r="S837" i="10"/>
  <c r="S838" i="10"/>
  <c r="S839" i="10"/>
  <c r="S840" i="10"/>
  <c r="S841" i="10"/>
  <c r="S842" i="10"/>
  <c r="S843" i="10"/>
  <c r="S844" i="10"/>
  <c r="S845" i="10"/>
  <c r="S846" i="10"/>
  <c r="S847" i="10"/>
  <c r="S848" i="10"/>
  <c r="S849" i="10"/>
  <c r="S850" i="10"/>
  <c r="S851" i="10"/>
  <c r="S852" i="10"/>
  <c r="S853" i="10"/>
  <c r="S854" i="10"/>
  <c r="S855" i="10"/>
  <c r="S856" i="10"/>
  <c r="S857" i="10"/>
  <c r="S858" i="10"/>
  <c r="S859" i="10"/>
  <c r="S860" i="10"/>
  <c r="S861" i="10"/>
  <c r="S862" i="10"/>
  <c r="S863" i="10"/>
  <c r="S864" i="10"/>
  <c r="S865" i="10"/>
  <c r="S866" i="10"/>
  <c r="S867" i="10"/>
  <c r="S868" i="10"/>
  <c r="S869" i="10"/>
  <c r="S870" i="10"/>
  <c r="S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91" i="10"/>
  <c r="R292" i="10"/>
  <c r="R293" i="10"/>
  <c r="R294" i="10"/>
  <c r="R295" i="10"/>
  <c r="R296" i="10"/>
  <c r="R297" i="10"/>
  <c r="R298" i="10"/>
  <c r="R299" i="10"/>
  <c r="R300" i="10"/>
  <c r="R301" i="10"/>
  <c r="R302" i="10"/>
  <c r="R303" i="10"/>
  <c r="R307" i="10"/>
  <c r="R308" i="10"/>
  <c r="R309" i="10"/>
  <c r="R310" i="10"/>
  <c r="R311" i="10"/>
  <c r="R312" i="10"/>
  <c r="R313" i="10"/>
  <c r="R314" i="10"/>
  <c r="R315" i="10"/>
  <c r="R316" i="10"/>
  <c r="R317" i="10"/>
  <c r="R318" i="10"/>
  <c r="R319" i="10"/>
  <c r="R323" i="10"/>
  <c r="R324" i="10"/>
  <c r="R325" i="10"/>
  <c r="R326" i="10"/>
  <c r="R327" i="10"/>
  <c r="R328" i="10"/>
  <c r="R329" i="10"/>
  <c r="R330" i="10"/>
  <c r="R331" i="10"/>
  <c r="R332" i="10"/>
  <c r="R333" i="10"/>
  <c r="R334" i="10"/>
  <c r="R335" i="10"/>
  <c r="R339" i="10"/>
  <c r="R340" i="10"/>
  <c r="R341" i="10"/>
  <c r="R342" i="10"/>
  <c r="R343" i="10"/>
  <c r="R344" i="10"/>
  <c r="R345" i="10"/>
  <c r="R346" i="10"/>
  <c r="R347" i="10"/>
  <c r="R348" i="10"/>
  <c r="R349" i="10"/>
  <c r="R350" i="10"/>
  <c r="R351" i="10"/>
  <c r="R355" i="10"/>
  <c r="R356" i="10"/>
  <c r="R357" i="10"/>
  <c r="R358" i="10"/>
  <c r="R359" i="10"/>
  <c r="R360" i="10"/>
  <c r="R361" i="10"/>
  <c r="R362" i="10"/>
  <c r="R363" i="10"/>
  <c r="R364" i="10"/>
  <c r="R365" i="10"/>
  <c r="R366" i="10"/>
  <c r="R367" i="10"/>
  <c r="R371" i="10"/>
  <c r="R372" i="10"/>
  <c r="R373" i="10"/>
  <c r="R374" i="10"/>
  <c r="R375" i="10"/>
  <c r="R376" i="10"/>
  <c r="R377" i="10"/>
  <c r="R378" i="10"/>
  <c r="R379" i="10"/>
  <c r="R380" i="10"/>
  <c r="R381" i="10"/>
  <c r="R382" i="10"/>
  <c r="R383" i="10"/>
  <c r="R387" i="10"/>
  <c r="R388" i="10"/>
  <c r="R389" i="10"/>
  <c r="R390" i="10"/>
  <c r="R391" i="10"/>
  <c r="R392" i="10"/>
  <c r="R393" i="10"/>
  <c r="R394" i="10"/>
  <c r="R395" i="10"/>
  <c r="R396" i="10"/>
  <c r="R397" i="10"/>
  <c r="R398" i="10"/>
  <c r="R399" i="10"/>
  <c r="R400" i="10"/>
  <c r="R403" i="10"/>
  <c r="R404" i="10"/>
  <c r="R405" i="10"/>
  <c r="R406" i="10"/>
  <c r="R407" i="10"/>
  <c r="R408" i="10"/>
  <c r="R409" i="10"/>
  <c r="R410" i="10"/>
  <c r="R411" i="10"/>
  <c r="R412" i="10"/>
  <c r="R413" i="10"/>
  <c r="R414" i="10"/>
  <c r="R415" i="10"/>
  <c r="R419" i="10"/>
  <c r="R420" i="10"/>
  <c r="R421" i="10"/>
  <c r="R422" i="10"/>
  <c r="R423" i="10"/>
  <c r="R424" i="10"/>
  <c r="R425" i="10"/>
  <c r="R426" i="10"/>
  <c r="R427" i="10"/>
  <c r="R428" i="10"/>
  <c r="R429" i="10"/>
  <c r="R430" i="10"/>
  <c r="R431" i="10"/>
  <c r="R435" i="10"/>
  <c r="R436" i="10"/>
  <c r="R437" i="10"/>
  <c r="R438" i="10"/>
  <c r="R439" i="10"/>
  <c r="R440" i="10"/>
  <c r="R441" i="10"/>
  <c r="R442" i="10"/>
  <c r="R443" i="10"/>
  <c r="R444" i="10"/>
  <c r="R445" i="10"/>
  <c r="R446" i="10"/>
  <c r="R447" i="10"/>
  <c r="R451" i="10"/>
  <c r="R452" i="10"/>
  <c r="R453" i="10"/>
  <c r="R454" i="10"/>
  <c r="R455" i="10"/>
  <c r="R456" i="10"/>
  <c r="R457" i="10"/>
  <c r="R458" i="10"/>
  <c r="R459" i="10"/>
  <c r="R460" i="10"/>
  <c r="R461" i="10"/>
  <c r="R462" i="10"/>
  <c r="R463" i="10"/>
  <c r="R467" i="10"/>
  <c r="R468" i="10"/>
  <c r="R469" i="10"/>
  <c r="R470" i="10"/>
  <c r="R471" i="10"/>
  <c r="R472" i="10"/>
  <c r="R473" i="10"/>
  <c r="R474" i="10"/>
  <c r="R475" i="10"/>
  <c r="R476" i="10"/>
  <c r="R477" i="10"/>
  <c r="R478" i="10"/>
  <c r="R479" i="10"/>
  <c r="R483" i="10"/>
  <c r="R484" i="10"/>
  <c r="R485" i="10"/>
  <c r="R486" i="10"/>
  <c r="R487" i="10"/>
  <c r="R488" i="10"/>
  <c r="R489" i="10"/>
  <c r="R490" i="10"/>
  <c r="R491" i="10"/>
  <c r="R492" i="10"/>
  <c r="R493" i="10"/>
  <c r="R494" i="10"/>
  <c r="R495" i="10"/>
  <c r="R499" i="10"/>
  <c r="R500" i="10"/>
  <c r="R501" i="10"/>
  <c r="R502" i="10"/>
  <c r="R503" i="10"/>
  <c r="R504" i="10"/>
  <c r="R505" i="10"/>
  <c r="R506" i="10"/>
  <c r="R507" i="10"/>
  <c r="R508" i="10"/>
  <c r="R509" i="10"/>
  <c r="R510" i="10"/>
  <c r="R511" i="10"/>
  <c r="R515" i="10"/>
  <c r="R516" i="10"/>
  <c r="R517" i="10"/>
  <c r="R518" i="10"/>
  <c r="R519" i="10"/>
  <c r="R520" i="10"/>
  <c r="R521" i="10"/>
  <c r="R522" i="10"/>
  <c r="R523" i="10"/>
  <c r="R524" i="10"/>
  <c r="R525" i="10"/>
  <c r="R526" i="10"/>
  <c r="R527" i="10"/>
  <c r="R528" i="10"/>
  <c r="R531" i="10"/>
  <c r="R532" i="10"/>
  <c r="R533" i="10"/>
  <c r="R534" i="10"/>
  <c r="R535" i="10"/>
  <c r="R536" i="10"/>
  <c r="R537" i="10"/>
  <c r="R538" i="10"/>
  <c r="R539" i="10"/>
  <c r="R540" i="10"/>
  <c r="R541" i="10"/>
  <c r="R542" i="10"/>
  <c r="R543" i="10"/>
  <c r="R547" i="10"/>
  <c r="R548" i="10"/>
  <c r="R549" i="10"/>
  <c r="R550" i="10"/>
  <c r="R551" i="10"/>
  <c r="R552" i="10"/>
  <c r="R553" i="10"/>
  <c r="R554" i="10"/>
  <c r="R555" i="10"/>
  <c r="R556" i="10"/>
  <c r="R557" i="10"/>
  <c r="R558" i="10"/>
  <c r="R559" i="10"/>
  <c r="R563" i="10"/>
  <c r="R564" i="10"/>
  <c r="R565" i="10"/>
  <c r="R566" i="10"/>
  <c r="R567" i="10"/>
  <c r="R568" i="10"/>
  <c r="R569" i="10"/>
  <c r="R570" i="10"/>
  <c r="R571" i="10"/>
  <c r="R572" i="10"/>
  <c r="R573" i="10"/>
  <c r="R574" i="10"/>
  <c r="R575" i="10"/>
  <c r="R579" i="10"/>
  <c r="R580" i="10"/>
  <c r="R581" i="10"/>
  <c r="R582" i="10"/>
  <c r="R583" i="10"/>
  <c r="R584" i="10"/>
  <c r="R585" i="10"/>
  <c r="R586" i="10"/>
  <c r="R587" i="10"/>
  <c r="R588" i="10"/>
  <c r="R589" i="10"/>
  <c r="R590" i="10"/>
  <c r="R591" i="10"/>
  <c r="R595" i="10"/>
  <c r="R596" i="10"/>
  <c r="R597" i="10"/>
  <c r="R598" i="10"/>
  <c r="R599" i="10"/>
  <c r="R600" i="10"/>
  <c r="R601" i="10"/>
  <c r="R602" i="10"/>
  <c r="R603" i="10"/>
  <c r="R604" i="10"/>
  <c r="R605" i="10"/>
  <c r="R606" i="10"/>
  <c r="R607" i="10"/>
  <c r="R611" i="10"/>
  <c r="R612" i="10"/>
  <c r="R613" i="10"/>
  <c r="R614" i="10"/>
  <c r="R615" i="10"/>
  <c r="R616" i="10"/>
  <c r="R617" i="10"/>
  <c r="R618" i="10"/>
  <c r="R619" i="10"/>
  <c r="R620" i="10"/>
  <c r="R621" i="10"/>
  <c r="R622" i="10"/>
  <c r="R623" i="10"/>
  <c r="R627" i="10"/>
  <c r="R628" i="10"/>
  <c r="R629" i="10"/>
  <c r="R630" i="10"/>
  <c r="R631" i="10"/>
  <c r="R632" i="10"/>
  <c r="R633" i="10"/>
  <c r="R634" i="10"/>
  <c r="R635" i="10"/>
  <c r="R636" i="10"/>
  <c r="R637" i="10"/>
  <c r="R638" i="10"/>
  <c r="R639" i="10"/>
  <c r="R643" i="10"/>
  <c r="R644" i="10"/>
  <c r="R645" i="10"/>
  <c r="R646" i="10"/>
  <c r="R647" i="10"/>
  <c r="R648" i="10"/>
  <c r="R649" i="10"/>
  <c r="R650" i="10"/>
  <c r="R651" i="10"/>
  <c r="R652" i="10"/>
  <c r="R653" i="10"/>
  <c r="R654" i="10"/>
  <c r="R655" i="10"/>
  <c r="R656" i="10"/>
  <c r="R659" i="10"/>
  <c r="R660" i="10"/>
  <c r="R661" i="10"/>
  <c r="R662" i="10"/>
  <c r="R663" i="10"/>
  <c r="R664" i="10"/>
  <c r="R665" i="10"/>
  <c r="R666" i="10"/>
  <c r="R667" i="10"/>
  <c r="R668" i="10"/>
  <c r="R669" i="10"/>
  <c r="R670" i="10"/>
  <c r="R671" i="10"/>
  <c r="R675" i="10"/>
  <c r="R676" i="10"/>
  <c r="R677" i="10"/>
  <c r="R678" i="10"/>
  <c r="R679" i="10"/>
  <c r="R680" i="10"/>
  <c r="R681" i="10"/>
  <c r="R682" i="10"/>
  <c r="R683" i="10"/>
  <c r="R684" i="10"/>
  <c r="R685" i="10"/>
  <c r="R686" i="10"/>
  <c r="R687" i="10"/>
  <c r="R691" i="10"/>
  <c r="R692" i="10"/>
  <c r="R693" i="10"/>
  <c r="R694" i="10"/>
  <c r="R695" i="10"/>
  <c r="R696" i="10"/>
  <c r="R697" i="10"/>
  <c r="R698" i="10"/>
  <c r="R699" i="10"/>
  <c r="R700" i="10"/>
  <c r="R701" i="10"/>
  <c r="R702" i="10"/>
  <c r="R703" i="10"/>
  <c r="R707" i="10"/>
  <c r="R708" i="10"/>
  <c r="R709" i="10"/>
  <c r="R710" i="10"/>
  <c r="R711" i="10"/>
  <c r="R712" i="10"/>
  <c r="R713" i="10"/>
  <c r="R714" i="10"/>
  <c r="R715" i="10"/>
  <c r="R716" i="10"/>
  <c r="R717" i="10"/>
  <c r="R718" i="10"/>
  <c r="R719" i="10"/>
  <c r="R723" i="10"/>
  <c r="R724" i="10"/>
  <c r="R725" i="10"/>
  <c r="R727" i="10"/>
  <c r="R728" i="10"/>
  <c r="R729" i="10"/>
  <c r="R730" i="10"/>
  <c r="R731" i="10"/>
  <c r="R732" i="10"/>
  <c r="R733" i="10"/>
  <c r="R734" i="10"/>
  <c r="R735" i="10"/>
  <c r="R739" i="10"/>
  <c r="R740" i="10"/>
  <c r="R741" i="10"/>
  <c r="R743" i="10"/>
  <c r="R744" i="10"/>
  <c r="R745" i="10"/>
  <c r="R746" i="10"/>
  <c r="R747" i="10"/>
  <c r="R748" i="10"/>
  <c r="R749" i="10"/>
  <c r="R750" i="10"/>
  <c r="R751" i="10"/>
  <c r="R755" i="10"/>
  <c r="R756" i="10"/>
  <c r="R757" i="10"/>
  <c r="R759" i="10"/>
  <c r="R760" i="10"/>
  <c r="R761" i="10"/>
  <c r="R762" i="10"/>
  <c r="R763" i="10"/>
  <c r="R764" i="10"/>
  <c r="R765" i="10"/>
  <c r="R766" i="10"/>
  <c r="R767" i="10"/>
  <c r="R768" i="10"/>
  <c r="R771" i="10"/>
  <c r="R772" i="10"/>
  <c r="R773" i="10"/>
  <c r="R775" i="10"/>
  <c r="R776" i="10"/>
  <c r="R777" i="10"/>
  <c r="R778" i="10"/>
  <c r="R779" i="10"/>
  <c r="R780" i="10"/>
  <c r="R781" i="10"/>
  <c r="R782" i="10"/>
  <c r="R783" i="10"/>
  <c r="R787" i="10"/>
  <c r="R788" i="10"/>
  <c r="R789" i="10"/>
  <c r="R790" i="10"/>
  <c r="R791" i="10"/>
  <c r="R792" i="10"/>
  <c r="R793" i="10"/>
  <c r="R794" i="10"/>
  <c r="R795" i="10"/>
  <c r="R796" i="10"/>
  <c r="R797" i="10"/>
  <c r="R798" i="10"/>
  <c r="R799" i="10"/>
  <c r="R803" i="10"/>
  <c r="R804" i="10"/>
  <c r="R805" i="10"/>
  <c r="R807" i="10"/>
  <c r="R808" i="10"/>
  <c r="R809" i="10"/>
  <c r="R810" i="10"/>
  <c r="R811" i="10"/>
  <c r="R812" i="10"/>
  <c r="R813" i="10"/>
  <c r="R814" i="10"/>
  <c r="R815" i="10"/>
  <c r="R819" i="10"/>
  <c r="R820" i="10"/>
  <c r="R821" i="10"/>
  <c r="R822" i="10"/>
  <c r="R823" i="10"/>
  <c r="R824" i="10"/>
  <c r="R825" i="10"/>
  <c r="R826" i="10"/>
  <c r="R827" i="10"/>
  <c r="R828" i="10"/>
  <c r="R829" i="10"/>
  <c r="R830" i="10"/>
  <c r="R831" i="10"/>
  <c r="R835" i="10"/>
  <c r="R836" i="10"/>
  <c r="R837" i="10"/>
  <c r="R839" i="10"/>
  <c r="R840" i="10"/>
  <c r="R841" i="10"/>
  <c r="R842" i="10"/>
  <c r="R843" i="10"/>
  <c r="R844" i="10"/>
  <c r="R845" i="10"/>
  <c r="R846" i="10"/>
  <c r="R847" i="10"/>
  <c r="R851" i="10"/>
  <c r="R852" i="10"/>
  <c r="R853" i="10"/>
  <c r="R855" i="10"/>
  <c r="R856" i="10"/>
  <c r="R857" i="10"/>
  <c r="R858" i="10"/>
  <c r="R859" i="10"/>
  <c r="R860" i="10"/>
  <c r="R861" i="10"/>
  <c r="R862" i="10"/>
  <c r="R863" i="10"/>
  <c r="R864" i="10"/>
  <c r="R867" i="10"/>
  <c r="R868" i="10"/>
  <c r="R869" i="10"/>
  <c r="R2" i="10"/>
</calcChain>
</file>

<file path=xl/sharedStrings.xml><?xml version="1.0" encoding="utf-8"?>
<sst xmlns="http://schemas.openxmlformats.org/spreadsheetml/2006/main" count="6104" uniqueCount="250">
  <si>
    <t>Customer</t>
  </si>
  <si>
    <t>Location</t>
  </si>
  <si>
    <t>Segment</t>
  </si>
  <si>
    <t>Sales Channel</t>
  </si>
  <si>
    <t>Sales Rep</t>
  </si>
  <si>
    <t>Date</t>
  </si>
  <si>
    <t>Contract length</t>
  </si>
  <si>
    <t>Product</t>
  </si>
  <si>
    <t>Business Unit</t>
  </si>
  <si>
    <t>Users</t>
  </si>
  <si>
    <t>List Price</t>
  </si>
  <si>
    <t>Volume Discount</t>
  </si>
  <si>
    <t>Customer Segment Discount</t>
  </si>
  <si>
    <t>Location Discount</t>
  </si>
  <si>
    <t>Sales Channel Discount</t>
  </si>
  <si>
    <t>Pricebook Price</t>
  </si>
  <si>
    <t>Net Price</t>
  </si>
  <si>
    <t>Amount</t>
  </si>
  <si>
    <t>Year</t>
  </si>
  <si>
    <t>Amount Pricebook Price</t>
  </si>
  <si>
    <t>Effective discount</t>
  </si>
  <si>
    <t>Hagenes, Howell and Ziemann</t>
  </si>
  <si>
    <t>East Coast</t>
  </si>
  <si>
    <t>Premium</t>
  </si>
  <si>
    <t>Direct</t>
  </si>
  <si>
    <t>Zach Fong</t>
  </si>
  <si>
    <t>FusionPerform</t>
  </si>
  <si>
    <t>Biz Performance</t>
  </si>
  <si>
    <t>Cormier and Sons</t>
  </si>
  <si>
    <t>Midwest</t>
  </si>
  <si>
    <t>Smart</t>
  </si>
  <si>
    <t>Paul Rich</t>
  </si>
  <si>
    <t>Hill Group</t>
  </si>
  <si>
    <t>Value</t>
  </si>
  <si>
    <t>DataMinds</t>
  </si>
  <si>
    <t>Analytics</t>
  </si>
  <si>
    <t>Reilly PLC</t>
  </si>
  <si>
    <t>John Smith</t>
  </si>
  <si>
    <t>Larkin-Hilpert</t>
  </si>
  <si>
    <t>West Coast</t>
  </si>
  <si>
    <t>Meg Lee</t>
  </si>
  <si>
    <t>Langosh, Kerluke and Ondricka</t>
  </si>
  <si>
    <t>Jane Doe</t>
  </si>
  <si>
    <t>InsightEdge</t>
  </si>
  <si>
    <t>AI Solutions</t>
  </si>
  <si>
    <t>Hermann, Von and Bailey</t>
  </si>
  <si>
    <t>Kihn, Green and Wisoky</t>
  </si>
  <si>
    <t>Kautzer, Weissnat and Vandervort</t>
  </si>
  <si>
    <t>Jake Berg</t>
  </si>
  <si>
    <t>Beahan, Towne and Marks</t>
  </si>
  <si>
    <t>Green-Bogisich</t>
  </si>
  <si>
    <t>Effertz, Romaguera and Lynch</t>
  </si>
  <si>
    <t>Partner</t>
  </si>
  <si>
    <t>Pete White</t>
  </si>
  <si>
    <t>Langosh, Legros and Kunze</t>
  </si>
  <si>
    <t>Bailey-O'Connell</t>
  </si>
  <si>
    <t>Hoeger Inc</t>
  </si>
  <si>
    <t>Cormier-Mante</t>
  </si>
  <si>
    <t>Conn-Rogahn</t>
  </si>
  <si>
    <t>Zieme, Gaylord and Aufderhar</t>
  </si>
  <si>
    <t>Hauck-Moen</t>
  </si>
  <si>
    <t>Russel-Rempel</t>
  </si>
  <si>
    <t>Jerde LLC</t>
  </si>
  <si>
    <t>Heller, Hilpert and Kerluke</t>
  </si>
  <si>
    <t>Dietrich-Conn</t>
  </si>
  <si>
    <t>Kshlerin, Ritchie and Murazik</t>
  </si>
  <si>
    <t>Bayer, Braun and Corkery</t>
  </si>
  <si>
    <t>Ankunding, Hoeger and Gleason</t>
  </si>
  <si>
    <t>Dave Ping</t>
  </si>
  <si>
    <t>Kassulke PLC</t>
  </si>
  <si>
    <t>Yundt and Sons</t>
  </si>
  <si>
    <t>Kassulke, Armstrong and Prohaska</t>
  </si>
  <si>
    <t>Hayes-Nicolas</t>
  </si>
  <si>
    <t>Okuneva PLC</t>
  </si>
  <si>
    <t>Kathy Ryan</t>
  </si>
  <si>
    <t>Baumbach and Sons</t>
  </si>
  <si>
    <t>McLaughlin, Farrell and Predovic</t>
  </si>
  <si>
    <t>Hermann, Pacocha and Hamill</t>
  </si>
  <si>
    <t>Weber-Heaney</t>
  </si>
  <si>
    <t>Lindgren-Jaskolski</t>
  </si>
  <si>
    <t>Murphy Ltd</t>
  </si>
  <si>
    <t>Wuckert LLC</t>
  </si>
  <si>
    <t>Hudson-Krajcik</t>
  </si>
  <si>
    <t>Abernathy-Paucek</t>
  </si>
  <si>
    <t>Beatty, Nienow and Bechtelar</t>
  </si>
  <si>
    <t>Feeney, Marquardt and Lowe</t>
  </si>
  <si>
    <t>Yundt PLC</t>
  </si>
  <si>
    <t>Barrows, Effertz and Bechtelar</t>
  </si>
  <si>
    <t>Prosacco-Morar</t>
  </si>
  <si>
    <t>Heaney, Mayert and Rice</t>
  </si>
  <si>
    <t>Kemmer, Pouros and Dach</t>
  </si>
  <si>
    <t>Larson-Dibbert</t>
  </si>
  <si>
    <t>Renner Inc</t>
  </si>
  <si>
    <t>Hodkiewicz-Monahan</t>
  </si>
  <si>
    <t>Witting, Mills and Donnelly</t>
  </si>
  <si>
    <t>Purdy, Wisoky and Nader</t>
  </si>
  <si>
    <t>Rosenbaum, Abbott and Will</t>
  </si>
  <si>
    <t>Kiehn Ltd</t>
  </si>
  <si>
    <t>Marks, Feil and Beatty</t>
  </si>
  <si>
    <t>Jakubowski Ltd</t>
  </si>
  <si>
    <t>Leuschke Ltd</t>
  </si>
  <si>
    <t>Schimmel-Shields</t>
  </si>
  <si>
    <t>Hoeger-Johns</t>
  </si>
  <si>
    <t>Gleichner LLC</t>
  </si>
  <si>
    <t>Shields-Metz</t>
  </si>
  <si>
    <t>Hills, Nicolas and Witting</t>
  </si>
  <si>
    <t>Schiller, Nader and Gleason</t>
  </si>
  <si>
    <t>Feest, Corkery and Gutkowski</t>
  </si>
  <si>
    <t>Howell Group</t>
  </si>
  <si>
    <t>Waters Ltd</t>
  </si>
  <si>
    <t>Zieme-Gerlach</t>
  </si>
  <si>
    <t>Schmeler, Wolff and Lehner</t>
  </si>
  <si>
    <t>Swaniawski-Heller</t>
  </si>
  <si>
    <t>Bruen-Wyman</t>
  </si>
  <si>
    <t>Stanton-Jaskolski</t>
  </si>
  <si>
    <t>Kling, Rippin and Cartwright</t>
  </si>
  <si>
    <t>Powlowski, Cremin and Morissette</t>
  </si>
  <si>
    <t>Robel PLC</t>
  </si>
  <si>
    <t>Haag, Kemmer and Denesik</t>
  </si>
  <si>
    <t>Mitchell, Raynor and Howe</t>
  </si>
  <si>
    <t>Howe-Klocko</t>
  </si>
  <si>
    <t>Hahn Group</t>
  </si>
  <si>
    <t>Davis-Rohan</t>
  </si>
  <si>
    <t>Marks-Prohaska</t>
  </si>
  <si>
    <t>Murray-Hoeger</t>
  </si>
  <si>
    <t>Sanford LLC</t>
  </si>
  <si>
    <t>Connelly-Brekke</t>
  </si>
  <si>
    <t>Bergnaum, Hartmann and Stracke</t>
  </si>
  <si>
    <t>Daniel-Monahan</t>
  </si>
  <si>
    <t>Ferry LLC</t>
  </si>
  <si>
    <t>Casper-Kessler</t>
  </si>
  <si>
    <t>Franecki, Wilkinson and Runolfsson</t>
  </si>
  <si>
    <t>Runolfsson Inc</t>
  </si>
  <si>
    <t>Schimmel-Volkman</t>
  </si>
  <si>
    <t>Tillman-Boehm</t>
  </si>
  <si>
    <t>Davis LLC</t>
  </si>
  <si>
    <t>Hane, Lubowitz and Pacocha</t>
  </si>
  <si>
    <t>Hartmann, Kuhlman and Lynch</t>
  </si>
  <si>
    <t>Keebler, Luettgen and Corkery</t>
  </si>
  <si>
    <t>Kassulke Group</t>
  </si>
  <si>
    <t>Hodkiewicz Group</t>
  </si>
  <si>
    <t>Predovic-Hills</t>
  </si>
  <si>
    <t>Corkery, Kuhlman and Effertz</t>
  </si>
  <si>
    <t>Dickens-Volkman</t>
  </si>
  <si>
    <t>Wunsch LLC</t>
  </si>
  <si>
    <t>Mante-Predovic</t>
  </si>
  <si>
    <t>Halvorson, Klein and Ratke</t>
  </si>
  <si>
    <t>Wolff, Flatley and Kessler</t>
  </si>
  <si>
    <t>Macejkovic-Graham</t>
  </si>
  <si>
    <t>Brown-Russel</t>
  </si>
  <si>
    <t>Hartmann, Wisoky and Crooks</t>
  </si>
  <si>
    <t>Bradtke-Gutmann</t>
  </si>
  <si>
    <t>Vandervort-Larkin</t>
  </si>
  <si>
    <t>Koelpin, Schaden and Rau</t>
  </si>
  <si>
    <t>Little Inc</t>
  </si>
  <si>
    <t>Bogan, Flatley and Frami</t>
  </si>
  <si>
    <t>Nicolas PLC</t>
  </si>
  <si>
    <t>Bailey and Sons</t>
  </si>
  <si>
    <t>Legros-Rogahn</t>
  </si>
  <si>
    <t>Cormier Inc</t>
  </si>
  <si>
    <t>Ritchie-Hickle</t>
  </si>
  <si>
    <t>Huels, Jaskolski and Glover</t>
  </si>
  <si>
    <t>Shields PLC</t>
  </si>
  <si>
    <t>Olson-Shields</t>
  </si>
  <si>
    <t>Buckridge Ltd</t>
  </si>
  <si>
    <t>Hackett-Bins</t>
  </si>
  <si>
    <t>Hoeger PLC</t>
  </si>
  <si>
    <t>Mueller-Barton</t>
  </si>
  <si>
    <t>Collins Group</t>
  </si>
  <si>
    <t>Schuppe Inc</t>
  </si>
  <si>
    <t>Mayer PLC</t>
  </si>
  <si>
    <t>Rogahn Group</t>
  </si>
  <si>
    <t>Bechtelar, Weber and Abbott</t>
  </si>
  <si>
    <t>Funk and Sons</t>
  </si>
  <si>
    <t>Hartmann-Bartell</t>
  </si>
  <si>
    <t>Langosh and Sons</t>
  </si>
  <si>
    <t>Bechtelar Inc</t>
  </si>
  <si>
    <t>Glover, Walter and Walker</t>
  </si>
  <si>
    <t>Ferry Group</t>
  </si>
  <si>
    <t>Stokes-Cruickshank</t>
  </si>
  <si>
    <t>Ratke, Boehm and Dicki</t>
  </si>
  <si>
    <t>Sipes, Ritchie and Hoppe</t>
  </si>
  <si>
    <t>Stiedemann, Homenick and Roob</t>
  </si>
  <si>
    <t>Stiedemann, Senger and Bode</t>
  </si>
  <si>
    <t>Howell, Hackett and Grimes</t>
  </si>
  <si>
    <t>Gottlieb, Williamson and Lang</t>
  </si>
  <si>
    <t>Lemke and Sons</t>
  </si>
  <si>
    <t>Schimmel Group</t>
  </si>
  <si>
    <t>Heidenreich, Cartwright and Rodriguez</t>
  </si>
  <si>
    <t>Kozey-Corwin</t>
  </si>
  <si>
    <t>Cummings, Abshire and Huels</t>
  </si>
  <si>
    <t>Carroll Group</t>
  </si>
  <si>
    <t>Willms-Hane</t>
  </si>
  <si>
    <t>McLaughlin, Stoltenberg and Emard</t>
  </si>
  <si>
    <t>Pagac Group</t>
  </si>
  <si>
    <t>Price-Douglas</t>
  </si>
  <si>
    <t>Barton, Tillman and Gorczany</t>
  </si>
  <si>
    <t>Cummerata LLC</t>
  </si>
  <si>
    <t>Price-Considine</t>
  </si>
  <si>
    <t>Ankunding, Durgan and Kuvalis</t>
  </si>
  <si>
    <t>Feeney and Sons</t>
  </si>
  <si>
    <t>Green-Reilly</t>
  </si>
  <si>
    <t>AnalytixMaster</t>
  </si>
  <si>
    <t>Renner, Hagenes and Cassin</t>
  </si>
  <si>
    <t>PredictiX</t>
  </si>
  <si>
    <t>Mueller Group</t>
  </si>
  <si>
    <t>OptiMetrics</t>
  </si>
  <si>
    <t>Price, Reichel and Kerluke</t>
  </si>
  <si>
    <t>Schaefer PLC</t>
  </si>
  <si>
    <t>Hane Group</t>
  </si>
  <si>
    <t>Goyette Ltd</t>
  </si>
  <si>
    <t>Hegmann, Kerluke and Beatty</t>
  </si>
  <si>
    <t>Jones, Purdy and Robel</t>
  </si>
  <si>
    <t>Hyatt, Crist and Runte</t>
  </si>
  <si>
    <t>Barton, Bins and Effertz</t>
  </si>
  <si>
    <t>Watsica LLC</t>
  </si>
  <si>
    <t>Littel PLC</t>
  </si>
  <si>
    <t>Jacobson LLC</t>
  </si>
  <si>
    <t>Breitenberg, Kemmer and Klocko</t>
  </si>
  <si>
    <t>Witting, Ondricka and Okuneva</t>
  </si>
  <si>
    <t>Deckow-Schroeder</t>
  </si>
  <si>
    <t>Beahan PLC</t>
  </si>
  <si>
    <t>Dach, Mayer and Gutmann</t>
  </si>
  <si>
    <t>Kris, Kris and Wisozk</t>
  </si>
  <si>
    <t>Roob, Breitenberg and Boyle</t>
  </si>
  <si>
    <t>Leuschke-Bechtelar</t>
  </si>
  <si>
    <t>Yundt Ltd</t>
  </si>
  <si>
    <t>Weissnat-Labadie</t>
  </si>
  <si>
    <t>Daugherty, Crooks and Zulauf</t>
  </si>
  <si>
    <t>Konopelski, Bahringer and Stokes</t>
  </si>
  <si>
    <t>Hackett, Bednar and Ward</t>
  </si>
  <si>
    <t>Swift and Sons</t>
  </si>
  <si>
    <t>Lockman Ltd</t>
  </si>
  <si>
    <t>Ferry, Emard and Littel</t>
  </si>
  <si>
    <t>TrendTrack</t>
  </si>
  <si>
    <t>Crona, Barton and Waelchi</t>
  </si>
  <si>
    <t>StatisticSense</t>
  </si>
  <si>
    <t>YouAI</t>
  </si>
  <si>
    <t>Wintheiser, Maggio and Reinger</t>
  </si>
  <si>
    <t>Schulist, Zieme and Abshire</t>
  </si>
  <si>
    <t>Nienow, Goldner and Okuneva</t>
  </si>
  <si>
    <t>Klein LLC</t>
  </si>
  <si>
    <t>Purdy LLC</t>
  </si>
  <si>
    <t>Terry Group</t>
  </si>
  <si>
    <t>Okuneva, Little and Daniel</t>
  </si>
  <si>
    <t>Hackett-West</t>
  </si>
  <si>
    <t>Kohler, Anderson and Bahringer</t>
  </si>
  <si>
    <t>Grimes-Stehr</t>
  </si>
  <si>
    <t>Mann, Treutel and Romaguera</t>
  </si>
  <si>
    <t>Abernathy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</si>
</sst>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9" fontId="1" fillId="3" borderId="1" xfId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34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hammed Zakir" id="{8A682A6B-BA99-4F9B-B308-E9B670E863E9}" userId="69a0a1aafd72b05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872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36" bestFit="1" customWidth="1"/>
    <col min="2" max="3" width="10.7109375" customWidth="1"/>
    <col min="4" max="5" width="10.7109375" style="1" customWidth="1"/>
    <col min="6" max="6" width="10.7109375" bestFit="1" customWidth="1"/>
    <col min="7" max="7" width="10.7109375" customWidth="1"/>
    <col min="8" max="8" width="14.5703125" bestFit="1" customWidth="1"/>
    <col min="9" max="9" width="15.5703125" bestFit="1" customWidth="1"/>
    <col min="10" max="15" width="10.7109375" customWidth="1"/>
    <col min="16" max="17" width="10.7109375" style="5" customWidth="1"/>
    <col min="18" max="19" width="10.7109375" style="2" customWidth="1"/>
    <col min="20" max="20" width="10.7109375" customWidth="1"/>
    <col min="21" max="21" width="10.7109375" style="2" customWidth="1"/>
  </cols>
  <sheetData>
    <row r="1" spans="1:21" s="9" customFormat="1" ht="45" x14ac:dyDescent="0.25">
      <c r="A1" s="10" t="s">
        <v>0</v>
      </c>
      <c r="B1" s="12" t="s">
        <v>1</v>
      </c>
      <c r="C1" s="12" t="s">
        <v>2</v>
      </c>
      <c r="D1" s="13" t="s">
        <v>3</v>
      </c>
      <c r="E1" s="13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3" t="s">
        <v>9</v>
      </c>
      <c r="K1" s="13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2" t="s">
        <v>15</v>
      </c>
      <c r="Q1" s="12" t="s">
        <v>16</v>
      </c>
      <c r="R1" s="12" t="s">
        <v>17</v>
      </c>
      <c r="S1" s="11" t="s">
        <v>18</v>
      </c>
      <c r="T1" s="11" t="s">
        <v>19</v>
      </c>
      <c r="U1" s="11" t="s">
        <v>20</v>
      </c>
    </row>
    <row r="2" spans="1:21" x14ac:dyDescent="0.25">
      <c r="A2" t="s">
        <v>21</v>
      </c>
      <c r="B2" t="s">
        <v>22</v>
      </c>
      <c r="C2" t="s">
        <v>23</v>
      </c>
      <c r="D2" s="15" t="s">
        <v>24</v>
      </c>
      <c r="E2" s="15" t="s">
        <v>25</v>
      </c>
      <c r="F2" s="6">
        <v>45010</v>
      </c>
      <c r="G2" s="2">
        <v>1</v>
      </c>
      <c r="H2" t="s">
        <v>26</v>
      </c>
      <c r="I2" t="s">
        <v>27</v>
      </c>
      <c r="J2" s="4">
        <v>104</v>
      </c>
      <c r="K2" s="3">
        <v>199</v>
      </c>
      <c r="L2" s="7">
        <v>0.2</v>
      </c>
      <c r="M2" s="7">
        <v>0</v>
      </c>
      <c r="N2" s="7">
        <v>0.1</v>
      </c>
      <c r="O2" s="7">
        <v>0</v>
      </c>
      <c r="P2" s="16">
        <f>K2*(1-SUM(L2:O2))</f>
        <v>139.29999999999998</v>
      </c>
      <c r="Q2" s="16">
        <v>127.36</v>
      </c>
      <c r="R2" s="8">
        <f>Q2*J2</f>
        <v>13245.44</v>
      </c>
      <c r="S2" s="2">
        <f>YEAR(F2)</f>
        <v>2023</v>
      </c>
      <c r="T2" s="8">
        <f>P2*J2</f>
        <v>14487.199999999999</v>
      </c>
      <c r="U2" s="7">
        <f t="shared" ref="U2:U3" si="0">1-(Q2/K2)</f>
        <v>0.36</v>
      </c>
    </row>
    <row r="3" spans="1:21" x14ac:dyDescent="0.25">
      <c r="A3" t="s">
        <v>28</v>
      </c>
      <c r="B3" t="s">
        <v>29</v>
      </c>
      <c r="C3" t="s">
        <v>30</v>
      </c>
      <c r="D3" s="15" t="s">
        <v>24</v>
      </c>
      <c r="E3" s="15" t="s">
        <v>31</v>
      </c>
      <c r="F3" s="6">
        <v>45291</v>
      </c>
      <c r="G3" s="2">
        <v>1</v>
      </c>
      <c r="H3" t="s">
        <v>26</v>
      </c>
      <c r="I3" t="s">
        <v>27</v>
      </c>
      <c r="J3" s="4">
        <v>52</v>
      </c>
      <c r="K3" s="3">
        <v>199</v>
      </c>
      <c r="L3" s="7">
        <v>0.15000000000000002</v>
      </c>
      <c r="M3" s="7">
        <v>0.05</v>
      </c>
      <c r="N3" s="7">
        <v>0</v>
      </c>
      <c r="O3" s="7">
        <v>0</v>
      </c>
      <c r="P3" s="16">
        <f t="shared" ref="P3:P66" si="1">K3*(1-SUM(L3:O3))</f>
        <v>159.20000000000002</v>
      </c>
      <c r="Q3" s="16">
        <v>95.52</v>
      </c>
      <c r="R3" s="8">
        <f t="shared" ref="R3:R66" si="2">Q3*J3</f>
        <v>4967.04</v>
      </c>
      <c r="S3" s="2">
        <f t="shared" ref="S3:S66" si="3">YEAR(F3)</f>
        <v>2023</v>
      </c>
      <c r="T3" s="8">
        <f t="shared" ref="T3:T66" si="4">P3*J3</f>
        <v>8278.4000000000015</v>
      </c>
      <c r="U3" s="7">
        <f t="shared" si="0"/>
        <v>0.52</v>
      </c>
    </row>
    <row r="4" spans="1:21" x14ac:dyDescent="0.25">
      <c r="A4" t="s">
        <v>32</v>
      </c>
      <c r="B4" t="s">
        <v>22</v>
      </c>
      <c r="C4" t="s">
        <v>33</v>
      </c>
      <c r="D4" s="15" t="s">
        <v>24</v>
      </c>
      <c r="E4" s="15" t="s">
        <v>25</v>
      </c>
      <c r="F4" s="6">
        <v>45114</v>
      </c>
      <c r="G4" s="2">
        <v>1</v>
      </c>
      <c r="H4" t="s">
        <v>34</v>
      </c>
      <c r="I4" t="s">
        <v>35</v>
      </c>
      <c r="J4" s="4">
        <v>76</v>
      </c>
      <c r="K4" s="3">
        <v>99</v>
      </c>
      <c r="L4" s="7">
        <v>0.15000000000000002</v>
      </c>
      <c r="M4" s="7">
        <v>0.1</v>
      </c>
      <c r="N4" s="7">
        <v>0.1</v>
      </c>
      <c r="O4" s="7">
        <v>0</v>
      </c>
      <c r="P4" s="16">
        <f t="shared" si="1"/>
        <v>64.350000000000009</v>
      </c>
      <c r="Q4" s="16">
        <v>75.239999999999995</v>
      </c>
      <c r="R4" s="8">
        <f t="shared" si="2"/>
        <v>5718.24</v>
      </c>
      <c r="S4" s="2">
        <f t="shared" si="3"/>
        <v>2023</v>
      </c>
      <c r="T4" s="8">
        <f t="shared" si="4"/>
        <v>4890.6000000000004</v>
      </c>
      <c r="U4" s="7">
        <f>1-(Q4/K4)</f>
        <v>0.2400000000000001</v>
      </c>
    </row>
    <row r="5" spans="1:21" x14ac:dyDescent="0.25">
      <c r="A5" t="s">
        <v>36</v>
      </c>
      <c r="B5" t="s">
        <v>29</v>
      </c>
      <c r="C5" t="s">
        <v>23</v>
      </c>
      <c r="D5" s="15" t="s">
        <v>24</v>
      </c>
      <c r="E5" s="15" t="s">
        <v>37</v>
      </c>
      <c r="F5" s="6">
        <v>45254</v>
      </c>
      <c r="G5" s="2">
        <v>1</v>
      </c>
      <c r="H5" t="s">
        <v>34</v>
      </c>
      <c r="I5" t="s">
        <v>35</v>
      </c>
      <c r="J5" s="4">
        <v>82</v>
      </c>
      <c r="K5" s="3">
        <v>99</v>
      </c>
      <c r="L5" s="7">
        <v>0.15000000000000002</v>
      </c>
      <c r="M5" s="7">
        <v>0</v>
      </c>
      <c r="N5" s="7">
        <v>0</v>
      </c>
      <c r="O5" s="7">
        <v>0</v>
      </c>
      <c r="P5" s="16">
        <f t="shared" si="1"/>
        <v>84.149999999999991</v>
      </c>
      <c r="Q5" s="16">
        <v>31.679999999999996</v>
      </c>
      <c r="R5" s="8">
        <f t="shared" si="2"/>
        <v>2597.7599999999998</v>
      </c>
      <c r="S5" s="2">
        <f t="shared" si="3"/>
        <v>2023</v>
      </c>
      <c r="T5" s="8">
        <f t="shared" si="4"/>
        <v>6900.2999999999993</v>
      </c>
      <c r="U5" s="7">
        <f t="shared" ref="U5:U68" si="5">1-(Q5/K5)</f>
        <v>0.68</v>
      </c>
    </row>
    <row r="6" spans="1:21" x14ac:dyDescent="0.25">
      <c r="A6" t="s">
        <v>38</v>
      </c>
      <c r="B6" t="s">
        <v>39</v>
      </c>
      <c r="C6" t="s">
        <v>30</v>
      </c>
      <c r="D6" s="15" t="s">
        <v>24</v>
      </c>
      <c r="E6" s="15" t="s">
        <v>40</v>
      </c>
      <c r="F6" s="6">
        <v>45068</v>
      </c>
      <c r="G6" s="2">
        <v>1</v>
      </c>
      <c r="H6" t="s">
        <v>26</v>
      </c>
      <c r="I6" t="s">
        <v>27</v>
      </c>
      <c r="J6" s="4">
        <v>40</v>
      </c>
      <c r="K6" s="3">
        <v>199</v>
      </c>
      <c r="L6" s="7">
        <v>0.1</v>
      </c>
      <c r="M6" s="7">
        <v>0.05</v>
      </c>
      <c r="N6" s="7">
        <v>0.05</v>
      </c>
      <c r="O6" s="7">
        <v>0</v>
      </c>
      <c r="P6" s="16">
        <f t="shared" si="1"/>
        <v>159.20000000000002</v>
      </c>
      <c r="Q6" s="16">
        <v>91.539999999999992</v>
      </c>
      <c r="R6" s="8">
        <f t="shared" si="2"/>
        <v>3661.5999999999995</v>
      </c>
      <c r="S6" s="2">
        <f t="shared" si="3"/>
        <v>2023</v>
      </c>
      <c r="T6" s="8">
        <f t="shared" si="4"/>
        <v>6368.0000000000009</v>
      </c>
      <c r="U6" s="7">
        <f t="shared" si="5"/>
        <v>0.54</v>
      </c>
    </row>
    <row r="7" spans="1:21" x14ac:dyDescent="0.25">
      <c r="A7" t="s">
        <v>41</v>
      </c>
      <c r="B7" t="s">
        <v>39</v>
      </c>
      <c r="C7" t="s">
        <v>33</v>
      </c>
      <c r="D7" s="15" t="s">
        <v>24</v>
      </c>
      <c r="E7" s="15" t="s">
        <v>42</v>
      </c>
      <c r="F7" s="6">
        <v>45172</v>
      </c>
      <c r="G7" s="2">
        <v>1</v>
      </c>
      <c r="H7" t="s">
        <v>43</v>
      </c>
      <c r="I7" t="s">
        <v>44</v>
      </c>
      <c r="J7" s="4">
        <v>91</v>
      </c>
      <c r="K7" s="3">
        <v>299</v>
      </c>
      <c r="L7" s="7">
        <v>0.15000000000000002</v>
      </c>
      <c r="M7" s="7">
        <v>0.1</v>
      </c>
      <c r="N7" s="7">
        <v>0.05</v>
      </c>
      <c r="O7" s="7">
        <v>0</v>
      </c>
      <c r="P7" s="16">
        <f t="shared" si="1"/>
        <v>209.29999999999998</v>
      </c>
      <c r="Q7" s="16">
        <v>134.54999999999998</v>
      </c>
      <c r="R7" s="8">
        <f t="shared" si="2"/>
        <v>12244.05</v>
      </c>
      <c r="S7" s="2">
        <f t="shared" si="3"/>
        <v>2023</v>
      </c>
      <c r="T7" s="8">
        <f t="shared" si="4"/>
        <v>19046.3</v>
      </c>
      <c r="U7" s="7">
        <f t="shared" si="5"/>
        <v>0.55000000000000004</v>
      </c>
    </row>
    <row r="8" spans="1:21" x14ac:dyDescent="0.25">
      <c r="A8" t="s">
        <v>45</v>
      </c>
      <c r="B8" t="s">
        <v>29</v>
      </c>
      <c r="C8" t="s">
        <v>33</v>
      </c>
      <c r="D8" s="15" t="s">
        <v>24</v>
      </c>
      <c r="E8" s="15" t="s">
        <v>31</v>
      </c>
      <c r="F8" s="6">
        <v>44977</v>
      </c>
      <c r="G8" s="2">
        <v>1</v>
      </c>
      <c r="H8" t="s">
        <v>26</v>
      </c>
      <c r="I8" t="s">
        <v>27</v>
      </c>
      <c r="J8" s="4">
        <v>75</v>
      </c>
      <c r="K8" s="3">
        <v>199</v>
      </c>
      <c r="L8" s="7">
        <v>0.15000000000000002</v>
      </c>
      <c r="M8" s="7">
        <v>0.1</v>
      </c>
      <c r="N8" s="7">
        <v>0</v>
      </c>
      <c r="O8" s="7">
        <v>0</v>
      </c>
      <c r="P8" s="16">
        <f t="shared" si="1"/>
        <v>149.25</v>
      </c>
      <c r="Q8" s="16">
        <v>113.43</v>
      </c>
      <c r="R8" s="8">
        <f t="shared" si="2"/>
        <v>8507.25</v>
      </c>
      <c r="S8" s="2">
        <f t="shared" si="3"/>
        <v>2023</v>
      </c>
      <c r="T8" s="8">
        <f t="shared" si="4"/>
        <v>11193.75</v>
      </c>
      <c r="U8" s="7">
        <f t="shared" si="5"/>
        <v>0.42999999999999994</v>
      </c>
    </row>
    <row r="9" spans="1:21" x14ac:dyDescent="0.25">
      <c r="A9" t="s">
        <v>46</v>
      </c>
      <c r="B9" t="s">
        <v>22</v>
      </c>
      <c r="C9" t="s">
        <v>23</v>
      </c>
      <c r="D9" s="15" t="s">
        <v>24</v>
      </c>
      <c r="E9" s="15" t="s">
        <v>31</v>
      </c>
      <c r="F9" s="6">
        <v>45267</v>
      </c>
      <c r="G9" s="2">
        <v>1</v>
      </c>
      <c r="H9" t="s">
        <v>43</v>
      </c>
      <c r="I9" t="s">
        <v>44</v>
      </c>
      <c r="J9" s="4">
        <v>37</v>
      </c>
      <c r="K9" s="3">
        <v>299</v>
      </c>
      <c r="L9" s="7">
        <v>0.1</v>
      </c>
      <c r="M9" s="7">
        <v>0</v>
      </c>
      <c r="N9" s="7">
        <v>0.1</v>
      </c>
      <c r="O9" s="7">
        <v>0</v>
      </c>
      <c r="P9" s="16">
        <f t="shared" si="1"/>
        <v>239.20000000000002</v>
      </c>
      <c r="Q9" s="16">
        <v>212.29</v>
      </c>
      <c r="R9" s="8">
        <f t="shared" si="2"/>
        <v>7854.73</v>
      </c>
      <c r="S9" s="2">
        <f t="shared" si="3"/>
        <v>2023</v>
      </c>
      <c r="T9" s="8">
        <f t="shared" si="4"/>
        <v>8850.4000000000015</v>
      </c>
      <c r="U9" s="7">
        <f t="shared" si="5"/>
        <v>0.29000000000000004</v>
      </c>
    </row>
    <row r="10" spans="1:21" x14ac:dyDescent="0.25">
      <c r="A10" t="s">
        <v>47</v>
      </c>
      <c r="B10" t="s">
        <v>22</v>
      </c>
      <c r="C10" t="s">
        <v>33</v>
      </c>
      <c r="D10" s="15" t="s">
        <v>24</v>
      </c>
      <c r="E10" s="15" t="s">
        <v>48</v>
      </c>
      <c r="F10" s="6">
        <v>45285</v>
      </c>
      <c r="G10" s="2">
        <v>1</v>
      </c>
      <c r="H10" t="s">
        <v>34</v>
      </c>
      <c r="I10" t="s">
        <v>35</v>
      </c>
      <c r="J10" s="4">
        <v>121</v>
      </c>
      <c r="K10" s="3">
        <v>99</v>
      </c>
      <c r="L10" s="7">
        <v>0.2</v>
      </c>
      <c r="M10" s="7">
        <v>0.1</v>
      </c>
      <c r="N10" s="7">
        <v>0.1</v>
      </c>
      <c r="O10" s="7">
        <v>0</v>
      </c>
      <c r="P10" s="16">
        <f t="shared" si="1"/>
        <v>59.4</v>
      </c>
      <c r="Q10" s="16">
        <v>30.690000000000005</v>
      </c>
      <c r="R10" s="8">
        <f t="shared" si="2"/>
        <v>3713.4900000000007</v>
      </c>
      <c r="S10" s="2">
        <f t="shared" si="3"/>
        <v>2023</v>
      </c>
      <c r="T10" s="8">
        <f t="shared" si="4"/>
        <v>7187.4</v>
      </c>
      <c r="U10" s="7">
        <f t="shared" si="5"/>
        <v>0.69</v>
      </c>
    </row>
    <row r="11" spans="1:21" x14ac:dyDescent="0.25">
      <c r="A11" t="s">
        <v>49</v>
      </c>
      <c r="B11" t="s">
        <v>39</v>
      </c>
      <c r="C11" t="s">
        <v>23</v>
      </c>
      <c r="D11" s="15" t="s">
        <v>24</v>
      </c>
      <c r="E11" s="15" t="s">
        <v>31</v>
      </c>
      <c r="F11" s="6">
        <v>45196</v>
      </c>
      <c r="G11" s="2">
        <v>1</v>
      </c>
      <c r="H11" t="s">
        <v>26</v>
      </c>
      <c r="I11" t="s">
        <v>27</v>
      </c>
      <c r="J11" s="4">
        <v>46</v>
      </c>
      <c r="K11" s="3">
        <v>199</v>
      </c>
      <c r="L11" s="7">
        <v>0.1</v>
      </c>
      <c r="M11" s="7">
        <v>0</v>
      </c>
      <c r="N11" s="7">
        <v>0.05</v>
      </c>
      <c r="O11" s="7">
        <v>0</v>
      </c>
      <c r="P11" s="16">
        <f t="shared" si="1"/>
        <v>169.15</v>
      </c>
      <c r="Q11" s="16">
        <v>119.39999999999999</v>
      </c>
      <c r="R11" s="8">
        <f t="shared" si="2"/>
        <v>5492.4</v>
      </c>
      <c r="S11" s="2">
        <f t="shared" si="3"/>
        <v>2023</v>
      </c>
      <c r="T11" s="8">
        <f t="shared" si="4"/>
        <v>7780.9000000000005</v>
      </c>
      <c r="U11" s="7">
        <f t="shared" si="5"/>
        <v>0.4</v>
      </c>
    </row>
    <row r="12" spans="1:21" x14ac:dyDescent="0.25">
      <c r="A12" t="s">
        <v>50</v>
      </c>
      <c r="B12" t="s">
        <v>39</v>
      </c>
      <c r="C12" t="s">
        <v>33</v>
      </c>
      <c r="D12" s="15" t="s">
        <v>24</v>
      </c>
      <c r="E12" s="15" t="s">
        <v>37</v>
      </c>
      <c r="F12" s="6">
        <v>45112</v>
      </c>
      <c r="G12" s="2">
        <v>1</v>
      </c>
      <c r="H12" t="s">
        <v>43</v>
      </c>
      <c r="I12" t="s">
        <v>44</v>
      </c>
      <c r="J12" s="4">
        <v>113</v>
      </c>
      <c r="K12" s="3">
        <v>299</v>
      </c>
      <c r="L12" s="7">
        <v>0.2</v>
      </c>
      <c r="M12" s="7">
        <v>0.1</v>
      </c>
      <c r="N12" s="7">
        <v>0.05</v>
      </c>
      <c r="O12" s="7">
        <v>0</v>
      </c>
      <c r="P12" s="16">
        <f t="shared" si="1"/>
        <v>194.34999999999997</v>
      </c>
      <c r="Q12" s="16">
        <v>146.51</v>
      </c>
      <c r="R12" s="8">
        <f t="shared" si="2"/>
        <v>16555.629999999997</v>
      </c>
      <c r="S12" s="2">
        <f t="shared" si="3"/>
        <v>2023</v>
      </c>
      <c r="T12" s="8">
        <f t="shared" si="4"/>
        <v>21961.549999999996</v>
      </c>
      <c r="U12" s="7">
        <f t="shared" si="5"/>
        <v>0.51</v>
      </c>
    </row>
    <row r="13" spans="1:21" x14ac:dyDescent="0.25">
      <c r="A13" t="s">
        <v>51</v>
      </c>
      <c r="B13" t="s">
        <v>39</v>
      </c>
      <c r="C13" t="s">
        <v>23</v>
      </c>
      <c r="D13" s="15" t="s">
        <v>52</v>
      </c>
      <c r="E13" s="15" t="s">
        <v>53</v>
      </c>
      <c r="F13" s="6">
        <v>45283</v>
      </c>
      <c r="G13" s="2">
        <v>1</v>
      </c>
      <c r="H13" t="s">
        <v>26</v>
      </c>
      <c r="I13" t="s">
        <v>27</v>
      </c>
      <c r="J13" s="4">
        <v>92</v>
      </c>
      <c r="K13" s="3">
        <v>199</v>
      </c>
      <c r="L13" s="7">
        <v>0.15000000000000002</v>
      </c>
      <c r="M13" s="7">
        <v>0</v>
      </c>
      <c r="N13" s="7">
        <v>0.05</v>
      </c>
      <c r="O13" s="7">
        <v>0.2</v>
      </c>
      <c r="P13" s="16">
        <f t="shared" si="1"/>
        <v>119.39999999999999</v>
      </c>
      <c r="Q13" s="16">
        <v>67.66</v>
      </c>
      <c r="R13" s="8">
        <f t="shared" si="2"/>
        <v>6224.7199999999993</v>
      </c>
      <c r="S13" s="2">
        <f t="shared" si="3"/>
        <v>2023</v>
      </c>
      <c r="T13" s="8">
        <f t="shared" si="4"/>
        <v>10984.8</v>
      </c>
      <c r="U13" s="7">
        <f t="shared" si="5"/>
        <v>0.66</v>
      </c>
    </row>
    <row r="14" spans="1:21" x14ac:dyDescent="0.25">
      <c r="A14" t="s">
        <v>54</v>
      </c>
      <c r="B14" t="s">
        <v>22</v>
      </c>
      <c r="C14" t="s">
        <v>33</v>
      </c>
      <c r="D14" s="15" t="s">
        <v>24</v>
      </c>
      <c r="E14" s="15" t="s">
        <v>40</v>
      </c>
      <c r="F14" s="6">
        <v>45154</v>
      </c>
      <c r="G14" s="2">
        <v>1</v>
      </c>
      <c r="H14" t="s">
        <v>34</v>
      </c>
      <c r="I14" t="s">
        <v>35</v>
      </c>
      <c r="J14" s="4">
        <v>37</v>
      </c>
      <c r="K14" s="3">
        <v>99</v>
      </c>
      <c r="L14" s="7">
        <v>0.1</v>
      </c>
      <c r="M14" s="7">
        <v>0.1</v>
      </c>
      <c r="N14" s="7">
        <v>0.1</v>
      </c>
      <c r="O14" s="7">
        <v>0</v>
      </c>
      <c r="P14" s="16">
        <f t="shared" si="1"/>
        <v>69.3</v>
      </c>
      <c r="Q14" s="16">
        <v>51.480000000000004</v>
      </c>
      <c r="R14" s="8">
        <f t="shared" si="2"/>
        <v>1904.7600000000002</v>
      </c>
      <c r="S14" s="2">
        <f t="shared" si="3"/>
        <v>2023</v>
      </c>
      <c r="T14" s="8">
        <f t="shared" si="4"/>
        <v>2564.1</v>
      </c>
      <c r="U14" s="7">
        <f t="shared" si="5"/>
        <v>0.48</v>
      </c>
    </row>
    <row r="15" spans="1:21" x14ac:dyDescent="0.25">
      <c r="A15" t="s">
        <v>55</v>
      </c>
      <c r="B15" t="s">
        <v>29</v>
      </c>
      <c r="C15" t="s">
        <v>30</v>
      </c>
      <c r="D15" s="15" t="s">
        <v>52</v>
      </c>
      <c r="E15" s="15" t="s">
        <v>53</v>
      </c>
      <c r="F15" s="6">
        <v>44986</v>
      </c>
      <c r="G15" s="2">
        <v>1</v>
      </c>
      <c r="H15" t="s">
        <v>26</v>
      </c>
      <c r="I15" t="s">
        <v>27</v>
      </c>
      <c r="J15" s="4">
        <v>103</v>
      </c>
      <c r="K15" s="3">
        <v>199</v>
      </c>
      <c r="L15" s="7">
        <v>0.2</v>
      </c>
      <c r="M15" s="7">
        <v>0.05</v>
      </c>
      <c r="N15" s="7">
        <v>0</v>
      </c>
      <c r="O15" s="7">
        <v>0.2</v>
      </c>
      <c r="P15" s="16">
        <f t="shared" si="1"/>
        <v>109.45</v>
      </c>
      <c r="Q15" s="16">
        <v>61.690000000000012</v>
      </c>
      <c r="R15" s="8">
        <f t="shared" si="2"/>
        <v>6354.0700000000015</v>
      </c>
      <c r="S15" s="2">
        <f t="shared" si="3"/>
        <v>2023</v>
      </c>
      <c r="T15" s="8">
        <f t="shared" si="4"/>
        <v>11273.35</v>
      </c>
      <c r="U15" s="7">
        <f t="shared" si="5"/>
        <v>0.69</v>
      </c>
    </row>
    <row r="16" spans="1:21" x14ac:dyDescent="0.25">
      <c r="A16" t="s">
        <v>56</v>
      </c>
      <c r="B16" t="s">
        <v>39</v>
      </c>
      <c r="C16" t="s">
        <v>23</v>
      </c>
      <c r="D16" s="15" t="s">
        <v>24</v>
      </c>
      <c r="E16" s="15" t="s">
        <v>31</v>
      </c>
      <c r="F16" s="6">
        <v>45026</v>
      </c>
      <c r="G16" s="2">
        <v>1</v>
      </c>
      <c r="H16" t="s">
        <v>26</v>
      </c>
      <c r="I16" t="s">
        <v>27</v>
      </c>
      <c r="J16" s="4">
        <v>91</v>
      </c>
      <c r="K16" s="3">
        <v>199</v>
      </c>
      <c r="L16" s="7">
        <v>0.15000000000000002</v>
      </c>
      <c r="M16" s="7">
        <v>0</v>
      </c>
      <c r="N16" s="7">
        <v>0.05</v>
      </c>
      <c r="O16" s="7">
        <v>0</v>
      </c>
      <c r="P16" s="16">
        <f t="shared" si="1"/>
        <v>159.20000000000002</v>
      </c>
      <c r="Q16" s="16">
        <v>95.52</v>
      </c>
      <c r="R16" s="8">
        <f t="shared" si="2"/>
        <v>8692.32</v>
      </c>
      <c r="S16" s="2">
        <f t="shared" si="3"/>
        <v>2023</v>
      </c>
      <c r="T16" s="8">
        <f t="shared" si="4"/>
        <v>14487.2</v>
      </c>
      <c r="U16" s="7">
        <f t="shared" si="5"/>
        <v>0.52</v>
      </c>
    </row>
    <row r="17" spans="1:21" x14ac:dyDescent="0.25">
      <c r="A17" t="s">
        <v>57</v>
      </c>
      <c r="B17" t="s">
        <v>29</v>
      </c>
      <c r="C17" t="s">
        <v>23</v>
      </c>
      <c r="D17" s="15" t="s">
        <v>24</v>
      </c>
      <c r="E17" s="15" t="s">
        <v>42</v>
      </c>
      <c r="F17" s="6">
        <v>44947</v>
      </c>
      <c r="G17" s="2">
        <v>1</v>
      </c>
      <c r="H17" t="s">
        <v>26</v>
      </c>
      <c r="I17" t="s">
        <v>27</v>
      </c>
      <c r="J17" s="4">
        <v>74</v>
      </c>
      <c r="K17" s="3">
        <v>199</v>
      </c>
      <c r="L17" s="7">
        <v>0.15000000000000002</v>
      </c>
      <c r="M17" s="7">
        <v>0</v>
      </c>
      <c r="N17" s="7">
        <v>0</v>
      </c>
      <c r="O17" s="7">
        <v>0</v>
      </c>
      <c r="P17" s="16">
        <f t="shared" si="1"/>
        <v>169.15</v>
      </c>
      <c r="Q17" s="16">
        <v>165.17</v>
      </c>
      <c r="R17" s="8">
        <f t="shared" si="2"/>
        <v>12222.58</v>
      </c>
      <c r="S17" s="2">
        <f t="shared" si="3"/>
        <v>2023</v>
      </c>
      <c r="T17" s="8">
        <f t="shared" si="4"/>
        <v>12517.1</v>
      </c>
      <c r="U17" s="7">
        <f t="shared" si="5"/>
        <v>0.17000000000000004</v>
      </c>
    </row>
    <row r="18" spans="1:21" x14ac:dyDescent="0.25">
      <c r="A18" t="s">
        <v>58</v>
      </c>
      <c r="B18" t="s">
        <v>22</v>
      </c>
      <c r="C18" t="s">
        <v>33</v>
      </c>
      <c r="D18" s="15" t="s">
        <v>24</v>
      </c>
      <c r="E18" s="15" t="s">
        <v>48</v>
      </c>
      <c r="F18" s="6">
        <v>45287</v>
      </c>
      <c r="G18" s="2">
        <v>1</v>
      </c>
      <c r="H18" t="s">
        <v>34</v>
      </c>
      <c r="I18" t="s">
        <v>35</v>
      </c>
      <c r="J18" s="4">
        <v>112</v>
      </c>
      <c r="K18" s="3">
        <v>99</v>
      </c>
      <c r="L18" s="7">
        <v>0.2</v>
      </c>
      <c r="M18" s="7">
        <v>0.1</v>
      </c>
      <c r="N18" s="7">
        <v>0.1</v>
      </c>
      <c r="O18" s="7">
        <v>0</v>
      </c>
      <c r="P18" s="16">
        <f t="shared" si="1"/>
        <v>59.4</v>
      </c>
      <c r="Q18" s="16">
        <v>72.27</v>
      </c>
      <c r="R18" s="8">
        <f t="shared" si="2"/>
        <v>8094.24</v>
      </c>
      <c r="S18" s="2">
        <f t="shared" si="3"/>
        <v>2023</v>
      </c>
      <c r="T18" s="8">
        <f t="shared" si="4"/>
        <v>6652.8</v>
      </c>
      <c r="U18" s="7">
        <f t="shared" si="5"/>
        <v>0.27</v>
      </c>
    </row>
    <row r="19" spans="1:21" x14ac:dyDescent="0.25">
      <c r="A19" t="s">
        <v>59</v>
      </c>
      <c r="B19" t="s">
        <v>22</v>
      </c>
      <c r="C19" t="s">
        <v>30</v>
      </c>
      <c r="D19" s="15" t="s">
        <v>52</v>
      </c>
      <c r="E19" s="15" t="s">
        <v>53</v>
      </c>
      <c r="F19" s="6">
        <v>45187</v>
      </c>
      <c r="G19" s="2">
        <v>1</v>
      </c>
      <c r="H19" t="s">
        <v>34</v>
      </c>
      <c r="I19" t="s">
        <v>35</v>
      </c>
      <c r="J19" s="4">
        <v>117</v>
      </c>
      <c r="K19" s="3">
        <v>99</v>
      </c>
      <c r="L19" s="7">
        <v>0.2</v>
      </c>
      <c r="M19" s="7">
        <v>0.05</v>
      </c>
      <c r="N19" s="7">
        <v>0.1</v>
      </c>
      <c r="O19" s="7">
        <v>0.2</v>
      </c>
      <c r="P19" s="16">
        <f t="shared" si="1"/>
        <v>44.55</v>
      </c>
      <c r="Q19" s="16">
        <v>59.4</v>
      </c>
      <c r="R19" s="8">
        <f t="shared" si="2"/>
        <v>6949.8</v>
      </c>
      <c r="S19" s="2">
        <f t="shared" si="3"/>
        <v>2023</v>
      </c>
      <c r="T19" s="8">
        <f t="shared" si="4"/>
        <v>5212.3499999999995</v>
      </c>
      <c r="U19" s="7">
        <f t="shared" si="5"/>
        <v>0.4</v>
      </c>
    </row>
    <row r="20" spans="1:21" x14ac:dyDescent="0.25">
      <c r="A20" t="s">
        <v>60</v>
      </c>
      <c r="B20" t="s">
        <v>22</v>
      </c>
      <c r="C20" t="s">
        <v>23</v>
      </c>
      <c r="D20" s="15" t="s">
        <v>24</v>
      </c>
      <c r="E20" s="15" t="s">
        <v>40</v>
      </c>
      <c r="F20" s="6">
        <v>45253</v>
      </c>
      <c r="G20" s="2">
        <v>1</v>
      </c>
      <c r="H20" t="s">
        <v>34</v>
      </c>
      <c r="I20" t="s">
        <v>35</v>
      </c>
      <c r="J20" s="4">
        <v>24</v>
      </c>
      <c r="K20" s="3">
        <v>99</v>
      </c>
      <c r="L20" s="7">
        <v>0.05</v>
      </c>
      <c r="M20" s="7">
        <v>0</v>
      </c>
      <c r="N20" s="7">
        <v>0.1</v>
      </c>
      <c r="O20" s="7">
        <v>0</v>
      </c>
      <c r="P20" s="16">
        <f t="shared" si="1"/>
        <v>84.149999999999991</v>
      </c>
      <c r="Q20" s="16">
        <v>62.37</v>
      </c>
      <c r="R20" s="8">
        <f t="shared" si="2"/>
        <v>1496.8799999999999</v>
      </c>
      <c r="S20" s="2">
        <f t="shared" si="3"/>
        <v>2023</v>
      </c>
      <c r="T20" s="8">
        <f t="shared" si="4"/>
        <v>2019.6</v>
      </c>
      <c r="U20" s="7">
        <f t="shared" si="5"/>
        <v>0.37</v>
      </c>
    </row>
    <row r="21" spans="1:21" x14ac:dyDescent="0.25">
      <c r="A21" t="s">
        <v>61</v>
      </c>
      <c r="B21" t="s">
        <v>22</v>
      </c>
      <c r="C21" t="s">
        <v>30</v>
      </c>
      <c r="D21" s="15" t="s">
        <v>24</v>
      </c>
      <c r="E21" s="15" t="s">
        <v>48</v>
      </c>
      <c r="F21" s="6">
        <v>45244</v>
      </c>
      <c r="G21" s="2">
        <v>1</v>
      </c>
      <c r="H21" t="s">
        <v>43</v>
      </c>
      <c r="I21" t="s">
        <v>44</v>
      </c>
      <c r="J21" s="4">
        <v>118</v>
      </c>
      <c r="K21" s="3">
        <v>299</v>
      </c>
      <c r="L21" s="7">
        <v>0.2</v>
      </c>
      <c r="M21" s="7">
        <v>0.05</v>
      </c>
      <c r="N21" s="7">
        <v>0.1</v>
      </c>
      <c r="O21" s="7">
        <v>0</v>
      </c>
      <c r="P21" s="16">
        <f t="shared" si="1"/>
        <v>194.35</v>
      </c>
      <c r="Q21" s="16">
        <v>218.26999999999998</v>
      </c>
      <c r="R21" s="8">
        <f t="shared" si="2"/>
        <v>25755.859999999997</v>
      </c>
      <c r="S21" s="2">
        <f t="shared" si="3"/>
        <v>2023</v>
      </c>
      <c r="T21" s="8">
        <f t="shared" si="4"/>
        <v>22933.3</v>
      </c>
      <c r="U21" s="7">
        <f t="shared" si="5"/>
        <v>0.27</v>
      </c>
    </row>
    <row r="22" spans="1:21" x14ac:dyDescent="0.25">
      <c r="A22" t="s">
        <v>62</v>
      </c>
      <c r="B22" t="s">
        <v>29</v>
      </c>
      <c r="C22" t="s">
        <v>33</v>
      </c>
      <c r="D22" s="15" t="s">
        <v>24</v>
      </c>
      <c r="E22" s="15" t="s">
        <v>48</v>
      </c>
      <c r="F22" s="6">
        <v>44948</v>
      </c>
      <c r="G22" s="2">
        <v>1</v>
      </c>
      <c r="H22" t="s">
        <v>26</v>
      </c>
      <c r="I22" t="s">
        <v>27</v>
      </c>
      <c r="J22" s="4">
        <v>72</v>
      </c>
      <c r="K22" s="3">
        <v>199</v>
      </c>
      <c r="L22" s="7">
        <v>0.15000000000000002</v>
      </c>
      <c r="M22" s="7">
        <v>0.1</v>
      </c>
      <c r="N22" s="7">
        <v>0</v>
      </c>
      <c r="O22" s="7">
        <v>0</v>
      </c>
      <c r="P22" s="16">
        <f t="shared" si="1"/>
        <v>149.25</v>
      </c>
      <c r="Q22" s="16">
        <v>143.28</v>
      </c>
      <c r="R22" s="8">
        <f t="shared" si="2"/>
        <v>10316.16</v>
      </c>
      <c r="S22" s="2">
        <f t="shared" si="3"/>
        <v>2023</v>
      </c>
      <c r="T22" s="8">
        <f t="shared" si="4"/>
        <v>10746</v>
      </c>
      <c r="U22" s="7">
        <f t="shared" si="5"/>
        <v>0.28000000000000003</v>
      </c>
    </row>
    <row r="23" spans="1:21" x14ac:dyDescent="0.25">
      <c r="A23" t="s">
        <v>63</v>
      </c>
      <c r="B23" t="s">
        <v>29</v>
      </c>
      <c r="C23" t="s">
        <v>33</v>
      </c>
      <c r="D23" s="15" t="s">
        <v>24</v>
      </c>
      <c r="E23" s="15" t="s">
        <v>37</v>
      </c>
      <c r="F23" s="6">
        <v>45279</v>
      </c>
      <c r="G23" s="2">
        <v>1</v>
      </c>
      <c r="H23" t="s">
        <v>26</v>
      </c>
      <c r="I23" t="s">
        <v>27</v>
      </c>
      <c r="J23" s="4">
        <v>101</v>
      </c>
      <c r="K23" s="3">
        <v>199</v>
      </c>
      <c r="L23" s="7">
        <v>0.2</v>
      </c>
      <c r="M23" s="7">
        <v>0.1</v>
      </c>
      <c r="N23" s="7">
        <v>0</v>
      </c>
      <c r="O23" s="7">
        <v>0</v>
      </c>
      <c r="P23" s="16">
        <f t="shared" si="1"/>
        <v>139.29999999999998</v>
      </c>
      <c r="Q23" s="16">
        <v>91.539999999999992</v>
      </c>
      <c r="R23" s="8">
        <f t="shared" si="2"/>
        <v>9245.5399999999991</v>
      </c>
      <c r="S23" s="2">
        <f t="shared" si="3"/>
        <v>2023</v>
      </c>
      <c r="T23" s="8">
        <f t="shared" si="4"/>
        <v>14069.299999999997</v>
      </c>
      <c r="U23" s="7">
        <f t="shared" si="5"/>
        <v>0.54</v>
      </c>
    </row>
    <row r="24" spans="1:21" x14ac:dyDescent="0.25">
      <c r="A24" t="s">
        <v>64</v>
      </c>
      <c r="B24" t="s">
        <v>39</v>
      </c>
      <c r="C24" t="s">
        <v>33</v>
      </c>
      <c r="D24" s="15" t="s">
        <v>24</v>
      </c>
      <c r="E24" s="15" t="s">
        <v>48</v>
      </c>
      <c r="F24" s="6">
        <v>45214</v>
      </c>
      <c r="G24" s="2">
        <v>1</v>
      </c>
      <c r="H24" t="s">
        <v>43</v>
      </c>
      <c r="I24" t="s">
        <v>44</v>
      </c>
      <c r="J24" s="4">
        <v>113</v>
      </c>
      <c r="K24" s="3">
        <v>299</v>
      </c>
      <c r="L24" s="7">
        <v>0.2</v>
      </c>
      <c r="M24" s="7">
        <v>0.1</v>
      </c>
      <c r="N24" s="7">
        <v>0.05</v>
      </c>
      <c r="O24" s="7">
        <v>0</v>
      </c>
      <c r="P24" s="16">
        <f t="shared" si="1"/>
        <v>194.34999999999997</v>
      </c>
      <c r="Q24" s="16">
        <v>263.12</v>
      </c>
      <c r="R24" s="8">
        <f t="shared" si="2"/>
        <v>29732.560000000001</v>
      </c>
      <c r="S24" s="2">
        <f t="shared" si="3"/>
        <v>2023</v>
      </c>
      <c r="T24" s="8">
        <f t="shared" si="4"/>
        <v>21961.549999999996</v>
      </c>
      <c r="U24" s="7">
        <f t="shared" si="5"/>
        <v>0.12</v>
      </c>
    </row>
    <row r="25" spans="1:21" x14ac:dyDescent="0.25">
      <c r="A25" t="s">
        <v>65</v>
      </c>
      <c r="B25" t="s">
        <v>29</v>
      </c>
      <c r="C25" t="s">
        <v>23</v>
      </c>
      <c r="D25" s="15" t="s">
        <v>24</v>
      </c>
      <c r="E25" s="15" t="s">
        <v>40</v>
      </c>
      <c r="F25" s="6">
        <v>45207</v>
      </c>
      <c r="G25" s="2">
        <v>1</v>
      </c>
      <c r="H25" t="s">
        <v>26</v>
      </c>
      <c r="I25" t="s">
        <v>27</v>
      </c>
      <c r="J25" s="4">
        <v>86</v>
      </c>
      <c r="K25" s="3">
        <v>199</v>
      </c>
      <c r="L25" s="7">
        <v>0.15000000000000002</v>
      </c>
      <c r="M25" s="7">
        <v>0</v>
      </c>
      <c r="N25" s="7">
        <v>0</v>
      </c>
      <c r="O25" s="7">
        <v>0</v>
      </c>
      <c r="P25" s="16">
        <f t="shared" si="1"/>
        <v>169.15</v>
      </c>
      <c r="Q25" s="16">
        <v>79.600000000000009</v>
      </c>
      <c r="R25" s="8">
        <f t="shared" si="2"/>
        <v>6845.6</v>
      </c>
      <c r="S25" s="2">
        <f t="shared" si="3"/>
        <v>2023</v>
      </c>
      <c r="T25" s="8">
        <f t="shared" si="4"/>
        <v>14546.9</v>
      </c>
      <c r="U25" s="7">
        <f t="shared" si="5"/>
        <v>0.6</v>
      </c>
    </row>
    <row r="26" spans="1:21" x14ac:dyDescent="0.25">
      <c r="A26" t="s">
        <v>66</v>
      </c>
      <c r="B26" t="s">
        <v>29</v>
      </c>
      <c r="C26" t="s">
        <v>23</v>
      </c>
      <c r="D26" s="15" t="s">
        <v>24</v>
      </c>
      <c r="E26" s="15" t="s">
        <v>48</v>
      </c>
      <c r="F26" s="6">
        <v>45011</v>
      </c>
      <c r="G26" s="2">
        <v>1</v>
      </c>
      <c r="H26" t="s">
        <v>43</v>
      </c>
      <c r="I26" t="s">
        <v>44</v>
      </c>
      <c r="J26" s="4">
        <v>107</v>
      </c>
      <c r="K26" s="3">
        <v>299</v>
      </c>
      <c r="L26" s="7">
        <v>0.2</v>
      </c>
      <c r="M26" s="7">
        <v>0</v>
      </c>
      <c r="N26" s="7">
        <v>0</v>
      </c>
      <c r="O26" s="7">
        <v>0</v>
      </c>
      <c r="P26" s="16">
        <f t="shared" si="1"/>
        <v>239.20000000000002</v>
      </c>
      <c r="Q26" s="16">
        <v>80.73</v>
      </c>
      <c r="R26" s="8">
        <f t="shared" si="2"/>
        <v>8638.11</v>
      </c>
      <c r="S26" s="2">
        <f t="shared" si="3"/>
        <v>2023</v>
      </c>
      <c r="T26" s="8">
        <f t="shared" si="4"/>
        <v>25594.400000000001</v>
      </c>
      <c r="U26" s="7">
        <f t="shared" si="5"/>
        <v>0.73</v>
      </c>
    </row>
    <row r="27" spans="1:21" x14ac:dyDescent="0.25">
      <c r="A27" t="s">
        <v>67</v>
      </c>
      <c r="B27" t="s">
        <v>22</v>
      </c>
      <c r="C27" t="s">
        <v>30</v>
      </c>
      <c r="D27" s="15" t="s">
        <v>52</v>
      </c>
      <c r="E27" s="15" t="s">
        <v>68</v>
      </c>
      <c r="F27" s="6">
        <v>45095</v>
      </c>
      <c r="G27" s="2">
        <v>1</v>
      </c>
      <c r="H27" t="s">
        <v>26</v>
      </c>
      <c r="I27" t="s">
        <v>27</v>
      </c>
      <c r="J27" s="4">
        <v>78</v>
      </c>
      <c r="K27" s="3">
        <v>199</v>
      </c>
      <c r="L27" s="7">
        <v>0.15000000000000002</v>
      </c>
      <c r="M27" s="7">
        <v>0.05</v>
      </c>
      <c r="N27" s="7">
        <v>0.1</v>
      </c>
      <c r="O27" s="7">
        <v>0.2</v>
      </c>
      <c r="P27" s="16">
        <f t="shared" si="1"/>
        <v>99.5</v>
      </c>
      <c r="Q27" s="16">
        <v>119.39999999999999</v>
      </c>
      <c r="R27" s="8">
        <f t="shared" si="2"/>
        <v>9313.1999999999989</v>
      </c>
      <c r="S27" s="2">
        <f t="shared" si="3"/>
        <v>2023</v>
      </c>
      <c r="T27" s="8">
        <f t="shared" si="4"/>
        <v>7761</v>
      </c>
      <c r="U27" s="7">
        <f t="shared" si="5"/>
        <v>0.4</v>
      </c>
    </row>
    <row r="28" spans="1:21" x14ac:dyDescent="0.25">
      <c r="A28" t="s">
        <v>69</v>
      </c>
      <c r="B28" t="s">
        <v>39</v>
      </c>
      <c r="C28" t="s">
        <v>23</v>
      </c>
      <c r="D28" s="15" t="s">
        <v>24</v>
      </c>
      <c r="E28" s="15" t="s">
        <v>42</v>
      </c>
      <c r="F28" s="6">
        <v>45026</v>
      </c>
      <c r="G28" s="2">
        <v>1</v>
      </c>
      <c r="H28" t="s">
        <v>34</v>
      </c>
      <c r="I28" t="s">
        <v>35</v>
      </c>
      <c r="J28" s="4">
        <v>98</v>
      </c>
      <c r="K28" s="3">
        <v>99</v>
      </c>
      <c r="L28" s="7">
        <v>0.15000000000000002</v>
      </c>
      <c r="M28" s="7">
        <v>0</v>
      </c>
      <c r="N28" s="7">
        <v>0.05</v>
      </c>
      <c r="O28" s="7">
        <v>0</v>
      </c>
      <c r="P28" s="16">
        <f t="shared" si="1"/>
        <v>79.2</v>
      </c>
      <c r="Q28" s="16">
        <v>26.73</v>
      </c>
      <c r="R28" s="8">
        <f t="shared" si="2"/>
        <v>2619.54</v>
      </c>
      <c r="S28" s="2">
        <f t="shared" si="3"/>
        <v>2023</v>
      </c>
      <c r="T28" s="8">
        <f t="shared" si="4"/>
        <v>7761.6</v>
      </c>
      <c r="U28" s="7">
        <f t="shared" si="5"/>
        <v>0.73</v>
      </c>
    </row>
    <row r="29" spans="1:21" x14ac:dyDescent="0.25">
      <c r="A29" t="s">
        <v>70</v>
      </c>
      <c r="B29" t="s">
        <v>39</v>
      </c>
      <c r="C29" t="s">
        <v>30</v>
      </c>
      <c r="D29" s="15" t="s">
        <v>24</v>
      </c>
      <c r="E29" s="15" t="s">
        <v>37</v>
      </c>
      <c r="F29" s="6">
        <v>45021</v>
      </c>
      <c r="G29" s="2">
        <v>1</v>
      </c>
      <c r="H29" t="s">
        <v>43</v>
      </c>
      <c r="I29" t="s">
        <v>44</v>
      </c>
      <c r="J29" s="4">
        <v>103</v>
      </c>
      <c r="K29" s="3">
        <v>299</v>
      </c>
      <c r="L29" s="7">
        <v>0.2</v>
      </c>
      <c r="M29" s="7">
        <v>0.05</v>
      </c>
      <c r="N29" s="7">
        <v>0.05</v>
      </c>
      <c r="O29" s="7">
        <v>0</v>
      </c>
      <c r="P29" s="16">
        <f t="shared" si="1"/>
        <v>209.29999999999998</v>
      </c>
      <c r="Q29" s="16">
        <v>95.679999999999978</v>
      </c>
      <c r="R29" s="8">
        <f t="shared" si="2"/>
        <v>9855.0399999999972</v>
      </c>
      <c r="S29" s="2">
        <f t="shared" si="3"/>
        <v>2023</v>
      </c>
      <c r="T29" s="8">
        <f t="shared" si="4"/>
        <v>21557.899999999998</v>
      </c>
      <c r="U29" s="7">
        <f t="shared" si="5"/>
        <v>0.68</v>
      </c>
    </row>
    <row r="30" spans="1:21" x14ac:dyDescent="0.25">
      <c r="A30" t="s">
        <v>71</v>
      </c>
      <c r="B30" t="s">
        <v>22</v>
      </c>
      <c r="C30" t="s">
        <v>23</v>
      </c>
      <c r="D30" s="15" t="s">
        <v>24</v>
      </c>
      <c r="E30" s="15" t="s">
        <v>42</v>
      </c>
      <c r="F30" s="6">
        <v>45085</v>
      </c>
      <c r="G30" s="2">
        <v>1</v>
      </c>
      <c r="H30" t="s">
        <v>43</v>
      </c>
      <c r="I30" t="s">
        <v>44</v>
      </c>
      <c r="J30" s="4">
        <v>93</v>
      </c>
      <c r="K30" s="3">
        <v>299</v>
      </c>
      <c r="L30" s="7">
        <v>0.15000000000000002</v>
      </c>
      <c r="M30" s="7">
        <v>0</v>
      </c>
      <c r="N30" s="7">
        <v>0.1</v>
      </c>
      <c r="O30" s="7">
        <v>0</v>
      </c>
      <c r="P30" s="16">
        <f t="shared" si="1"/>
        <v>224.25</v>
      </c>
      <c r="Q30" s="16">
        <v>218.26999999999998</v>
      </c>
      <c r="R30" s="8">
        <f t="shared" si="2"/>
        <v>20299.109999999997</v>
      </c>
      <c r="S30" s="2">
        <f t="shared" si="3"/>
        <v>2023</v>
      </c>
      <c r="T30" s="8">
        <f t="shared" si="4"/>
        <v>20855.25</v>
      </c>
      <c r="U30" s="7">
        <f t="shared" si="5"/>
        <v>0.27</v>
      </c>
    </row>
    <row r="31" spans="1:21" x14ac:dyDescent="0.25">
      <c r="A31" t="s">
        <v>72</v>
      </c>
      <c r="B31" t="s">
        <v>29</v>
      </c>
      <c r="C31" t="s">
        <v>33</v>
      </c>
      <c r="D31" s="15" t="s">
        <v>24</v>
      </c>
      <c r="E31" s="15" t="s">
        <v>48</v>
      </c>
      <c r="F31" s="6">
        <v>45084</v>
      </c>
      <c r="G31" s="2">
        <v>1</v>
      </c>
      <c r="H31" t="s">
        <v>26</v>
      </c>
      <c r="I31" t="s">
        <v>27</v>
      </c>
      <c r="J31" s="4">
        <v>106</v>
      </c>
      <c r="K31" s="3">
        <v>199</v>
      </c>
      <c r="L31" s="7">
        <v>0.2</v>
      </c>
      <c r="M31" s="7">
        <v>0.1</v>
      </c>
      <c r="N31" s="7">
        <v>0</v>
      </c>
      <c r="O31" s="7">
        <v>0</v>
      </c>
      <c r="P31" s="16">
        <f t="shared" si="1"/>
        <v>139.29999999999998</v>
      </c>
      <c r="Q31" s="16">
        <v>73.63</v>
      </c>
      <c r="R31" s="8">
        <f t="shared" si="2"/>
        <v>7804.78</v>
      </c>
      <c r="S31" s="2">
        <f t="shared" si="3"/>
        <v>2023</v>
      </c>
      <c r="T31" s="8">
        <f t="shared" si="4"/>
        <v>14765.799999999997</v>
      </c>
      <c r="U31" s="7">
        <f t="shared" si="5"/>
        <v>0.63</v>
      </c>
    </row>
    <row r="32" spans="1:21" x14ac:dyDescent="0.25">
      <c r="A32" t="s">
        <v>73</v>
      </c>
      <c r="B32" t="s">
        <v>29</v>
      </c>
      <c r="C32" t="s">
        <v>23</v>
      </c>
      <c r="D32" s="15" t="s">
        <v>24</v>
      </c>
      <c r="E32" s="15" t="s">
        <v>74</v>
      </c>
      <c r="F32" s="6">
        <v>45061</v>
      </c>
      <c r="G32" s="2">
        <v>1</v>
      </c>
      <c r="H32" t="s">
        <v>43</v>
      </c>
      <c r="I32" t="s">
        <v>44</v>
      </c>
      <c r="J32" s="4">
        <v>8</v>
      </c>
      <c r="K32" s="3">
        <v>299</v>
      </c>
      <c r="L32" s="7">
        <v>0</v>
      </c>
      <c r="M32" s="7">
        <v>0</v>
      </c>
      <c r="N32" s="7">
        <v>0</v>
      </c>
      <c r="O32" s="7">
        <v>0</v>
      </c>
      <c r="P32" s="16">
        <f t="shared" si="1"/>
        <v>299</v>
      </c>
      <c r="Q32" s="16">
        <v>125.58000000000001</v>
      </c>
      <c r="R32" s="8">
        <f t="shared" si="2"/>
        <v>1004.6400000000001</v>
      </c>
      <c r="S32" s="2">
        <f t="shared" si="3"/>
        <v>2023</v>
      </c>
      <c r="T32" s="8">
        <f t="shared" si="4"/>
        <v>2392</v>
      </c>
      <c r="U32" s="7">
        <f t="shared" si="5"/>
        <v>0.57999999999999996</v>
      </c>
    </row>
    <row r="33" spans="1:21" x14ac:dyDescent="0.25">
      <c r="A33" t="s">
        <v>75</v>
      </c>
      <c r="B33" t="s">
        <v>39</v>
      </c>
      <c r="C33" t="s">
        <v>23</v>
      </c>
      <c r="D33" s="15" t="s">
        <v>24</v>
      </c>
      <c r="E33" s="15" t="s">
        <v>40</v>
      </c>
      <c r="F33" s="6">
        <v>45024</v>
      </c>
      <c r="G33" s="2">
        <v>1</v>
      </c>
      <c r="H33" t="s">
        <v>34</v>
      </c>
      <c r="I33" t="s">
        <v>35</v>
      </c>
      <c r="J33" s="4">
        <v>53</v>
      </c>
      <c r="K33" s="3">
        <v>99</v>
      </c>
      <c r="L33" s="7">
        <v>0.15000000000000002</v>
      </c>
      <c r="M33" s="7">
        <v>0</v>
      </c>
      <c r="N33" s="7">
        <v>0.05</v>
      </c>
      <c r="O33" s="7">
        <v>0</v>
      </c>
      <c r="P33" s="16">
        <f t="shared" si="1"/>
        <v>79.2</v>
      </c>
      <c r="Q33" s="16">
        <v>48.51</v>
      </c>
      <c r="R33" s="8">
        <f t="shared" si="2"/>
        <v>2571.0299999999997</v>
      </c>
      <c r="S33" s="2">
        <f t="shared" si="3"/>
        <v>2023</v>
      </c>
      <c r="T33" s="8">
        <f t="shared" si="4"/>
        <v>4197.6000000000004</v>
      </c>
      <c r="U33" s="7">
        <f t="shared" si="5"/>
        <v>0.51</v>
      </c>
    </row>
    <row r="34" spans="1:21" x14ac:dyDescent="0.25">
      <c r="A34" t="s">
        <v>76</v>
      </c>
      <c r="B34" t="s">
        <v>22</v>
      </c>
      <c r="C34" t="s">
        <v>30</v>
      </c>
      <c r="D34" s="15" t="s">
        <v>24</v>
      </c>
      <c r="E34" s="15" t="s">
        <v>48</v>
      </c>
      <c r="F34" s="6">
        <v>45205</v>
      </c>
      <c r="G34" s="2">
        <v>1</v>
      </c>
      <c r="H34" t="s">
        <v>26</v>
      </c>
      <c r="I34" t="s">
        <v>27</v>
      </c>
      <c r="J34" s="4">
        <v>5</v>
      </c>
      <c r="K34" s="3">
        <v>199</v>
      </c>
      <c r="L34" s="7">
        <v>0</v>
      </c>
      <c r="M34" s="7">
        <v>0.05</v>
      </c>
      <c r="N34" s="7">
        <v>0.1</v>
      </c>
      <c r="O34" s="7">
        <v>0</v>
      </c>
      <c r="P34" s="16">
        <f t="shared" si="1"/>
        <v>169.15</v>
      </c>
      <c r="Q34" s="16">
        <v>69.649999999999991</v>
      </c>
      <c r="R34" s="8">
        <f t="shared" si="2"/>
        <v>348.24999999999994</v>
      </c>
      <c r="S34" s="2">
        <f t="shared" si="3"/>
        <v>2023</v>
      </c>
      <c r="T34" s="8">
        <f t="shared" si="4"/>
        <v>845.75</v>
      </c>
      <c r="U34" s="7">
        <f t="shared" si="5"/>
        <v>0.65</v>
      </c>
    </row>
    <row r="35" spans="1:21" x14ac:dyDescent="0.25">
      <c r="A35" t="s">
        <v>77</v>
      </c>
      <c r="B35" t="s">
        <v>29</v>
      </c>
      <c r="C35" t="s">
        <v>23</v>
      </c>
      <c r="D35" s="15" t="s">
        <v>24</v>
      </c>
      <c r="E35" s="15" t="s">
        <v>40</v>
      </c>
      <c r="F35" s="6">
        <v>45093</v>
      </c>
      <c r="G35" s="2">
        <v>1</v>
      </c>
      <c r="H35" t="s">
        <v>26</v>
      </c>
      <c r="I35" t="s">
        <v>27</v>
      </c>
      <c r="J35" s="4">
        <v>43</v>
      </c>
      <c r="K35" s="3">
        <v>199</v>
      </c>
      <c r="L35" s="7">
        <v>0.1</v>
      </c>
      <c r="M35" s="7">
        <v>0</v>
      </c>
      <c r="N35" s="7">
        <v>0</v>
      </c>
      <c r="O35" s="7">
        <v>0</v>
      </c>
      <c r="P35" s="16">
        <f t="shared" si="1"/>
        <v>179.1</v>
      </c>
      <c r="Q35" s="16">
        <v>145.27000000000001</v>
      </c>
      <c r="R35" s="8">
        <f t="shared" si="2"/>
        <v>6246.6100000000006</v>
      </c>
      <c r="S35" s="2">
        <f t="shared" si="3"/>
        <v>2023</v>
      </c>
      <c r="T35" s="8">
        <f t="shared" si="4"/>
        <v>7701.3</v>
      </c>
      <c r="U35" s="7">
        <f t="shared" si="5"/>
        <v>0.26999999999999991</v>
      </c>
    </row>
    <row r="36" spans="1:21" x14ac:dyDescent="0.25">
      <c r="A36" t="s">
        <v>78</v>
      </c>
      <c r="B36" t="s">
        <v>29</v>
      </c>
      <c r="C36" t="s">
        <v>30</v>
      </c>
      <c r="D36" s="15" t="s">
        <v>24</v>
      </c>
      <c r="E36" s="15" t="s">
        <v>42</v>
      </c>
      <c r="F36" s="6">
        <v>45257</v>
      </c>
      <c r="G36" s="2">
        <v>1</v>
      </c>
      <c r="H36" t="s">
        <v>43</v>
      </c>
      <c r="I36" t="s">
        <v>44</v>
      </c>
      <c r="J36" s="4">
        <v>76</v>
      </c>
      <c r="K36" s="3">
        <v>299</v>
      </c>
      <c r="L36" s="7">
        <v>0.15000000000000002</v>
      </c>
      <c r="M36" s="7">
        <v>0.05</v>
      </c>
      <c r="N36" s="7">
        <v>0</v>
      </c>
      <c r="O36" s="7">
        <v>0</v>
      </c>
      <c r="P36" s="16">
        <f t="shared" si="1"/>
        <v>239.20000000000002</v>
      </c>
      <c r="Q36" s="16">
        <v>104.64999999999999</v>
      </c>
      <c r="R36" s="8">
        <f t="shared" si="2"/>
        <v>7953.4</v>
      </c>
      <c r="S36" s="2">
        <f t="shared" si="3"/>
        <v>2023</v>
      </c>
      <c r="T36" s="8">
        <f t="shared" si="4"/>
        <v>18179.2</v>
      </c>
      <c r="U36" s="7">
        <f t="shared" si="5"/>
        <v>0.65</v>
      </c>
    </row>
    <row r="37" spans="1:21" x14ac:dyDescent="0.25">
      <c r="A37" t="s">
        <v>79</v>
      </c>
      <c r="B37" t="s">
        <v>39</v>
      </c>
      <c r="C37" t="s">
        <v>23</v>
      </c>
      <c r="D37" s="15" t="s">
        <v>24</v>
      </c>
      <c r="E37" s="15" t="s">
        <v>40</v>
      </c>
      <c r="F37" s="6">
        <v>44935</v>
      </c>
      <c r="G37" s="2">
        <v>1</v>
      </c>
      <c r="H37" t="s">
        <v>43</v>
      </c>
      <c r="I37" t="s">
        <v>44</v>
      </c>
      <c r="J37" s="4">
        <v>92</v>
      </c>
      <c r="K37" s="3">
        <v>299</v>
      </c>
      <c r="L37" s="7">
        <v>0.15000000000000002</v>
      </c>
      <c r="M37" s="7">
        <v>0</v>
      </c>
      <c r="N37" s="7">
        <v>0.05</v>
      </c>
      <c r="O37" s="7">
        <v>0</v>
      </c>
      <c r="P37" s="16">
        <f t="shared" si="1"/>
        <v>239.20000000000002</v>
      </c>
      <c r="Q37" s="16">
        <v>221.26</v>
      </c>
      <c r="R37" s="8">
        <f t="shared" si="2"/>
        <v>20355.919999999998</v>
      </c>
      <c r="S37" s="2">
        <f t="shared" si="3"/>
        <v>2023</v>
      </c>
      <c r="T37" s="8">
        <f t="shared" si="4"/>
        <v>22006.400000000001</v>
      </c>
      <c r="U37" s="7">
        <f t="shared" si="5"/>
        <v>0.26</v>
      </c>
    </row>
    <row r="38" spans="1:21" x14ac:dyDescent="0.25">
      <c r="A38" t="s">
        <v>80</v>
      </c>
      <c r="B38" t="s">
        <v>39</v>
      </c>
      <c r="C38" t="s">
        <v>30</v>
      </c>
      <c r="D38" s="15" t="s">
        <v>24</v>
      </c>
      <c r="E38" s="15" t="s">
        <v>31</v>
      </c>
      <c r="F38" s="6">
        <v>45054</v>
      </c>
      <c r="G38" s="2">
        <v>1</v>
      </c>
      <c r="H38" t="s">
        <v>34</v>
      </c>
      <c r="I38" t="s">
        <v>35</v>
      </c>
      <c r="J38" s="4">
        <v>47</v>
      </c>
      <c r="K38" s="3">
        <v>99</v>
      </c>
      <c r="L38" s="7">
        <v>0.1</v>
      </c>
      <c r="M38" s="7">
        <v>0.05</v>
      </c>
      <c r="N38" s="7">
        <v>0.05</v>
      </c>
      <c r="O38" s="7">
        <v>0</v>
      </c>
      <c r="P38" s="16">
        <f t="shared" si="1"/>
        <v>79.2</v>
      </c>
      <c r="Q38" s="16">
        <v>76.23</v>
      </c>
      <c r="R38" s="8">
        <f t="shared" si="2"/>
        <v>3582.8100000000004</v>
      </c>
      <c r="S38" s="2">
        <f t="shared" si="3"/>
        <v>2023</v>
      </c>
      <c r="T38" s="8">
        <f t="shared" si="4"/>
        <v>3722.4</v>
      </c>
      <c r="U38" s="7">
        <f t="shared" si="5"/>
        <v>0.22999999999999998</v>
      </c>
    </row>
    <row r="39" spans="1:21" x14ac:dyDescent="0.25">
      <c r="A39" t="s">
        <v>81</v>
      </c>
      <c r="B39" t="s">
        <v>29</v>
      </c>
      <c r="C39" t="s">
        <v>23</v>
      </c>
      <c r="D39" s="15" t="s">
        <v>24</v>
      </c>
      <c r="E39" s="15" t="s">
        <v>48</v>
      </c>
      <c r="F39" s="6">
        <v>45285</v>
      </c>
      <c r="G39" s="2">
        <v>1</v>
      </c>
      <c r="H39" t="s">
        <v>43</v>
      </c>
      <c r="I39" t="s">
        <v>44</v>
      </c>
      <c r="J39" s="4">
        <v>111</v>
      </c>
      <c r="K39" s="3">
        <v>299</v>
      </c>
      <c r="L39" s="7">
        <v>0.2</v>
      </c>
      <c r="M39" s="7">
        <v>0</v>
      </c>
      <c r="N39" s="7">
        <v>0</v>
      </c>
      <c r="O39" s="7">
        <v>0</v>
      </c>
      <c r="P39" s="16">
        <f t="shared" si="1"/>
        <v>239.20000000000002</v>
      </c>
      <c r="Q39" s="16">
        <v>230.23000000000002</v>
      </c>
      <c r="R39" s="8">
        <f t="shared" si="2"/>
        <v>25555.530000000002</v>
      </c>
      <c r="S39" s="2">
        <f t="shared" si="3"/>
        <v>2023</v>
      </c>
      <c r="T39" s="8">
        <f t="shared" si="4"/>
        <v>26551.200000000001</v>
      </c>
      <c r="U39" s="7">
        <f t="shared" si="5"/>
        <v>0.22999999999999998</v>
      </c>
    </row>
    <row r="40" spans="1:21" x14ac:dyDescent="0.25">
      <c r="A40" t="s">
        <v>82</v>
      </c>
      <c r="B40" t="s">
        <v>22</v>
      </c>
      <c r="C40" t="s">
        <v>30</v>
      </c>
      <c r="D40" s="15" t="s">
        <v>24</v>
      </c>
      <c r="E40" s="15" t="s">
        <v>74</v>
      </c>
      <c r="F40" s="6">
        <v>45101</v>
      </c>
      <c r="G40" s="2">
        <v>1</v>
      </c>
      <c r="H40" t="s">
        <v>34</v>
      </c>
      <c r="I40" t="s">
        <v>35</v>
      </c>
      <c r="J40" s="4">
        <v>85</v>
      </c>
      <c r="K40" s="3">
        <v>99</v>
      </c>
      <c r="L40" s="7">
        <v>0.15000000000000002</v>
      </c>
      <c r="M40" s="7">
        <v>0.05</v>
      </c>
      <c r="N40" s="7">
        <v>0.1</v>
      </c>
      <c r="O40" s="7">
        <v>0</v>
      </c>
      <c r="P40" s="16">
        <f t="shared" si="1"/>
        <v>69.3</v>
      </c>
      <c r="Q40" s="16">
        <v>60.39</v>
      </c>
      <c r="R40" s="8">
        <f t="shared" si="2"/>
        <v>5133.1499999999996</v>
      </c>
      <c r="S40" s="2">
        <f t="shared" si="3"/>
        <v>2023</v>
      </c>
      <c r="T40" s="8">
        <f t="shared" si="4"/>
        <v>5890.5</v>
      </c>
      <c r="U40" s="7">
        <f t="shared" si="5"/>
        <v>0.39</v>
      </c>
    </row>
    <row r="41" spans="1:21" x14ac:dyDescent="0.25">
      <c r="A41" t="s">
        <v>83</v>
      </c>
      <c r="B41" t="s">
        <v>22</v>
      </c>
      <c r="C41" t="s">
        <v>30</v>
      </c>
      <c r="D41" s="15" t="s">
        <v>24</v>
      </c>
      <c r="E41" s="15" t="s">
        <v>48</v>
      </c>
      <c r="F41" s="6">
        <v>45204</v>
      </c>
      <c r="G41" s="2">
        <v>1</v>
      </c>
      <c r="H41" t="s">
        <v>26</v>
      </c>
      <c r="I41" t="s">
        <v>27</v>
      </c>
      <c r="J41" s="4">
        <v>64</v>
      </c>
      <c r="K41" s="3">
        <v>199</v>
      </c>
      <c r="L41" s="7">
        <v>0.15000000000000002</v>
      </c>
      <c r="M41" s="7">
        <v>0.05</v>
      </c>
      <c r="N41" s="7">
        <v>0.1</v>
      </c>
      <c r="O41" s="7">
        <v>0</v>
      </c>
      <c r="P41" s="16">
        <f t="shared" si="1"/>
        <v>139.29999999999998</v>
      </c>
      <c r="Q41" s="16">
        <v>79.600000000000009</v>
      </c>
      <c r="R41" s="8">
        <f t="shared" si="2"/>
        <v>5094.4000000000005</v>
      </c>
      <c r="S41" s="2">
        <f t="shared" si="3"/>
        <v>2023</v>
      </c>
      <c r="T41" s="8">
        <f t="shared" si="4"/>
        <v>8915.1999999999989</v>
      </c>
      <c r="U41" s="7">
        <f t="shared" si="5"/>
        <v>0.6</v>
      </c>
    </row>
    <row r="42" spans="1:21" x14ac:dyDescent="0.25">
      <c r="A42" t="s">
        <v>84</v>
      </c>
      <c r="B42" t="s">
        <v>22</v>
      </c>
      <c r="C42" t="s">
        <v>30</v>
      </c>
      <c r="D42" s="15" t="s">
        <v>24</v>
      </c>
      <c r="E42" s="15" t="s">
        <v>40</v>
      </c>
      <c r="F42" s="6">
        <v>45129</v>
      </c>
      <c r="G42" s="2">
        <v>1</v>
      </c>
      <c r="H42" t="s">
        <v>43</v>
      </c>
      <c r="I42" t="s">
        <v>44</v>
      </c>
      <c r="J42" s="4">
        <v>77</v>
      </c>
      <c r="K42" s="3">
        <v>299</v>
      </c>
      <c r="L42" s="7">
        <v>0.15000000000000002</v>
      </c>
      <c r="M42" s="7">
        <v>0.05</v>
      </c>
      <c r="N42" s="7">
        <v>0.1</v>
      </c>
      <c r="O42" s="7">
        <v>0</v>
      </c>
      <c r="P42" s="16">
        <f t="shared" si="1"/>
        <v>209.29999999999998</v>
      </c>
      <c r="Q42" s="16">
        <v>227.24</v>
      </c>
      <c r="R42" s="8">
        <f t="shared" si="2"/>
        <v>17497.48</v>
      </c>
      <c r="S42" s="2">
        <f t="shared" si="3"/>
        <v>2023</v>
      </c>
      <c r="T42" s="8">
        <f t="shared" si="4"/>
        <v>16116.099999999999</v>
      </c>
      <c r="U42" s="7">
        <f t="shared" si="5"/>
        <v>0.24</v>
      </c>
    </row>
    <row r="43" spans="1:21" x14ac:dyDescent="0.25">
      <c r="A43" t="s">
        <v>85</v>
      </c>
      <c r="B43" t="s">
        <v>39</v>
      </c>
      <c r="C43" t="s">
        <v>23</v>
      </c>
      <c r="D43" s="15" t="s">
        <v>24</v>
      </c>
      <c r="E43" s="15" t="s">
        <v>37</v>
      </c>
      <c r="F43" s="6">
        <v>45061</v>
      </c>
      <c r="G43" s="2">
        <v>1</v>
      </c>
      <c r="H43" t="s">
        <v>43</v>
      </c>
      <c r="I43" t="s">
        <v>44</v>
      </c>
      <c r="J43" s="4">
        <v>35</v>
      </c>
      <c r="K43" s="3">
        <v>299</v>
      </c>
      <c r="L43" s="7">
        <v>0.1</v>
      </c>
      <c r="M43" s="7">
        <v>0</v>
      </c>
      <c r="N43" s="7">
        <v>0.05</v>
      </c>
      <c r="O43" s="7">
        <v>0</v>
      </c>
      <c r="P43" s="16">
        <f t="shared" si="1"/>
        <v>254.15</v>
      </c>
      <c r="Q43" s="16">
        <v>74.75</v>
      </c>
      <c r="R43" s="8">
        <f t="shared" si="2"/>
        <v>2616.25</v>
      </c>
      <c r="S43" s="2">
        <f t="shared" si="3"/>
        <v>2023</v>
      </c>
      <c r="T43" s="8">
        <f t="shared" si="4"/>
        <v>8895.25</v>
      </c>
      <c r="U43" s="7">
        <f t="shared" si="5"/>
        <v>0.75</v>
      </c>
    </row>
    <row r="44" spans="1:21" x14ac:dyDescent="0.25">
      <c r="A44" t="s">
        <v>86</v>
      </c>
      <c r="B44" t="s">
        <v>39</v>
      </c>
      <c r="C44" t="s">
        <v>33</v>
      </c>
      <c r="D44" s="15" t="s">
        <v>24</v>
      </c>
      <c r="E44" s="15" t="s">
        <v>31</v>
      </c>
      <c r="F44" s="6">
        <v>45164</v>
      </c>
      <c r="G44" s="2">
        <v>1</v>
      </c>
      <c r="H44" t="s">
        <v>43</v>
      </c>
      <c r="I44" t="s">
        <v>44</v>
      </c>
      <c r="J44" s="4">
        <v>82</v>
      </c>
      <c r="K44" s="3">
        <v>299</v>
      </c>
      <c r="L44" s="7">
        <v>0.15000000000000002</v>
      </c>
      <c r="M44" s="7">
        <v>0.1</v>
      </c>
      <c r="N44" s="7">
        <v>0.05</v>
      </c>
      <c r="O44" s="7">
        <v>0</v>
      </c>
      <c r="P44" s="16">
        <f t="shared" si="1"/>
        <v>209.29999999999998</v>
      </c>
      <c r="Q44" s="16">
        <v>119.60000000000001</v>
      </c>
      <c r="R44" s="8">
        <f t="shared" si="2"/>
        <v>9807.2000000000007</v>
      </c>
      <c r="S44" s="2">
        <f t="shared" si="3"/>
        <v>2023</v>
      </c>
      <c r="T44" s="8">
        <f t="shared" si="4"/>
        <v>17162.599999999999</v>
      </c>
      <c r="U44" s="7">
        <f t="shared" si="5"/>
        <v>0.6</v>
      </c>
    </row>
    <row r="45" spans="1:21" x14ac:dyDescent="0.25">
      <c r="A45" t="s">
        <v>87</v>
      </c>
      <c r="B45" t="s">
        <v>22</v>
      </c>
      <c r="C45" t="s">
        <v>23</v>
      </c>
      <c r="D45" s="15" t="s">
        <v>24</v>
      </c>
      <c r="E45" s="15" t="s">
        <v>37</v>
      </c>
      <c r="F45" s="6">
        <v>44943</v>
      </c>
      <c r="G45" s="2">
        <v>1</v>
      </c>
      <c r="H45" t="s">
        <v>26</v>
      </c>
      <c r="I45" t="s">
        <v>27</v>
      </c>
      <c r="J45" s="4">
        <v>100</v>
      </c>
      <c r="K45" s="3">
        <v>199</v>
      </c>
      <c r="L45" s="7">
        <v>0.15000000000000002</v>
      </c>
      <c r="M45" s="7">
        <v>0</v>
      </c>
      <c r="N45" s="7">
        <v>0.1</v>
      </c>
      <c r="O45" s="7">
        <v>0</v>
      </c>
      <c r="P45" s="16">
        <f t="shared" si="1"/>
        <v>149.25</v>
      </c>
      <c r="Q45" s="16">
        <v>155.22</v>
      </c>
      <c r="R45" s="8">
        <f t="shared" si="2"/>
        <v>15522</v>
      </c>
      <c r="S45" s="2">
        <f t="shared" si="3"/>
        <v>2023</v>
      </c>
      <c r="T45" s="8">
        <f t="shared" si="4"/>
        <v>14925</v>
      </c>
      <c r="U45" s="7">
        <f t="shared" si="5"/>
        <v>0.21999999999999997</v>
      </c>
    </row>
    <row r="46" spans="1:21" x14ac:dyDescent="0.25">
      <c r="A46" t="s">
        <v>88</v>
      </c>
      <c r="B46" t="s">
        <v>22</v>
      </c>
      <c r="C46" t="s">
        <v>30</v>
      </c>
      <c r="D46" s="15" t="s">
        <v>24</v>
      </c>
      <c r="E46" s="15" t="s">
        <v>48</v>
      </c>
      <c r="F46" s="6">
        <v>45023</v>
      </c>
      <c r="G46" s="2">
        <v>1</v>
      </c>
      <c r="H46" t="s">
        <v>43</v>
      </c>
      <c r="I46" t="s">
        <v>44</v>
      </c>
      <c r="J46" s="4">
        <v>95</v>
      </c>
      <c r="K46" s="3">
        <v>299</v>
      </c>
      <c r="L46" s="7">
        <v>0.15000000000000002</v>
      </c>
      <c r="M46" s="7">
        <v>0.05</v>
      </c>
      <c r="N46" s="7">
        <v>0.1</v>
      </c>
      <c r="O46" s="7">
        <v>0</v>
      </c>
      <c r="P46" s="16">
        <f t="shared" si="1"/>
        <v>209.29999999999998</v>
      </c>
      <c r="Q46" s="16">
        <v>77.740000000000009</v>
      </c>
      <c r="R46" s="8">
        <f t="shared" si="2"/>
        <v>7385.3000000000011</v>
      </c>
      <c r="S46" s="2">
        <f t="shared" si="3"/>
        <v>2023</v>
      </c>
      <c r="T46" s="8">
        <f t="shared" si="4"/>
        <v>19883.5</v>
      </c>
      <c r="U46" s="7">
        <f t="shared" si="5"/>
        <v>0.74</v>
      </c>
    </row>
    <row r="47" spans="1:21" x14ac:dyDescent="0.25">
      <c r="A47" t="s">
        <v>89</v>
      </c>
      <c r="B47" t="s">
        <v>39</v>
      </c>
      <c r="C47" t="s">
        <v>33</v>
      </c>
      <c r="D47" s="15" t="s">
        <v>24</v>
      </c>
      <c r="E47" s="15" t="s">
        <v>48</v>
      </c>
      <c r="F47" s="6">
        <v>45138</v>
      </c>
      <c r="G47" s="2">
        <v>1</v>
      </c>
      <c r="H47" t="s">
        <v>26</v>
      </c>
      <c r="I47" t="s">
        <v>27</v>
      </c>
      <c r="J47" s="4">
        <v>74</v>
      </c>
      <c r="K47" s="3">
        <v>199</v>
      </c>
      <c r="L47" s="7">
        <v>0.15000000000000002</v>
      </c>
      <c r="M47" s="7">
        <v>0.1</v>
      </c>
      <c r="N47" s="7">
        <v>0.05</v>
      </c>
      <c r="O47" s="7">
        <v>0</v>
      </c>
      <c r="P47" s="16">
        <f t="shared" si="1"/>
        <v>139.29999999999998</v>
      </c>
      <c r="Q47" s="16">
        <v>109.45</v>
      </c>
      <c r="R47" s="8">
        <f t="shared" si="2"/>
        <v>8099.3</v>
      </c>
      <c r="S47" s="2">
        <f t="shared" si="3"/>
        <v>2023</v>
      </c>
      <c r="T47" s="8">
        <f t="shared" si="4"/>
        <v>10308.199999999999</v>
      </c>
      <c r="U47" s="7">
        <f t="shared" si="5"/>
        <v>0.44999999999999996</v>
      </c>
    </row>
    <row r="48" spans="1:21" x14ac:dyDescent="0.25">
      <c r="A48" t="s">
        <v>90</v>
      </c>
      <c r="B48" t="s">
        <v>29</v>
      </c>
      <c r="C48" t="s">
        <v>33</v>
      </c>
      <c r="D48" s="15" t="s">
        <v>24</v>
      </c>
      <c r="E48" s="15" t="s">
        <v>74</v>
      </c>
      <c r="F48" s="6">
        <v>45153</v>
      </c>
      <c r="G48" s="2">
        <v>1</v>
      </c>
      <c r="H48" t="s">
        <v>26</v>
      </c>
      <c r="I48" t="s">
        <v>27</v>
      </c>
      <c r="J48" s="4">
        <v>44</v>
      </c>
      <c r="K48" s="3">
        <v>199</v>
      </c>
      <c r="L48" s="7">
        <v>0.1</v>
      </c>
      <c r="M48" s="7">
        <v>0.1</v>
      </c>
      <c r="N48" s="7">
        <v>0</v>
      </c>
      <c r="O48" s="7">
        <v>0</v>
      </c>
      <c r="P48" s="16">
        <f t="shared" si="1"/>
        <v>159.20000000000002</v>
      </c>
      <c r="Q48" s="16">
        <v>167.16</v>
      </c>
      <c r="R48" s="8">
        <f t="shared" si="2"/>
        <v>7355.04</v>
      </c>
      <c r="S48" s="2">
        <f t="shared" si="3"/>
        <v>2023</v>
      </c>
      <c r="T48" s="8">
        <f t="shared" si="4"/>
        <v>7004.8000000000011</v>
      </c>
      <c r="U48" s="7">
        <f t="shared" si="5"/>
        <v>0.16000000000000003</v>
      </c>
    </row>
    <row r="49" spans="1:21" x14ac:dyDescent="0.25">
      <c r="A49" t="s">
        <v>91</v>
      </c>
      <c r="B49" t="s">
        <v>39</v>
      </c>
      <c r="C49" t="s">
        <v>23</v>
      </c>
      <c r="D49" s="15" t="s">
        <v>24</v>
      </c>
      <c r="E49" s="15" t="s">
        <v>48</v>
      </c>
      <c r="F49" s="6">
        <v>45281</v>
      </c>
      <c r="G49" s="2">
        <v>1</v>
      </c>
      <c r="H49" t="s">
        <v>26</v>
      </c>
      <c r="I49" t="s">
        <v>27</v>
      </c>
      <c r="J49" s="4">
        <v>115</v>
      </c>
      <c r="K49" s="3">
        <v>199</v>
      </c>
      <c r="L49" s="7">
        <v>0.2</v>
      </c>
      <c r="M49" s="7">
        <v>0</v>
      </c>
      <c r="N49" s="7">
        <v>0.05</v>
      </c>
      <c r="O49" s="7">
        <v>0</v>
      </c>
      <c r="P49" s="16">
        <f t="shared" si="1"/>
        <v>149.25</v>
      </c>
      <c r="Q49" s="16">
        <v>115.42000000000002</v>
      </c>
      <c r="R49" s="8">
        <f t="shared" si="2"/>
        <v>13273.300000000001</v>
      </c>
      <c r="S49" s="2">
        <f t="shared" si="3"/>
        <v>2023</v>
      </c>
      <c r="T49" s="8">
        <f t="shared" si="4"/>
        <v>17163.75</v>
      </c>
      <c r="U49" s="7">
        <f t="shared" si="5"/>
        <v>0.41999999999999993</v>
      </c>
    </row>
    <row r="50" spans="1:21" x14ac:dyDescent="0.25">
      <c r="A50" t="s">
        <v>92</v>
      </c>
      <c r="B50" t="s">
        <v>39</v>
      </c>
      <c r="C50" t="s">
        <v>30</v>
      </c>
      <c r="D50" s="15" t="s">
        <v>24</v>
      </c>
      <c r="E50" s="15" t="s">
        <v>40</v>
      </c>
      <c r="F50" s="6">
        <v>45135</v>
      </c>
      <c r="G50" s="2">
        <v>1</v>
      </c>
      <c r="H50" t="s">
        <v>34</v>
      </c>
      <c r="I50" t="s">
        <v>35</v>
      </c>
      <c r="J50" s="4">
        <v>76</v>
      </c>
      <c r="K50" s="3">
        <v>99</v>
      </c>
      <c r="L50" s="7">
        <v>0.15000000000000002</v>
      </c>
      <c r="M50" s="7">
        <v>0.05</v>
      </c>
      <c r="N50" s="7">
        <v>0.05</v>
      </c>
      <c r="O50" s="7">
        <v>0</v>
      </c>
      <c r="P50" s="16">
        <f t="shared" si="1"/>
        <v>74.25</v>
      </c>
      <c r="Q50" s="16">
        <v>67.319999999999993</v>
      </c>
      <c r="R50" s="8">
        <f t="shared" si="2"/>
        <v>5116.32</v>
      </c>
      <c r="S50" s="2">
        <f t="shared" si="3"/>
        <v>2023</v>
      </c>
      <c r="T50" s="8">
        <f t="shared" si="4"/>
        <v>5643</v>
      </c>
      <c r="U50" s="7">
        <f t="shared" si="5"/>
        <v>0.32000000000000006</v>
      </c>
    </row>
    <row r="51" spans="1:21" x14ac:dyDescent="0.25">
      <c r="A51" t="s">
        <v>93</v>
      </c>
      <c r="B51" t="s">
        <v>39</v>
      </c>
      <c r="C51" t="s">
        <v>23</v>
      </c>
      <c r="D51" s="15" t="s">
        <v>24</v>
      </c>
      <c r="E51" s="15" t="s">
        <v>40</v>
      </c>
      <c r="F51" s="6">
        <v>45117</v>
      </c>
      <c r="G51" s="2">
        <v>1</v>
      </c>
      <c r="H51" t="s">
        <v>34</v>
      </c>
      <c r="I51" t="s">
        <v>35</v>
      </c>
      <c r="J51" s="4">
        <v>87</v>
      </c>
      <c r="K51" s="3">
        <v>99</v>
      </c>
      <c r="L51" s="7">
        <v>0.15000000000000002</v>
      </c>
      <c r="M51" s="7">
        <v>0</v>
      </c>
      <c r="N51" s="7">
        <v>0.05</v>
      </c>
      <c r="O51" s="7">
        <v>0</v>
      </c>
      <c r="P51" s="16">
        <f t="shared" si="1"/>
        <v>79.2</v>
      </c>
      <c r="Q51" s="16">
        <v>53.46</v>
      </c>
      <c r="R51" s="8">
        <f t="shared" si="2"/>
        <v>4651.0200000000004</v>
      </c>
      <c r="S51" s="2">
        <f t="shared" si="3"/>
        <v>2023</v>
      </c>
      <c r="T51" s="8">
        <f t="shared" si="4"/>
        <v>6890.4000000000005</v>
      </c>
      <c r="U51" s="7">
        <f t="shared" si="5"/>
        <v>0.45999999999999996</v>
      </c>
    </row>
    <row r="52" spans="1:21" x14ac:dyDescent="0.25">
      <c r="A52" t="s">
        <v>94</v>
      </c>
      <c r="B52" t="s">
        <v>29</v>
      </c>
      <c r="C52" t="s">
        <v>23</v>
      </c>
      <c r="D52" s="15" t="s">
        <v>24</v>
      </c>
      <c r="E52" s="15" t="s">
        <v>74</v>
      </c>
      <c r="F52" s="6">
        <v>44944</v>
      </c>
      <c r="G52" s="2">
        <v>1</v>
      </c>
      <c r="H52" t="s">
        <v>34</v>
      </c>
      <c r="I52" t="s">
        <v>35</v>
      </c>
      <c r="J52" s="4">
        <v>8</v>
      </c>
      <c r="K52" s="3">
        <v>99</v>
      </c>
      <c r="L52" s="7">
        <v>0</v>
      </c>
      <c r="M52" s="7">
        <v>0</v>
      </c>
      <c r="N52" s="7">
        <v>0</v>
      </c>
      <c r="O52" s="7">
        <v>0</v>
      </c>
      <c r="P52" s="16">
        <f t="shared" si="1"/>
        <v>99</v>
      </c>
      <c r="Q52" s="16">
        <v>58.410000000000011</v>
      </c>
      <c r="R52" s="8">
        <f t="shared" si="2"/>
        <v>467.28000000000009</v>
      </c>
      <c r="S52" s="2">
        <f t="shared" si="3"/>
        <v>2023</v>
      </c>
      <c r="T52" s="8">
        <f t="shared" si="4"/>
        <v>792</v>
      </c>
      <c r="U52" s="7">
        <f t="shared" si="5"/>
        <v>0.40999999999999992</v>
      </c>
    </row>
    <row r="53" spans="1:21" x14ac:dyDescent="0.25">
      <c r="A53" t="s">
        <v>95</v>
      </c>
      <c r="B53" t="s">
        <v>29</v>
      </c>
      <c r="C53" t="s">
        <v>23</v>
      </c>
      <c r="D53" s="15" t="s">
        <v>24</v>
      </c>
      <c r="E53" s="15" t="s">
        <v>31</v>
      </c>
      <c r="F53" s="6">
        <v>45070</v>
      </c>
      <c r="G53" s="2">
        <v>1</v>
      </c>
      <c r="H53" t="s">
        <v>34</v>
      </c>
      <c r="I53" t="s">
        <v>35</v>
      </c>
      <c r="J53" s="4">
        <v>67</v>
      </c>
      <c r="K53" s="3">
        <v>99</v>
      </c>
      <c r="L53" s="7">
        <v>0.15000000000000002</v>
      </c>
      <c r="M53" s="7">
        <v>0</v>
      </c>
      <c r="N53" s="7">
        <v>0</v>
      </c>
      <c r="O53" s="7">
        <v>0</v>
      </c>
      <c r="P53" s="16">
        <f t="shared" si="1"/>
        <v>84.149999999999991</v>
      </c>
      <c r="Q53" s="16">
        <v>34.65</v>
      </c>
      <c r="R53" s="8">
        <f t="shared" si="2"/>
        <v>2321.5499999999997</v>
      </c>
      <c r="S53" s="2">
        <f t="shared" si="3"/>
        <v>2023</v>
      </c>
      <c r="T53" s="8">
        <f t="shared" si="4"/>
        <v>5638.0499999999993</v>
      </c>
      <c r="U53" s="7">
        <f t="shared" si="5"/>
        <v>0.65</v>
      </c>
    </row>
    <row r="54" spans="1:21" x14ac:dyDescent="0.25">
      <c r="A54" t="s">
        <v>96</v>
      </c>
      <c r="B54" t="s">
        <v>39</v>
      </c>
      <c r="C54" t="s">
        <v>30</v>
      </c>
      <c r="D54" s="15" t="s">
        <v>52</v>
      </c>
      <c r="E54" s="15" t="s">
        <v>53</v>
      </c>
      <c r="F54" s="6">
        <v>45101</v>
      </c>
      <c r="G54" s="2">
        <v>1</v>
      </c>
      <c r="H54" t="s">
        <v>43</v>
      </c>
      <c r="I54" t="s">
        <v>44</v>
      </c>
      <c r="J54" s="4">
        <v>4</v>
      </c>
      <c r="K54" s="3">
        <v>299</v>
      </c>
      <c r="L54" s="7">
        <v>0</v>
      </c>
      <c r="M54" s="7">
        <v>0.05</v>
      </c>
      <c r="N54" s="7">
        <v>0.05</v>
      </c>
      <c r="O54" s="7">
        <v>0.2</v>
      </c>
      <c r="P54" s="16">
        <f t="shared" si="1"/>
        <v>209.29999999999998</v>
      </c>
      <c r="Q54" s="16">
        <v>245.18</v>
      </c>
      <c r="R54" s="8">
        <f t="shared" si="2"/>
        <v>980.72</v>
      </c>
      <c r="S54" s="2">
        <f t="shared" si="3"/>
        <v>2023</v>
      </c>
      <c r="T54" s="8">
        <f t="shared" si="4"/>
        <v>837.19999999999993</v>
      </c>
      <c r="U54" s="7">
        <f t="shared" si="5"/>
        <v>0.17999999999999994</v>
      </c>
    </row>
    <row r="55" spans="1:21" x14ac:dyDescent="0.25">
      <c r="A55" t="s">
        <v>97</v>
      </c>
      <c r="B55" t="s">
        <v>22</v>
      </c>
      <c r="C55" t="s">
        <v>23</v>
      </c>
      <c r="D55" s="15" t="s">
        <v>24</v>
      </c>
      <c r="E55" s="15" t="s">
        <v>74</v>
      </c>
      <c r="F55" s="6">
        <v>45236</v>
      </c>
      <c r="G55" s="2">
        <v>1</v>
      </c>
      <c r="H55" t="s">
        <v>34</v>
      </c>
      <c r="I55" t="s">
        <v>35</v>
      </c>
      <c r="J55" s="4">
        <v>123</v>
      </c>
      <c r="K55" s="3">
        <v>99</v>
      </c>
      <c r="L55" s="7">
        <v>0.2</v>
      </c>
      <c r="M55" s="7">
        <v>0</v>
      </c>
      <c r="N55" s="7">
        <v>0.1</v>
      </c>
      <c r="O55" s="7">
        <v>0</v>
      </c>
      <c r="P55" s="16">
        <f t="shared" si="1"/>
        <v>69.3</v>
      </c>
      <c r="Q55" s="16">
        <v>33.659999999999997</v>
      </c>
      <c r="R55" s="8">
        <f t="shared" si="2"/>
        <v>4140.1799999999994</v>
      </c>
      <c r="S55" s="2">
        <f t="shared" si="3"/>
        <v>2023</v>
      </c>
      <c r="T55" s="8">
        <f t="shared" si="4"/>
        <v>8523.9</v>
      </c>
      <c r="U55" s="7">
        <f t="shared" si="5"/>
        <v>0.66</v>
      </c>
    </row>
    <row r="56" spans="1:21" x14ac:dyDescent="0.25">
      <c r="A56" t="s">
        <v>98</v>
      </c>
      <c r="B56" t="s">
        <v>22</v>
      </c>
      <c r="C56" t="s">
        <v>23</v>
      </c>
      <c r="D56" s="15" t="s">
        <v>24</v>
      </c>
      <c r="E56" s="15" t="s">
        <v>37</v>
      </c>
      <c r="F56" s="6">
        <v>45281</v>
      </c>
      <c r="G56" s="2">
        <v>1</v>
      </c>
      <c r="H56" t="s">
        <v>34</v>
      </c>
      <c r="I56" t="s">
        <v>35</v>
      </c>
      <c r="J56" s="4">
        <v>118</v>
      </c>
      <c r="K56" s="3">
        <v>99</v>
      </c>
      <c r="L56" s="7">
        <v>0.2</v>
      </c>
      <c r="M56" s="7">
        <v>0</v>
      </c>
      <c r="N56" s="7">
        <v>0.1</v>
      </c>
      <c r="O56" s="7">
        <v>0</v>
      </c>
      <c r="P56" s="16">
        <f t="shared" si="1"/>
        <v>69.3</v>
      </c>
      <c r="Q56" s="16">
        <v>48.51</v>
      </c>
      <c r="R56" s="8">
        <f t="shared" si="2"/>
        <v>5724.1799999999994</v>
      </c>
      <c r="S56" s="2">
        <f t="shared" si="3"/>
        <v>2023</v>
      </c>
      <c r="T56" s="8">
        <f t="shared" si="4"/>
        <v>8177.4</v>
      </c>
      <c r="U56" s="7">
        <f t="shared" si="5"/>
        <v>0.51</v>
      </c>
    </row>
    <row r="57" spans="1:21" x14ac:dyDescent="0.25">
      <c r="A57" t="s">
        <v>99</v>
      </c>
      <c r="B57" t="s">
        <v>22</v>
      </c>
      <c r="C57" t="s">
        <v>30</v>
      </c>
      <c r="D57" s="15" t="s">
        <v>24</v>
      </c>
      <c r="E57" s="15" t="s">
        <v>37</v>
      </c>
      <c r="F57" s="6">
        <v>45254</v>
      </c>
      <c r="G57" s="2">
        <v>1</v>
      </c>
      <c r="H57" t="s">
        <v>43</v>
      </c>
      <c r="I57" t="s">
        <v>44</v>
      </c>
      <c r="J57" s="4">
        <v>79</v>
      </c>
      <c r="K57" s="3">
        <v>299</v>
      </c>
      <c r="L57" s="7">
        <v>0.15000000000000002</v>
      </c>
      <c r="M57" s="7">
        <v>0.05</v>
      </c>
      <c r="N57" s="7">
        <v>0.1</v>
      </c>
      <c r="O57" s="7">
        <v>0</v>
      </c>
      <c r="P57" s="16">
        <f t="shared" si="1"/>
        <v>209.29999999999998</v>
      </c>
      <c r="Q57" s="16">
        <v>200.32999999999998</v>
      </c>
      <c r="R57" s="8">
        <f t="shared" si="2"/>
        <v>15826.069999999998</v>
      </c>
      <c r="S57" s="2">
        <f t="shared" si="3"/>
        <v>2023</v>
      </c>
      <c r="T57" s="8">
        <f t="shared" si="4"/>
        <v>16534.699999999997</v>
      </c>
      <c r="U57" s="7">
        <f t="shared" si="5"/>
        <v>0.33000000000000007</v>
      </c>
    </row>
    <row r="58" spans="1:21" x14ac:dyDescent="0.25">
      <c r="A58" t="s">
        <v>100</v>
      </c>
      <c r="B58" t="s">
        <v>39</v>
      </c>
      <c r="C58" t="s">
        <v>23</v>
      </c>
      <c r="D58" s="15" t="s">
        <v>24</v>
      </c>
      <c r="E58" s="15" t="s">
        <v>40</v>
      </c>
      <c r="F58" s="6">
        <v>44996</v>
      </c>
      <c r="G58" s="2">
        <v>1</v>
      </c>
      <c r="H58" t="s">
        <v>43</v>
      </c>
      <c r="I58" t="s">
        <v>44</v>
      </c>
      <c r="J58" s="4">
        <v>87</v>
      </c>
      <c r="K58" s="3">
        <v>299</v>
      </c>
      <c r="L58" s="7">
        <v>0.15000000000000002</v>
      </c>
      <c r="M58" s="7">
        <v>0</v>
      </c>
      <c r="N58" s="7">
        <v>0.05</v>
      </c>
      <c r="O58" s="7">
        <v>0</v>
      </c>
      <c r="P58" s="16">
        <f t="shared" si="1"/>
        <v>239.20000000000002</v>
      </c>
      <c r="Q58" s="16">
        <v>233.22</v>
      </c>
      <c r="R58" s="8">
        <f t="shared" si="2"/>
        <v>20290.14</v>
      </c>
      <c r="S58" s="2">
        <f t="shared" si="3"/>
        <v>2023</v>
      </c>
      <c r="T58" s="8">
        <f t="shared" si="4"/>
        <v>20810.400000000001</v>
      </c>
      <c r="U58" s="7">
        <f t="shared" si="5"/>
        <v>0.21999999999999997</v>
      </c>
    </row>
    <row r="59" spans="1:21" x14ac:dyDescent="0.25">
      <c r="A59" t="s">
        <v>101</v>
      </c>
      <c r="B59" t="s">
        <v>22</v>
      </c>
      <c r="C59" t="s">
        <v>30</v>
      </c>
      <c r="D59" s="15" t="s">
        <v>24</v>
      </c>
      <c r="E59" s="15" t="s">
        <v>48</v>
      </c>
      <c r="F59" s="6">
        <v>45153</v>
      </c>
      <c r="G59" s="2">
        <v>1</v>
      </c>
      <c r="H59" t="s">
        <v>26</v>
      </c>
      <c r="I59" t="s">
        <v>27</v>
      </c>
      <c r="J59" s="4">
        <v>125</v>
      </c>
      <c r="K59" s="3">
        <v>199</v>
      </c>
      <c r="L59" s="7">
        <v>0.2</v>
      </c>
      <c r="M59" s="7">
        <v>0.05</v>
      </c>
      <c r="N59" s="7">
        <v>0.1</v>
      </c>
      <c r="O59" s="7">
        <v>0</v>
      </c>
      <c r="P59" s="16">
        <f t="shared" si="1"/>
        <v>129.35</v>
      </c>
      <c r="Q59" s="16">
        <v>119.39999999999999</v>
      </c>
      <c r="R59" s="8">
        <f t="shared" si="2"/>
        <v>14924.999999999998</v>
      </c>
      <c r="S59" s="2">
        <f t="shared" si="3"/>
        <v>2023</v>
      </c>
      <c r="T59" s="8">
        <f t="shared" si="4"/>
        <v>16168.75</v>
      </c>
      <c r="U59" s="7">
        <f t="shared" si="5"/>
        <v>0.4</v>
      </c>
    </row>
    <row r="60" spans="1:21" x14ac:dyDescent="0.25">
      <c r="A60" t="s">
        <v>102</v>
      </c>
      <c r="B60" t="s">
        <v>39</v>
      </c>
      <c r="C60" t="s">
        <v>23</v>
      </c>
      <c r="D60" s="15" t="s">
        <v>24</v>
      </c>
      <c r="E60" s="15" t="s">
        <v>40</v>
      </c>
      <c r="F60" s="6">
        <v>44972</v>
      </c>
      <c r="G60" s="2">
        <v>1</v>
      </c>
      <c r="H60" t="s">
        <v>43</v>
      </c>
      <c r="I60" t="s">
        <v>44</v>
      </c>
      <c r="J60" s="4">
        <v>4</v>
      </c>
      <c r="K60" s="3">
        <v>299</v>
      </c>
      <c r="L60" s="7">
        <v>0</v>
      </c>
      <c r="M60" s="7">
        <v>0</v>
      </c>
      <c r="N60" s="7">
        <v>0.05</v>
      </c>
      <c r="O60" s="7">
        <v>0</v>
      </c>
      <c r="P60" s="16">
        <f t="shared" si="1"/>
        <v>284.05</v>
      </c>
      <c r="Q60" s="16">
        <v>101.66</v>
      </c>
      <c r="R60" s="8">
        <f t="shared" si="2"/>
        <v>406.64</v>
      </c>
      <c r="S60" s="2">
        <f t="shared" si="3"/>
        <v>2023</v>
      </c>
      <c r="T60" s="8">
        <f t="shared" si="4"/>
        <v>1136.2</v>
      </c>
      <c r="U60" s="7">
        <f t="shared" si="5"/>
        <v>0.66</v>
      </c>
    </row>
    <row r="61" spans="1:21" x14ac:dyDescent="0.25">
      <c r="A61" t="s">
        <v>103</v>
      </c>
      <c r="B61" t="s">
        <v>22</v>
      </c>
      <c r="C61" t="s">
        <v>30</v>
      </c>
      <c r="D61" s="15" t="s">
        <v>24</v>
      </c>
      <c r="E61" s="15" t="s">
        <v>31</v>
      </c>
      <c r="F61" s="6">
        <v>44998</v>
      </c>
      <c r="G61" s="2">
        <v>1</v>
      </c>
      <c r="H61" t="s">
        <v>26</v>
      </c>
      <c r="I61" t="s">
        <v>27</v>
      </c>
      <c r="J61" s="4">
        <v>30</v>
      </c>
      <c r="K61" s="3">
        <v>199</v>
      </c>
      <c r="L61" s="7">
        <v>0.1</v>
      </c>
      <c r="M61" s="7">
        <v>0.05</v>
      </c>
      <c r="N61" s="7">
        <v>0.1</v>
      </c>
      <c r="O61" s="7">
        <v>0</v>
      </c>
      <c r="P61" s="16">
        <f t="shared" si="1"/>
        <v>149.25</v>
      </c>
      <c r="Q61" s="16">
        <v>173.13</v>
      </c>
      <c r="R61" s="8">
        <f t="shared" si="2"/>
        <v>5193.8999999999996</v>
      </c>
      <c r="S61" s="2">
        <f t="shared" si="3"/>
        <v>2023</v>
      </c>
      <c r="T61" s="8">
        <f t="shared" si="4"/>
        <v>4477.5</v>
      </c>
      <c r="U61" s="7">
        <f t="shared" si="5"/>
        <v>0.13</v>
      </c>
    </row>
    <row r="62" spans="1:21" x14ac:dyDescent="0.25">
      <c r="A62" t="s">
        <v>104</v>
      </c>
      <c r="B62" t="s">
        <v>22</v>
      </c>
      <c r="C62" t="s">
        <v>23</v>
      </c>
      <c r="D62" s="15" t="s">
        <v>52</v>
      </c>
      <c r="E62" s="15" t="s">
        <v>68</v>
      </c>
      <c r="F62" s="6">
        <v>45141</v>
      </c>
      <c r="G62" s="2">
        <v>1</v>
      </c>
      <c r="H62" t="s">
        <v>26</v>
      </c>
      <c r="I62" t="s">
        <v>27</v>
      </c>
      <c r="J62" s="4">
        <v>18</v>
      </c>
      <c r="K62" s="3">
        <v>199</v>
      </c>
      <c r="L62" s="7">
        <v>0.05</v>
      </c>
      <c r="M62" s="7">
        <v>0</v>
      </c>
      <c r="N62" s="7">
        <v>0.1</v>
      </c>
      <c r="O62" s="7">
        <v>0.2</v>
      </c>
      <c r="P62" s="16">
        <f t="shared" si="1"/>
        <v>129.35</v>
      </c>
      <c r="Q62" s="16">
        <v>59.70000000000001</v>
      </c>
      <c r="R62" s="8">
        <f t="shared" si="2"/>
        <v>1074.6000000000001</v>
      </c>
      <c r="S62" s="2">
        <f t="shared" si="3"/>
        <v>2023</v>
      </c>
      <c r="T62" s="8">
        <f t="shared" si="4"/>
        <v>2328.2999999999997</v>
      </c>
      <c r="U62" s="7">
        <f t="shared" si="5"/>
        <v>0.7</v>
      </c>
    </row>
    <row r="63" spans="1:21" x14ac:dyDescent="0.25">
      <c r="A63" t="s">
        <v>105</v>
      </c>
      <c r="B63" t="s">
        <v>39</v>
      </c>
      <c r="C63" t="s">
        <v>33</v>
      </c>
      <c r="D63" s="15" t="s">
        <v>24</v>
      </c>
      <c r="E63" s="15" t="s">
        <v>40</v>
      </c>
      <c r="F63" s="6">
        <v>45149</v>
      </c>
      <c r="G63" s="2">
        <v>1</v>
      </c>
      <c r="H63" t="s">
        <v>43</v>
      </c>
      <c r="I63" t="s">
        <v>44</v>
      </c>
      <c r="J63" s="4">
        <v>28</v>
      </c>
      <c r="K63" s="3">
        <v>299</v>
      </c>
      <c r="L63" s="7">
        <v>0.1</v>
      </c>
      <c r="M63" s="7">
        <v>0.1</v>
      </c>
      <c r="N63" s="7">
        <v>0.05</v>
      </c>
      <c r="O63" s="7">
        <v>0</v>
      </c>
      <c r="P63" s="16">
        <f t="shared" si="1"/>
        <v>224.25</v>
      </c>
      <c r="Q63" s="16">
        <v>185.38</v>
      </c>
      <c r="R63" s="8">
        <f t="shared" si="2"/>
        <v>5190.6399999999994</v>
      </c>
      <c r="S63" s="2">
        <f t="shared" si="3"/>
        <v>2023</v>
      </c>
      <c r="T63" s="8">
        <f t="shared" si="4"/>
        <v>6279</v>
      </c>
      <c r="U63" s="7">
        <f t="shared" si="5"/>
        <v>0.38</v>
      </c>
    </row>
    <row r="64" spans="1:21" x14ac:dyDescent="0.25">
      <c r="A64" t="s">
        <v>106</v>
      </c>
      <c r="B64" t="s">
        <v>22</v>
      </c>
      <c r="C64" t="s">
        <v>30</v>
      </c>
      <c r="D64" s="15" t="s">
        <v>24</v>
      </c>
      <c r="E64" s="15" t="s">
        <v>31</v>
      </c>
      <c r="F64" s="6">
        <v>45026</v>
      </c>
      <c r="G64" s="2">
        <v>1</v>
      </c>
      <c r="H64" t="s">
        <v>26</v>
      </c>
      <c r="I64" t="s">
        <v>27</v>
      </c>
      <c r="J64" s="4">
        <v>52</v>
      </c>
      <c r="K64" s="3">
        <v>199</v>
      </c>
      <c r="L64" s="7">
        <v>0.15000000000000002</v>
      </c>
      <c r="M64" s="7">
        <v>0.05</v>
      </c>
      <c r="N64" s="7">
        <v>0.1</v>
      </c>
      <c r="O64" s="7">
        <v>0</v>
      </c>
      <c r="P64" s="16">
        <f t="shared" si="1"/>
        <v>139.29999999999998</v>
      </c>
      <c r="Q64" s="16">
        <v>91.539999999999992</v>
      </c>
      <c r="R64" s="8">
        <f t="shared" si="2"/>
        <v>4760.08</v>
      </c>
      <c r="S64" s="2">
        <f t="shared" si="3"/>
        <v>2023</v>
      </c>
      <c r="T64" s="8">
        <f t="shared" si="4"/>
        <v>7243.5999999999995</v>
      </c>
      <c r="U64" s="7">
        <f t="shared" si="5"/>
        <v>0.54</v>
      </c>
    </row>
    <row r="65" spans="1:21" x14ac:dyDescent="0.25">
      <c r="A65" t="s">
        <v>107</v>
      </c>
      <c r="B65" t="s">
        <v>29</v>
      </c>
      <c r="C65" t="s">
        <v>30</v>
      </c>
      <c r="D65" s="15" t="s">
        <v>52</v>
      </c>
      <c r="E65" s="15" t="s">
        <v>53</v>
      </c>
      <c r="F65" s="6">
        <v>45244</v>
      </c>
      <c r="G65" s="2">
        <v>1</v>
      </c>
      <c r="H65" t="s">
        <v>34</v>
      </c>
      <c r="I65" t="s">
        <v>35</v>
      </c>
      <c r="J65" s="4">
        <v>111</v>
      </c>
      <c r="K65" s="3">
        <v>99</v>
      </c>
      <c r="L65" s="7">
        <v>0.2</v>
      </c>
      <c r="M65" s="7">
        <v>0.05</v>
      </c>
      <c r="N65" s="7">
        <v>0</v>
      </c>
      <c r="O65" s="7">
        <v>0.2</v>
      </c>
      <c r="P65" s="16">
        <f t="shared" si="1"/>
        <v>54.45</v>
      </c>
      <c r="Q65" s="16">
        <v>29.700000000000003</v>
      </c>
      <c r="R65" s="8">
        <f t="shared" si="2"/>
        <v>3296.7000000000003</v>
      </c>
      <c r="S65" s="2">
        <f t="shared" si="3"/>
        <v>2023</v>
      </c>
      <c r="T65" s="8">
        <f t="shared" si="4"/>
        <v>6043.9500000000007</v>
      </c>
      <c r="U65" s="7">
        <f t="shared" si="5"/>
        <v>0.7</v>
      </c>
    </row>
    <row r="66" spans="1:21" x14ac:dyDescent="0.25">
      <c r="A66" t="s">
        <v>108</v>
      </c>
      <c r="B66" t="s">
        <v>22</v>
      </c>
      <c r="C66" t="s">
        <v>33</v>
      </c>
      <c r="D66" s="15" t="s">
        <v>52</v>
      </c>
      <c r="E66" s="15" t="s">
        <v>53</v>
      </c>
      <c r="F66" s="6">
        <v>45179</v>
      </c>
      <c r="G66" s="2">
        <v>1</v>
      </c>
      <c r="H66" t="s">
        <v>34</v>
      </c>
      <c r="I66" t="s">
        <v>35</v>
      </c>
      <c r="J66" s="4">
        <v>8</v>
      </c>
      <c r="K66" s="3">
        <v>99</v>
      </c>
      <c r="L66" s="7">
        <v>0</v>
      </c>
      <c r="M66" s="7">
        <v>0.1</v>
      </c>
      <c r="N66" s="7">
        <v>0.1</v>
      </c>
      <c r="O66" s="7">
        <v>0.2</v>
      </c>
      <c r="P66" s="16">
        <f t="shared" si="1"/>
        <v>59.4</v>
      </c>
      <c r="Q66" s="16">
        <v>69.3</v>
      </c>
      <c r="R66" s="8">
        <f t="shared" si="2"/>
        <v>554.4</v>
      </c>
      <c r="S66" s="2">
        <f t="shared" si="3"/>
        <v>2023</v>
      </c>
      <c r="T66" s="8">
        <f t="shared" si="4"/>
        <v>475.2</v>
      </c>
      <c r="U66" s="7">
        <f t="shared" si="5"/>
        <v>0.30000000000000004</v>
      </c>
    </row>
    <row r="67" spans="1:21" x14ac:dyDescent="0.25">
      <c r="A67" t="s">
        <v>109</v>
      </c>
      <c r="B67" t="s">
        <v>29</v>
      </c>
      <c r="C67" t="s">
        <v>33</v>
      </c>
      <c r="D67" s="15" t="s">
        <v>24</v>
      </c>
      <c r="E67" s="15" t="s">
        <v>42</v>
      </c>
      <c r="F67" s="6">
        <v>45172</v>
      </c>
      <c r="G67" s="2">
        <v>1</v>
      </c>
      <c r="H67" t="s">
        <v>34</v>
      </c>
      <c r="I67" t="s">
        <v>35</v>
      </c>
      <c r="J67" s="4">
        <v>14</v>
      </c>
      <c r="K67" s="3">
        <v>99</v>
      </c>
      <c r="L67" s="7">
        <v>0.05</v>
      </c>
      <c r="M67" s="7">
        <v>0.1</v>
      </c>
      <c r="N67" s="7">
        <v>0</v>
      </c>
      <c r="O67" s="7">
        <v>0</v>
      </c>
      <c r="P67" s="16">
        <f t="shared" ref="P67:P130" si="6">K67*(1-SUM(L67:O67))</f>
        <v>84.149999999999991</v>
      </c>
      <c r="Q67" s="16">
        <v>64.350000000000009</v>
      </c>
      <c r="R67" s="8">
        <f t="shared" ref="R67:R130" si="7">Q67*J67</f>
        <v>900.90000000000009</v>
      </c>
      <c r="S67" s="2">
        <f t="shared" ref="S67:S130" si="8">YEAR(F67)</f>
        <v>2023</v>
      </c>
      <c r="T67" s="8">
        <f t="shared" ref="T67:T130" si="9">P67*J67</f>
        <v>1178.0999999999999</v>
      </c>
      <c r="U67" s="7">
        <f t="shared" si="5"/>
        <v>0.34999999999999987</v>
      </c>
    </row>
    <row r="68" spans="1:21" x14ac:dyDescent="0.25">
      <c r="A68" t="s">
        <v>110</v>
      </c>
      <c r="B68" t="s">
        <v>39</v>
      </c>
      <c r="C68" t="s">
        <v>23</v>
      </c>
      <c r="D68" s="15" t="s">
        <v>24</v>
      </c>
      <c r="E68" s="15" t="s">
        <v>74</v>
      </c>
      <c r="F68" s="6">
        <v>45181</v>
      </c>
      <c r="G68" s="2">
        <v>1</v>
      </c>
      <c r="H68" t="s">
        <v>43</v>
      </c>
      <c r="I68" t="s">
        <v>44</v>
      </c>
      <c r="J68" s="4">
        <v>109</v>
      </c>
      <c r="K68" s="3">
        <v>299</v>
      </c>
      <c r="L68" s="7">
        <v>0.2</v>
      </c>
      <c r="M68" s="7">
        <v>0</v>
      </c>
      <c r="N68" s="7">
        <v>0.05</v>
      </c>
      <c r="O68" s="7">
        <v>0</v>
      </c>
      <c r="P68" s="16">
        <f t="shared" si="6"/>
        <v>224.25</v>
      </c>
      <c r="Q68" s="16">
        <v>155.48000000000002</v>
      </c>
      <c r="R68" s="8">
        <f t="shared" si="7"/>
        <v>16947.320000000003</v>
      </c>
      <c r="S68" s="2">
        <f t="shared" si="8"/>
        <v>2023</v>
      </c>
      <c r="T68" s="8">
        <f t="shared" si="9"/>
        <v>24443.25</v>
      </c>
      <c r="U68" s="7">
        <f t="shared" si="5"/>
        <v>0.48</v>
      </c>
    </row>
    <row r="69" spans="1:21" x14ac:dyDescent="0.25">
      <c r="A69" t="s">
        <v>111</v>
      </c>
      <c r="B69" t="s">
        <v>22</v>
      </c>
      <c r="C69" t="s">
        <v>23</v>
      </c>
      <c r="D69" s="15" t="s">
        <v>24</v>
      </c>
      <c r="E69" s="15" t="s">
        <v>37</v>
      </c>
      <c r="F69" s="6">
        <v>45277</v>
      </c>
      <c r="G69" s="2">
        <v>1</v>
      </c>
      <c r="H69" t="s">
        <v>43</v>
      </c>
      <c r="I69" t="s">
        <v>44</v>
      </c>
      <c r="J69" s="4">
        <v>12</v>
      </c>
      <c r="K69" s="3">
        <v>299</v>
      </c>
      <c r="L69" s="7">
        <v>0.05</v>
      </c>
      <c r="M69" s="7">
        <v>0</v>
      </c>
      <c r="N69" s="7">
        <v>0.1</v>
      </c>
      <c r="O69" s="7">
        <v>0</v>
      </c>
      <c r="P69" s="16">
        <f t="shared" si="6"/>
        <v>254.15</v>
      </c>
      <c r="Q69" s="16">
        <v>221.26</v>
      </c>
      <c r="R69" s="8">
        <f t="shared" si="7"/>
        <v>2655.12</v>
      </c>
      <c r="S69" s="2">
        <f t="shared" si="8"/>
        <v>2023</v>
      </c>
      <c r="T69" s="8">
        <f t="shared" si="9"/>
        <v>3049.8</v>
      </c>
      <c r="U69" s="7">
        <f t="shared" ref="U69:U132" si="10">1-(Q69/K69)</f>
        <v>0.26</v>
      </c>
    </row>
    <row r="70" spans="1:21" x14ac:dyDescent="0.25">
      <c r="A70" t="s">
        <v>112</v>
      </c>
      <c r="B70" t="s">
        <v>39</v>
      </c>
      <c r="C70" t="s">
        <v>23</v>
      </c>
      <c r="D70" s="15" t="s">
        <v>24</v>
      </c>
      <c r="E70" s="15" t="s">
        <v>74</v>
      </c>
      <c r="F70" s="6">
        <v>45241</v>
      </c>
      <c r="G70" s="2">
        <v>1</v>
      </c>
      <c r="H70" t="s">
        <v>26</v>
      </c>
      <c r="I70" t="s">
        <v>27</v>
      </c>
      <c r="J70" s="4">
        <v>47</v>
      </c>
      <c r="K70" s="3">
        <v>199</v>
      </c>
      <c r="L70" s="7">
        <v>0.1</v>
      </c>
      <c r="M70" s="7">
        <v>0</v>
      </c>
      <c r="N70" s="7">
        <v>0.05</v>
      </c>
      <c r="O70" s="7">
        <v>0</v>
      </c>
      <c r="P70" s="16">
        <f t="shared" si="6"/>
        <v>169.15</v>
      </c>
      <c r="Q70" s="16">
        <v>83.580000000000013</v>
      </c>
      <c r="R70" s="8">
        <f t="shared" si="7"/>
        <v>3928.2600000000007</v>
      </c>
      <c r="S70" s="2">
        <f t="shared" si="8"/>
        <v>2023</v>
      </c>
      <c r="T70" s="8">
        <f t="shared" si="9"/>
        <v>7950.05</v>
      </c>
      <c r="U70" s="7">
        <f t="shared" si="10"/>
        <v>0.57999999999999996</v>
      </c>
    </row>
    <row r="71" spans="1:21" x14ac:dyDescent="0.25">
      <c r="A71" t="s">
        <v>113</v>
      </c>
      <c r="B71" t="s">
        <v>22</v>
      </c>
      <c r="C71" t="s">
        <v>30</v>
      </c>
      <c r="D71" s="15" t="s">
        <v>24</v>
      </c>
      <c r="E71" s="15" t="s">
        <v>25</v>
      </c>
      <c r="F71" s="6">
        <v>45278</v>
      </c>
      <c r="G71" s="2">
        <v>1</v>
      </c>
      <c r="H71" t="s">
        <v>26</v>
      </c>
      <c r="I71" t="s">
        <v>27</v>
      </c>
      <c r="J71" s="4">
        <v>1</v>
      </c>
      <c r="K71" s="3">
        <v>199</v>
      </c>
      <c r="L71" s="7">
        <v>0</v>
      </c>
      <c r="M71" s="7">
        <v>0.05</v>
      </c>
      <c r="N71" s="7">
        <v>0.1</v>
      </c>
      <c r="O71" s="7">
        <v>0</v>
      </c>
      <c r="P71" s="16">
        <f t="shared" si="6"/>
        <v>169.15</v>
      </c>
      <c r="Q71" s="16">
        <v>175.12</v>
      </c>
      <c r="R71" s="8">
        <f t="shared" si="7"/>
        <v>175.12</v>
      </c>
      <c r="S71" s="2">
        <f t="shared" si="8"/>
        <v>2023</v>
      </c>
      <c r="T71" s="8">
        <f t="shared" si="9"/>
        <v>169.15</v>
      </c>
      <c r="U71" s="7">
        <f t="shared" si="10"/>
        <v>0.12</v>
      </c>
    </row>
    <row r="72" spans="1:21" x14ac:dyDescent="0.25">
      <c r="A72" t="s">
        <v>114</v>
      </c>
      <c r="B72" t="s">
        <v>22</v>
      </c>
      <c r="C72" t="s">
        <v>30</v>
      </c>
      <c r="D72" s="15" t="s">
        <v>24</v>
      </c>
      <c r="E72" s="15" t="s">
        <v>42</v>
      </c>
      <c r="F72" s="6">
        <v>45076</v>
      </c>
      <c r="G72" s="2">
        <v>1</v>
      </c>
      <c r="H72" t="s">
        <v>43</v>
      </c>
      <c r="I72" t="s">
        <v>44</v>
      </c>
      <c r="J72" s="4">
        <v>50</v>
      </c>
      <c r="K72" s="3">
        <v>299</v>
      </c>
      <c r="L72" s="7">
        <v>0.1</v>
      </c>
      <c r="M72" s="7">
        <v>0.05</v>
      </c>
      <c r="N72" s="7">
        <v>0.1</v>
      </c>
      <c r="O72" s="7">
        <v>0</v>
      </c>
      <c r="P72" s="16">
        <f t="shared" si="6"/>
        <v>224.25</v>
      </c>
      <c r="Q72" s="16">
        <v>263.12</v>
      </c>
      <c r="R72" s="8">
        <f t="shared" si="7"/>
        <v>13156</v>
      </c>
      <c r="S72" s="2">
        <f t="shared" si="8"/>
        <v>2023</v>
      </c>
      <c r="T72" s="8">
        <f t="shared" si="9"/>
        <v>11212.5</v>
      </c>
      <c r="U72" s="7">
        <f t="shared" si="10"/>
        <v>0.12</v>
      </c>
    </row>
    <row r="73" spans="1:21" x14ac:dyDescent="0.25">
      <c r="A73" t="s">
        <v>115</v>
      </c>
      <c r="B73" t="s">
        <v>22</v>
      </c>
      <c r="C73" t="s">
        <v>33</v>
      </c>
      <c r="D73" s="15" t="s">
        <v>24</v>
      </c>
      <c r="E73" s="15" t="s">
        <v>31</v>
      </c>
      <c r="F73" s="6">
        <v>45218</v>
      </c>
      <c r="G73" s="2">
        <v>1</v>
      </c>
      <c r="H73" t="s">
        <v>43</v>
      </c>
      <c r="I73" t="s">
        <v>44</v>
      </c>
      <c r="J73" s="4">
        <v>123</v>
      </c>
      <c r="K73" s="3">
        <v>299</v>
      </c>
      <c r="L73" s="7">
        <v>0.2</v>
      </c>
      <c r="M73" s="7">
        <v>0.1</v>
      </c>
      <c r="N73" s="7">
        <v>0.1</v>
      </c>
      <c r="O73" s="7">
        <v>0</v>
      </c>
      <c r="P73" s="16">
        <f t="shared" si="6"/>
        <v>179.4</v>
      </c>
      <c r="Q73" s="16">
        <v>110.63</v>
      </c>
      <c r="R73" s="8">
        <f t="shared" si="7"/>
        <v>13607.49</v>
      </c>
      <c r="S73" s="2">
        <f t="shared" si="8"/>
        <v>2023</v>
      </c>
      <c r="T73" s="8">
        <f t="shared" si="9"/>
        <v>22066.2</v>
      </c>
      <c r="U73" s="7">
        <f t="shared" si="10"/>
        <v>0.63</v>
      </c>
    </row>
    <row r="74" spans="1:21" x14ac:dyDescent="0.25">
      <c r="A74" t="s">
        <v>116</v>
      </c>
      <c r="B74" t="s">
        <v>29</v>
      </c>
      <c r="C74" t="s">
        <v>30</v>
      </c>
      <c r="D74" s="15" t="s">
        <v>24</v>
      </c>
      <c r="E74" s="15" t="s">
        <v>40</v>
      </c>
      <c r="F74" s="6">
        <v>45033</v>
      </c>
      <c r="G74" s="2">
        <v>1</v>
      </c>
      <c r="H74" t="s">
        <v>26</v>
      </c>
      <c r="I74" t="s">
        <v>27</v>
      </c>
      <c r="J74" s="4">
        <v>21</v>
      </c>
      <c r="K74" s="3">
        <v>199</v>
      </c>
      <c r="L74" s="7">
        <v>0.05</v>
      </c>
      <c r="M74" s="7">
        <v>0.05</v>
      </c>
      <c r="N74" s="7">
        <v>0</v>
      </c>
      <c r="O74" s="7">
        <v>0</v>
      </c>
      <c r="P74" s="16">
        <f t="shared" si="6"/>
        <v>179.1</v>
      </c>
      <c r="Q74" s="16">
        <v>131.33999999999997</v>
      </c>
      <c r="R74" s="8">
        <f t="shared" si="7"/>
        <v>2758.1399999999994</v>
      </c>
      <c r="S74" s="2">
        <f t="shared" si="8"/>
        <v>2023</v>
      </c>
      <c r="T74" s="8">
        <f t="shared" si="9"/>
        <v>3761.1</v>
      </c>
      <c r="U74" s="7">
        <f t="shared" si="10"/>
        <v>0.34000000000000008</v>
      </c>
    </row>
    <row r="75" spans="1:21" x14ac:dyDescent="0.25">
      <c r="A75" t="s">
        <v>117</v>
      </c>
      <c r="B75" t="s">
        <v>22</v>
      </c>
      <c r="C75" t="s">
        <v>23</v>
      </c>
      <c r="D75" s="15" t="s">
        <v>24</v>
      </c>
      <c r="E75" s="15" t="s">
        <v>42</v>
      </c>
      <c r="F75" s="6">
        <v>45248</v>
      </c>
      <c r="G75" s="2">
        <v>1</v>
      </c>
      <c r="H75" t="s">
        <v>43</v>
      </c>
      <c r="I75" t="s">
        <v>44</v>
      </c>
      <c r="J75" s="4">
        <v>97</v>
      </c>
      <c r="K75" s="3">
        <v>299</v>
      </c>
      <c r="L75" s="7">
        <v>0.15000000000000002</v>
      </c>
      <c r="M75" s="7">
        <v>0</v>
      </c>
      <c r="N75" s="7">
        <v>0.1</v>
      </c>
      <c r="O75" s="7">
        <v>0</v>
      </c>
      <c r="P75" s="16">
        <f t="shared" si="6"/>
        <v>224.25</v>
      </c>
      <c r="Q75" s="16">
        <v>74.75</v>
      </c>
      <c r="R75" s="8">
        <f t="shared" si="7"/>
        <v>7250.75</v>
      </c>
      <c r="S75" s="2">
        <f t="shared" si="8"/>
        <v>2023</v>
      </c>
      <c r="T75" s="8">
        <f t="shared" si="9"/>
        <v>21752.25</v>
      </c>
      <c r="U75" s="7">
        <f t="shared" si="10"/>
        <v>0.75</v>
      </c>
    </row>
    <row r="76" spans="1:21" x14ac:dyDescent="0.25">
      <c r="A76" t="s">
        <v>118</v>
      </c>
      <c r="B76" t="s">
        <v>29</v>
      </c>
      <c r="C76" t="s">
        <v>33</v>
      </c>
      <c r="D76" s="15" t="s">
        <v>24</v>
      </c>
      <c r="E76" s="15" t="s">
        <v>37</v>
      </c>
      <c r="F76" s="6">
        <v>45194</v>
      </c>
      <c r="G76" s="2">
        <v>1</v>
      </c>
      <c r="H76" t="s">
        <v>26</v>
      </c>
      <c r="I76" t="s">
        <v>27</v>
      </c>
      <c r="J76" s="4">
        <v>40</v>
      </c>
      <c r="K76" s="3">
        <v>199</v>
      </c>
      <c r="L76" s="7">
        <v>0.1</v>
      </c>
      <c r="M76" s="7">
        <v>0.1</v>
      </c>
      <c r="N76" s="7">
        <v>0</v>
      </c>
      <c r="O76" s="7">
        <v>0</v>
      </c>
      <c r="P76" s="16">
        <f t="shared" si="6"/>
        <v>159.20000000000002</v>
      </c>
      <c r="Q76" s="16">
        <v>173.13</v>
      </c>
      <c r="R76" s="8">
        <f t="shared" si="7"/>
        <v>6925.2</v>
      </c>
      <c r="S76" s="2">
        <f t="shared" si="8"/>
        <v>2023</v>
      </c>
      <c r="T76" s="8">
        <f t="shared" si="9"/>
        <v>6368.0000000000009</v>
      </c>
      <c r="U76" s="7">
        <f t="shared" si="10"/>
        <v>0.13</v>
      </c>
    </row>
    <row r="77" spans="1:21" x14ac:dyDescent="0.25">
      <c r="A77" t="s">
        <v>119</v>
      </c>
      <c r="B77" t="s">
        <v>39</v>
      </c>
      <c r="C77" t="s">
        <v>30</v>
      </c>
      <c r="D77" s="15" t="s">
        <v>24</v>
      </c>
      <c r="E77" s="15" t="s">
        <v>37</v>
      </c>
      <c r="F77" s="6">
        <v>45128</v>
      </c>
      <c r="G77" s="2">
        <v>1</v>
      </c>
      <c r="H77" t="s">
        <v>34</v>
      </c>
      <c r="I77" t="s">
        <v>35</v>
      </c>
      <c r="J77" s="4">
        <v>102</v>
      </c>
      <c r="K77" s="3">
        <v>99</v>
      </c>
      <c r="L77" s="7">
        <v>0.2</v>
      </c>
      <c r="M77" s="7">
        <v>0.05</v>
      </c>
      <c r="N77" s="7">
        <v>0.05</v>
      </c>
      <c r="O77" s="7">
        <v>0</v>
      </c>
      <c r="P77" s="16">
        <f t="shared" si="6"/>
        <v>69.3</v>
      </c>
      <c r="Q77" s="16">
        <v>65.339999999999989</v>
      </c>
      <c r="R77" s="8">
        <f t="shared" si="7"/>
        <v>6664.6799999999985</v>
      </c>
      <c r="S77" s="2">
        <f t="shared" si="8"/>
        <v>2023</v>
      </c>
      <c r="T77" s="8">
        <f t="shared" si="9"/>
        <v>7068.5999999999995</v>
      </c>
      <c r="U77" s="7">
        <f t="shared" si="10"/>
        <v>0.34000000000000008</v>
      </c>
    </row>
    <row r="78" spans="1:21" x14ac:dyDescent="0.25">
      <c r="A78" t="s">
        <v>120</v>
      </c>
      <c r="B78" t="s">
        <v>39</v>
      </c>
      <c r="C78" t="s">
        <v>30</v>
      </c>
      <c r="D78" s="15" t="s">
        <v>52</v>
      </c>
      <c r="E78" s="15" t="s">
        <v>68</v>
      </c>
      <c r="F78" s="6">
        <v>44954</v>
      </c>
      <c r="G78" s="2">
        <v>1</v>
      </c>
      <c r="H78" t="s">
        <v>34</v>
      </c>
      <c r="I78" t="s">
        <v>35</v>
      </c>
      <c r="J78" s="4">
        <v>107</v>
      </c>
      <c r="K78" s="3">
        <v>99</v>
      </c>
      <c r="L78" s="7">
        <v>0.2</v>
      </c>
      <c r="M78" s="7">
        <v>0.05</v>
      </c>
      <c r="N78" s="7">
        <v>0.05</v>
      </c>
      <c r="O78" s="7">
        <v>0.2</v>
      </c>
      <c r="P78" s="16">
        <f t="shared" si="6"/>
        <v>49.5</v>
      </c>
      <c r="Q78" s="16">
        <v>60.39</v>
      </c>
      <c r="R78" s="8">
        <f t="shared" si="7"/>
        <v>6461.7300000000005</v>
      </c>
      <c r="S78" s="2">
        <f t="shared" si="8"/>
        <v>2023</v>
      </c>
      <c r="T78" s="8">
        <f t="shared" si="9"/>
        <v>5296.5</v>
      </c>
      <c r="U78" s="7">
        <f t="shared" si="10"/>
        <v>0.39</v>
      </c>
    </row>
    <row r="79" spans="1:21" x14ac:dyDescent="0.25">
      <c r="A79" t="s">
        <v>121</v>
      </c>
      <c r="B79" t="s">
        <v>29</v>
      </c>
      <c r="C79" t="s">
        <v>30</v>
      </c>
      <c r="D79" s="15" t="s">
        <v>24</v>
      </c>
      <c r="E79" s="15" t="s">
        <v>74</v>
      </c>
      <c r="F79" s="6">
        <v>45186</v>
      </c>
      <c r="G79" s="2">
        <v>1</v>
      </c>
      <c r="H79" t="s">
        <v>26</v>
      </c>
      <c r="I79" t="s">
        <v>27</v>
      </c>
      <c r="J79" s="4">
        <v>82</v>
      </c>
      <c r="K79" s="3">
        <v>199</v>
      </c>
      <c r="L79" s="7">
        <v>0.15000000000000002</v>
      </c>
      <c r="M79" s="7">
        <v>0.05</v>
      </c>
      <c r="N79" s="7">
        <v>0</v>
      </c>
      <c r="O79" s="7">
        <v>0</v>
      </c>
      <c r="P79" s="16">
        <f t="shared" si="6"/>
        <v>159.20000000000002</v>
      </c>
      <c r="Q79" s="16">
        <v>99.5</v>
      </c>
      <c r="R79" s="8">
        <f t="shared" si="7"/>
        <v>8159</v>
      </c>
      <c r="S79" s="2">
        <f t="shared" si="8"/>
        <v>2023</v>
      </c>
      <c r="T79" s="8">
        <f t="shared" si="9"/>
        <v>13054.400000000001</v>
      </c>
      <c r="U79" s="7">
        <f t="shared" si="10"/>
        <v>0.5</v>
      </c>
    </row>
    <row r="80" spans="1:21" x14ac:dyDescent="0.25">
      <c r="A80" t="s">
        <v>122</v>
      </c>
      <c r="B80" t="s">
        <v>22</v>
      </c>
      <c r="C80" t="s">
        <v>23</v>
      </c>
      <c r="D80" s="15" t="s">
        <v>24</v>
      </c>
      <c r="E80" s="15" t="s">
        <v>40</v>
      </c>
      <c r="F80" s="6">
        <v>45188</v>
      </c>
      <c r="G80" s="2">
        <v>1</v>
      </c>
      <c r="H80" t="s">
        <v>26</v>
      </c>
      <c r="I80" t="s">
        <v>27</v>
      </c>
      <c r="J80" s="4">
        <v>25</v>
      </c>
      <c r="K80" s="3">
        <v>199</v>
      </c>
      <c r="L80" s="7">
        <v>0.05</v>
      </c>
      <c r="M80" s="7">
        <v>0</v>
      </c>
      <c r="N80" s="7">
        <v>0.1</v>
      </c>
      <c r="O80" s="7">
        <v>0</v>
      </c>
      <c r="P80" s="16">
        <f t="shared" si="6"/>
        <v>169.15</v>
      </c>
      <c r="Q80" s="16">
        <v>149.25</v>
      </c>
      <c r="R80" s="8">
        <f t="shared" si="7"/>
        <v>3731.25</v>
      </c>
      <c r="S80" s="2">
        <f t="shared" si="8"/>
        <v>2023</v>
      </c>
      <c r="T80" s="8">
        <f t="shared" si="9"/>
        <v>4228.75</v>
      </c>
      <c r="U80" s="7">
        <f t="shared" si="10"/>
        <v>0.25</v>
      </c>
    </row>
    <row r="81" spans="1:21" x14ac:dyDescent="0.25">
      <c r="A81" t="s">
        <v>123</v>
      </c>
      <c r="B81" t="s">
        <v>39</v>
      </c>
      <c r="C81" t="s">
        <v>33</v>
      </c>
      <c r="D81" s="15" t="s">
        <v>24</v>
      </c>
      <c r="E81" s="15" t="s">
        <v>40</v>
      </c>
      <c r="F81" s="6">
        <v>44935</v>
      </c>
      <c r="G81" s="2">
        <v>1</v>
      </c>
      <c r="H81" t="s">
        <v>26</v>
      </c>
      <c r="I81" t="s">
        <v>27</v>
      </c>
      <c r="J81" s="4">
        <v>31</v>
      </c>
      <c r="K81" s="3">
        <v>199</v>
      </c>
      <c r="L81" s="7">
        <v>0.1</v>
      </c>
      <c r="M81" s="7">
        <v>0.1</v>
      </c>
      <c r="N81" s="7">
        <v>0.05</v>
      </c>
      <c r="O81" s="7">
        <v>0</v>
      </c>
      <c r="P81" s="16">
        <f t="shared" si="6"/>
        <v>149.25</v>
      </c>
      <c r="Q81" s="16">
        <v>155.22</v>
      </c>
      <c r="R81" s="8">
        <f t="shared" si="7"/>
        <v>4811.82</v>
      </c>
      <c r="S81" s="2">
        <f t="shared" si="8"/>
        <v>2023</v>
      </c>
      <c r="T81" s="8">
        <f t="shared" si="9"/>
        <v>4626.75</v>
      </c>
      <c r="U81" s="7">
        <f t="shared" si="10"/>
        <v>0.21999999999999997</v>
      </c>
    </row>
    <row r="82" spans="1:21" x14ac:dyDescent="0.25">
      <c r="A82" t="s">
        <v>124</v>
      </c>
      <c r="B82" t="s">
        <v>39</v>
      </c>
      <c r="C82" t="s">
        <v>30</v>
      </c>
      <c r="D82" s="15" t="s">
        <v>24</v>
      </c>
      <c r="E82" s="15" t="s">
        <v>25</v>
      </c>
      <c r="F82" s="6">
        <v>45047</v>
      </c>
      <c r="G82" s="2">
        <v>1</v>
      </c>
      <c r="H82" t="s">
        <v>34</v>
      </c>
      <c r="I82" t="s">
        <v>35</v>
      </c>
      <c r="J82" s="4">
        <v>87</v>
      </c>
      <c r="K82" s="3">
        <v>99</v>
      </c>
      <c r="L82" s="7">
        <v>0.15000000000000002</v>
      </c>
      <c r="M82" s="7">
        <v>0.05</v>
      </c>
      <c r="N82" s="7">
        <v>0.05</v>
      </c>
      <c r="O82" s="7">
        <v>0</v>
      </c>
      <c r="P82" s="16">
        <f t="shared" si="6"/>
        <v>74.25</v>
      </c>
      <c r="Q82" s="16">
        <v>74.25</v>
      </c>
      <c r="R82" s="8">
        <f t="shared" si="7"/>
        <v>6459.75</v>
      </c>
      <c r="S82" s="2">
        <f t="shared" si="8"/>
        <v>2023</v>
      </c>
      <c r="T82" s="8">
        <f t="shared" si="9"/>
        <v>6459.75</v>
      </c>
      <c r="U82" s="7">
        <f t="shared" si="10"/>
        <v>0.25</v>
      </c>
    </row>
    <row r="83" spans="1:21" x14ac:dyDescent="0.25">
      <c r="A83" t="s">
        <v>125</v>
      </c>
      <c r="B83" t="s">
        <v>39</v>
      </c>
      <c r="C83" t="s">
        <v>30</v>
      </c>
      <c r="D83" s="15" t="s">
        <v>24</v>
      </c>
      <c r="E83" s="15" t="s">
        <v>40</v>
      </c>
      <c r="F83" s="6">
        <v>44956</v>
      </c>
      <c r="G83" s="2">
        <v>1</v>
      </c>
      <c r="H83" t="s">
        <v>34</v>
      </c>
      <c r="I83" t="s">
        <v>35</v>
      </c>
      <c r="J83" s="4">
        <v>23</v>
      </c>
      <c r="K83" s="3">
        <v>99</v>
      </c>
      <c r="L83" s="7">
        <v>0.05</v>
      </c>
      <c r="M83" s="7">
        <v>0.05</v>
      </c>
      <c r="N83" s="7">
        <v>0.05</v>
      </c>
      <c r="O83" s="7">
        <v>0</v>
      </c>
      <c r="P83" s="16">
        <f t="shared" si="6"/>
        <v>84.149999999999991</v>
      </c>
      <c r="Q83" s="16">
        <v>80.190000000000012</v>
      </c>
      <c r="R83" s="8">
        <f t="shared" si="7"/>
        <v>1844.3700000000003</v>
      </c>
      <c r="S83" s="2">
        <f t="shared" si="8"/>
        <v>2023</v>
      </c>
      <c r="T83" s="8">
        <f t="shared" si="9"/>
        <v>1935.4499999999998</v>
      </c>
      <c r="U83" s="7">
        <f t="shared" si="10"/>
        <v>0.18999999999999984</v>
      </c>
    </row>
    <row r="84" spans="1:21" x14ac:dyDescent="0.25">
      <c r="A84" t="s">
        <v>126</v>
      </c>
      <c r="B84" t="s">
        <v>29</v>
      </c>
      <c r="C84" t="s">
        <v>30</v>
      </c>
      <c r="D84" s="15" t="s">
        <v>24</v>
      </c>
      <c r="E84" s="15" t="s">
        <v>31</v>
      </c>
      <c r="F84" s="6">
        <v>45238</v>
      </c>
      <c r="G84" s="2">
        <v>1</v>
      </c>
      <c r="H84" t="s">
        <v>34</v>
      </c>
      <c r="I84" t="s">
        <v>35</v>
      </c>
      <c r="J84" s="4">
        <v>43</v>
      </c>
      <c r="K84" s="3">
        <v>99</v>
      </c>
      <c r="L84" s="7">
        <v>0.1</v>
      </c>
      <c r="M84" s="7">
        <v>0.05</v>
      </c>
      <c r="N84" s="7">
        <v>0</v>
      </c>
      <c r="O84" s="7">
        <v>0</v>
      </c>
      <c r="P84" s="16">
        <f t="shared" si="6"/>
        <v>84.149999999999991</v>
      </c>
      <c r="Q84" s="16">
        <v>50.49</v>
      </c>
      <c r="R84" s="8">
        <f t="shared" si="7"/>
        <v>2171.0700000000002</v>
      </c>
      <c r="S84" s="2">
        <f t="shared" si="8"/>
        <v>2023</v>
      </c>
      <c r="T84" s="8">
        <f t="shared" si="9"/>
        <v>3618.45</v>
      </c>
      <c r="U84" s="7">
        <f t="shared" si="10"/>
        <v>0.49</v>
      </c>
    </row>
    <row r="85" spans="1:21" x14ac:dyDescent="0.25">
      <c r="A85" t="s">
        <v>127</v>
      </c>
      <c r="B85" t="s">
        <v>39</v>
      </c>
      <c r="C85" t="s">
        <v>23</v>
      </c>
      <c r="D85" s="15" t="s">
        <v>52</v>
      </c>
      <c r="E85" s="15" t="s">
        <v>68</v>
      </c>
      <c r="F85" s="6">
        <v>45081</v>
      </c>
      <c r="G85" s="2">
        <v>1</v>
      </c>
      <c r="H85" t="s">
        <v>26</v>
      </c>
      <c r="I85" t="s">
        <v>27</v>
      </c>
      <c r="J85" s="4">
        <v>49</v>
      </c>
      <c r="K85" s="3">
        <v>199</v>
      </c>
      <c r="L85" s="7">
        <v>0.1</v>
      </c>
      <c r="M85" s="7">
        <v>0</v>
      </c>
      <c r="N85" s="7">
        <v>0.05</v>
      </c>
      <c r="O85" s="7">
        <v>0.2</v>
      </c>
      <c r="P85" s="16">
        <f t="shared" si="6"/>
        <v>129.35</v>
      </c>
      <c r="Q85" s="16">
        <v>175.12</v>
      </c>
      <c r="R85" s="8">
        <f t="shared" si="7"/>
        <v>8580.880000000001</v>
      </c>
      <c r="S85" s="2">
        <f t="shared" si="8"/>
        <v>2023</v>
      </c>
      <c r="T85" s="8">
        <f t="shared" si="9"/>
        <v>6338.15</v>
      </c>
      <c r="U85" s="7">
        <f t="shared" si="10"/>
        <v>0.12</v>
      </c>
    </row>
    <row r="86" spans="1:21" x14ac:dyDescent="0.25">
      <c r="A86" t="s">
        <v>128</v>
      </c>
      <c r="B86" t="s">
        <v>39</v>
      </c>
      <c r="C86" t="s">
        <v>23</v>
      </c>
      <c r="D86" s="15" t="s">
        <v>24</v>
      </c>
      <c r="E86" s="15" t="s">
        <v>74</v>
      </c>
      <c r="F86" s="6">
        <v>44942</v>
      </c>
      <c r="G86" s="2">
        <v>1</v>
      </c>
      <c r="H86" t="s">
        <v>26</v>
      </c>
      <c r="I86" t="s">
        <v>27</v>
      </c>
      <c r="J86" s="4">
        <v>66</v>
      </c>
      <c r="K86" s="3">
        <v>199</v>
      </c>
      <c r="L86" s="7">
        <v>0.15000000000000002</v>
      </c>
      <c r="M86" s="7">
        <v>0</v>
      </c>
      <c r="N86" s="7">
        <v>0.05</v>
      </c>
      <c r="O86" s="7">
        <v>0</v>
      </c>
      <c r="P86" s="16">
        <f t="shared" si="6"/>
        <v>159.20000000000002</v>
      </c>
      <c r="Q86" s="16">
        <v>109.45</v>
      </c>
      <c r="R86" s="8">
        <f t="shared" si="7"/>
        <v>7223.7</v>
      </c>
      <c r="S86" s="2">
        <f t="shared" si="8"/>
        <v>2023</v>
      </c>
      <c r="T86" s="8">
        <f t="shared" si="9"/>
        <v>10507.2</v>
      </c>
      <c r="U86" s="7">
        <f t="shared" si="10"/>
        <v>0.44999999999999996</v>
      </c>
    </row>
    <row r="87" spans="1:21" x14ac:dyDescent="0.25">
      <c r="A87" t="s">
        <v>129</v>
      </c>
      <c r="B87" t="s">
        <v>39</v>
      </c>
      <c r="C87" t="s">
        <v>33</v>
      </c>
      <c r="D87" s="15" t="s">
        <v>24</v>
      </c>
      <c r="E87" s="15" t="s">
        <v>42</v>
      </c>
      <c r="F87" s="6">
        <v>44988</v>
      </c>
      <c r="G87" s="2">
        <v>1</v>
      </c>
      <c r="H87" t="s">
        <v>26</v>
      </c>
      <c r="I87" t="s">
        <v>27</v>
      </c>
      <c r="J87" s="4">
        <v>26</v>
      </c>
      <c r="K87" s="3">
        <v>199</v>
      </c>
      <c r="L87" s="7">
        <v>0.1</v>
      </c>
      <c r="M87" s="7">
        <v>0.1</v>
      </c>
      <c r="N87" s="7">
        <v>0.05</v>
      </c>
      <c r="O87" s="7">
        <v>0</v>
      </c>
      <c r="P87" s="16">
        <f t="shared" si="6"/>
        <v>149.25</v>
      </c>
      <c r="Q87" s="16">
        <v>71.64</v>
      </c>
      <c r="R87" s="8">
        <f t="shared" si="7"/>
        <v>1862.64</v>
      </c>
      <c r="S87" s="2">
        <f t="shared" si="8"/>
        <v>2023</v>
      </c>
      <c r="T87" s="8">
        <f t="shared" si="9"/>
        <v>3880.5</v>
      </c>
      <c r="U87" s="7">
        <f t="shared" si="10"/>
        <v>0.64</v>
      </c>
    </row>
    <row r="88" spans="1:21" x14ac:dyDescent="0.25">
      <c r="A88" t="s">
        <v>130</v>
      </c>
      <c r="B88" t="s">
        <v>22</v>
      </c>
      <c r="C88" t="s">
        <v>30</v>
      </c>
      <c r="D88" s="15" t="s">
        <v>24</v>
      </c>
      <c r="E88" s="15" t="s">
        <v>42</v>
      </c>
      <c r="F88" s="6">
        <v>45249</v>
      </c>
      <c r="G88" s="2">
        <v>1</v>
      </c>
      <c r="H88" t="s">
        <v>26</v>
      </c>
      <c r="I88" t="s">
        <v>27</v>
      </c>
      <c r="J88" s="4">
        <v>111</v>
      </c>
      <c r="K88" s="3">
        <v>199</v>
      </c>
      <c r="L88" s="7">
        <v>0.2</v>
      </c>
      <c r="M88" s="7">
        <v>0.05</v>
      </c>
      <c r="N88" s="7">
        <v>0.1</v>
      </c>
      <c r="O88" s="7">
        <v>0</v>
      </c>
      <c r="P88" s="16">
        <f t="shared" si="6"/>
        <v>129.35</v>
      </c>
      <c r="Q88" s="16">
        <v>131.33999999999997</v>
      </c>
      <c r="R88" s="8">
        <f t="shared" si="7"/>
        <v>14578.739999999998</v>
      </c>
      <c r="S88" s="2">
        <f t="shared" si="8"/>
        <v>2023</v>
      </c>
      <c r="T88" s="8">
        <f t="shared" si="9"/>
        <v>14357.849999999999</v>
      </c>
      <c r="U88" s="7">
        <f t="shared" si="10"/>
        <v>0.34000000000000008</v>
      </c>
    </row>
    <row r="89" spans="1:21" x14ac:dyDescent="0.25">
      <c r="A89" t="s">
        <v>131</v>
      </c>
      <c r="B89" t="s">
        <v>29</v>
      </c>
      <c r="C89" t="s">
        <v>23</v>
      </c>
      <c r="D89" s="15" t="s">
        <v>52</v>
      </c>
      <c r="E89" s="15" t="s">
        <v>53</v>
      </c>
      <c r="F89" s="6">
        <v>44928</v>
      </c>
      <c r="G89" s="2">
        <v>1</v>
      </c>
      <c r="H89" t="s">
        <v>26</v>
      </c>
      <c r="I89" t="s">
        <v>27</v>
      </c>
      <c r="J89" s="4">
        <v>83</v>
      </c>
      <c r="K89" s="3">
        <v>199</v>
      </c>
      <c r="L89" s="7">
        <v>0.15000000000000002</v>
      </c>
      <c r="M89" s="7">
        <v>0</v>
      </c>
      <c r="N89" s="7">
        <v>0</v>
      </c>
      <c r="O89" s="7">
        <v>0.2</v>
      </c>
      <c r="P89" s="16">
        <f t="shared" si="6"/>
        <v>129.35</v>
      </c>
      <c r="Q89" s="16">
        <v>73.63</v>
      </c>
      <c r="R89" s="8">
        <f t="shared" si="7"/>
        <v>6111.29</v>
      </c>
      <c r="S89" s="2">
        <f t="shared" si="8"/>
        <v>2023</v>
      </c>
      <c r="T89" s="8">
        <f t="shared" si="9"/>
        <v>10736.05</v>
      </c>
      <c r="U89" s="7">
        <f t="shared" si="10"/>
        <v>0.63</v>
      </c>
    </row>
    <row r="90" spans="1:21" x14ac:dyDescent="0.25">
      <c r="A90" t="s">
        <v>132</v>
      </c>
      <c r="B90" t="s">
        <v>39</v>
      </c>
      <c r="C90" t="s">
        <v>33</v>
      </c>
      <c r="D90" s="15" t="s">
        <v>52</v>
      </c>
      <c r="E90" s="15" t="s">
        <v>68</v>
      </c>
      <c r="F90" s="6">
        <v>45132</v>
      </c>
      <c r="G90" s="2">
        <v>1</v>
      </c>
      <c r="H90" t="s">
        <v>34</v>
      </c>
      <c r="I90" t="s">
        <v>35</v>
      </c>
      <c r="J90" s="4">
        <v>40</v>
      </c>
      <c r="K90" s="3">
        <v>99</v>
      </c>
      <c r="L90" s="7">
        <v>0.1</v>
      </c>
      <c r="M90" s="7">
        <v>0.1</v>
      </c>
      <c r="N90" s="7">
        <v>0.05</v>
      </c>
      <c r="O90" s="7">
        <v>0.2</v>
      </c>
      <c r="P90" s="16">
        <f t="shared" si="6"/>
        <v>54.45</v>
      </c>
      <c r="Q90" s="16">
        <v>83.16</v>
      </c>
      <c r="R90" s="8">
        <f t="shared" si="7"/>
        <v>3326.3999999999996</v>
      </c>
      <c r="S90" s="2">
        <f t="shared" si="8"/>
        <v>2023</v>
      </c>
      <c r="T90" s="8">
        <f t="shared" si="9"/>
        <v>2178</v>
      </c>
      <c r="U90" s="7">
        <f t="shared" si="10"/>
        <v>0.16000000000000003</v>
      </c>
    </row>
    <row r="91" spans="1:21" x14ac:dyDescent="0.25">
      <c r="A91" t="s">
        <v>133</v>
      </c>
      <c r="B91" t="s">
        <v>29</v>
      </c>
      <c r="C91" t="s">
        <v>23</v>
      </c>
      <c r="D91" s="15" t="s">
        <v>24</v>
      </c>
      <c r="E91" s="15" t="s">
        <v>40</v>
      </c>
      <c r="F91" s="6">
        <v>45244</v>
      </c>
      <c r="G91" s="2">
        <v>1</v>
      </c>
      <c r="H91" t="s">
        <v>43</v>
      </c>
      <c r="I91" t="s">
        <v>44</v>
      </c>
      <c r="J91" s="4">
        <v>121</v>
      </c>
      <c r="K91" s="3">
        <v>299</v>
      </c>
      <c r="L91" s="7">
        <v>0.2</v>
      </c>
      <c r="M91" s="7">
        <v>0</v>
      </c>
      <c r="N91" s="7">
        <v>0</v>
      </c>
      <c r="O91" s="7">
        <v>0</v>
      </c>
      <c r="P91" s="16">
        <f t="shared" si="6"/>
        <v>239.20000000000002</v>
      </c>
      <c r="Q91" s="16">
        <v>95.679999999999978</v>
      </c>
      <c r="R91" s="8">
        <f t="shared" si="7"/>
        <v>11577.279999999997</v>
      </c>
      <c r="S91" s="2">
        <f t="shared" si="8"/>
        <v>2023</v>
      </c>
      <c r="T91" s="8">
        <f t="shared" si="9"/>
        <v>28943.200000000001</v>
      </c>
      <c r="U91" s="7">
        <f t="shared" si="10"/>
        <v>0.68</v>
      </c>
    </row>
    <row r="92" spans="1:21" x14ac:dyDescent="0.25">
      <c r="A92" t="s">
        <v>134</v>
      </c>
      <c r="B92" t="s">
        <v>39</v>
      </c>
      <c r="C92" t="s">
        <v>30</v>
      </c>
      <c r="D92" s="15" t="s">
        <v>24</v>
      </c>
      <c r="E92" s="15" t="s">
        <v>40</v>
      </c>
      <c r="F92" s="6">
        <v>44973</v>
      </c>
      <c r="G92" s="2">
        <v>1</v>
      </c>
      <c r="H92" t="s">
        <v>34</v>
      </c>
      <c r="I92" t="s">
        <v>35</v>
      </c>
      <c r="J92" s="4">
        <v>101</v>
      </c>
      <c r="K92" s="3">
        <v>99</v>
      </c>
      <c r="L92" s="7">
        <v>0.2</v>
      </c>
      <c r="M92" s="7">
        <v>0.05</v>
      </c>
      <c r="N92" s="7">
        <v>0.05</v>
      </c>
      <c r="O92" s="7">
        <v>0</v>
      </c>
      <c r="P92" s="16">
        <f t="shared" si="6"/>
        <v>69.3</v>
      </c>
      <c r="Q92" s="16">
        <v>62.37</v>
      </c>
      <c r="R92" s="8">
        <f t="shared" si="7"/>
        <v>6299.37</v>
      </c>
      <c r="S92" s="2">
        <f t="shared" si="8"/>
        <v>2023</v>
      </c>
      <c r="T92" s="8">
        <f t="shared" si="9"/>
        <v>6999.2999999999993</v>
      </c>
      <c r="U92" s="7">
        <f t="shared" si="10"/>
        <v>0.37</v>
      </c>
    </row>
    <row r="93" spans="1:21" x14ac:dyDescent="0.25">
      <c r="A93" t="s">
        <v>135</v>
      </c>
      <c r="B93" t="s">
        <v>29</v>
      </c>
      <c r="C93" t="s">
        <v>30</v>
      </c>
      <c r="D93" s="15" t="s">
        <v>24</v>
      </c>
      <c r="E93" s="15" t="s">
        <v>74</v>
      </c>
      <c r="F93" s="6">
        <v>44981</v>
      </c>
      <c r="G93" s="2">
        <v>1</v>
      </c>
      <c r="H93" t="s">
        <v>43</v>
      </c>
      <c r="I93" t="s">
        <v>44</v>
      </c>
      <c r="J93" s="4">
        <v>103</v>
      </c>
      <c r="K93" s="3">
        <v>299</v>
      </c>
      <c r="L93" s="7">
        <v>0.2</v>
      </c>
      <c r="M93" s="7">
        <v>0.05</v>
      </c>
      <c r="N93" s="7">
        <v>0</v>
      </c>
      <c r="O93" s="7">
        <v>0</v>
      </c>
      <c r="P93" s="16">
        <f t="shared" si="6"/>
        <v>224.25</v>
      </c>
      <c r="Q93" s="16">
        <v>224.25</v>
      </c>
      <c r="R93" s="8">
        <f t="shared" si="7"/>
        <v>23097.75</v>
      </c>
      <c r="S93" s="2">
        <f t="shared" si="8"/>
        <v>2023</v>
      </c>
      <c r="T93" s="8">
        <f t="shared" si="9"/>
        <v>23097.75</v>
      </c>
      <c r="U93" s="7">
        <f t="shared" si="10"/>
        <v>0.25</v>
      </c>
    </row>
    <row r="94" spans="1:21" x14ac:dyDescent="0.25">
      <c r="A94" t="s">
        <v>136</v>
      </c>
      <c r="B94" t="s">
        <v>29</v>
      </c>
      <c r="C94" t="s">
        <v>33</v>
      </c>
      <c r="D94" s="15" t="s">
        <v>24</v>
      </c>
      <c r="E94" s="15" t="s">
        <v>42</v>
      </c>
      <c r="F94" s="6">
        <v>45270</v>
      </c>
      <c r="G94" s="2">
        <v>1</v>
      </c>
      <c r="H94" t="s">
        <v>34</v>
      </c>
      <c r="I94" t="s">
        <v>35</v>
      </c>
      <c r="J94" s="4">
        <v>113</v>
      </c>
      <c r="K94" s="3">
        <v>99</v>
      </c>
      <c r="L94" s="7">
        <v>0.2</v>
      </c>
      <c r="M94" s="7">
        <v>0.1</v>
      </c>
      <c r="N94" s="7">
        <v>0</v>
      </c>
      <c r="O94" s="7">
        <v>0</v>
      </c>
      <c r="P94" s="16">
        <f t="shared" si="6"/>
        <v>69.3</v>
      </c>
      <c r="Q94" s="16">
        <v>86.13</v>
      </c>
      <c r="R94" s="8">
        <f t="shared" si="7"/>
        <v>9732.6899999999987</v>
      </c>
      <c r="S94" s="2">
        <f t="shared" si="8"/>
        <v>2023</v>
      </c>
      <c r="T94" s="8">
        <f t="shared" si="9"/>
        <v>7830.9</v>
      </c>
      <c r="U94" s="7">
        <f t="shared" si="10"/>
        <v>0.13</v>
      </c>
    </row>
    <row r="95" spans="1:21" x14ac:dyDescent="0.25">
      <c r="A95" t="s">
        <v>137</v>
      </c>
      <c r="B95" t="s">
        <v>39</v>
      </c>
      <c r="C95" t="s">
        <v>33</v>
      </c>
      <c r="D95" s="15" t="s">
        <v>24</v>
      </c>
      <c r="E95" s="15" t="s">
        <v>74</v>
      </c>
      <c r="F95" s="6">
        <v>45117</v>
      </c>
      <c r="G95" s="2">
        <v>1</v>
      </c>
      <c r="H95" t="s">
        <v>26</v>
      </c>
      <c r="I95" t="s">
        <v>27</v>
      </c>
      <c r="J95" s="4">
        <v>64</v>
      </c>
      <c r="K95" s="3">
        <v>199</v>
      </c>
      <c r="L95" s="7">
        <v>0.15000000000000002</v>
      </c>
      <c r="M95" s="7">
        <v>0.1</v>
      </c>
      <c r="N95" s="7">
        <v>0.05</v>
      </c>
      <c r="O95" s="7">
        <v>0</v>
      </c>
      <c r="P95" s="16">
        <f t="shared" si="6"/>
        <v>139.29999999999998</v>
      </c>
      <c r="Q95" s="16">
        <v>71.64</v>
      </c>
      <c r="R95" s="8">
        <f t="shared" si="7"/>
        <v>4584.96</v>
      </c>
      <c r="S95" s="2">
        <f t="shared" si="8"/>
        <v>2023</v>
      </c>
      <c r="T95" s="8">
        <f t="shared" si="9"/>
        <v>8915.1999999999989</v>
      </c>
      <c r="U95" s="7">
        <f t="shared" si="10"/>
        <v>0.64</v>
      </c>
    </row>
    <row r="96" spans="1:21" x14ac:dyDescent="0.25">
      <c r="A96" t="s">
        <v>138</v>
      </c>
      <c r="B96" t="s">
        <v>29</v>
      </c>
      <c r="C96" t="s">
        <v>33</v>
      </c>
      <c r="D96" s="15" t="s">
        <v>24</v>
      </c>
      <c r="E96" s="15" t="s">
        <v>25</v>
      </c>
      <c r="F96" s="6">
        <v>45016</v>
      </c>
      <c r="G96" s="2">
        <v>1</v>
      </c>
      <c r="H96" t="s">
        <v>43</v>
      </c>
      <c r="I96" t="s">
        <v>44</v>
      </c>
      <c r="J96" s="4">
        <v>102</v>
      </c>
      <c r="K96" s="3">
        <v>299</v>
      </c>
      <c r="L96" s="7">
        <v>0.2</v>
      </c>
      <c r="M96" s="7">
        <v>0.1</v>
      </c>
      <c r="N96" s="7">
        <v>0</v>
      </c>
      <c r="O96" s="7">
        <v>0</v>
      </c>
      <c r="P96" s="16">
        <f t="shared" si="6"/>
        <v>209.29999999999998</v>
      </c>
      <c r="Q96" s="16">
        <v>158.47</v>
      </c>
      <c r="R96" s="8">
        <f t="shared" si="7"/>
        <v>16163.94</v>
      </c>
      <c r="S96" s="2">
        <f t="shared" si="8"/>
        <v>2023</v>
      </c>
      <c r="T96" s="8">
        <f t="shared" si="9"/>
        <v>21348.6</v>
      </c>
      <c r="U96" s="7">
        <f t="shared" si="10"/>
        <v>0.47</v>
      </c>
    </row>
    <row r="97" spans="1:21" x14ac:dyDescent="0.25">
      <c r="A97" t="s">
        <v>139</v>
      </c>
      <c r="B97" t="s">
        <v>29</v>
      </c>
      <c r="C97" t="s">
        <v>23</v>
      </c>
      <c r="D97" s="15" t="s">
        <v>24</v>
      </c>
      <c r="E97" s="15" t="s">
        <v>25</v>
      </c>
      <c r="F97" s="6">
        <v>45115</v>
      </c>
      <c r="G97" s="2">
        <v>1</v>
      </c>
      <c r="H97" t="s">
        <v>34</v>
      </c>
      <c r="I97" t="s">
        <v>35</v>
      </c>
      <c r="J97" s="4">
        <v>115</v>
      </c>
      <c r="K97" s="3">
        <v>99</v>
      </c>
      <c r="L97" s="7">
        <v>0.2</v>
      </c>
      <c r="M97" s="7">
        <v>0</v>
      </c>
      <c r="N97" s="7">
        <v>0</v>
      </c>
      <c r="O97" s="7">
        <v>0</v>
      </c>
      <c r="P97" s="16">
        <f t="shared" si="6"/>
        <v>79.2</v>
      </c>
      <c r="Q97" s="16">
        <v>30.690000000000005</v>
      </c>
      <c r="R97" s="8">
        <f t="shared" si="7"/>
        <v>3529.3500000000004</v>
      </c>
      <c r="S97" s="2">
        <f t="shared" si="8"/>
        <v>2023</v>
      </c>
      <c r="T97" s="8">
        <f t="shared" si="9"/>
        <v>9108</v>
      </c>
      <c r="U97" s="7">
        <f t="shared" si="10"/>
        <v>0.69</v>
      </c>
    </row>
    <row r="98" spans="1:21" x14ac:dyDescent="0.25">
      <c r="A98" t="s">
        <v>140</v>
      </c>
      <c r="B98" t="s">
        <v>22</v>
      </c>
      <c r="C98" t="s">
        <v>23</v>
      </c>
      <c r="D98" s="15" t="s">
        <v>24</v>
      </c>
      <c r="E98" s="15" t="s">
        <v>25</v>
      </c>
      <c r="F98" s="6">
        <v>45175</v>
      </c>
      <c r="G98" s="2">
        <v>1</v>
      </c>
      <c r="H98" t="s">
        <v>43</v>
      </c>
      <c r="I98" t="s">
        <v>44</v>
      </c>
      <c r="J98" s="4">
        <v>8</v>
      </c>
      <c r="K98" s="3">
        <v>299</v>
      </c>
      <c r="L98" s="7">
        <v>0</v>
      </c>
      <c r="M98" s="7">
        <v>0</v>
      </c>
      <c r="N98" s="7">
        <v>0.1</v>
      </c>
      <c r="O98" s="7">
        <v>0</v>
      </c>
      <c r="P98" s="16">
        <f t="shared" si="6"/>
        <v>269.10000000000002</v>
      </c>
      <c r="Q98" s="16">
        <v>263.12</v>
      </c>
      <c r="R98" s="8">
        <f t="shared" si="7"/>
        <v>2104.96</v>
      </c>
      <c r="S98" s="2">
        <f t="shared" si="8"/>
        <v>2023</v>
      </c>
      <c r="T98" s="8">
        <f t="shared" si="9"/>
        <v>2152.8000000000002</v>
      </c>
      <c r="U98" s="7">
        <f t="shared" si="10"/>
        <v>0.12</v>
      </c>
    </row>
    <row r="99" spans="1:21" x14ac:dyDescent="0.25">
      <c r="A99" t="s">
        <v>141</v>
      </c>
      <c r="B99" t="s">
        <v>39</v>
      </c>
      <c r="C99" t="s">
        <v>23</v>
      </c>
      <c r="D99" s="15" t="s">
        <v>24</v>
      </c>
      <c r="E99" s="15" t="s">
        <v>25</v>
      </c>
      <c r="F99" s="6">
        <v>45077</v>
      </c>
      <c r="G99" s="2">
        <v>1</v>
      </c>
      <c r="H99" t="s">
        <v>26</v>
      </c>
      <c r="I99" t="s">
        <v>27</v>
      </c>
      <c r="J99" s="4">
        <v>14</v>
      </c>
      <c r="K99" s="3">
        <v>199</v>
      </c>
      <c r="L99" s="7">
        <v>0.05</v>
      </c>
      <c r="M99" s="7">
        <v>0</v>
      </c>
      <c r="N99" s="7">
        <v>0.05</v>
      </c>
      <c r="O99" s="7">
        <v>0</v>
      </c>
      <c r="P99" s="16">
        <f t="shared" si="6"/>
        <v>179.1</v>
      </c>
      <c r="Q99" s="16">
        <v>139.29999999999998</v>
      </c>
      <c r="R99" s="8">
        <f t="shared" si="7"/>
        <v>1950.1999999999998</v>
      </c>
      <c r="S99" s="2">
        <f t="shared" si="8"/>
        <v>2023</v>
      </c>
      <c r="T99" s="8">
        <f t="shared" si="9"/>
        <v>2507.4</v>
      </c>
      <c r="U99" s="7">
        <f t="shared" si="10"/>
        <v>0.30000000000000004</v>
      </c>
    </row>
    <row r="100" spans="1:21" x14ac:dyDescent="0.25">
      <c r="A100" t="s">
        <v>142</v>
      </c>
      <c r="B100" t="s">
        <v>22</v>
      </c>
      <c r="C100" t="s">
        <v>30</v>
      </c>
      <c r="D100" s="15" t="s">
        <v>24</v>
      </c>
      <c r="E100" s="15" t="s">
        <v>25</v>
      </c>
      <c r="F100" s="6">
        <v>44949</v>
      </c>
      <c r="G100" s="2">
        <v>1</v>
      </c>
      <c r="H100" t="s">
        <v>34</v>
      </c>
      <c r="I100" t="s">
        <v>35</v>
      </c>
      <c r="J100" s="4">
        <v>54</v>
      </c>
      <c r="K100" s="3">
        <v>99</v>
      </c>
      <c r="L100" s="7">
        <v>0.15000000000000002</v>
      </c>
      <c r="M100" s="7">
        <v>0.05</v>
      </c>
      <c r="N100" s="7">
        <v>0.1</v>
      </c>
      <c r="O100" s="7">
        <v>0</v>
      </c>
      <c r="P100" s="16">
        <f t="shared" si="6"/>
        <v>69.3</v>
      </c>
      <c r="Q100" s="16">
        <v>53.46</v>
      </c>
      <c r="R100" s="8">
        <f t="shared" si="7"/>
        <v>2886.84</v>
      </c>
      <c r="S100" s="2">
        <f t="shared" si="8"/>
        <v>2023</v>
      </c>
      <c r="T100" s="8">
        <f t="shared" si="9"/>
        <v>3742.2</v>
      </c>
      <c r="U100" s="7">
        <f t="shared" si="10"/>
        <v>0.45999999999999996</v>
      </c>
    </row>
    <row r="101" spans="1:21" x14ac:dyDescent="0.25">
      <c r="A101" t="s">
        <v>143</v>
      </c>
      <c r="B101" t="s">
        <v>29</v>
      </c>
      <c r="C101" t="s">
        <v>23</v>
      </c>
      <c r="D101" s="15" t="s">
        <v>24</v>
      </c>
      <c r="E101" s="15" t="s">
        <v>74</v>
      </c>
      <c r="F101" s="6">
        <v>45152</v>
      </c>
      <c r="G101" s="2">
        <v>1</v>
      </c>
      <c r="H101" t="s">
        <v>43</v>
      </c>
      <c r="I101" t="s">
        <v>44</v>
      </c>
      <c r="J101" s="4">
        <v>123</v>
      </c>
      <c r="K101" s="3">
        <v>299</v>
      </c>
      <c r="L101" s="7">
        <v>0.2</v>
      </c>
      <c r="M101" s="7">
        <v>0</v>
      </c>
      <c r="N101" s="7">
        <v>0</v>
      </c>
      <c r="O101" s="7">
        <v>0</v>
      </c>
      <c r="P101" s="16">
        <f t="shared" si="6"/>
        <v>239.20000000000002</v>
      </c>
      <c r="Q101" s="16">
        <v>137.54</v>
      </c>
      <c r="R101" s="8">
        <f t="shared" si="7"/>
        <v>16917.419999999998</v>
      </c>
      <c r="S101" s="2">
        <f t="shared" si="8"/>
        <v>2023</v>
      </c>
      <c r="T101" s="8">
        <f t="shared" si="9"/>
        <v>29421.600000000002</v>
      </c>
      <c r="U101" s="7">
        <f t="shared" si="10"/>
        <v>0.54</v>
      </c>
    </row>
    <row r="102" spans="1:21" x14ac:dyDescent="0.25">
      <c r="A102" t="s">
        <v>144</v>
      </c>
      <c r="B102" t="s">
        <v>22</v>
      </c>
      <c r="C102" t="s">
        <v>23</v>
      </c>
      <c r="D102" s="15" t="s">
        <v>24</v>
      </c>
      <c r="E102" s="15" t="s">
        <v>31</v>
      </c>
      <c r="F102" s="6">
        <v>45092</v>
      </c>
      <c r="G102" s="2">
        <v>1</v>
      </c>
      <c r="H102" t="s">
        <v>26</v>
      </c>
      <c r="I102" t="s">
        <v>27</v>
      </c>
      <c r="J102" s="4">
        <v>74</v>
      </c>
      <c r="K102" s="3">
        <v>199</v>
      </c>
      <c r="L102" s="7">
        <v>0.15000000000000002</v>
      </c>
      <c r="M102" s="7">
        <v>0</v>
      </c>
      <c r="N102" s="7">
        <v>0.1</v>
      </c>
      <c r="O102" s="7">
        <v>0</v>
      </c>
      <c r="P102" s="16">
        <f t="shared" si="6"/>
        <v>149.25</v>
      </c>
      <c r="Q102" s="16">
        <v>115.42000000000002</v>
      </c>
      <c r="R102" s="8">
        <f t="shared" si="7"/>
        <v>8541.0800000000017</v>
      </c>
      <c r="S102" s="2">
        <f t="shared" si="8"/>
        <v>2023</v>
      </c>
      <c r="T102" s="8">
        <f t="shared" si="9"/>
        <v>11044.5</v>
      </c>
      <c r="U102" s="7">
        <f t="shared" si="10"/>
        <v>0.41999999999999993</v>
      </c>
    </row>
    <row r="103" spans="1:21" x14ac:dyDescent="0.25">
      <c r="A103" t="s">
        <v>145</v>
      </c>
      <c r="B103" t="s">
        <v>22</v>
      </c>
      <c r="C103" t="s">
        <v>30</v>
      </c>
      <c r="D103" s="15" t="s">
        <v>24</v>
      </c>
      <c r="E103" s="15" t="s">
        <v>31</v>
      </c>
      <c r="F103" s="6">
        <v>45170</v>
      </c>
      <c r="G103" s="2">
        <v>1</v>
      </c>
      <c r="H103" t="s">
        <v>34</v>
      </c>
      <c r="I103" t="s">
        <v>35</v>
      </c>
      <c r="J103" s="4">
        <v>16</v>
      </c>
      <c r="K103" s="3">
        <v>99</v>
      </c>
      <c r="L103" s="7">
        <v>0.05</v>
      </c>
      <c r="M103" s="7">
        <v>0.05</v>
      </c>
      <c r="N103" s="7">
        <v>0.1</v>
      </c>
      <c r="O103" s="7">
        <v>0</v>
      </c>
      <c r="P103" s="16">
        <f t="shared" si="6"/>
        <v>79.2</v>
      </c>
      <c r="Q103" s="16">
        <v>73.260000000000005</v>
      </c>
      <c r="R103" s="8">
        <f t="shared" si="7"/>
        <v>1172.1600000000001</v>
      </c>
      <c r="S103" s="2">
        <f t="shared" si="8"/>
        <v>2023</v>
      </c>
      <c r="T103" s="8">
        <f t="shared" si="9"/>
        <v>1267.2</v>
      </c>
      <c r="U103" s="7">
        <f t="shared" si="10"/>
        <v>0.2599999999999999</v>
      </c>
    </row>
    <row r="104" spans="1:21" x14ac:dyDescent="0.25">
      <c r="A104" t="s">
        <v>146</v>
      </c>
      <c r="B104" t="s">
        <v>39</v>
      </c>
      <c r="C104" t="s">
        <v>23</v>
      </c>
      <c r="D104" s="15" t="s">
        <v>24</v>
      </c>
      <c r="E104" s="15" t="s">
        <v>48</v>
      </c>
      <c r="F104" s="6">
        <v>45095</v>
      </c>
      <c r="G104" s="2">
        <v>1</v>
      </c>
      <c r="H104" t="s">
        <v>43</v>
      </c>
      <c r="I104" t="s">
        <v>44</v>
      </c>
      <c r="J104" s="4">
        <v>84</v>
      </c>
      <c r="K104" s="3">
        <v>299</v>
      </c>
      <c r="L104" s="7">
        <v>0.15000000000000002</v>
      </c>
      <c r="M104" s="7">
        <v>0</v>
      </c>
      <c r="N104" s="7">
        <v>0.05</v>
      </c>
      <c r="O104" s="7">
        <v>0</v>
      </c>
      <c r="P104" s="16">
        <f t="shared" si="6"/>
        <v>239.20000000000002</v>
      </c>
      <c r="Q104" s="16">
        <v>161.46</v>
      </c>
      <c r="R104" s="8">
        <f t="shared" si="7"/>
        <v>13562.640000000001</v>
      </c>
      <c r="S104" s="2">
        <f t="shared" si="8"/>
        <v>2023</v>
      </c>
      <c r="T104" s="8">
        <f t="shared" si="9"/>
        <v>20092.800000000003</v>
      </c>
      <c r="U104" s="7">
        <f t="shared" si="10"/>
        <v>0.45999999999999996</v>
      </c>
    </row>
    <row r="105" spans="1:21" x14ac:dyDescent="0.25">
      <c r="A105" t="s">
        <v>147</v>
      </c>
      <c r="B105" t="s">
        <v>39</v>
      </c>
      <c r="C105" t="s">
        <v>30</v>
      </c>
      <c r="D105" s="15" t="s">
        <v>24</v>
      </c>
      <c r="E105" s="15" t="s">
        <v>48</v>
      </c>
      <c r="F105" s="6">
        <v>44975</v>
      </c>
      <c r="G105" s="2">
        <v>1</v>
      </c>
      <c r="H105" t="s">
        <v>34</v>
      </c>
      <c r="I105" t="s">
        <v>35</v>
      </c>
      <c r="J105" s="4">
        <v>35</v>
      </c>
      <c r="K105" s="3">
        <v>99</v>
      </c>
      <c r="L105" s="7">
        <v>0.1</v>
      </c>
      <c r="M105" s="7">
        <v>0.05</v>
      </c>
      <c r="N105" s="7">
        <v>0.05</v>
      </c>
      <c r="O105" s="7">
        <v>0</v>
      </c>
      <c r="P105" s="16">
        <f t="shared" si="6"/>
        <v>79.2</v>
      </c>
      <c r="Q105" s="16">
        <v>30.690000000000005</v>
      </c>
      <c r="R105" s="8">
        <f t="shared" si="7"/>
        <v>1074.1500000000001</v>
      </c>
      <c r="S105" s="2">
        <f t="shared" si="8"/>
        <v>2023</v>
      </c>
      <c r="T105" s="8">
        <f t="shared" si="9"/>
        <v>2772</v>
      </c>
      <c r="U105" s="7">
        <f t="shared" si="10"/>
        <v>0.69</v>
      </c>
    </row>
    <row r="106" spans="1:21" x14ac:dyDescent="0.25">
      <c r="A106" t="s">
        <v>148</v>
      </c>
      <c r="B106" t="s">
        <v>39</v>
      </c>
      <c r="C106" t="s">
        <v>30</v>
      </c>
      <c r="D106" s="15" t="s">
        <v>24</v>
      </c>
      <c r="E106" s="15" t="s">
        <v>42</v>
      </c>
      <c r="F106" s="6">
        <v>44948</v>
      </c>
      <c r="G106" s="2">
        <v>1</v>
      </c>
      <c r="H106" t="s">
        <v>43</v>
      </c>
      <c r="I106" t="s">
        <v>44</v>
      </c>
      <c r="J106" s="4">
        <v>21</v>
      </c>
      <c r="K106" s="3">
        <v>299</v>
      </c>
      <c r="L106" s="7">
        <v>0.05</v>
      </c>
      <c r="M106" s="7">
        <v>0.05</v>
      </c>
      <c r="N106" s="7">
        <v>0.05</v>
      </c>
      <c r="O106" s="7">
        <v>0</v>
      </c>
      <c r="P106" s="16">
        <f t="shared" si="6"/>
        <v>254.15</v>
      </c>
      <c r="Q106" s="16">
        <v>113.62</v>
      </c>
      <c r="R106" s="8">
        <f t="shared" si="7"/>
        <v>2386.02</v>
      </c>
      <c r="S106" s="2">
        <f t="shared" si="8"/>
        <v>2023</v>
      </c>
      <c r="T106" s="8">
        <f t="shared" si="9"/>
        <v>5337.1500000000005</v>
      </c>
      <c r="U106" s="7">
        <f t="shared" si="10"/>
        <v>0.62</v>
      </c>
    </row>
    <row r="107" spans="1:21" x14ac:dyDescent="0.25">
      <c r="A107" t="s">
        <v>149</v>
      </c>
      <c r="B107" t="s">
        <v>22</v>
      </c>
      <c r="C107" t="s">
        <v>33</v>
      </c>
      <c r="D107" s="15" t="s">
        <v>24</v>
      </c>
      <c r="E107" s="15" t="s">
        <v>42</v>
      </c>
      <c r="F107" s="6">
        <v>45262</v>
      </c>
      <c r="G107" s="2">
        <v>1</v>
      </c>
      <c r="H107" t="s">
        <v>34</v>
      </c>
      <c r="I107" t="s">
        <v>35</v>
      </c>
      <c r="J107" s="4">
        <v>119</v>
      </c>
      <c r="K107" s="3">
        <v>99</v>
      </c>
      <c r="L107" s="7">
        <v>0.2</v>
      </c>
      <c r="M107" s="7">
        <v>0.1</v>
      </c>
      <c r="N107" s="7">
        <v>0.1</v>
      </c>
      <c r="O107" s="7">
        <v>0</v>
      </c>
      <c r="P107" s="16">
        <f t="shared" si="6"/>
        <v>59.4</v>
      </c>
      <c r="Q107" s="16">
        <v>43.559999999999995</v>
      </c>
      <c r="R107" s="8">
        <f t="shared" si="7"/>
        <v>5183.6399999999994</v>
      </c>
      <c r="S107" s="2">
        <f t="shared" si="8"/>
        <v>2023</v>
      </c>
      <c r="T107" s="8">
        <f t="shared" si="9"/>
        <v>7068.5999999999995</v>
      </c>
      <c r="U107" s="7">
        <f t="shared" si="10"/>
        <v>0.56000000000000005</v>
      </c>
    </row>
    <row r="108" spans="1:21" x14ac:dyDescent="0.25">
      <c r="A108" t="s">
        <v>150</v>
      </c>
      <c r="B108" t="s">
        <v>29</v>
      </c>
      <c r="C108" t="s">
        <v>30</v>
      </c>
      <c r="D108" s="15" t="s">
        <v>24</v>
      </c>
      <c r="E108" s="15" t="s">
        <v>42</v>
      </c>
      <c r="F108" s="6">
        <v>44941</v>
      </c>
      <c r="G108" s="2">
        <v>1</v>
      </c>
      <c r="H108" t="s">
        <v>26</v>
      </c>
      <c r="I108" t="s">
        <v>27</v>
      </c>
      <c r="J108" s="4">
        <v>29</v>
      </c>
      <c r="K108" s="3">
        <v>199</v>
      </c>
      <c r="L108" s="7">
        <v>0.1</v>
      </c>
      <c r="M108" s="7">
        <v>0.05</v>
      </c>
      <c r="N108" s="7">
        <v>0</v>
      </c>
      <c r="O108" s="7">
        <v>0</v>
      </c>
      <c r="P108" s="16">
        <f t="shared" si="6"/>
        <v>169.15</v>
      </c>
      <c r="Q108" s="16">
        <v>101.49</v>
      </c>
      <c r="R108" s="8">
        <f t="shared" si="7"/>
        <v>2943.21</v>
      </c>
      <c r="S108" s="2">
        <f t="shared" si="8"/>
        <v>2023</v>
      </c>
      <c r="T108" s="8">
        <f t="shared" si="9"/>
        <v>4905.3500000000004</v>
      </c>
      <c r="U108" s="7">
        <f t="shared" si="10"/>
        <v>0.49</v>
      </c>
    </row>
    <row r="109" spans="1:21" x14ac:dyDescent="0.25">
      <c r="A109" t="s">
        <v>151</v>
      </c>
      <c r="B109" t="s">
        <v>29</v>
      </c>
      <c r="C109" t="s">
        <v>23</v>
      </c>
      <c r="D109" s="15" t="s">
        <v>24</v>
      </c>
      <c r="E109" s="15" t="s">
        <v>31</v>
      </c>
      <c r="F109" s="6">
        <v>44953</v>
      </c>
      <c r="G109" s="2">
        <v>1</v>
      </c>
      <c r="H109" t="s">
        <v>34</v>
      </c>
      <c r="I109" t="s">
        <v>35</v>
      </c>
      <c r="J109" s="4">
        <v>99</v>
      </c>
      <c r="K109" s="3">
        <v>99</v>
      </c>
      <c r="L109" s="7">
        <v>0.15000000000000002</v>
      </c>
      <c r="M109" s="7">
        <v>0</v>
      </c>
      <c r="N109" s="7">
        <v>0</v>
      </c>
      <c r="O109" s="7">
        <v>0</v>
      </c>
      <c r="P109" s="16">
        <f t="shared" si="6"/>
        <v>84.149999999999991</v>
      </c>
      <c r="Q109" s="16">
        <v>77.22</v>
      </c>
      <c r="R109" s="8">
        <f t="shared" si="7"/>
        <v>7644.78</v>
      </c>
      <c r="S109" s="2">
        <f t="shared" si="8"/>
        <v>2023</v>
      </c>
      <c r="T109" s="8">
        <f t="shared" si="9"/>
        <v>8330.8499999999985</v>
      </c>
      <c r="U109" s="7">
        <f t="shared" si="10"/>
        <v>0.21999999999999997</v>
      </c>
    </row>
    <row r="110" spans="1:21" x14ac:dyDescent="0.25">
      <c r="A110" t="s">
        <v>152</v>
      </c>
      <c r="B110" t="s">
        <v>39</v>
      </c>
      <c r="C110" t="s">
        <v>23</v>
      </c>
      <c r="D110" s="15" t="s">
        <v>24</v>
      </c>
      <c r="E110" s="15" t="s">
        <v>74</v>
      </c>
      <c r="F110" s="6">
        <v>44980</v>
      </c>
      <c r="G110" s="2">
        <v>1</v>
      </c>
      <c r="H110" t="s">
        <v>43</v>
      </c>
      <c r="I110" t="s">
        <v>44</v>
      </c>
      <c r="J110" s="4">
        <v>79</v>
      </c>
      <c r="K110" s="3">
        <v>299</v>
      </c>
      <c r="L110" s="7">
        <v>0.15000000000000002</v>
      </c>
      <c r="M110" s="7">
        <v>0</v>
      </c>
      <c r="N110" s="7">
        <v>0.05</v>
      </c>
      <c r="O110" s="7">
        <v>0</v>
      </c>
      <c r="P110" s="16">
        <f t="shared" si="6"/>
        <v>239.20000000000002</v>
      </c>
      <c r="Q110" s="16">
        <v>131.55999999999997</v>
      </c>
      <c r="R110" s="8">
        <f t="shared" si="7"/>
        <v>10393.239999999998</v>
      </c>
      <c r="S110" s="2">
        <f t="shared" si="8"/>
        <v>2023</v>
      </c>
      <c r="T110" s="8">
        <f t="shared" si="9"/>
        <v>18896.800000000003</v>
      </c>
      <c r="U110" s="7">
        <f t="shared" si="10"/>
        <v>0.56000000000000005</v>
      </c>
    </row>
    <row r="111" spans="1:21" x14ac:dyDescent="0.25">
      <c r="A111" t="s">
        <v>153</v>
      </c>
      <c r="B111" t="s">
        <v>22</v>
      </c>
      <c r="C111" t="s">
        <v>33</v>
      </c>
      <c r="D111" s="15" t="s">
        <v>24</v>
      </c>
      <c r="E111" s="15" t="s">
        <v>48</v>
      </c>
      <c r="F111" s="6">
        <v>45160</v>
      </c>
      <c r="G111" s="2">
        <v>1</v>
      </c>
      <c r="H111" t="s">
        <v>34</v>
      </c>
      <c r="I111" t="s">
        <v>35</v>
      </c>
      <c r="J111" s="4">
        <v>39</v>
      </c>
      <c r="K111" s="3">
        <v>99</v>
      </c>
      <c r="L111" s="7">
        <v>0.1</v>
      </c>
      <c r="M111" s="7">
        <v>0.1</v>
      </c>
      <c r="N111" s="7">
        <v>0.1</v>
      </c>
      <c r="O111" s="7">
        <v>0</v>
      </c>
      <c r="P111" s="16">
        <f t="shared" si="6"/>
        <v>69.3</v>
      </c>
      <c r="Q111" s="16">
        <v>54.45</v>
      </c>
      <c r="R111" s="8">
        <f t="shared" si="7"/>
        <v>2123.5500000000002</v>
      </c>
      <c r="S111" s="2">
        <f t="shared" si="8"/>
        <v>2023</v>
      </c>
      <c r="T111" s="8">
        <f t="shared" si="9"/>
        <v>2702.7</v>
      </c>
      <c r="U111" s="7">
        <f t="shared" si="10"/>
        <v>0.44999999999999996</v>
      </c>
    </row>
    <row r="112" spans="1:21" x14ac:dyDescent="0.25">
      <c r="A112" t="s">
        <v>154</v>
      </c>
      <c r="B112" t="s">
        <v>22</v>
      </c>
      <c r="C112" t="s">
        <v>33</v>
      </c>
      <c r="D112" s="15" t="s">
        <v>24</v>
      </c>
      <c r="E112" s="15" t="s">
        <v>31</v>
      </c>
      <c r="F112" s="6">
        <v>45148</v>
      </c>
      <c r="G112" s="2">
        <v>1</v>
      </c>
      <c r="H112" t="s">
        <v>26</v>
      </c>
      <c r="I112" t="s">
        <v>27</v>
      </c>
      <c r="J112" s="4">
        <v>11</v>
      </c>
      <c r="K112" s="3">
        <v>199</v>
      </c>
      <c r="L112" s="7">
        <v>0.05</v>
      </c>
      <c r="M112" s="7">
        <v>0.1</v>
      </c>
      <c r="N112" s="7">
        <v>0.1</v>
      </c>
      <c r="O112" s="7">
        <v>0</v>
      </c>
      <c r="P112" s="16">
        <f t="shared" si="6"/>
        <v>149.25</v>
      </c>
      <c r="Q112" s="16">
        <v>67.66</v>
      </c>
      <c r="R112" s="8">
        <f t="shared" si="7"/>
        <v>744.26</v>
      </c>
      <c r="S112" s="2">
        <f t="shared" si="8"/>
        <v>2023</v>
      </c>
      <c r="T112" s="8">
        <f t="shared" si="9"/>
        <v>1641.75</v>
      </c>
      <c r="U112" s="7">
        <f t="shared" si="10"/>
        <v>0.66</v>
      </c>
    </row>
    <row r="113" spans="1:21" x14ac:dyDescent="0.25">
      <c r="A113" t="s">
        <v>155</v>
      </c>
      <c r="B113" t="s">
        <v>22</v>
      </c>
      <c r="C113" t="s">
        <v>33</v>
      </c>
      <c r="D113" s="15" t="s">
        <v>24</v>
      </c>
      <c r="E113" s="15" t="s">
        <v>37</v>
      </c>
      <c r="F113" s="6">
        <v>44936</v>
      </c>
      <c r="G113" s="2">
        <v>1</v>
      </c>
      <c r="H113" t="s">
        <v>34</v>
      </c>
      <c r="I113" t="s">
        <v>35</v>
      </c>
      <c r="J113" s="4">
        <v>59</v>
      </c>
      <c r="K113" s="3">
        <v>99</v>
      </c>
      <c r="L113" s="7">
        <v>0.15000000000000002</v>
      </c>
      <c r="M113" s="7">
        <v>0.1</v>
      </c>
      <c r="N113" s="7">
        <v>0.1</v>
      </c>
      <c r="O113" s="7">
        <v>0</v>
      </c>
      <c r="P113" s="16">
        <f t="shared" si="6"/>
        <v>64.350000000000009</v>
      </c>
      <c r="Q113" s="16">
        <v>29.700000000000003</v>
      </c>
      <c r="R113" s="8">
        <f t="shared" si="7"/>
        <v>1752.3000000000002</v>
      </c>
      <c r="S113" s="2">
        <f t="shared" si="8"/>
        <v>2023</v>
      </c>
      <c r="T113" s="8">
        <f t="shared" si="9"/>
        <v>3796.6500000000005</v>
      </c>
      <c r="U113" s="7">
        <f t="shared" si="10"/>
        <v>0.7</v>
      </c>
    </row>
    <row r="114" spans="1:21" x14ac:dyDescent="0.25">
      <c r="A114" t="s">
        <v>156</v>
      </c>
      <c r="B114" t="s">
        <v>22</v>
      </c>
      <c r="C114" t="s">
        <v>23</v>
      </c>
      <c r="D114" s="15" t="s">
        <v>24</v>
      </c>
      <c r="E114" s="15" t="s">
        <v>31</v>
      </c>
      <c r="F114" s="6">
        <v>45124</v>
      </c>
      <c r="G114" s="2">
        <v>1</v>
      </c>
      <c r="H114" t="s">
        <v>26</v>
      </c>
      <c r="I114" t="s">
        <v>27</v>
      </c>
      <c r="J114" s="4">
        <v>93</v>
      </c>
      <c r="K114" s="3">
        <v>199</v>
      </c>
      <c r="L114" s="7">
        <v>0.15000000000000002</v>
      </c>
      <c r="M114" s="7">
        <v>0</v>
      </c>
      <c r="N114" s="7">
        <v>0.1</v>
      </c>
      <c r="O114" s="7">
        <v>0</v>
      </c>
      <c r="P114" s="16">
        <f t="shared" si="6"/>
        <v>149.25</v>
      </c>
      <c r="Q114" s="16">
        <v>159.20000000000002</v>
      </c>
      <c r="R114" s="8">
        <f t="shared" si="7"/>
        <v>14805.600000000002</v>
      </c>
      <c r="S114" s="2">
        <f t="shared" si="8"/>
        <v>2023</v>
      </c>
      <c r="T114" s="8">
        <f t="shared" si="9"/>
        <v>13880.25</v>
      </c>
      <c r="U114" s="7">
        <f t="shared" si="10"/>
        <v>0.19999999999999996</v>
      </c>
    </row>
    <row r="115" spans="1:21" x14ac:dyDescent="0.25">
      <c r="A115" t="s">
        <v>157</v>
      </c>
      <c r="B115" t="s">
        <v>29</v>
      </c>
      <c r="C115" t="s">
        <v>23</v>
      </c>
      <c r="D115" s="15" t="s">
        <v>24</v>
      </c>
      <c r="E115" s="15" t="s">
        <v>48</v>
      </c>
      <c r="F115" s="6">
        <v>45039</v>
      </c>
      <c r="G115" s="2">
        <v>1</v>
      </c>
      <c r="H115" t="s">
        <v>26</v>
      </c>
      <c r="I115" t="s">
        <v>27</v>
      </c>
      <c r="J115" s="4">
        <v>90</v>
      </c>
      <c r="K115" s="3">
        <v>199</v>
      </c>
      <c r="L115" s="7">
        <v>0.15000000000000002</v>
      </c>
      <c r="M115" s="7">
        <v>0</v>
      </c>
      <c r="N115" s="7">
        <v>0</v>
      </c>
      <c r="O115" s="7">
        <v>0</v>
      </c>
      <c r="P115" s="16">
        <f t="shared" si="6"/>
        <v>169.15</v>
      </c>
      <c r="Q115" s="16">
        <v>75.62</v>
      </c>
      <c r="R115" s="8">
        <f t="shared" si="7"/>
        <v>6805.8</v>
      </c>
      <c r="S115" s="2">
        <f t="shared" si="8"/>
        <v>2023</v>
      </c>
      <c r="T115" s="8">
        <f t="shared" si="9"/>
        <v>15223.5</v>
      </c>
      <c r="U115" s="7">
        <f t="shared" si="10"/>
        <v>0.62</v>
      </c>
    </row>
    <row r="116" spans="1:21" x14ac:dyDescent="0.25">
      <c r="A116" t="s">
        <v>158</v>
      </c>
      <c r="B116" t="s">
        <v>22</v>
      </c>
      <c r="C116" t="s">
        <v>33</v>
      </c>
      <c r="D116" s="15" t="s">
        <v>24</v>
      </c>
      <c r="E116" s="15" t="s">
        <v>37</v>
      </c>
      <c r="F116" s="6">
        <v>44950</v>
      </c>
      <c r="G116" s="2">
        <v>1</v>
      </c>
      <c r="H116" t="s">
        <v>34</v>
      </c>
      <c r="I116" t="s">
        <v>35</v>
      </c>
      <c r="J116" s="4">
        <v>24</v>
      </c>
      <c r="K116" s="3">
        <v>99</v>
      </c>
      <c r="L116" s="7">
        <v>0.05</v>
      </c>
      <c r="M116" s="7">
        <v>0.1</v>
      </c>
      <c r="N116" s="7">
        <v>0.1</v>
      </c>
      <c r="O116" s="7">
        <v>0</v>
      </c>
      <c r="P116" s="16">
        <f t="shared" si="6"/>
        <v>74.25</v>
      </c>
      <c r="Q116" s="16">
        <v>60.39</v>
      </c>
      <c r="R116" s="8">
        <f t="shared" si="7"/>
        <v>1449.3600000000001</v>
      </c>
      <c r="S116" s="2">
        <f t="shared" si="8"/>
        <v>2023</v>
      </c>
      <c r="T116" s="8">
        <f t="shared" si="9"/>
        <v>1782</v>
      </c>
      <c r="U116" s="7">
        <f t="shared" si="10"/>
        <v>0.39</v>
      </c>
    </row>
    <row r="117" spans="1:21" x14ac:dyDescent="0.25">
      <c r="A117" t="s">
        <v>159</v>
      </c>
      <c r="B117" t="s">
        <v>29</v>
      </c>
      <c r="C117" t="s">
        <v>23</v>
      </c>
      <c r="D117" s="15" t="s">
        <v>24</v>
      </c>
      <c r="E117" s="15" t="s">
        <v>37</v>
      </c>
      <c r="F117" s="6">
        <v>45095</v>
      </c>
      <c r="G117" s="2">
        <v>1</v>
      </c>
      <c r="H117" t="s">
        <v>34</v>
      </c>
      <c r="I117" t="s">
        <v>35</v>
      </c>
      <c r="J117" s="4">
        <v>47</v>
      </c>
      <c r="K117" s="3">
        <v>99</v>
      </c>
      <c r="L117" s="7">
        <v>0.1</v>
      </c>
      <c r="M117" s="7">
        <v>0</v>
      </c>
      <c r="N117" s="7">
        <v>0</v>
      </c>
      <c r="O117" s="7">
        <v>0</v>
      </c>
      <c r="P117" s="16">
        <f t="shared" si="6"/>
        <v>89.100000000000009</v>
      </c>
      <c r="Q117" s="16">
        <v>28.710000000000004</v>
      </c>
      <c r="R117" s="8">
        <f t="shared" si="7"/>
        <v>1349.3700000000001</v>
      </c>
      <c r="S117" s="2">
        <f t="shared" si="8"/>
        <v>2023</v>
      </c>
      <c r="T117" s="8">
        <f t="shared" si="9"/>
        <v>4187.7000000000007</v>
      </c>
      <c r="U117" s="7">
        <f t="shared" si="10"/>
        <v>0.71</v>
      </c>
    </row>
    <row r="118" spans="1:21" x14ac:dyDescent="0.25">
      <c r="A118" t="s">
        <v>160</v>
      </c>
      <c r="B118" t="s">
        <v>39</v>
      </c>
      <c r="C118" t="s">
        <v>30</v>
      </c>
      <c r="D118" s="15" t="s">
        <v>24</v>
      </c>
      <c r="E118" s="15" t="s">
        <v>25</v>
      </c>
      <c r="F118" s="6">
        <v>45097</v>
      </c>
      <c r="G118" s="2">
        <v>1</v>
      </c>
      <c r="H118" t="s">
        <v>34</v>
      </c>
      <c r="I118" t="s">
        <v>35</v>
      </c>
      <c r="J118" s="4">
        <v>34</v>
      </c>
      <c r="K118" s="3">
        <v>99</v>
      </c>
      <c r="L118" s="7">
        <v>0.1</v>
      </c>
      <c r="M118" s="7">
        <v>0.05</v>
      </c>
      <c r="N118" s="7">
        <v>0.05</v>
      </c>
      <c r="O118" s="7">
        <v>0</v>
      </c>
      <c r="P118" s="16">
        <f t="shared" si="6"/>
        <v>79.2</v>
      </c>
      <c r="Q118" s="16">
        <v>60.39</v>
      </c>
      <c r="R118" s="8">
        <f t="shared" si="7"/>
        <v>2053.2600000000002</v>
      </c>
      <c r="S118" s="2">
        <f t="shared" si="8"/>
        <v>2023</v>
      </c>
      <c r="T118" s="8">
        <f t="shared" si="9"/>
        <v>2692.8</v>
      </c>
      <c r="U118" s="7">
        <f t="shared" si="10"/>
        <v>0.39</v>
      </c>
    </row>
    <row r="119" spans="1:21" x14ac:dyDescent="0.25">
      <c r="A119" t="s">
        <v>161</v>
      </c>
      <c r="B119" t="s">
        <v>39</v>
      </c>
      <c r="C119" t="s">
        <v>23</v>
      </c>
      <c r="D119" s="15" t="s">
        <v>52</v>
      </c>
      <c r="E119" s="15" t="s">
        <v>68</v>
      </c>
      <c r="F119" s="6">
        <v>44939</v>
      </c>
      <c r="G119" s="2">
        <v>1</v>
      </c>
      <c r="H119" t="s">
        <v>34</v>
      </c>
      <c r="I119" t="s">
        <v>35</v>
      </c>
      <c r="J119" s="4">
        <v>56</v>
      </c>
      <c r="K119" s="3">
        <v>99</v>
      </c>
      <c r="L119" s="7">
        <v>0.15000000000000002</v>
      </c>
      <c r="M119" s="7">
        <v>0</v>
      </c>
      <c r="N119" s="7">
        <v>0.05</v>
      </c>
      <c r="O119" s="7">
        <v>0.2</v>
      </c>
      <c r="P119" s="16">
        <f t="shared" si="6"/>
        <v>59.4</v>
      </c>
      <c r="Q119" s="16">
        <v>50.49</v>
      </c>
      <c r="R119" s="8">
        <f t="shared" si="7"/>
        <v>2827.44</v>
      </c>
      <c r="S119" s="2">
        <f t="shared" si="8"/>
        <v>2023</v>
      </c>
      <c r="T119" s="8">
        <f t="shared" si="9"/>
        <v>3326.4</v>
      </c>
      <c r="U119" s="7">
        <f t="shared" si="10"/>
        <v>0.49</v>
      </c>
    </row>
    <row r="120" spans="1:21" x14ac:dyDescent="0.25">
      <c r="A120" t="s">
        <v>162</v>
      </c>
      <c r="B120" t="s">
        <v>39</v>
      </c>
      <c r="C120" t="s">
        <v>33</v>
      </c>
      <c r="D120" s="15" t="s">
        <v>24</v>
      </c>
      <c r="E120" s="15" t="s">
        <v>74</v>
      </c>
      <c r="F120" s="6">
        <v>45047</v>
      </c>
      <c r="G120" s="2">
        <v>1</v>
      </c>
      <c r="H120" t="s">
        <v>26</v>
      </c>
      <c r="I120" t="s">
        <v>27</v>
      </c>
      <c r="J120" s="4">
        <v>7</v>
      </c>
      <c r="K120" s="3">
        <v>199</v>
      </c>
      <c r="L120" s="7">
        <v>0</v>
      </c>
      <c r="M120" s="7">
        <v>0.1</v>
      </c>
      <c r="N120" s="7">
        <v>0.05</v>
      </c>
      <c r="O120" s="7">
        <v>0</v>
      </c>
      <c r="P120" s="16">
        <f t="shared" si="6"/>
        <v>169.15</v>
      </c>
      <c r="Q120" s="16">
        <v>145.27000000000001</v>
      </c>
      <c r="R120" s="8">
        <f t="shared" si="7"/>
        <v>1016.8900000000001</v>
      </c>
      <c r="S120" s="2">
        <f t="shared" si="8"/>
        <v>2023</v>
      </c>
      <c r="T120" s="8">
        <f t="shared" si="9"/>
        <v>1184.05</v>
      </c>
      <c r="U120" s="7">
        <f t="shared" si="10"/>
        <v>0.26999999999999991</v>
      </c>
    </row>
    <row r="121" spans="1:21" x14ac:dyDescent="0.25">
      <c r="A121" t="s">
        <v>163</v>
      </c>
      <c r="B121" t="s">
        <v>29</v>
      </c>
      <c r="C121" t="s">
        <v>23</v>
      </c>
      <c r="D121" s="15" t="s">
        <v>24</v>
      </c>
      <c r="E121" s="15" t="s">
        <v>48</v>
      </c>
      <c r="F121" s="6">
        <v>45089</v>
      </c>
      <c r="G121" s="2">
        <v>1</v>
      </c>
      <c r="H121" t="s">
        <v>43</v>
      </c>
      <c r="I121" t="s">
        <v>44</v>
      </c>
      <c r="J121" s="4">
        <v>16</v>
      </c>
      <c r="K121" s="3">
        <v>299</v>
      </c>
      <c r="L121" s="7">
        <v>0.05</v>
      </c>
      <c r="M121" s="7">
        <v>0</v>
      </c>
      <c r="N121" s="7">
        <v>0</v>
      </c>
      <c r="O121" s="7">
        <v>0</v>
      </c>
      <c r="P121" s="16">
        <f t="shared" si="6"/>
        <v>284.05</v>
      </c>
      <c r="Q121" s="16">
        <v>164.45000000000002</v>
      </c>
      <c r="R121" s="8">
        <f t="shared" si="7"/>
        <v>2631.2000000000003</v>
      </c>
      <c r="S121" s="2">
        <f t="shared" si="8"/>
        <v>2023</v>
      </c>
      <c r="T121" s="8">
        <f t="shared" si="9"/>
        <v>4544.8</v>
      </c>
      <c r="U121" s="7">
        <f t="shared" si="10"/>
        <v>0.44999999999999996</v>
      </c>
    </row>
    <row r="122" spans="1:21" x14ac:dyDescent="0.25">
      <c r="A122" t="s">
        <v>164</v>
      </c>
      <c r="B122" t="s">
        <v>29</v>
      </c>
      <c r="C122" t="s">
        <v>33</v>
      </c>
      <c r="D122" s="15" t="s">
        <v>24</v>
      </c>
      <c r="E122" s="15" t="s">
        <v>37</v>
      </c>
      <c r="F122" s="6">
        <v>45069</v>
      </c>
      <c r="G122" s="2">
        <v>1</v>
      </c>
      <c r="H122" t="s">
        <v>34</v>
      </c>
      <c r="I122" t="s">
        <v>35</v>
      </c>
      <c r="J122" s="4">
        <v>42</v>
      </c>
      <c r="K122" s="3">
        <v>99</v>
      </c>
      <c r="L122" s="7">
        <v>0.1</v>
      </c>
      <c r="M122" s="7">
        <v>0.1</v>
      </c>
      <c r="N122" s="7">
        <v>0</v>
      </c>
      <c r="O122" s="7">
        <v>0</v>
      </c>
      <c r="P122" s="16">
        <f t="shared" si="6"/>
        <v>79.2</v>
      </c>
      <c r="Q122" s="16">
        <v>34.65</v>
      </c>
      <c r="R122" s="8">
        <f t="shared" si="7"/>
        <v>1455.3</v>
      </c>
      <c r="S122" s="2">
        <f t="shared" si="8"/>
        <v>2023</v>
      </c>
      <c r="T122" s="8">
        <f t="shared" si="9"/>
        <v>3326.4</v>
      </c>
      <c r="U122" s="7">
        <f t="shared" si="10"/>
        <v>0.65</v>
      </c>
    </row>
    <row r="123" spans="1:21" x14ac:dyDescent="0.25">
      <c r="A123" t="s">
        <v>165</v>
      </c>
      <c r="B123" t="s">
        <v>22</v>
      </c>
      <c r="C123" t="s">
        <v>33</v>
      </c>
      <c r="D123" s="15" t="s">
        <v>24</v>
      </c>
      <c r="E123" s="15" t="s">
        <v>42</v>
      </c>
      <c r="F123" s="6">
        <v>44975</v>
      </c>
      <c r="G123" s="2">
        <v>1</v>
      </c>
      <c r="H123" t="s">
        <v>26</v>
      </c>
      <c r="I123" t="s">
        <v>27</v>
      </c>
      <c r="J123" s="4">
        <v>51</v>
      </c>
      <c r="K123" s="3">
        <v>199</v>
      </c>
      <c r="L123" s="7">
        <v>0.15000000000000002</v>
      </c>
      <c r="M123" s="7">
        <v>0.1</v>
      </c>
      <c r="N123" s="7">
        <v>0.1</v>
      </c>
      <c r="O123" s="7">
        <v>0</v>
      </c>
      <c r="P123" s="16">
        <f t="shared" si="6"/>
        <v>129.35</v>
      </c>
      <c r="Q123" s="16">
        <v>119.39999999999999</v>
      </c>
      <c r="R123" s="8">
        <f t="shared" si="7"/>
        <v>6089.4</v>
      </c>
      <c r="S123" s="2">
        <f t="shared" si="8"/>
        <v>2023</v>
      </c>
      <c r="T123" s="8">
        <f t="shared" si="9"/>
        <v>6596.8499999999995</v>
      </c>
      <c r="U123" s="7">
        <f t="shared" si="10"/>
        <v>0.4</v>
      </c>
    </row>
    <row r="124" spans="1:21" x14ac:dyDescent="0.25">
      <c r="A124" t="s">
        <v>166</v>
      </c>
      <c r="B124" t="s">
        <v>22</v>
      </c>
      <c r="C124" t="s">
        <v>33</v>
      </c>
      <c r="D124" s="15" t="s">
        <v>24</v>
      </c>
      <c r="E124" s="15" t="s">
        <v>25</v>
      </c>
      <c r="F124" s="6">
        <v>44969</v>
      </c>
      <c r="G124" s="2">
        <v>1</v>
      </c>
      <c r="H124" t="s">
        <v>34</v>
      </c>
      <c r="I124" t="s">
        <v>35</v>
      </c>
      <c r="J124" s="4">
        <v>99</v>
      </c>
      <c r="K124" s="3">
        <v>99</v>
      </c>
      <c r="L124" s="7">
        <v>0.15000000000000002</v>
      </c>
      <c r="M124" s="7">
        <v>0.1</v>
      </c>
      <c r="N124" s="7">
        <v>0.1</v>
      </c>
      <c r="O124" s="7">
        <v>0</v>
      </c>
      <c r="P124" s="16">
        <f t="shared" si="6"/>
        <v>64.350000000000009</v>
      </c>
      <c r="Q124" s="16">
        <v>27.720000000000002</v>
      </c>
      <c r="R124" s="8">
        <f t="shared" si="7"/>
        <v>2744.28</v>
      </c>
      <c r="S124" s="2">
        <f t="shared" si="8"/>
        <v>2023</v>
      </c>
      <c r="T124" s="8">
        <f t="shared" si="9"/>
        <v>6370.6500000000005</v>
      </c>
      <c r="U124" s="7">
        <f t="shared" si="10"/>
        <v>0.72</v>
      </c>
    </row>
    <row r="125" spans="1:21" x14ac:dyDescent="0.25">
      <c r="A125" t="s">
        <v>167</v>
      </c>
      <c r="B125" t="s">
        <v>29</v>
      </c>
      <c r="C125" t="s">
        <v>30</v>
      </c>
      <c r="D125" s="15" t="s">
        <v>52</v>
      </c>
      <c r="E125" s="15" t="s">
        <v>68</v>
      </c>
      <c r="F125" s="6">
        <v>45151</v>
      </c>
      <c r="G125" s="2">
        <v>1</v>
      </c>
      <c r="H125" t="s">
        <v>43</v>
      </c>
      <c r="I125" t="s">
        <v>44</v>
      </c>
      <c r="J125" s="4">
        <v>54</v>
      </c>
      <c r="K125" s="3">
        <v>299</v>
      </c>
      <c r="L125" s="7">
        <v>0.15000000000000002</v>
      </c>
      <c r="M125" s="7">
        <v>0.05</v>
      </c>
      <c r="N125" s="7">
        <v>0</v>
      </c>
      <c r="O125" s="7">
        <v>0.2</v>
      </c>
      <c r="P125" s="16">
        <f t="shared" si="6"/>
        <v>179.4</v>
      </c>
      <c r="Q125" s="16">
        <v>143.51999999999998</v>
      </c>
      <c r="R125" s="8">
        <f t="shared" si="7"/>
        <v>7750.079999999999</v>
      </c>
      <c r="S125" s="2">
        <f t="shared" si="8"/>
        <v>2023</v>
      </c>
      <c r="T125" s="8">
        <f t="shared" si="9"/>
        <v>9687.6</v>
      </c>
      <c r="U125" s="7">
        <f t="shared" si="10"/>
        <v>0.52</v>
      </c>
    </row>
    <row r="126" spans="1:21" x14ac:dyDescent="0.25">
      <c r="A126" t="s">
        <v>168</v>
      </c>
      <c r="B126" t="s">
        <v>22</v>
      </c>
      <c r="C126" t="s">
        <v>23</v>
      </c>
      <c r="D126" s="15" t="s">
        <v>24</v>
      </c>
      <c r="E126" s="15" t="s">
        <v>25</v>
      </c>
      <c r="F126" s="6">
        <v>45112</v>
      </c>
      <c r="G126" s="2">
        <v>1</v>
      </c>
      <c r="H126" t="s">
        <v>34</v>
      </c>
      <c r="I126" t="s">
        <v>35</v>
      </c>
      <c r="J126" s="4">
        <v>5</v>
      </c>
      <c r="K126" s="3">
        <v>99</v>
      </c>
      <c r="L126" s="7">
        <v>0</v>
      </c>
      <c r="M126" s="7">
        <v>0</v>
      </c>
      <c r="N126" s="7">
        <v>0.1</v>
      </c>
      <c r="O126" s="7">
        <v>0</v>
      </c>
      <c r="P126" s="16">
        <f t="shared" si="6"/>
        <v>89.100000000000009</v>
      </c>
      <c r="Q126" s="16">
        <v>73.260000000000005</v>
      </c>
      <c r="R126" s="8">
        <f t="shared" si="7"/>
        <v>366.3</v>
      </c>
      <c r="S126" s="2">
        <f t="shared" si="8"/>
        <v>2023</v>
      </c>
      <c r="T126" s="8">
        <f t="shared" si="9"/>
        <v>445.50000000000006</v>
      </c>
      <c r="U126" s="7">
        <f t="shared" si="10"/>
        <v>0.2599999999999999</v>
      </c>
    </row>
    <row r="127" spans="1:21" x14ac:dyDescent="0.25">
      <c r="A127" t="s">
        <v>169</v>
      </c>
      <c r="B127" t="s">
        <v>39</v>
      </c>
      <c r="C127" t="s">
        <v>33</v>
      </c>
      <c r="D127" s="15" t="s">
        <v>24</v>
      </c>
      <c r="E127" s="15" t="s">
        <v>37</v>
      </c>
      <c r="F127" s="6">
        <v>44959</v>
      </c>
      <c r="G127" s="2">
        <v>1</v>
      </c>
      <c r="H127" t="s">
        <v>43</v>
      </c>
      <c r="I127" t="s">
        <v>44</v>
      </c>
      <c r="J127" s="4">
        <v>25</v>
      </c>
      <c r="K127" s="3">
        <v>299</v>
      </c>
      <c r="L127" s="7">
        <v>0.05</v>
      </c>
      <c r="M127" s="7">
        <v>0.1</v>
      </c>
      <c r="N127" s="7">
        <v>0.05</v>
      </c>
      <c r="O127" s="7">
        <v>0</v>
      </c>
      <c r="P127" s="16">
        <f t="shared" si="6"/>
        <v>239.20000000000002</v>
      </c>
      <c r="Q127" s="16">
        <v>269.10000000000002</v>
      </c>
      <c r="R127" s="8">
        <f t="shared" si="7"/>
        <v>6727.5000000000009</v>
      </c>
      <c r="S127" s="2">
        <f t="shared" si="8"/>
        <v>2023</v>
      </c>
      <c r="T127" s="8">
        <f t="shared" si="9"/>
        <v>5980</v>
      </c>
      <c r="U127" s="7">
        <f t="shared" si="10"/>
        <v>9.9999999999999978E-2</v>
      </c>
    </row>
    <row r="128" spans="1:21" x14ac:dyDescent="0.25">
      <c r="A128" t="s">
        <v>170</v>
      </c>
      <c r="B128" t="s">
        <v>22</v>
      </c>
      <c r="C128" t="s">
        <v>30</v>
      </c>
      <c r="D128" s="15" t="s">
        <v>24</v>
      </c>
      <c r="E128" s="15" t="s">
        <v>74</v>
      </c>
      <c r="F128" s="6">
        <v>45134</v>
      </c>
      <c r="G128" s="2">
        <v>1</v>
      </c>
      <c r="H128" t="s">
        <v>34</v>
      </c>
      <c r="I128" t="s">
        <v>35</v>
      </c>
      <c r="J128" s="4">
        <v>107</v>
      </c>
      <c r="K128" s="3">
        <v>99</v>
      </c>
      <c r="L128" s="7">
        <v>0.2</v>
      </c>
      <c r="M128" s="7">
        <v>0.05</v>
      </c>
      <c r="N128" s="7">
        <v>0.1</v>
      </c>
      <c r="O128" s="7">
        <v>0</v>
      </c>
      <c r="P128" s="16">
        <f t="shared" si="6"/>
        <v>64.350000000000009</v>
      </c>
      <c r="Q128" s="16">
        <v>71.28</v>
      </c>
      <c r="R128" s="8">
        <f t="shared" si="7"/>
        <v>7626.96</v>
      </c>
      <c r="S128" s="2">
        <f t="shared" si="8"/>
        <v>2023</v>
      </c>
      <c r="T128" s="8">
        <f t="shared" si="9"/>
        <v>6885.4500000000007</v>
      </c>
      <c r="U128" s="7">
        <f t="shared" si="10"/>
        <v>0.28000000000000003</v>
      </c>
    </row>
    <row r="129" spans="1:21" x14ac:dyDescent="0.25">
      <c r="A129" t="s">
        <v>171</v>
      </c>
      <c r="B129" t="s">
        <v>29</v>
      </c>
      <c r="C129" t="s">
        <v>23</v>
      </c>
      <c r="D129" s="15" t="s">
        <v>24</v>
      </c>
      <c r="E129" s="15" t="s">
        <v>40</v>
      </c>
      <c r="F129" s="6">
        <v>45191</v>
      </c>
      <c r="G129" s="2">
        <v>1</v>
      </c>
      <c r="H129" t="s">
        <v>26</v>
      </c>
      <c r="I129" t="s">
        <v>27</v>
      </c>
      <c r="J129" s="4">
        <v>99</v>
      </c>
      <c r="K129" s="3">
        <v>199</v>
      </c>
      <c r="L129" s="7">
        <v>0.15000000000000002</v>
      </c>
      <c r="M129" s="7">
        <v>0</v>
      </c>
      <c r="N129" s="7">
        <v>0</v>
      </c>
      <c r="O129" s="7">
        <v>0</v>
      </c>
      <c r="P129" s="16">
        <f t="shared" si="6"/>
        <v>169.15</v>
      </c>
      <c r="Q129" s="16">
        <v>151.24</v>
      </c>
      <c r="R129" s="8">
        <f t="shared" si="7"/>
        <v>14972.76</v>
      </c>
      <c r="S129" s="2">
        <f t="shared" si="8"/>
        <v>2023</v>
      </c>
      <c r="T129" s="8">
        <f t="shared" si="9"/>
        <v>16745.850000000002</v>
      </c>
      <c r="U129" s="7">
        <f t="shared" si="10"/>
        <v>0.24</v>
      </c>
    </row>
    <row r="130" spans="1:21" x14ac:dyDescent="0.25">
      <c r="A130" t="s">
        <v>172</v>
      </c>
      <c r="B130" t="s">
        <v>22</v>
      </c>
      <c r="C130" t="s">
        <v>30</v>
      </c>
      <c r="D130" s="15" t="s">
        <v>24</v>
      </c>
      <c r="E130" s="15" t="s">
        <v>40</v>
      </c>
      <c r="F130" s="6">
        <v>45013</v>
      </c>
      <c r="G130" s="2">
        <v>1</v>
      </c>
      <c r="H130" t="s">
        <v>26</v>
      </c>
      <c r="I130" t="s">
        <v>27</v>
      </c>
      <c r="J130" s="4">
        <v>17</v>
      </c>
      <c r="K130" s="3">
        <v>199</v>
      </c>
      <c r="L130" s="7">
        <v>0.05</v>
      </c>
      <c r="M130" s="7">
        <v>0.05</v>
      </c>
      <c r="N130" s="7">
        <v>0.1</v>
      </c>
      <c r="O130" s="7">
        <v>0</v>
      </c>
      <c r="P130" s="16">
        <f t="shared" si="6"/>
        <v>159.20000000000002</v>
      </c>
      <c r="Q130" s="16">
        <v>69.649999999999991</v>
      </c>
      <c r="R130" s="8">
        <f t="shared" si="7"/>
        <v>1184.05</v>
      </c>
      <c r="S130" s="2">
        <f t="shared" si="8"/>
        <v>2023</v>
      </c>
      <c r="T130" s="8">
        <f t="shared" si="9"/>
        <v>2706.4</v>
      </c>
      <c r="U130" s="7">
        <f t="shared" si="10"/>
        <v>0.65</v>
      </c>
    </row>
    <row r="131" spans="1:21" x14ac:dyDescent="0.25">
      <c r="A131" t="s">
        <v>173</v>
      </c>
      <c r="B131" t="s">
        <v>29</v>
      </c>
      <c r="C131" t="s">
        <v>30</v>
      </c>
      <c r="D131" s="15" t="s">
        <v>24</v>
      </c>
      <c r="E131" s="15" t="s">
        <v>48</v>
      </c>
      <c r="F131" s="6">
        <v>45093</v>
      </c>
      <c r="G131" s="2">
        <v>1</v>
      </c>
      <c r="H131" t="s">
        <v>43</v>
      </c>
      <c r="I131" t="s">
        <v>44</v>
      </c>
      <c r="J131" s="4">
        <v>75</v>
      </c>
      <c r="K131" s="3">
        <v>299</v>
      </c>
      <c r="L131" s="7">
        <v>0.15000000000000002</v>
      </c>
      <c r="M131" s="7">
        <v>0.05</v>
      </c>
      <c r="N131" s="7">
        <v>0</v>
      </c>
      <c r="O131" s="7">
        <v>0</v>
      </c>
      <c r="P131" s="16">
        <f t="shared" ref="P131:P194" si="11">K131*(1-SUM(L131:O131))</f>
        <v>239.20000000000002</v>
      </c>
      <c r="Q131" s="16">
        <v>125.58000000000001</v>
      </c>
      <c r="R131" s="8">
        <f t="shared" ref="R131:R194" si="12">Q131*J131</f>
        <v>9418.5000000000018</v>
      </c>
      <c r="S131" s="2">
        <f t="shared" ref="S131:S194" si="13">YEAR(F131)</f>
        <v>2023</v>
      </c>
      <c r="T131" s="8">
        <f t="shared" ref="T131:T194" si="14">P131*J131</f>
        <v>17940</v>
      </c>
      <c r="U131" s="7">
        <f t="shared" si="10"/>
        <v>0.57999999999999996</v>
      </c>
    </row>
    <row r="132" spans="1:21" x14ac:dyDescent="0.25">
      <c r="A132" t="s">
        <v>174</v>
      </c>
      <c r="B132" t="s">
        <v>39</v>
      </c>
      <c r="C132" t="s">
        <v>33</v>
      </c>
      <c r="D132" s="15" t="s">
        <v>24</v>
      </c>
      <c r="E132" s="15" t="s">
        <v>40</v>
      </c>
      <c r="F132" s="6">
        <v>45067</v>
      </c>
      <c r="G132" s="2">
        <v>1</v>
      </c>
      <c r="H132" t="s">
        <v>26</v>
      </c>
      <c r="I132" t="s">
        <v>27</v>
      </c>
      <c r="J132" s="4">
        <v>63</v>
      </c>
      <c r="K132" s="3">
        <v>199</v>
      </c>
      <c r="L132" s="7">
        <v>0.15000000000000002</v>
      </c>
      <c r="M132" s="7">
        <v>0.1</v>
      </c>
      <c r="N132" s="7">
        <v>0.05</v>
      </c>
      <c r="O132" s="7">
        <v>0</v>
      </c>
      <c r="P132" s="16">
        <f t="shared" si="11"/>
        <v>139.29999999999998</v>
      </c>
      <c r="Q132" s="16">
        <v>173.13</v>
      </c>
      <c r="R132" s="8">
        <f t="shared" si="12"/>
        <v>10907.19</v>
      </c>
      <c r="S132" s="2">
        <f t="shared" si="13"/>
        <v>2023</v>
      </c>
      <c r="T132" s="8">
        <f t="shared" si="14"/>
        <v>8775.9</v>
      </c>
      <c r="U132" s="7">
        <f t="shared" si="10"/>
        <v>0.13</v>
      </c>
    </row>
    <row r="133" spans="1:21" x14ac:dyDescent="0.25">
      <c r="A133" t="s">
        <v>175</v>
      </c>
      <c r="B133" t="s">
        <v>39</v>
      </c>
      <c r="C133" t="s">
        <v>33</v>
      </c>
      <c r="D133" s="15" t="s">
        <v>24</v>
      </c>
      <c r="E133" s="15" t="s">
        <v>74</v>
      </c>
      <c r="F133" s="6">
        <v>45205</v>
      </c>
      <c r="G133" s="2">
        <v>1</v>
      </c>
      <c r="H133" t="s">
        <v>26</v>
      </c>
      <c r="I133" t="s">
        <v>27</v>
      </c>
      <c r="J133" s="4">
        <v>21</v>
      </c>
      <c r="K133" s="3">
        <v>199</v>
      </c>
      <c r="L133" s="7">
        <v>0.05</v>
      </c>
      <c r="M133" s="7">
        <v>0.1</v>
      </c>
      <c r="N133" s="7">
        <v>0.05</v>
      </c>
      <c r="O133" s="7">
        <v>0</v>
      </c>
      <c r="P133" s="16">
        <f t="shared" si="11"/>
        <v>159.20000000000002</v>
      </c>
      <c r="Q133" s="16">
        <v>93.53</v>
      </c>
      <c r="R133" s="8">
        <f t="shared" si="12"/>
        <v>1964.13</v>
      </c>
      <c r="S133" s="2">
        <f t="shared" si="13"/>
        <v>2023</v>
      </c>
      <c r="T133" s="8">
        <f t="shared" si="14"/>
        <v>3343.2000000000003</v>
      </c>
      <c r="U133" s="7">
        <f t="shared" ref="U133:U196" si="15">1-(Q133/K133)</f>
        <v>0.53</v>
      </c>
    </row>
    <row r="134" spans="1:21" x14ac:dyDescent="0.25">
      <c r="A134" t="s">
        <v>176</v>
      </c>
      <c r="B134" t="s">
        <v>39</v>
      </c>
      <c r="C134" t="s">
        <v>30</v>
      </c>
      <c r="D134" s="15" t="s">
        <v>24</v>
      </c>
      <c r="E134" s="15" t="s">
        <v>25</v>
      </c>
      <c r="F134" s="6">
        <v>45160</v>
      </c>
      <c r="G134" s="2">
        <v>1</v>
      </c>
      <c r="H134" t="s">
        <v>43</v>
      </c>
      <c r="I134" t="s">
        <v>44</v>
      </c>
      <c r="J134" s="4">
        <v>92</v>
      </c>
      <c r="K134" s="3">
        <v>299</v>
      </c>
      <c r="L134" s="7">
        <v>0.15000000000000002</v>
      </c>
      <c r="M134" s="7">
        <v>0.05</v>
      </c>
      <c r="N134" s="7">
        <v>0.05</v>
      </c>
      <c r="O134" s="7">
        <v>0</v>
      </c>
      <c r="P134" s="16">
        <f t="shared" si="11"/>
        <v>224.25</v>
      </c>
      <c r="Q134" s="16">
        <v>263.12</v>
      </c>
      <c r="R134" s="8">
        <f t="shared" si="12"/>
        <v>24207.040000000001</v>
      </c>
      <c r="S134" s="2">
        <f t="shared" si="13"/>
        <v>2023</v>
      </c>
      <c r="T134" s="8">
        <f t="shared" si="14"/>
        <v>20631</v>
      </c>
      <c r="U134" s="7">
        <f t="shared" si="15"/>
        <v>0.12</v>
      </c>
    </row>
    <row r="135" spans="1:21" x14ac:dyDescent="0.25">
      <c r="A135" t="s">
        <v>177</v>
      </c>
      <c r="B135" t="s">
        <v>29</v>
      </c>
      <c r="C135" t="s">
        <v>30</v>
      </c>
      <c r="D135" s="15" t="s">
        <v>24</v>
      </c>
      <c r="E135" s="15" t="s">
        <v>25</v>
      </c>
      <c r="F135" s="6">
        <v>45164</v>
      </c>
      <c r="G135" s="2">
        <v>1</v>
      </c>
      <c r="H135" t="s">
        <v>34</v>
      </c>
      <c r="I135" t="s">
        <v>35</v>
      </c>
      <c r="J135" s="4">
        <v>39</v>
      </c>
      <c r="K135" s="3">
        <v>99</v>
      </c>
      <c r="L135" s="7">
        <v>0.1</v>
      </c>
      <c r="M135" s="7">
        <v>0.05</v>
      </c>
      <c r="N135" s="7">
        <v>0</v>
      </c>
      <c r="O135" s="7">
        <v>0</v>
      </c>
      <c r="P135" s="16">
        <f t="shared" si="11"/>
        <v>84.149999999999991</v>
      </c>
      <c r="Q135" s="16">
        <v>52.470000000000006</v>
      </c>
      <c r="R135" s="8">
        <f t="shared" si="12"/>
        <v>2046.3300000000002</v>
      </c>
      <c r="S135" s="2">
        <f t="shared" si="13"/>
        <v>2023</v>
      </c>
      <c r="T135" s="8">
        <f t="shared" si="14"/>
        <v>3281.8499999999995</v>
      </c>
      <c r="U135" s="7">
        <f t="shared" si="15"/>
        <v>0.47</v>
      </c>
    </row>
    <row r="136" spans="1:21" x14ac:dyDescent="0.25">
      <c r="A136" t="s">
        <v>178</v>
      </c>
      <c r="B136" t="s">
        <v>39</v>
      </c>
      <c r="C136" t="s">
        <v>30</v>
      </c>
      <c r="D136" s="15" t="s">
        <v>24</v>
      </c>
      <c r="E136" s="15" t="s">
        <v>74</v>
      </c>
      <c r="F136" s="6">
        <v>45049</v>
      </c>
      <c r="G136" s="2">
        <v>1</v>
      </c>
      <c r="H136" t="s">
        <v>34</v>
      </c>
      <c r="I136" t="s">
        <v>35</v>
      </c>
      <c r="J136" s="4">
        <v>117</v>
      </c>
      <c r="K136" s="3">
        <v>99</v>
      </c>
      <c r="L136" s="7">
        <v>0.2</v>
      </c>
      <c r="M136" s="7">
        <v>0.05</v>
      </c>
      <c r="N136" s="7">
        <v>0.05</v>
      </c>
      <c r="O136" s="7">
        <v>0</v>
      </c>
      <c r="P136" s="16">
        <f t="shared" si="11"/>
        <v>69.3</v>
      </c>
      <c r="Q136" s="16">
        <v>54.45</v>
      </c>
      <c r="R136" s="8">
        <f t="shared" si="12"/>
        <v>6370.6500000000005</v>
      </c>
      <c r="S136" s="2">
        <f t="shared" si="13"/>
        <v>2023</v>
      </c>
      <c r="T136" s="8">
        <f t="shared" si="14"/>
        <v>8108.0999999999995</v>
      </c>
      <c r="U136" s="7">
        <f t="shared" si="15"/>
        <v>0.44999999999999996</v>
      </c>
    </row>
    <row r="137" spans="1:21" x14ac:dyDescent="0.25">
      <c r="A137" t="s">
        <v>179</v>
      </c>
      <c r="B137" t="s">
        <v>22</v>
      </c>
      <c r="C137" t="s">
        <v>30</v>
      </c>
      <c r="D137" s="15" t="s">
        <v>24</v>
      </c>
      <c r="E137" s="15" t="s">
        <v>42</v>
      </c>
      <c r="F137" s="6">
        <v>44952</v>
      </c>
      <c r="G137" s="2">
        <v>1</v>
      </c>
      <c r="H137" t="s">
        <v>26</v>
      </c>
      <c r="I137" t="s">
        <v>27</v>
      </c>
      <c r="J137" s="4">
        <v>68</v>
      </c>
      <c r="K137" s="3">
        <v>199</v>
      </c>
      <c r="L137" s="7">
        <v>0.15000000000000002</v>
      </c>
      <c r="M137" s="7">
        <v>0.05</v>
      </c>
      <c r="N137" s="7">
        <v>0.1</v>
      </c>
      <c r="O137" s="7">
        <v>0</v>
      </c>
      <c r="P137" s="16">
        <f t="shared" si="11"/>
        <v>139.29999999999998</v>
      </c>
      <c r="Q137" s="16">
        <v>121.39</v>
      </c>
      <c r="R137" s="8">
        <f t="shared" si="12"/>
        <v>8254.52</v>
      </c>
      <c r="S137" s="2">
        <f t="shared" si="13"/>
        <v>2023</v>
      </c>
      <c r="T137" s="8">
        <f t="shared" si="14"/>
        <v>9472.4</v>
      </c>
      <c r="U137" s="7">
        <f t="shared" si="15"/>
        <v>0.39</v>
      </c>
    </row>
    <row r="138" spans="1:21" x14ac:dyDescent="0.25">
      <c r="A138" t="s">
        <v>180</v>
      </c>
      <c r="B138" t="s">
        <v>29</v>
      </c>
      <c r="C138" t="s">
        <v>33</v>
      </c>
      <c r="D138" s="15" t="s">
        <v>24</v>
      </c>
      <c r="E138" s="15" t="s">
        <v>25</v>
      </c>
      <c r="F138" s="6">
        <v>45169</v>
      </c>
      <c r="G138" s="2">
        <v>1</v>
      </c>
      <c r="H138" t="s">
        <v>34</v>
      </c>
      <c r="I138" t="s">
        <v>35</v>
      </c>
      <c r="J138" s="4">
        <v>111</v>
      </c>
      <c r="K138" s="3">
        <v>99</v>
      </c>
      <c r="L138" s="7">
        <v>0.2</v>
      </c>
      <c r="M138" s="7">
        <v>0.1</v>
      </c>
      <c r="N138" s="7">
        <v>0</v>
      </c>
      <c r="O138" s="7">
        <v>0</v>
      </c>
      <c r="P138" s="16">
        <f t="shared" si="11"/>
        <v>69.3</v>
      </c>
      <c r="Q138" s="16">
        <v>24.75</v>
      </c>
      <c r="R138" s="8">
        <f t="shared" si="12"/>
        <v>2747.25</v>
      </c>
      <c r="S138" s="2">
        <f t="shared" si="13"/>
        <v>2023</v>
      </c>
      <c r="T138" s="8">
        <f t="shared" si="14"/>
        <v>7692.2999999999993</v>
      </c>
      <c r="U138" s="7">
        <f t="shared" si="15"/>
        <v>0.75</v>
      </c>
    </row>
    <row r="139" spans="1:21" x14ac:dyDescent="0.25">
      <c r="A139" t="s">
        <v>181</v>
      </c>
      <c r="B139" t="s">
        <v>22</v>
      </c>
      <c r="C139" t="s">
        <v>30</v>
      </c>
      <c r="D139" s="15" t="s">
        <v>24</v>
      </c>
      <c r="E139" s="15" t="s">
        <v>40</v>
      </c>
      <c r="F139" s="6">
        <v>45197</v>
      </c>
      <c r="G139" s="2">
        <v>1</v>
      </c>
      <c r="H139" t="s">
        <v>26</v>
      </c>
      <c r="I139" t="s">
        <v>27</v>
      </c>
      <c r="J139" s="4">
        <v>16</v>
      </c>
      <c r="K139" s="3">
        <v>199</v>
      </c>
      <c r="L139" s="7">
        <v>0.05</v>
      </c>
      <c r="M139" s="7">
        <v>0.05</v>
      </c>
      <c r="N139" s="7">
        <v>0.1</v>
      </c>
      <c r="O139" s="7">
        <v>0</v>
      </c>
      <c r="P139" s="16">
        <f t="shared" si="11"/>
        <v>159.20000000000002</v>
      </c>
      <c r="Q139" s="16">
        <v>175.12</v>
      </c>
      <c r="R139" s="8">
        <f t="shared" si="12"/>
        <v>2801.92</v>
      </c>
      <c r="S139" s="2">
        <f t="shared" si="13"/>
        <v>2023</v>
      </c>
      <c r="T139" s="8">
        <f t="shared" si="14"/>
        <v>2547.2000000000003</v>
      </c>
      <c r="U139" s="7">
        <f t="shared" si="15"/>
        <v>0.12</v>
      </c>
    </row>
    <row r="140" spans="1:21" x14ac:dyDescent="0.25">
      <c r="A140" t="s">
        <v>182</v>
      </c>
      <c r="B140" t="s">
        <v>29</v>
      </c>
      <c r="C140" t="s">
        <v>30</v>
      </c>
      <c r="D140" s="15" t="s">
        <v>52</v>
      </c>
      <c r="E140" s="15" t="s">
        <v>53</v>
      </c>
      <c r="F140" s="6">
        <v>45113</v>
      </c>
      <c r="G140" s="2">
        <v>1</v>
      </c>
      <c r="H140" t="s">
        <v>26</v>
      </c>
      <c r="I140" t="s">
        <v>27</v>
      </c>
      <c r="J140" s="4">
        <v>9</v>
      </c>
      <c r="K140" s="3">
        <v>199</v>
      </c>
      <c r="L140" s="7">
        <v>0</v>
      </c>
      <c r="M140" s="7">
        <v>0.05</v>
      </c>
      <c r="N140" s="7">
        <v>0</v>
      </c>
      <c r="O140" s="7">
        <v>0.2</v>
      </c>
      <c r="P140" s="16">
        <f t="shared" si="11"/>
        <v>149.25</v>
      </c>
      <c r="Q140" s="16">
        <v>85.570000000000007</v>
      </c>
      <c r="R140" s="8">
        <f t="shared" si="12"/>
        <v>770.13000000000011</v>
      </c>
      <c r="S140" s="2">
        <f t="shared" si="13"/>
        <v>2023</v>
      </c>
      <c r="T140" s="8">
        <f t="shared" si="14"/>
        <v>1343.25</v>
      </c>
      <c r="U140" s="7">
        <f t="shared" si="15"/>
        <v>0.56999999999999995</v>
      </c>
    </row>
    <row r="141" spans="1:21" x14ac:dyDescent="0.25">
      <c r="A141" t="s">
        <v>183</v>
      </c>
      <c r="B141" t="s">
        <v>22</v>
      </c>
      <c r="C141" t="s">
        <v>33</v>
      </c>
      <c r="D141" s="15" t="s">
        <v>24</v>
      </c>
      <c r="E141" s="15" t="s">
        <v>48</v>
      </c>
      <c r="F141" s="6">
        <v>45145</v>
      </c>
      <c r="G141" s="2">
        <v>1</v>
      </c>
      <c r="H141" t="s">
        <v>34</v>
      </c>
      <c r="I141" t="s">
        <v>35</v>
      </c>
      <c r="J141" s="4">
        <v>67</v>
      </c>
      <c r="K141" s="3">
        <v>99</v>
      </c>
      <c r="L141" s="7">
        <v>0.15000000000000002</v>
      </c>
      <c r="M141" s="7">
        <v>0.1</v>
      </c>
      <c r="N141" s="7">
        <v>0.1</v>
      </c>
      <c r="O141" s="7">
        <v>0</v>
      </c>
      <c r="P141" s="16">
        <f t="shared" si="11"/>
        <v>64.350000000000009</v>
      </c>
      <c r="Q141" s="16">
        <v>79.2</v>
      </c>
      <c r="R141" s="8">
        <f t="shared" si="12"/>
        <v>5306.4000000000005</v>
      </c>
      <c r="S141" s="2">
        <f t="shared" si="13"/>
        <v>2023</v>
      </c>
      <c r="T141" s="8">
        <f t="shared" si="14"/>
        <v>4311.4500000000007</v>
      </c>
      <c r="U141" s="7">
        <f t="shared" si="15"/>
        <v>0.19999999999999996</v>
      </c>
    </row>
    <row r="142" spans="1:21" x14ac:dyDescent="0.25">
      <c r="A142" t="s">
        <v>184</v>
      </c>
      <c r="B142" t="s">
        <v>39</v>
      </c>
      <c r="C142" t="s">
        <v>23</v>
      </c>
      <c r="D142" s="15" t="s">
        <v>24</v>
      </c>
      <c r="E142" s="15" t="s">
        <v>37</v>
      </c>
      <c r="F142" s="6">
        <v>44950</v>
      </c>
      <c r="G142" s="2">
        <v>1</v>
      </c>
      <c r="H142" t="s">
        <v>26</v>
      </c>
      <c r="I142" t="s">
        <v>27</v>
      </c>
      <c r="J142" s="4">
        <v>3</v>
      </c>
      <c r="K142" s="3">
        <v>199</v>
      </c>
      <c r="L142" s="7">
        <v>0</v>
      </c>
      <c r="M142" s="7">
        <v>0</v>
      </c>
      <c r="N142" s="7">
        <v>0.05</v>
      </c>
      <c r="O142" s="7">
        <v>0</v>
      </c>
      <c r="P142" s="16">
        <f t="shared" si="11"/>
        <v>189.04999999999998</v>
      </c>
      <c r="Q142" s="16">
        <v>179.1</v>
      </c>
      <c r="R142" s="8">
        <f t="shared" si="12"/>
        <v>537.29999999999995</v>
      </c>
      <c r="S142" s="2">
        <f t="shared" si="13"/>
        <v>2023</v>
      </c>
      <c r="T142" s="8">
        <f t="shared" si="14"/>
        <v>567.15</v>
      </c>
      <c r="U142" s="7">
        <f t="shared" si="15"/>
        <v>9.9999999999999978E-2</v>
      </c>
    </row>
    <row r="143" spans="1:21" x14ac:dyDescent="0.25">
      <c r="A143" t="s">
        <v>185</v>
      </c>
      <c r="B143" t="s">
        <v>29</v>
      </c>
      <c r="C143" t="s">
        <v>33</v>
      </c>
      <c r="D143" s="15" t="s">
        <v>24</v>
      </c>
      <c r="E143" s="15" t="s">
        <v>37</v>
      </c>
      <c r="F143" s="6">
        <v>45235</v>
      </c>
      <c r="G143" s="2">
        <v>1</v>
      </c>
      <c r="H143" t="s">
        <v>43</v>
      </c>
      <c r="I143" t="s">
        <v>44</v>
      </c>
      <c r="J143" s="4">
        <v>95</v>
      </c>
      <c r="K143" s="3">
        <v>299</v>
      </c>
      <c r="L143" s="7">
        <v>0.15000000000000002</v>
      </c>
      <c r="M143" s="7">
        <v>0.1</v>
      </c>
      <c r="N143" s="7">
        <v>0</v>
      </c>
      <c r="O143" s="7">
        <v>0</v>
      </c>
      <c r="P143" s="16">
        <f t="shared" si="11"/>
        <v>224.25</v>
      </c>
      <c r="Q143" s="16">
        <v>95.679999999999978</v>
      </c>
      <c r="R143" s="8">
        <f t="shared" si="12"/>
        <v>9089.5999999999985</v>
      </c>
      <c r="S143" s="2">
        <f t="shared" si="13"/>
        <v>2023</v>
      </c>
      <c r="T143" s="8">
        <f t="shared" si="14"/>
        <v>21303.75</v>
      </c>
      <c r="U143" s="7">
        <f t="shared" si="15"/>
        <v>0.68</v>
      </c>
    </row>
    <row r="144" spans="1:21" x14ac:dyDescent="0.25">
      <c r="A144" t="s">
        <v>186</v>
      </c>
      <c r="B144" t="s">
        <v>22</v>
      </c>
      <c r="C144" t="s">
        <v>30</v>
      </c>
      <c r="D144" s="15" t="s">
        <v>24</v>
      </c>
      <c r="E144" s="15" t="s">
        <v>48</v>
      </c>
      <c r="F144" s="6">
        <v>45043</v>
      </c>
      <c r="G144" s="2">
        <v>1</v>
      </c>
      <c r="H144" t="s">
        <v>26</v>
      </c>
      <c r="I144" t="s">
        <v>27</v>
      </c>
      <c r="J144" s="4">
        <v>7</v>
      </c>
      <c r="K144" s="3">
        <v>199</v>
      </c>
      <c r="L144" s="7">
        <v>0</v>
      </c>
      <c r="M144" s="7">
        <v>0.05</v>
      </c>
      <c r="N144" s="7">
        <v>0.1</v>
      </c>
      <c r="O144" s="7">
        <v>0</v>
      </c>
      <c r="P144" s="16">
        <f t="shared" si="11"/>
        <v>169.15</v>
      </c>
      <c r="Q144" s="16">
        <v>53.730000000000004</v>
      </c>
      <c r="R144" s="8">
        <f t="shared" si="12"/>
        <v>376.11</v>
      </c>
      <c r="S144" s="2">
        <f t="shared" si="13"/>
        <v>2023</v>
      </c>
      <c r="T144" s="8">
        <f t="shared" si="14"/>
        <v>1184.05</v>
      </c>
      <c r="U144" s="7">
        <f t="shared" si="15"/>
        <v>0.73</v>
      </c>
    </row>
    <row r="145" spans="1:21" x14ac:dyDescent="0.25">
      <c r="A145" t="s">
        <v>187</v>
      </c>
      <c r="B145" t="s">
        <v>39</v>
      </c>
      <c r="C145" t="s">
        <v>33</v>
      </c>
      <c r="D145" s="15" t="s">
        <v>24</v>
      </c>
      <c r="E145" s="15" t="s">
        <v>42</v>
      </c>
      <c r="F145" s="6">
        <v>44952</v>
      </c>
      <c r="G145" s="2">
        <v>1</v>
      </c>
      <c r="H145" t="s">
        <v>26</v>
      </c>
      <c r="I145" t="s">
        <v>27</v>
      </c>
      <c r="J145" s="4">
        <v>81</v>
      </c>
      <c r="K145" s="3">
        <v>199</v>
      </c>
      <c r="L145" s="7">
        <v>0.15000000000000002</v>
      </c>
      <c r="M145" s="7">
        <v>0.1</v>
      </c>
      <c r="N145" s="7">
        <v>0.05</v>
      </c>
      <c r="O145" s="7">
        <v>0</v>
      </c>
      <c r="P145" s="16">
        <f t="shared" si="11"/>
        <v>139.29999999999998</v>
      </c>
      <c r="Q145" s="16">
        <v>95.52</v>
      </c>
      <c r="R145" s="8">
        <f t="shared" si="12"/>
        <v>7737.12</v>
      </c>
      <c r="S145" s="2">
        <f t="shared" si="13"/>
        <v>2023</v>
      </c>
      <c r="T145" s="8">
        <f t="shared" si="14"/>
        <v>11283.3</v>
      </c>
      <c r="U145" s="7">
        <f t="shared" si="15"/>
        <v>0.52</v>
      </c>
    </row>
    <row r="146" spans="1:21" x14ac:dyDescent="0.25">
      <c r="A146" t="s">
        <v>188</v>
      </c>
      <c r="B146" t="s">
        <v>39</v>
      </c>
      <c r="C146" t="s">
        <v>23</v>
      </c>
      <c r="D146" s="15" t="s">
        <v>24</v>
      </c>
      <c r="E146" s="15" t="s">
        <v>31</v>
      </c>
      <c r="F146" s="6">
        <v>44976</v>
      </c>
      <c r="G146" s="2">
        <v>1</v>
      </c>
      <c r="H146" t="s">
        <v>34</v>
      </c>
      <c r="I146" t="s">
        <v>35</v>
      </c>
      <c r="J146" s="4">
        <v>59</v>
      </c>
      <c r="K146" s="3">
        <v>99</v>
      </c>
      <c r="L146" s="7">
        <v>0.15000000000000002</v>
      </c>
      <c r="M146" s="7">
        <v>0</v>
      </c>
      <c r="N146" s="7">
        <v>0.05</v>
      </c>
      <c r="O146" s="7">
        <v>0</v>
      </c>
      <c r="P146" s="16">
        <f t="shared" si="11"/>
        <v>79.2</v>
      </c>
      <c r="Q146" s="16">
        <v>68.309999999999988</v>
      </c>
      <c r="R146" s="8">
        <f t="shared" si="12"/>
        <v>4030.2899999999995</v>
      </c>
      <c r="S146" s="2">
        <f t="shared" si="13"/>
        <v>2023</v>
      </c>
      <c r="T146" s="8">
        <f t="shared" si="14"/>
        <v>4672.8</v>
      </c>
      <c r="U146" s="7">
        <f t="shared" si="15"/>
        <v>0.31000000000000016</v>
      </c>
    </row>
    <row r="147" spans="1:21" x14ac:dyDescent="0.25">
      <c r="A147" t="s">
        <v>189</v>
      </c>
      <c r="B147" t="s">
        <v>22</v>
      </c>
      <c r="C147" t="s">
        <v>23</v>
      </c>
      <c r="D147" s="15" t="s">
        <v>24</v>
      </c>
      <c r="E147" s="15" t="s">
        <v>37</v>
      </c>
      <c r="F147" s="6">
        <v>45218</v>
      </c>
      <c r="G147" s="2">
        <v>1</v>
      </c>
      <c r="H147" t="s">
        <v>26</v>
      </c>
      <c r="I147" t="s">
        <v>27</v>
      </c>
      <c r="J147" s="4">
        <v>124</v>
      </c>
      <c r="K147" s="3">
        <v>199</v>
      </c>
      <c r="L147" s="7">
        <v>0.2</v>
      </c>
      <c r="M147" s="7">
        <v>0</v>
      </c>
      <c r="N147" s="7">
        <v>0.1</v>
      </c>
      <c r="O147" s="7">
        <v>0</v>
      </c>
      <c r="P147" s="16">
        <f t="shared" si="11"/>
        <v>139.29999999999998</v>
      </c>
      <c r="Q147" s="16">
        <v>157.21</v>
      </c>
      <c r="R147" s="8">
        <f t="shared" si="12"/>
        <v>19494.04</v>
      </c>
      <c r="S147" s="2">
        <f t="shared" si="13"/>
        <v>2023</v>
      </c>
      <c r="T147" s="8">
        <f t="shared" si="14"/>
        <v>17273.199999999997</v>
      </c>
      <c r="U147" s="7">
        <f t="shared" si="15"/>
        <v>0.20999999999999996</v>
      </c>
    </row>
    <row r="148" spans="1:21" x14ac:dyDescent="0.25">
      <c r="A148" t="s">
        <v>190</v>
      </c>
      <c r="B148" t="s">
        <v>39</v>
      </c>
      <c r="C148" t="s">
        <v>23</v>
      </c>
      <c r="D148" s="15" t="s">
        <v>24</v>
      </c>
      <c r="E148" s="15" t="s">
        <v>25</v>
      </c>
      <c r="F148" s="6">
        <v>44958</v>
      </c>
      <c r="G148" s="2">
        <v>1</v>
      </c>
      <c r="H148" t="s">
        <v>43</v>
      </c>
      <c r="I148" t="s">
        <v>44</v>
      </c>
      <c r="J148" s="4">
        <v>60</v>
      </c>
      <c r="K148" s="3">
        <v>299</v>
      </c>
      <c r="L148" s="7">
        <v>0.15000000000000002</v>
      </c>
      <c r="M148" s="7">
        <v>0</v>
      </c>
      <c r="N148" s="7">
        <v>0.05</v>
      </c>
      <c r="O148" s="7">
        <v>0</v>
      </c>
      <c r="P148" s="16">
        <f t="shared" si="11"/>
        <v>239.20000000000002</v>
      </c>
      <c r="Q148" s="16">
        <v>89.700000000000017</v>
      </c>
      <c r="R148" s="8">
        <f t="shared" si="12"/>
        <v>5382.0000000000009</v>
      </c>
      <c r="S148" s="2">
        <f t="shared" si="13"/>
        <v>2023</v>
      </c>
      <c r="T148" s="8">
        <f t="shared" si="14"/>
        <v>14352.000000000002</v>
      </c>
      <c r="U148" s="7">
        <f t="shared" si="15"/>
        <v>0.7</v>
      </c>
    </row>
    <row r="149" spans="1:21" x14ac:dyDescent="0.25">
      <c r="A149" t="s">
        <v>191</v>
      </c>
      <c r="B149" t="s">
        <v>29</v>
      </c>
      <c r="C149" t="s">
        <v>30</v>
      </c>
      <c r="D149" s="15" t="s">
        <v>24</v>
      </c>
      <c r="E149" s="15" t="s">
        <v>40</v>
      </c>
      <c r="F149" s="6">
        <v>44980</v>
      </c>
      <c r="G149" s="2">
        <v>1</v>
      </c>
      <c r="H149" t="s">
        <v>43</v>
      </c>
      <c r="I149" t="s">
        <v>44</v>
      </c>
      <c r="J149" s="4">
        <v>12</v>
      </c>
      <c r="K149" s="3">
        <v>299</v>
      </c>
      <c r="L149" s="7">
        <v>0.05</v>
      </c>
      <c r="M149" s="7">
        <v>0.05</v>
      </c>
      <c r="N149" s="7">
        <v>0</v>
      </c>
      <c r="O149" s="7">
        <v>0</v>
      </c>
      <c r="P149" s="16">
        <f t="shared" si="11"/>
        <v>269.10000000000002</v>
      </c>
      <c r="Q149" s="16">
        <v>182.39</v>
      </c>
      <c r="R149" s="8">
        <f t="shared" si="12"/>
        <v>2188.6799999999998</v>
      </c>
      <c r="S149" s="2">
        <f t="shared" si="13"/>
        <v>2023</v>
      </c>
      <c r="T149" s="8">
        <f t="shared" si="14"/>
        <v>3229.2000000000003</v>
      </c>
      <c r="U149" s="7">
        <f t="shared" si="15"/>
        <v>0.39</v>
      </c>
    </row>
    <row r="150" spans="1:21" x14ac:dyDescent="0.25">
      <c r="A150" t="s">
        <v>192</v>
      </c>
      <c r="B150" t="s">
        <v>22</v>
      </c>
      <c r="C150" t="s">
        <v>33</v>
      </c>
      <c r="D150" s="15" t="s">
        <v>24</v>
      </c>
      <c r="E150" s="15" t="s">
        <v>74</v>
      </c>
      <c r="F150" s="6">
        <v>45158</v>
      </c>
      <c r="G150" s="2">
        <v>1</v>
      </c>
      <c r="H150" t="s">
        <v>34</v>
      </c>
      <c r="I150" t="s">
        <v>35</v>
      </c>
      <c r="J150" s="4">
        <v>7</v>
      </c>
      <c r="K150" s="3">
        <v>99</v>
      </c>
      <c r="L150" s="7">
        <v>0</v>
      </c>
      <c r="M150" s="7">
        <v>0.1</v>
      </c>
      <c r="N150" s="7">
        <v>0.1</v>
      </c>
      <c r="O150" s="7">
        <v>0</v>
      </c>
      <c r="P150" s="16">
        <f t="shared" si="11"/>
        <v>79.2</v>
      </c>
      <c r="Q150" s="16">
        <v>44.55</v>
      </c>
      <c r="R150" s="8">
        <f t="shared" si="12"/>
        <v>311.84999999999997</v>
      </c>
      <c r="S150" s="2">
        <f t="shared" si="13"/>
        <v>2023</v>
      </c>
      <c r="T150" s="8">
        <f t="shared" si="14"/>
        <v>554.4</v>
      </c>
      <c r="U150" s="7">
        <f t="shared" si="15"/>
        <v>0.55000000000000004</v>
      </c>
    </row>
    <row r="151" spans="1:21" x14ac:dyDescent="0.25">
      <c r="A151" t="s">
        <v>193</v>
      </c>
      <c r="B151" t="s">
        <v>29</v>
      </c>
      <c r="C151" t="s">
        <v>30</v>
      </c>
      <c r="D151" s="15" t="s">
        <v>24</v>
      </c>
      <c r="E151" s="15" t="s">
        <v>74</v>
      </c>
      <c r="F151" s="6">
        <v>44996</v>
      </c>
      <c r="G151" s="2">
        <v>1</v>
      </c>
      <c r="H151" t="s">
        <v>26</v>
      </c>
      <c r="I151" t="s">
        <v>27</v>
      </c>
      <c r="J151" s="4">
        <v>94</v>
      </c>
      <c r="K151" s="3">
        <v>199</v>
      </c>
      <c r="L151" s="7">
        <v>0.15000000000000002</v>
      </c>
      <c r="M151" s="7">
        <v>0.05</v>
      </c>
      <c r="N151" s="7">
        <v>0</v>
      </c>
      <c r="O151" s="7">
        <v>0</v>
      </c>
      <c r="P151" s="16">
        <f t="shared" si="11"/>
        <v>159.20000000000002</v>
      </c>
      <c r="Q151" s="16">
        <v>159.20000000000002</v>
      </c>
      <c r="R151" s="8">
        <f t="shared" si="12"/>
        <v>14964.800000000001</v>
      </c>
      <c r="S151" s="2">
        <f t="shared" si="13"/>
        <v>2023</v>
      </c>
      <c r="T151" s="8">
        <f t="shared" si="14"/>
        <v>14964.800000000001</v>
      </c>
      <c r="U151" s="7">
        <f t="shared" si="15"/>
        <v>0.19999999999999996</v>
      </c>
    </row>
    <row r="152" spans="1:21" x14ac:dyDescent="0.25">
      <c r="A152" t="s">
        <v>194</v>
      </c>
      <c r="B152" t="s">
        <v>39</v>
      </c>
      <c r="C152" t="s">
        <v>23</v>
      </c>
      <c r="D152" s="15" t="s">
        <v>24</v>
      </c>
      <c r="E152" s="15" t="s">
        <v>48</v>
      </c>
      <c r="F152" s="6">
        <v>44975</v>
      </c>
      <c r="G152" s="2">
        <v>1</v>
      </c>
      <c r="H152" t="s">
        <v>43</v>
      </c>
      <c r="I152" t="s">
        <v>44</v>
      </c>
      <c r="J152" s="4">
        <v>27</v>
      </c>
      <c r="K152" s="3">
        <v>299</v>
      </c>
      <c r="L152" s="7">
        <v>0.1</v>
      </c>
      <c r="M152" s="7">
        <v>0</v>
      </c>
      <c r="N152" s="7">
        <v>0.05</v>
      </c>
      <c r="O152" s="7">
        <v>0</v>
      </c>
      <c r="P152" s="16">
        <f t="shared" si="11"/>
        <v>254.15</v>
      </c>
      <c r="Q152" s="16">
        <v>203.32</v>
      </c>
      <c r="R152" s="8">
        <f t="shared" si="12"/>
        <v>5489.6399999999994</v>
      </c>
      <c r="S152" s="2">
        <f t="shared" si="13"/>
        <v>2023</v>
      </c>
      <c r="T152" s="8">
        <f t="shared" si="14"/>
        <v>6862.05</v>
      </c>
      <c r="U152" s="7">
        <f t="shared" si="15"/>
        <v>0.32000000000000006</v>
      </c>
    </row>
    <row r="153" spans="1:21" x14ac:dyDescent="0.25">
      <c r="A153" t="s">
        <v>195</v>
      </c>
      <c r="B153" t="s">
        <v>29</v>
      </c>
      <c r="C153" t="s">
        <v>30</v>
      </c>
      <c r="D153" s="15" t="s">
        <v>24</v>
      </c>
      <c r="E153" s="15" t="s">
        <v>25</v>
      </c>
      <c r="F153" s="6">
        <v>45066</v>
      </c>
      <c r="G153" s="2">
        <v>1</v>
      </c>
      <c r="H153" t="s">
        <v>43</v>
      </c>
      <c r="I153" t="s">
        <v>44</v>
      </c>
      <c r="J153" s="4">
        <v>46</v>
      </c>
      <c r="K153" s="3">
        <v>299</v>
      </c>
      <c r="L153" s="7">
        <v>0.1</v>
      </c>
      <c r="M153" s="7">
        <v>0.05</v>
      </c>
      <c r="N153" s="7">
        <v>0</v>
      </c>
      <c r="O153" s="7">
        <v>0</v>
      </c>
      <c r="P153" s="16">
        <f t="shared" si="11"/>
        <v>254.15</v>
      </c>
      <c r="Q153" s="16">
        <v>89.700000000000017</v>
      </c>
      <c r="R153" s="8">
        <f t="shared" si="12"/>
        <v>4126.2000000000007</v>
      </c>
      <c r="S153" s="2">
        <f t="shared" si="13"/>
        <v>2023</v>
      </c>
      <c r="T153" s="8">
        <f t="shared" si="14"/>
        <v>11690.9</v>
      </c>
      <c r="U153" s="7">
        <f t="shared" si="15"/>
        <v>0.7</v>
      </c>
    </row>
    <row r="154" spans="1:21" x14ac:dyDescent="0.25">
      <c r="A154" t="s">
        <v>196</v>
      </c>
      <c r="B154" t="s">
        <v>39</v>
      </c>
      <c r="C154" t="s">
        <v>30</v>
      </c>
      <c r="D154" s="15" t="s">
        <v>52</v>
      </c>
      <c r="E154" s="15" t="s">
        <v>68</v>
      </c>
      <c r="F154" s="6">
        <v>44985</v>
      </c>
      <c r="G154" s="2">
        <v>1</v>
      </c>
      <c r="H154" t="s">
        <v>34</v>
      </c>
      <c r="I154" t="s">
        <v>35</v>
      </c>
      <c r="J154" s="4">
        <v>37</v>
      </c>
      <c r="K154" s="3">
        <v>99</v>
      </c>
      <c r="L154" s="7">
        <v>0.1</v>
      </c>
      <c r="M154" s="7">
        <v>0.05</v>
      </c>
      <c r="N154" s="7">
        <v>0.05</v>
      </c>
      <c r="O154" s="7">
        <v>0.2</v>
      </c>
      <c r="P154" s="16">
        <f t="shared" si="11"/>
        <v>59.4</v>
      </c>
      <c r="Q154" s="16">
        <v>79.2</v>
      </c>
      <c r="R154" s="8">
        <f t="shared" si="12"/>
        <v>2930.4</v>
      </c>
      <c r="S154" s="2">
        <f t="shared" si="13"/>
        <v>2023</v>
      </c>
      <c r="T154" s="8">
        <f t="shared" si="14"/>
        <v>2197.7999999999997</v>
      </c>
      <c r="U154" s="7">
        <f t="shared" si="15"/>
        <v>0.19999999999999996</v>
      </c>
    </row>
    <row r="155" spans="1:21" x14ac:dyDescent="0.25">
      <c r="A155" t="s">
        <v>197</v>
      </c>
      <c r="B155" t="s">
        <v>39</v>
      </c>
      <c r="C155" t="s">
        <v>30</v>
      </c>
      <c r="D155" s="15" t="s">
        <v>24</v>
      </c>
      <c r="E155" s="15" t="s">
        <v>48</v>
      </c>
      <c r="F155" s="6">
        <v>45122</v>
      </c>
      <c r="G155" s="2">
        <v>1</v>
      </c>
      <c r="H155" t="s">
        <v>34</v>
      </c>
      <c r="I155" t="s">
        <v>35</v>
      </c>
      <c r="J155" s="4">
        <v>27</v>
      </c>
      <c r="K155" s="3">
        <v>99</v>
      </c>
      <c r="L155" s="7">
        <v>0.1</v>
      </c>
      <c r="M155" s="7">
        <v>0.05</v>
      </c>
      <c r="N155" s="7">
        <v>0.05</v>
      </c>
      <c r="O155" s="7">
        <v>0</v>
      </c>
      <c r="P155" s="16">
        <f t="shared" si="11"/>
        <v>79.2</v>
      </c>
      <c r="Q155" s="16">
        <v>40.590000000000003</v>
      </c>
      <c r="R155" s="8">
        <f t="shared" si="12"/>
        <v>1095.93</v>
      </c>
      <c r="S155" s="2">
        <f t="shared" si="13"/>
        <v>2023</v>
      </c>
      <c r="T155" s="8">
        <f t="shared" si="14"/>
        <v>2138.4</v>
      </c>
      <c r="U155" s="7">
        <f t="shared" si="15"/>
        <v>0.59</v>
      </c>
    </row>
    <row r="156" spans="1:21" x14ac:dyDescent="0.25">
      <c r="A156" t="s">
        <v>198</v>
      </c>
      <c r="B156" t="s">
        <v>29</v>
      </c>
      <c r="C156" t="s">
        <v>30</v>
      </c>
      <c r="D156" s="15" t="s">
        <v>24</v>
      </c>
      <c r="E156" s="15" t="s">
        <v>31</v>
      </c>
      <c r="F156" s="6">
        <v>45085</v>
      </c>
      <c r="G156" s="2">
        <v>1</v>
      </c>
      <c r="H156" t="s">
        <v>43</v>
      </c>
      <c r="I156" t="s">
        <v>44</v>
      </c>
      <c r="J156" s="4">
        <v>117</v>
      </c>
      <c r="K156" s="3">
        <v>299</v>
      </c>
      <c r="L156" s="7">
        <v>0.2</v>
      </c>
      <c r="M156" s="7">
        <v>0.05</v>
      </c>
      <c r="N156" s="7">
        <v>0</v>
      </c>
      <c r="O156" s="7">
        <v>0</v>
      </c>
      <c r="P156" s="16">
        <f t="shared" si="11"/>
        <v>224.25</v>
      </c>
      <c r="Q156" s="16">
        <v>230.23000000000002</v>
      </c>
      <c r="R156" s="8">
        <f t="shared" si="12"/>
        <v>26936.910000000003</v>
      </c>
      <c r="S156" s="2">
        <f t="shared" si="13"/>
        <v>2023</v>
      </c>
      <c r="T156" s="8">
        <f t="shared" si="14"/>
        <v>26237.25</v>
      </c>
      <c r="U156" s="7">
        <f t="shared" si="15"/>
        <v>0.22999999999999998</v>
      </c>
    </row>
    <row r="157" spans="1:21" x14ac:dyDescent="0.25">
      <c r="A157" t="s">
        <v>199</v>
      </c>
      <c r="B157" t="s">
        <v>29</v>
      </c>
      <c r="C157" t="s">
        <v>33</v>
      </c>
      <c r="D157" s="15" t="s">
        <v>52</v>
      </c>
      <c r="E157" s="15" t="s">
        <v>68</v>
      </c>
      <c r="F157" s="6">
        <v>45194</v>
      </c>
      <c r="G157" s="2">
        <v>1</v>
      </c>
      <c r="H157" t="s">
        <v>34</v>
      </c>
      <c r="I157" t="s">
        <v>35</v>
      </c>
      <c r="J157" s="4">
        <v>68</v>
      </c>
      <c r="K157" s="3">
        <v>99</v>
      </c>
      <c r="L157" s="7">
        <v>0.15000000000000002</v>
      </c>
      <c r="M157" s="7">
        <v>0.1</v>
      </c>
      <c r="N157" s="7">
        <v>0</v>
      </c>
      <c r="O157" s="7">
        <v>0.2</v>
      </c>
      <c r="P157" s="16">
        <f t="shared" si="11"/>
        <v>54.45</v>
      </c>
      <c r="Q157" s="16">
        <v>85.14</v>
      </c>
      <c r="R157" s="8">
        <f t="shared" si="12"/>
        <v>5789.52</v>
      </c>
      <c r="S157" s="2">
        <f t="shared" si="13"/>
        <v>2023</v>
      </c>
      <c r="T157" s="8">
        <f t="shared" si="14"/>
        <v>3702.6000000000004</v>
      </c>
      <c r="U157" s="7">
        <f t="shared" si="15"/>
        <v>0.14000000000000001</v>
      </c>
    </row>
    <row r="158" spans="1:21" x14ac:dyDescent="0.25">
      <c r="A158" t="s">
        <v>200</v>
      </c>
      <c r="B158" t="s">
        <v>29</v>
      </c>
      <c r="C158" t="s">
        <v>33</v>
      </c>
      <c r="D158" s="15" t="s">
        <v>52</v>
      </c>
      <c r="E158" s="15" t="s">
        <v>53</v>
      </c>
      <c r="F158" s="6">
        <v>45047</v>
      </c>
      <c r="G158" s="2">
        <v>1</v>
      </c>
      <c r="H158" t="s">
        <v>26</v>
      </c>
      <c r="I158" t="s">
        <v>27</v>
      </c>
      <c r="J158" s="4">
        <v>122</v>
      </c>
      <c r="K158" s="3">
        <v>199</v>
      </c>
      <c r="L158" s="7">
        <v>0.2</v>
      </c>
      <c r="M158" s="7">
        <v>0.1</v>
      </c>
      <c r="N158" s="7">
        <v>0</v>
      </c>
      <c r="O158" s="7">
        <v>0.2</v>
      </c>
      <c r="P158" s="16">
        <f t="shared" si="11"/>
        <v>99.5</v>
      </c>
      <c r="Q158" s="16">
        <v>49.75</v>
      </c>
      <c r="R158" s="8">
        <f t="shared" si="12"/>
        <v>6069.5</v>
      </c>
      <c r="S158" s="2">
        <f t="shared" si="13"/>
        <v>2023</v>
      </c>
      <c r="T158" s="8">
        <f t="shared" si="14"/>
        <v>12139</v>
      </c>
      <c r="U158" s="7">
        <f t="shared" si="15"/>
        <v>0.75</v>
      </c>
    </row>
    <row r="159" spans="1:21" x14ac:dyDescent="0.25">
      <c r="A159" t="s">
        <v>201</v>
      </c>
      <c r="B159" t="s">
        <v>39</v>
      </c>
      <c r="C159" t="s">
        <v>33</v>
      </c>
      <c r="D159" s="15" t="s">
        <v>24</v>
      </c>
      <c r="E159" s="15" t="s">
        <v>74</v>
      </c>
      <c r="F159" s="6">
        <v>45264</v>
      </c>
      <c r="G159" s="2">
        <v>1</v>
      </c>
      <c r="H159" t="s">
        <v>43</v>
      </c>
      <c r="I159" t="s">
        <v>44</v>
      </c>
      <c r="J159" s="4">
        <v>58</v>
      </c>
      <c r="K159" s="3">
        <v>299</v>
      </c>
      <c r="L159" s="7">
        <v>0.15000000000000002</v>
      </c>
      <c r="M159" s="7">
        <v>0.1</v>
      </c>
      <c r="N159" s="7">
        <v>0.05</v>
      </c>
      <c r="O159" s="7">
        <v>0</v>
      </c>
      <c r="P159" s="16">
        <f t="shared" si="11"/>
        <v>209.29999999999998</v>
      </c>
      <c r="Q159" s="16">
        <v>131.55999999999997</v>
      </c>
      <c r="R159" s="8">
        <f t="shared" si="12"/>
        <v>7630.4799999999987</v>
      </c>
      <c r="S159" s="2">
        <f t="shared" si="13"/>
        <v>2023</v>
      </c>
      <c r="T159" s="8">
        <f t="shared" si="14"/>
        <v>12139.4</v>
      </c>
      <c r="U159" s="7">
        <f t="shared" si="15"/>
        <v>0.56000000000000005</v>
      </c>
    </row>
    <row r="160" spans="1:21" x14ac:dyDescent="0.25">
      <c r="A160" t="s">
        <v>21</v>
      </c>
      <c r="B160" t="s">
        <v>22</v>
      </c>
      <c r="C160" t="s">
        <v>23</v>
      </c>
      <c r="D160" s="15" t="s">
        <v>24</v>
      </c>
      <c r="E160" s="15" t="s">
        <v>25</v>
      </c>
      <c r="F160" s="6">
        <v>45197</v>
      </c>
      <c r="G160" s="2">
        <v>1</v>
      </c>
      <c r="H160" t="s">
        <v>202</v>
      </c>
      <c r="I160" t="s">
        <v>35</v>
      </c>
      <c r="J160" s="4">
        <v>18</v>
      </c>
      <c r="K160" s="3">
        <v>399</v>
      </c>
      <c r="L160" s="7">
        <v>0.05</v>
      </c>
      <c r="M160" s="7">
        <v>0</v>
      </c>
      <c r="N160" s="7">
        <v>0.1</v>
      </c>
      <c r="O160" s="7">
        <v>0</v>
      </c>
      <c r="P160" s="16">
        <f t="shared" si="11"/>
        <v>339.15</v>
      </c>
      <c r="Q160" s="16">
        <v>287.27999999999997</v>
      </c>
      <c r="R160" s="8">
        <f t="shared" si="12"/>
        <v>5171.0399999999991</v>
      </c>
      <c r="S160" s="2">
        <f t="shared" si="13"/>
        <v>2023</v>
      </c>
      <c r="T160" s="8">
        <f t="shared" si="14"/>
        <v>6104.7</v>
      </c>
      <c r="U160" s="7">
        <f t="shared" si="15"/>
        <v>0.28000000000000003</v>
      </c>
    </row>
    <row r="161" spans="1:21" x14ac:dyDescent="0.25">
      <c r="A161" t="s">
        <v>203</v>
      </c>
      <c r="B161" t="s">
        <v>39</v>
      </c>
      <c r="C161" t="s">
        <v>30</v>
      </c>
      <c r="D161" s="15" t="s">
        <v>24</v>
      </c>
      <c r="E161" s="15" t="s">
        <v>48</v>
      </c>
      <c r="F161" s="6">
        <v>45214</v>
      </c>
      <c r="G161" s="2">
        <v>1</v>
      </c>
      <c r="H161" t="s">
        <v>204</v>
      </c>
      <c r="I161" t="s">
        <v>44</v>
      </c>
      <c r="J161" s="4">
        <v>26</v>
      </c>
      <c r="K161" s="3">
        <v>599</v>
      </c>
      <c r="L161" s="7">
        <v>0.1</v>
      </c>
      <c r="M161" s="7">
        <v>0.05</v>
      </c>
      <c r="N161" s="7">
        <v>0.05</v>
      </c>
      <c r="O161" s="7">
        <v>0</v>
      </c>
      <c r="P161" s="16">
        <f t="shared" si="11"/>
        <v>479.20000000000005</v>
      </c>
      <c r="Q161" s="16">
        <v>239.60000000000002</v>
      </c>
      <c r="R161" s="8">
        <f t="shared" si="12"/>
        <v>6229.6</v>
      </c>
      <c r="S161" s="2">
        <f t="shared" si="13"/>
        <v>2023</v>
      </c>
      <c r="T161" s="8">
        <f t="shared" si="14"/>
        <v>12459.2</v>
      </c>
      <c r="U161" s="7">
        <f t="shared" si="15"/>
        <v>0.6</v>
      </c>
    </row>
    <row r="162" spans="1:21" x14ac:dyDescent="0.25">
      <c r="A162" t="s">
        <v>32</v>
      </c>
      <c r="B162" t="s">
        <v>22</v>
      </c>
      <c r="C162" t="s">
        <v>33</v>
      </c>
      <c r="D162" s="15" t="s">
        <v>24</v>
      </c>
      <c r="E162" s="15" t="s">
        <v>25</v>
      </c>
      <c r="F162" s="6">
        <v>44999</v>
      </c>
      <c r="G162" s="2">
        <v>1</v>
      </c>
      <c r="H162" t="s">
        <v>204</v>
      </c>
      <c r="I162" t="s">
        <v>44</v>
      </c>
      <c r="J162" s="4">
        <v>37</v>
      </c>
      <c r="K162" s="3">
        <v>599</v>
      </c>
      <c r="L162" s="7">
        <v>0.1</v>
      </c>
      <c r="M162" s="7">
        <v>0.1</v>
      </c>
      <c r="N162" s="7">
        <v>0.1</v>
      </c>
      <c r="O162" s="7">
        <v>0</v>
      </c>
      <c r="P162" s="16">
        <f t="shared" si="11"/>
        <v>419.29999999999995</v>
      </c>
      <c r="Q162" s="16">
        <v>155.74</v>
      </c>
      <c r="R162" s="8">
        <f t="shared" si="12"/>
        <v>5762.38</v>
      </c>
      <c r="S162" s="2">
        <f t="shared" si="13"/>
        <v>2023</v>
      </c>
      <c r="T162" s="8">
        <f t="shared" si="14"/>
        <v>15514.099999999999</v>
      </c>
      <c r="U162" s="7">
        <f t="shared" si="15"/>
        <v>0.74</v>
      </c>
    </row>
    <row r="163" spans="1:21" x14ac:dyDescent="0.25">
      <c r="A163" t="s">
        <v>205</v>
      </c>
      <c r="B163" t="s">
        <v>22</v>
      </c>
      <c r="C163" t="s">
        <v>33</v>
      </c>
      <c r="D163" s="15" t="s">
        <v>24</v>
      </c>
      <c r="E163" s="15" t="s">
        <v>42</v>
      </c>
      <c r="F163" s="6">
        <v>45191</v>
      </c>
      <c r="G163" s="2">
        <v>1</v>
      </c>
      <c r="H163" t="s">
        <v>206</v>
      </c>
      <c r="I163" t="s">
        <v>27</v>
      </c>
      <c r="J163" s="4">
        <v>99</v>
      </c>
      <c r="K163" s="3">
        <v>499</v>
      </c>
      <c r="L163" s="7">
        <v>0.15000000000000002</v>
      </c>
      <c r="M163" s="7">
        <v>0.1</v>
      </c>
      <c r="N163" s="7">
        <v>0.1</v>
      </c>
      <c r="O163" s="7">
        <v>0</v>
      </c>
      <c r="P163" s="16">
        <f t="shared" si="11"/>
        <v>324.35000000000002</v>
      </c>
      <c r="Q163" s="16">
        <v>209.58</v>
      </c>
      <c r="R163" s="8">
        <f t="shared" si="12"/>
        <v>20748.420000000002</v>
      </c>
      <c r="S163" s="2">
        <f t="shared" si="13"/>
        <v>2023</v>
      </c>
      <c r="T163" s="8">
        <f t="shared" si="14"/>
        <v>32110.65</v>
      </c>
      <c r="U163" s="7">
        <f t="shared" si="15"/>
        <v>0.57999999999999996</v>
      </c>
    </row>
    <row r="164" spans="1:21" x14ac:dyDescent="0.25">
      <c r="A164" t="s">
        <v>38</v>
      </c>
      <c r="B164" t="s">
        <v>39</v>
      </c>
      <c r="C164" t="s">
        <v>30</v>
      </c>
      <c r="D164" s="15" t="s">
        <v>24</v>
      </c>
      <c r="E164" s="15" t="s">
        <v>40</v>
      </c>
      <c r="F164" s="6">
        <v>44947</v>
      </c>
      <c r="G164" s="2">
        <v>1</v>
      </c>
      <c r="H164" t="s">
        <v>204</v>
      </c>
      <c r="I164" t="s">
        <v>44</v>
      </c>
      <c r="J164" s="4">
        <v>119</v>
      </c>
      <c r="K164" s="3">
        <v>599</v>
      </c>
      <c r="L164" s="7">
        <v>0.2</v>
      </c>
      <c r="M164" s="7">
        <v>0.05</v>
      </c>
      <c r="N164" s="7">
        <v>0.05</v>
      </c>
      <c r="O164" s="7">
        <v>0</v>
      </c>
      <c r="P164" s="16">
        <f t="shared" si="11"/>
        <v>419.29999999999995</v>
      </c>
      <c r="Q164" s="16">
        <v>467.22</v>
      </c>
      <c r="R164" s="8">
        <f t="shared" si="12"/>
        <v>55599.18</v>
      </c>
      <c r="S164" s="2">
        <f t="shared" si="13"/>
        <v>2023</v>
      </c>
      <c r="T164" s="8">
        <f t="shared" si="14"/>
        <v>49896.7</v>
      </c>
      <c r="U164" s="7">
        <f t="shared" si="15"/>
        <v>0.21999999999999997</v>
      </c>
    </row>
    <row r="165" spans="1:21" x14ac:dyDescent="0.25">
      <c r="A165" t="s">
        <v>41</v>
      </c>
      <c r="B165" t="s">
        <v>39</v>
      </c>
      <c r="C165" t="s">
        <v>33</v>
      </c>
      <c r="D165" s="15" t="s">
        <v>24</v>
      </c>
      <c r="E165" s="15" t="s">
        <v>42</v>
      </c>
      <c r="F165" s="6">
        <v>45000</v>
      </c>
      <c r="G165" s="2">
        <v>1</v>
      </c>
      <c r="H165" t="s">
        <v>206</v>
      </c>
      <c r="I165" t="s">
        <v>27</v>
      </c>
      <c r="J165" s="4">
        <v>9</v>
      </c>
      <c r="K165" s="3">
        <v>499</v>
      </c>
      <c r="L165" s="7">
        <v>0</v>
      </c>
      <c r="M165" s="7">
        <v>0.1</v>
      </c>
      <c r="N165" s="7">
        <v>0.05</v>
      </c>
      <c r="O165" s="7">
        <v>0</v>
      </c>
      <c r="P165" s="16">
        <f t="shared" si="11"/>
        <v>424.15</v>
      </c>
      <c r="Q165" s="16">
        <v>339.32</v>
      </c>
      <c r="R165" s="8">
        <f t="shared" si="12"/>
        <v>3053.88</v>
      </c>
      <c r="S165" s="2">
        <f t="shared" si="13"/>
        <v>2023</v>
      </c>
      <c r="T165" s="8">
        <f t="shared" si="14"/>
        <v>3817.35</v>
      </c>
      <c r="U165" s="7">
        <f t="shared" si="15"/>
        <v>0.32000000000000006</v>
      </c>
    </row>
    <row r="166" spans="1:21" x14ac:dyDescent="0.25">
      <c r="A166" t="s">
        <v>45</v>
      </c>
      <c r="B166" t="s">
        <v>29</v>
      </c>
      <c r="C166" t="s">
        <v>33</v>
      </c>
      <c r="D166" s="15" t="s">
        <v>24</v>
      </c>
      <c r="E166" s="15" t="s">
        <v>31</v>
      </c>
      <c r="F166" s="6">
        <v>45206</v>
      </c>
      <c r="G166" s="2">
        <v>1</v>
      </c>
      <c r="H166" t="s">
        <v>206</v>
      </c>
      <c r="I166" t="s">
        <v>27</v>
      </c>
      <c r="J166" s="4">
        <v>5</v>
      </c>
      <c r="K166" s="3">
        <v>499</v>
      </c>
      <c r="L166" s="7">
        <v>0</v>
      </c>
      <c r="M166" s="7">
        <v>0.1</v>
      </c>
      <c r="N166" s="7">
        <v>0</v>
      </c>
      <c r="O166" s="7">
        <v>0</v>
      </c>
      <c r="P166" s="16">
        <f t="shared" si="11"/>
        <v>449.1</v>
      </c>
      <c r="Q166" s="16">
        <v>269.46000000000004</v>
      </c>
      <c r="R166" s="8">
        <f t="shared" si="12"/>
        <v>1347.3000000000002</v>
      </c>
      <c r="S166" s="2">
        <f t="shared" si="13"/>
        <v>2023</v>
      </c>
      <c r="T166" s="8">
        <f t="shared" si="14"/>
        <v>2245.5</v>
      </c>
      <c r="U166" s="7">
        <f t="shared" si="15"/>
        <v>0.45999999999999996</v>
      </c>
    </row>
    <row r="167" spans="1:21" x14ac:dyDescent="0.25">
      <c r="A167" t="s">
        <v>47</v>
      </c>
      <c r="B167" t="s">
        <v>22</v>
      </c>
      <c r="C167" t="s">
        <v>33</v>
      </c>
      <c r="D167" s="15" t="s">
        <v>24</v>
      </c>
      <c r="E167" s="15" t="s">
        <v>48</v>
      </c>
      <c r="F167" s="6">
        <v>45109</v>
      </c>
      <c r="G167" s="2">
        <v>1</v>
      </c>
      <c r="H167" t="s">
        <v>206</v>
      </c>
      <c r="I167" t="s">
        <v>27</v>
      </c>
      <c r="J167" s="4">
        <v>59</v>
      </c>
      <c r="K167" s="3">
        <v>499</v>
      </c>
      <c r="L167" s="7">
        <v>0.15000000000000002</v>
      </c>
      <c r="M167" s="7">
        <v>0.1</v>
      </c>
      <c r="N167" s="7">
        <v>0.1</v>
      </c>
      <c r="O167" s="7">
        <v>0</v>
      </c>
      <c r="P167" s="16">
        <f t="shared" si="11"/>
        <v>324.35000000000002</v>
      </c>
      <c r="Q167" s="16">
        <v>434.13</v>
      </c>
      <c r="R167" s="8">
        <f t="shared" si="12"/>
        <v>25613.67</v>
      </c>
      <c r="S167" s="2">
        <f t="shared" si="13"/>
        <v>2023</v>
      </c>
      <c r="T167" s="8">
        <f t="shared" si="14"/>
        <v>19136.650000000001</v>
      </c>
      <c r="U167" s="7">
        <f t="shared" si="15"/>
        <v>0.13</v>
      </c>
    </row>
    <row r="168" spans="1:21" x14ac:dyDescent="0.25">
      <c r="A168" t="s">
        <v>49</v>
      </c>
      <c r="B168" t="s">
        <v>39</v>
      </c>
      <c r="C168" t="s">
        <v>23</v>
      </c>
      <c r="D168" s="15" t="s">
        <v>24</v>
      </c>
      <c r="E168" s="15" t="s">
        <v>31</v>
      </c>
      <c r="F168" s="6">
        <v>45142</v>
      </c>
      <c r="G168" s="2">
        <v>1</v>
      </c>
      <c r="H168" t="s">
        <v>202</v>
      </c>
      <c r="I168" t="s">
        <v>35</v>
      </c>
      <c r="J168" s="4">
        <v>48</v>
      </c>
      <c r="K168" s="3">
        <v>399</v>
      </c>
      <c r="L168" s="7">
        <v>0.1</v>
      </c>
      <c r="M168" s="7">
        <v>0</v>
      </c>
      <c r="N168" s="7">
        <v>0.05</v>
      </c>
      <c r="O168" s="7">
        <v>0</v>
      </c>
      <c r="P168" s="16">
        <f t="shared" si="11"/>
        <v>339.15</v>
      </c>
      <c r="Q168" s="16">
        <v>159.60000000000002</v>
      </c>
      <c r="R168" s="8">
        <f t="shared" si="12"/>
        <v>7660.8000000000011</v>
      </c>
      <c r="S168" s="2">
        <f t="shared" si="13"/>
        <v>2023</v>
      </c>
      <c r="T168" s="8">
        <f t="shared" si="14"/>
        <v>16279.199999999999</v>
      </c>
      <c r="U168" s="7">
        <f t="shared" si="15"/>
        <v>0.59999999999999987</v>
      </c>
    </row>
    <row r="169" spans="1:21" x14ac:dyDescent="0.25">
      <c r="A169" t="s">
        <v>207</v>
      </c>
      <c r="B169" t="s">
        <v>29</v>
      </c>
      <c r="C169" t="s">
        <v>23</v>
      </c>
      <c r="D169" s="15" t="s">
        <v>24</v>
      </c>
      <c r="E169" s="15" t="s">
        <v>74</v>
      </c>
      <c r="F169" s="6">
        <v>44931</v>
      </c>
      <c r="G169" s="2">
        <v>1</v>
      </c>
      <c r="H169" t="s">
        <v>206</v>
      </c>
      <c r="I169" t="s">
        <v>27</v>
      </c>
      <c r="J169" s="4">
        <v>82</v>
      </c>
      <c r="K169" s="3">
        <v>499</v>
      </c>
      <c r="L169" s="7">
        <v>0.15000000000000002</v>
      </c>
      <c r="M169" s="7">
        <v>0</v>
      </c>
      <c r="N169" s="7">
        <v>0</v>
      </c>
      <c r="O169" s="7">
        <v>0</v>
      </c>
      <c r="P169" s="16">
        <f t="shared" si="11"/>
        <v>424.15</v>
      </c>
      <c r="Q169" s="16">
        <v>329.34</v>
      </c>
      <c r="R169" s="8">
        <f t="shared" si="12"/>
        <v>27005.879999999997</v>
      </c>
      <c r="S169" s="2">
        <f t="shared" si="13"/>
        <v>2023</v>
      </c>
      <c r="T169" s="8">
        <f t="shared" si="14"/>
        <v>34780.299999999996</v>
      </c>
      <c r="U169" s="7">
        <f t="shared" si="15"/>
        <v>0.34000000000000008</v>
      </c>
    </row>
    <row r="170" spans="1:21" x14ac:dyDescent="0.25">
      <c r="A170" t="s">
        <v>208</v>
      </c>
      <c r="B170" t="s">
        <v>29</v>
      </c>
      <c r="C170" t="s">
        <v>30</v>
      </c>
      <c r="D170" s="15" t="s">
        <v>24</v>
      </c>
      <c r="E170" s="15" t="s">
        <v>74</v>
      </c>
      <c r="F170" s="6">
        <v>45117</v>
      </c>
      <c r="G170" s="2">
        <v>1</v>
      </c>
      <c r="H170" t="s">
        <v>206</v>
      </c>
      <c r="I170" t="s">
        <v>27</v>
      </c>
      <c r="J170" s="4">
        <v>61</v>
      </c>
      <c r="K170" s="3">
        <v>499</v>
      </c>
      <c r="L170" s="7">
        <v>0.15000000000000002</v>
      </c>
      <c r="M170" s="7">
        <v>0.05</v>
      </c>
      <c r="N170" s="7">
        <v>0</v>
      </c>
      <c r="O170" s="7">
        <v>0</v>
      </c>
      <c r="P170" s="16">
        <f t="shared" si="11"/>
        <v>399.20000000000005</v>
      </c>
      <c r="Q170" s="16">
        <v>334.33</v>
      </c>
      <c r="R170" s="8">
        <f t="shared" si="12"/>
        <v>20394.129999999997</v>
      </c>
      <c r="S170" s="2">
        <f t="shared" si="13"/>
        <v>2023</v>
      </c>
      <c r="T170" s="8">
        <f t="shared" si="14"/>
        <v>24351.200000000004</v>
      </c>
      <c r="U170" s="7">
        <f t="shared" si="15"/>
        <v>0.33000000000000007</v>
      </c>
    </row>
    <row r="171" spans="1:21" x14ac:dyDescent="0.25">
      <c r="A171" t="s">
        <v>50</v>
      </c>
      <c r="B171" t="s">
        <v>39</v>
      </c>
      <c r="C171" t="s">
        <v>33</v>
      </c>
      <c r="D171" s="15" t="s">
        <v>24</v>
      </c>
      <c r="E171" s="15" t="s">
        <v>37</v>
      </c>
      <c r="F171" s="6">
        <v>44989</v>
      </c>
      <c r="G171" s="2">
        <v>1</v>
      </c>
      <c r="H171" t="s">
        <v>206</v>
      </c>
      <c r="I171" t="s">
        <v>27</v>
      </c>
      <c r="J171" s="4">
        <v>55</v>
      </c>
      <c r="K171" s="3">
        <v>499</v>
      </c>
      <c r="L171" s="7">
        <v>0.15000000000000002</v>
      </c>
      <c r="M171" s="7">
        <v>0.1</v>
      </c>
      <c r="N171" s="7">
        <v>0.05</v>
      </c>
      <c r="O171" s="7">
        <v>0</v>
      </c>
      <c r="P171" s="16">
        <f t="shared" si="11"/>
        <v>349.29999999999995</v>
      </c>
      <c r="Q171" s="16">
        <v>144.71</v>
      </c>
      <c r="R171" s="8">
        <f t="shared" si="12"/>
        <v>7959.05</v>
      </c>
      <c r="S171" s="2">
        <f t="shared" si="13"/>
        <v>2023</v>
      </c>
      <c r="T171" s="8">
        <f t="shared" si="14"/>
        <v>19211.499999999996</v>
      </c>
      <c r="U171" s="7">
        <f t="shared" si="15"/>
        <v>0.71</v>
      </c>
    </row>
    <row r="172" spans="1:21" x14ac:dyDescent="0.25">
      <c r="A172" t="s">
        <v>209</v>
      </c>
      <c r="B172" t="s">
        <v>29</v>
      </c>
      <c r="C172" t="s">
        <v>30</v>
      </c>
      <c r="D172" s="15" t="s">
        <v>24</v>
      </c>
      <c r="E172" s="15" t="s">
        <v>37</v>
      </c>
      <c r="F172" s="6">
        <v>45043</v>
      </c>
      <c r="G172" s="2">
        <v>1</v>
      </c>
      <c r="H172" t="s">
        <v>206</v>
      </c>
      <c r="I172" t="s">
        <v>27</v>
      </c>
      <c r="J172" s="4">
        <v>49</v>
      </c>
      <c r="K172" s="3">
        <v>499</v>
      </c>
      <c r="L172" s="7">
        <v>0.1</v>
      </c>
      <c r="M172" s="7">
        <v>0.05</v>
      </c>
      <c r="N172" s="7">
        <v>0</v>
      </c>
      <c r="O172" s="7">
        <v>0</v>
      </c>
      <c r="P172" s="16">
        <f t="shared" si="11"/>
        <v>424.15</v>
      </c>
      <c r="Q172" s="16">
        <v>374.25</v>
      </c>
      <c r="R172" s="8">
        <f t="shared" si="12"/>
        <v>18338.25</v>
      </c>
      <c r="S172" s="2">
        <f t="shared" si="13"/>
        <v>2023</v>
      </c>
      <c r="T172" s="8">
        <f t="shared" si="14"/>
        <v>20783.349999999999</v>
      </c>
      <c r="U172" s="7">
        <f t="shared" si="15"/>
        <v>0.25</v>
      </c>
    </row>
    <row r="173" spans="1:21" x14ac:dyDescent="0.25">
      <c r="A173" t="s">
        <v>54</v>
      </c>
      <c r="B173" t="s">
        <v>22</v>
      </c>
      <c r="C173" t="s">
        <v>33</v>
      </c>
      <c r="D173" s="15" t="s">
        <v>24</v>
      </c>
      <c r="E173" s="15" t="s">
        <v>40</v>
      </c>
      <c r="F173" s="6">
        <v>45265</v>
      </c>
      <c r="G173" s="2">
        <v>1</v>
      </c>
      <c r="H173" t="s">
        <v>202</v>
      </c>
      <c r="I173" t="s">
        <v>35</v>
      </c>
      <c r="J173" s="4">
        <v>98</v>
      </c>
      <c r="K173" s="3">
        <v>399</v>
      </c>
      <c r="L173" s="7">
        <v>0.15000000000000002</v>
      </c>
      <c r="M173" s="7">
        <v>0.1</v>
      </c>
      <c r="N173" s="7">
        <v>0.1</v>
      </c>
      <c r="O173" s="7">
        <v>0</v>
      </c>
      <c r="P173" s="16">
        <f t="shared" si="11"/>
        <v>259.35000000000002</v>
      </c>
      <c r="Q173" s="16">
        <v>307.23</v>
      </c>
      <c r="R173" s="8">
        <f t="shared" si="12"/>
        <v>30108.54</v>
      </c>
      <c r="S173" s="2">
        <f t="shared" si="13"/>
        <v>2023</v>
      </c>
      <c r="T173" s="8">
        <f t="shared" si="14"/>
        <v>25416.300000000003</v>
      </c>
      <c r="U173" s="7">
        <f t="shared" si="15"/>
        <v>0.22999999999999998</v>
      </c>
    </row>
    <row r="174" spans="1:21" x14ac:dyDescent="0.25">
      <c r="A174" t="s">
        <v>210</v>
      </c>
      <c r="B174" t="s">
        <v>22</v>
      </c>
      <c r="C174" t="s">
        <v>30</v>
      </c>
      <c r="D174" s="15" t="s">
        <v>24</v>
      </c>
      <c r="E174" s="15" t="s">
        <v>74</v>
      </c>
      <c r="F174" s="6">
        <v>45015</v>
      </c>
      <c r="G174" s="2">
        <v>1</v>
      </c>
      <c r="H174" t="s">
        <v>202</v>
      </c>
      <c r="I174" t="s">
        <v>35</v>
      </c>
      <c r="J174" s="4">
        <v>74</v>
      </c>
      <c r="K174" s="3">
        <v>399</v>
      </c>
      <c r="L174" s="7">
        <v>0.15000000000000002</v>
      </c>
      <c r="M174" s="7">
        <v>0.05</v>
      </c>
      <c r="N174" s="7">
        <v>0.1</v>
      </c>
      <c r="O174" s="7">
        <v>0</v>
      </c>
      <c r="P174" s="16">
        <f t="shared" si="11"/>
        <v>279.29999999999995</v>
      </c>
      <c r="Q174" s="16">
        <v>119.70000000000002</v>
      </c>
      <c r="R174" s="8">
        <f t="shared" si="12"/>
        <v>8857.8000000000011</v>
      </c>
      <c r="S174" s="2">
        <f t="shared" si="13"/>
        <v>2023</v>
      </c>
      <c r="T174" s="8">
        <f t="shared" si="14"/>
        <v>20668.199999999997</v>
      </c>
      <c r="U174" s="7">
        <f t="shared" si="15"/>
        <v>0.7</v>
      </c>
    </row>
    <row r="175" spans="1:21" x14ac:dyDescent="0.25">
      <c r="A175" t="s">
        <v>55</v>
      </c>
      <c r="B175" t="s">
        <v>29</v>
      </c>
      <c r="C175" t="s">
        <v>30</v>
      </c>
      <c r="D175" s="15" t="s">
        <v>52</v>
      </c>
      <c r="E175" s="15" t="s">
        <v>53</v>
      </c>
      <c r="F175" s="6">
        <v>45262</v>
      </c>
      <c r="G175" s="2">
        <v>1</v>
      </c>
      <c r="H175" t="s">
        <v>206</v>
      </c>
      <c r="I175" t="s">
        <v>27</v>
      </c>
      <c r="J175" s="4">
        <v>92</v>
      </c>
      <c r="K175" s="3">
        <v>499</v>
      </c>
      <c r="L175" s="7">
        <v>0.15000000000000002</v>
      </c>
      <c r="M175" s="7">
        <v>0.05</v>
      </c>
      <c r="N175" s="7">
        <v>0</v>
      </c>
      <c r="O175" s="7">
        <v>0.2</v>
      </c>
      <c r="P175" s="16">
        <f t="shared" si="11"/>
        <v>299.39999999999998</v>
      </c>
      <c r="Q175" s="16">
        <v>234.52999999999997</v>
      </c>
      <c r="R175" s="8">
        <f t="shared" si="12"/>
        <v>21576.76</v>
      </c>
      <c r="S175" s="2">
        <f t="shared" si="13"/>
        <v>2023</v>
      </c>
      <c r="T175" s="8">
        <f t="shared" si="14"/>
        <v>27544.799999999999</v>
      </c>
      <c r="U175" s="7">
        <f t="shared" si="15"/>
        <v>0.53</v>
      </c>
    </row>
    <row r="176" spans="1:21" x14ac:dyDescent="0.25">
      <c r="A176" t="s">
        <v>56</v>
      </c>
      <c r="B176" t="s">
        <v>39</v>
      </c>
      <c r="C176" t="s">
        <v>23</v>
      </c>
      <c r="D176" s="15" t="s">
        <v>24</v>
      </c>
      <c r="E176" s="15" t="s">
        <v>31</v>
      </c>
      <c r="F176" s="6">
        <v>45015</v>
      </c>
      <c r="G176" s="2">
        <v>1</v>
      </c>
      <c r="H176" t="s">
        <v>206</v>
      </c>
      <c r="I176" t="s">
        <v>27</v>
      </c>
      <c r="J176" s="4">
        <v>35</v>
      </c>
      <c r="K176" s="3">
        <v>499</v>
      </c>
      <c r="L176" s="7">
        <v>0.1</v>
      </c>
      <c r="M176" s="7">
        <v>0</v>
      </c>
      <c r="N176" s="7">
        <v>0.05</v>
      </c>
      <c r="O176" s="7">
        <v>0</v>
      </c>
      <c r="P176" s="16">
        <f t="shared" si="11"/>
        <v>424.15</v>
      </c>
      <c r="Q176" s="16">
        <v>354.28999999999996</v>
      </c>
      <c r="R176" s="8">
        <f t="shared" si="12"/>
        <v>12400.149999999998</v>
      </c>
      <c r="S176" s="2">
        <f t="shared" si="13"/>
        <v>2023</v>
      </c>
      <c r="T176" s="8">
        <f t="shared" si="14"/>
        <v>14845.25</v>
      </c>
      <c r="U176" s="7">
        <f t="shared" si="15"/>
        <v>0.29000000000000004</v>
      </c>
    </row>
    <row r="177" spans="1:21" x14ac:dyDescent="0.25">
      <c r="A177" t="s">
        <v>57</v>
      </c>
      <c r="B177" t="s">
        <v>29</v>
      </c>
      <c r="C177" t="s">
        <v>23</v>
      </c>
      <c r="D177" s="15" t="s">
        <v>24</v>
      </c>
      <c r="E177" s="15" t="s">
        <v>42</v>
      </c>
      <c r="F177" s="6">
        <v>45217</v>
      </c>
      <c r="G177" s="2">
        <v>1</v>
      </c>
      <c r="H177" t="s">
        <v>206</v>
      </c>
      <c r="I177" t="s">
        <v>27</v>
      </c>
      <c r="J177" s="4">
        <v>116</v>
      </c>
      <c r="K177" s="3">
        <v>499</v>
      </c>
      <c r="L177" s="7">
        <v>0.2</v>
      </c>
      <c r="M177" s="7">
        <v>0</v>
      </c>
      <c r="N177" s="7">
        <v>0</v>
      </c>
      <c r="O177" s="7">
        <v>0</v>
      </c>
      <c r="P177" s="16">
        <f t="shared" si="11"/>
        <v>399.20000000000005</v>
      </c>
      <c r="Q177" s="16">
        <v>129.74</v>
      </c>
      <c r="R177" s="8">
        <f t="shared" si="12"/>
        <v>15049.84</v>
      </c>
      <c r="S177" s="2">
        <f t="shared" si="13"/>
        <v>2023</v>
      </c>
      <c r="T177" s="8">
        <f t="shared" si="14"/>
        <v>46307.200000000004</v>
      </c>
      <c r="U177" s="7">
        <f t="shared" si="15"/>
        <v>0.74</v>
      </c>
    </row>
    <row r="178" spans="1:21" x14ac:dyDescent="0.25">
      <c r="A178" t="s">
        <v>58</v>
      </c>
      <c r="B178" t="s">
        <v>22</v>
      </c>
      <c r="C178" t="s">
        <v>33</v>
      </c>
      <c r="D178" s="15" t="s">
        <v>24</v>
      </c>
      <c r="E178" s="15" t="s">
        <v>48</v>
      </c>
      <c r="F178" s="6">
        <v>44939</v>
      </c>
      <c r="G178" s="2">
        <v>1</v>
      </c>
      <c r="H178" t="s">
        <v>202</v>
      </c>
      <c r="I178" t="s">
        <v>35</v>
      </c>
      <c r="J178" s="4">
        <v>53</v>
      </c>
      <c r="K178" s="3">
        <v>399</v>
      </c>
      <c r="L178" s="7">
        <v>0.15000000000000002</v>
      </c>
      <c r="M178" s="7">
        <v>0.1</v>
      </c>
      <c r="N178" s="7">
        <v>0.1</v>
      </c>
      <c r="O178" s="7">
        <v>0</v>
      </c>
      <c r="P178" s="16">
        <f t="shared" si="11"/>
        <v>259.35000000000002</v>
      </c>
      <c r="Q178" s="16">
        <v>283.28999999999996</v>
      </c>
      <c r="R178" s="8">
        <f t="shared" si="12"/>
        <v>15014.369999999999</v>
      </c>
      <c r="S178" s="2">
        <f t="shared" si="13"/>
        <v>2023</v>
      </c>
      <c r="T178" s="8">
        <f t="shared" si="14"/>
        <v>13745.550000000001</v>
      </c>
      <c r="U178" s="7">
        <f t="shared" si="15"/>
        <v>0.29000000000000015</v>
      </c>
    </row>
    <row r="179" spans="1:21" x14ac:dyDescent="0.25">
      <c r="A179" t="s">
        <v>59</v>
      </c>
      <c r="B179" t="s">
        <v>22</v>
      </c>
      <c r="C179" t="s">
        <v>30</v>
      </c>
      <c r="D179" s="15" t="s">
        <v>52</v>
      </c>
      <c r="E179" s="15" t="s">
        <v>53</v>
      </c>
      <c r="F179" s="6">
        <v>45265</v>
      </c>
      <c r="G179" s="2">
        <v>1</v>
      </c>
      <c r="H179" t="s">
        <v>202</v>
      </c>
      <c r="I179" t="s">
        <v>35</v>
      </c>
      <c r="J179" s="4">
        <v>87</v>
      </c>
      <c r="K179" s="3">
        <v>399</v>
      </c>
      <c r="L179" s="7">
        <v>0.15000000000000002</v>
      </c>
      <c r="M179" s="7">
        <v>0.05</v>
      </c>
      <c r="N179" s="7">
        <v>0.1</v>
      </c>
      <c r="O179" s="7">
        <v>0.2</v>
      </c>
      <c r="P179" s="16">
        <f t="shared" si="11"/>
        <v>199.5</v>
      </c>
      <c r="Q179" s="16">
        <v>207.48000000000002</v>
      </c>
      <c r="R179" s="8">
        <f t="shared" si="12"/>
        <v>18050.760000000002</v>
      </c>
      <c r="S179" s="2">
        <f t="shared" si="13"/>
        <v>2023</v>
      </c>
      <c r="T179" s="8">
        <f t="shared" si="14"/>
        <v>17356.5</v>
      </c>
      <c r="U179" s="7">
        <f t="shared" si="15"/>
        <v>0.48</v>
      </c>
    </row>
    <row r="180" spans="1:21" x14ac:dyDescent="0.25">
      <c r="A180" t="s">
        <v>61</v>
      </c>
      <c r="B180" t="s">
        <v>22</v>
      </c>
      <c r="C180" t="s">
        <v>30</v>
      </c>
      <c r="D180" s="15" t="s">
        <v>24</v>
      </c>
      <c r="E180" s="15" t="s">
        <v>48</v>
      </c>
      <c r="F180" s="6">
        <v>45183</v>
      </c>
      <c r="G180" s="2">
        <v>1</v>
      </c>
      <c r="H180" t="s">
        <v>204</v>
      </c>
      <c r="I180" t="s">
        <v>44</v>
      </c>
      <c r="J180" s="4">
        <v>119</v>
      </c>
      <c r="K180" s="3">
        <v>599</v>
      </c>
      <c r="L180" s="7">
        <v>0.2</v>
      </c>
      <c r="M180" s="7">
        <v>0.05</v>
      </c>
      <c r="N180" s="7">
        <v>0.1</v>
      </c>
      <c r="O180" s="7">
        <v>0</v>
      </c>
      <c r="P180" s="16">
        <f t="shared" si="11"/>
        <v>389.35</v>
      </c>
      <c r="Q180" s="16">
        <v>509.15</v>
      </c>
      <c r="R180" s="8">
        <f t="shared" si="12"/>
        <v>60588.85</v>
      </c>
      <c r="S180" s="2">
        <f t="shared" si="13"/>
        <v>2023</v>
      </c>
      <c r="T180" s="8">
        <f t="shared" si="14"/>
        <v>46332.65</v>
      </c>
      <c r="U180" s="7">
        <f t="shared" si="15"/>
        <v>0.15000000000000002</v>
      </c>
    </row>
    <row r="181" spans="1:21" x14ac:dyDescent="0.25">
      <c r="A181" t="s">
        <v>62</v>
      </c>
      <c r="B181" t="s">
        <v>29</v>
      </c>
      <c r="C181" t="s">
        <v>33</v>
      </c>
      <c r="D181" s="15" t="s">
        <v>24</v>
      </c>
      <c r="E181" s="15" t="s">
        <v>48</v>
      </c>
      <c r="F181" s="6">
        <v>45265</v>
      </c>
      <c r="G181" s="2">
        <v>1</v>
      </c>
      <c r="H181" t="s">
        <v>206</v>
      </c>
      <c r="I181" t="s">
        <v>27</v>
      </c>
      <c r="J181" s="4">
        <v>63</v>
      </c>
      <c r="K181" s="3">
        <v>499</v>
      </c>
      <c r="L181" s="7">
        <v>0.15000000000000002</v>
      </c>
      <c r="M181" s="7">
        <v>0.1</v>
      </c>
      <c r="N181" s="7">
        <v>0</v>
      </c>
      <c r="O181" s="7">
        <v>0</v>
      </c>
      <c r="P181" s="16">
        <f t="shared" si="11"/>
        <v>374.25</v>
      </c>
      <c r="Q181" s="16">
        <v>269.46000000000004</v>
      </c>
      <c r="R181" s="8">
        <f t="shared" si="12"/>
        <v>16975.980000000003</v>
      </c>
      <c r="S181" s="2">
        <f t="shared" si="13"/>
        <v>2023</v>
      </c>
      <c r="T181" s="8">
        <f t="shared" si="14"/>
        <v>23577.75</v>
      </c>
      <c r="U181" s="7">
        <f t="shared" si="15"/>
        <v>0.45999999999999996</v>
      </c>
    </row>
    <row r="182" spans="1:21" x14ac:dyDescent="0.25">
      <c r="A182" t="s">
        <v>64</v>
      </c>
      <c r="B182" t="s">
        <v>39</v>
      </c>
      <c r="C182" t="s">
        <v>33</v>
      </c>
      <c r="D182" s="15" t="s">
        <v>24</v>
      </c>
      <c r="E182" s="15" t="s">
        <v>48</v>
      </c>
      <c r="F182" s="6">
        <v>45139</v>
      </c>
      <c r="G182" s="2">
        <v>1</v>
      </c>
      <c r="H182" t="s">
        <v>204</v>
      </c>
      <c r="I182" t="s">
        <v>44</v>
      </c>
      <c r="J182" s="4">
        <v>48</v>
      </c>
      <c r="K182" s="3">
        <v>599</v>
      </c>
      <c r="L182" s="7">
        <v>0.1</v>
      </c>
      <c r="M182" s="7">
        <v>0.1</v>
      </c>
      <c r="N182" s="7">
        <v>0.05</v>
      </c>
      <c r="O182" s="7">
        <v>0</v>
      </c>
      <c r="P182" s="16">
        <f t="shared" si="11"/>
        <v>449.25</v>
      </c>
      <c r="Q182" s="16">
        <v>191.67999999999998</v>
      </c>
      <c r="R182" s="8">
        <f t="shared" si="12"/>
        <v>9200.64</v>
      </c>
      <c r="S182" s="2">
        <f t="shared" si="13"/>
        <v>2023</v>
      </c>
      <c r="T182" s="8">
        <f t="shared" si="14"/>
        <v>21564</v>
      </c>
      <c r="U182" s="7">
        <f t="shared" si="15"/>
        <v>0.68</v>
      </c>
    </row>
    <row r="183" spans="1:21" x14ac:dyDescent="0.25">
      <c r="A183" t="s">
        <v>65</v>
      </c>
      <c r="B183" t="s">
        <v>29</v>
      </c>
      <c r="C183" t="s">
        <v>23</v>
      </c>
      <c r="D183" s="15" t="s">
        <v>24</v>
      </c>
      <c r="E183" s="15" t="s">
        <v>40</v>
      </c>
      <c r="F183" s="6">
        <v>44999</v>
      </c>
      <c r="G183" s="2">
        <v>1</v>
      </c>
      <c r="H183" t="s">
        <v>202</v>
      </c>
      <c r="I183" t="s">
        <v>35</v>
      </c>
      <c r="J183" s="4">
        <v>69</v>
      </c>
      <c r="K183" s="3">
        <v>399</v>
      </c>
      <c r="L183" s="7">
        <v>0.15000000000000002</v>
      </c>
      <c r="M183" s="7">
        <v>0</v>
      </c>
      <c r="N183" s="7">
        <v>0</v>
      </c>
      <c r="O183" s="7">
        <v>0</v>
      </c>
      <c r="P183" s="16">
        <f t="shared" si="11"/>
        <v>339.15</v>
      </c>
      <c r="Q183" s="16">
        <v>139.64999999999998</v>
      </c>
      <c r="R183" s="8">
        <f t="shared" si="12"/>
        <v>9635.8499999999985</v>
      </c>
      <c r="S183" s="2">
        <f t="shared" si="13"/>
        <v>2023</v>
      </c>
      <c r="T183" s="8">
        <f t="shared" si="14"/>
        <v>23401.35</v>
      </c>
      <c r="U183" s="7">
        <f t="shared" si="15"/>
        <v>0.65000000000000013</v>
      </c>
    </row>
    <row r="184" spans="1:21" x14ac:dyDescent="0.25">
      <c r="A184" t="s">
        <v>66</v>
      </c>
      <c r="B184" t="s">
        <v>29</v>
      </c>
      <c r="C184" t="s">
        <v>23</v>
      </c>
      <c r="D184" s="15" t="s">
        <v>24</v>
      </c>
      <c r="E184" s="15" t="s">
        <v>48</v>
      </c>
      <c r="F184" s="6">
        <v>45234</v>
      </c>
      <c r="G184" s="2">
        <v>1</v>
      </c>
      <c r="H184" t="s">
        <v>204</v>
      </c>
      <c r="I184" t="s">
        <v>44</v>
      </c>
      <c r="J184" s="4">
        <v>19</v>
      </c>
      <c r="K184" s="3">
        <v>599</v>
      </c>
      <c r="L184" s="7">
        <v>0.05</v>
      </c>
      <c r="M184" s="7">
        <v>0</v>
      </c>
      <c r="N184" s="7">
        <v>0</v>
      </c>
      <c r="O184" s="7">
        <v>0</v>
      </c>
      <c r="P184" s="16">
        <f t="shared" si="11"/>
        <v>569.04999999999995</v>
      </c>
      <c r="Q184" s="16">
        <v>383.36</v>
      </c>
      <c r="R184" s="8">
        <f t="shared" si="12"/>
        <v>7283.84</v>
      </c>
      <c r="S184" s="2">
        <f t="shared" si="13"/>
        <v>2023</v>
      </c>
      <c r="T184" s="8">
        <f t="shared" si="14"/>
        <v>10811.949999999999</v>
      </c>
      <c r="U184" s="7">
        <f t="shared" si="15"/>
        <v>0.36</v>
      </c>
    </row>
    <row r="185" spans="1:21" x14ac:dyDescent="0.25">
      <c r="A185" t="s">
        <v>67</v>
      </c>
      <c r="B185" t="s">
        <v>22</v>
      </c>
      <c r="C185" t="s">
        <v>30</v>
      </c>
      <c r="D185" s="15" t="s">
        <v>52</v>
      </c>
      <c r="E185" s="15" t="s">
        <v>68</v>
      </c>
      <c r="F185" s="6">
        <v>45290</v>
      </c>
      <c r="G185" s="2">
        <v>1</v>
      </c>
      <c r="H185" t="s">
        <v>204</v>
      </c>
      <c r="I185" t="s">
        <v>44</v>
      </c>
      <c r="J185" s="4">
        <v>79</v>
      </c>
      <c r="K185" s="3">
        <v>599</v>
      </c>
      <c r="L185" s="7">
        <v>0.15000000000000002</v>
      </c>
      <c r="M185" s="7">
        <v>0.05</v>
      </c>
      <c r="N185" s="7">
        <v>0.1</v>
      </c>
      <c r="O185" s="7">
        <v>0.2</v>
      </c>
      <c r="P185" s="16">
        <f t="shared" si="11"/>
        <v>299.5</v>
      </c>
      <c r="Q185" s="16">
        <v>491.18000000000006</v>
      </c>
      <c r="R185" s="8">
        <f t="shared" si="12"/>
        <v>38803.220000000008</v>
      </c>
      <c r="S185" s="2">
        <f t="shared" si="13"/>
        <v>2023</v>
      </c>
      <c r="T185" s="8">
        <f t="shared" si="14"/>
        <v>23660.5</v>
      </c>
      <c r="U185" s="7">
        <f t="shared" si="15"/>
        <v>0.17999999999999994</v>
      </c>
    </row>
    <row r="186" spans="1:21" x14ac:dyDescent="0.25">
      <c r="A186" t="s">
        <v>69</v>
      </c>
      <c r="B186" t="s">
        <v>39</v>
      </c>
      <c r="C186" t="s">
        <v>23</v>
      </c>
      <c r="D186" s="15" t="s">
        <v>24</v>
      </c>
      <c r="E186" s="15" t="s">
        <v>42</v>
      </c>
      <c r="F186" s="6">
        <v>45153</v>
      </c>
      <c r="G186" s="2">
        <v>1</v>
      </c>
      <c r="H186" t="s">
        <v>206</v>
      </c>
      <c r="I186" t="s">
        <v>27</v>
      </c>
      <c r="J186" s="4">
        <v>120</v>
      </c>
      <c r="K186" s="3">
        <v>499</v>
      </c>
      <c r="L186" s="7">
        <v>0.2</v>
      </c>
      <c r="M186" s="7">
        <v>0</v>
      </c>
      <c r="N186" s="7">
        <v>0.05</v>
      </c>
      <c r="O186" s="7">
        <v>0</v>
      </c>
      <c r="P186" s="16">
        <f t="shared" si="11"/>
        <v>374.25</v>
      </c>
      <c r="Q186" s="16">
        <v>319.36</v>
      </c>
      <c r="R186" s="8">
        <f t="shared" si="12"/>
        <v>38323.200000000004</v>
      </c>
      <c r="S186" s="2">
        <f t="shared" si="13"/>
        <v>2023</v>
      </c>
      <c r="T186" s="8">
        <f t="shared" si="14"/>
        <v>44910</v>
      </c>
      <c r="U186" s="7">
        <f t="shared" si="15"/>
        <v>0.36</v>
      </c>
    </row>
    <row r="187" spans="1:21" x14ac:dyDescent="0.25">
      <c r="A187" t="s">
        <v>70</v>
      </c>
      <c r="B187" t="s">
        <v>39</v>
      </c>
      <c r="C187" t="s">
        <v>30</v>
      </c>
      <c r="D187" s="15" t="s">
        <v>24</v>
      </c>
      <c r="E187" s="15" t="s">
        <v>37</v>
      </c>
      <c r="F187" s="6">
        <v>45029</v>
      </c>
      <c r="G187" s="2">
        <v>1</v>
      </c>
      <c r="H187" t="s">
        <v>202</v>
      </c>
      <c r="I187" t="s">
        <v>35</v>
      </c>
      <c r="J187" s="4">
        <v>42</v>
      </c>
      <c r="K187" s="3">
        <v>399</v>
      </c>
      <c r="L187" s="7">
        <v>0.1</v>
      </c>
      <c r="M187" s="7">
        <v>0.05</v>
      </c>
      <c r="N187" s="7">
        <v>0.05</v>
      </c>
      <c r="O187" s="7">
        <v>0</v>
      </c>
      <c r="P187" s="16">
        <f t="shared" si="11"/>
        <v>319.20000000000005</v>
      </c>
      <c r="Q187" s="16">
        <v>199.5</v>
      </c>
      <c r="R187" s="8">
        <f t="shared" si="12"/>
        <v>8379</v>
      </c>
      <c r="S187" s="2">
        <f t="shared" si="13"/>
        <v>2023</v>
      </c>
      <c r="T187" s="8">
        <f t="shared" si="14"/>
        <v>13406.400000000001</v>
      </c>
      <c r="U187" s="7">
        <f t="shared" si="15"/>
        <v>0.5</v>
      </c>
    </row>
    <row r="188" spans="1:21" x14ac:dyDescent="0.25">
      <c r="A188" t="s">
        <v>71</v>
      </c>
      <c r="B188" t="s">
        <v>22</v>
      </c>
      <c r="C188" t="s">
        <v>23</v>
      </c>
      <c r="D188" s="15" t="s">
        <v>24</v>
      </c>
      <c r="E188" s="15" t="s">
        <v>42</v>
      </c>
      <c r="F188" s="6">
        <v>45266</v>
      </c>
      <c r="G188" s="2">
        <v>1</v>
      </c>
      <c r="H188" t="s">
        <v>202</v>
      </c>
      <c r="I188" t="s">
        <v>35</v>
      </c>
      <c r="J188" s="4">
        <v>85</v>
      </c>
      <c r="K188" s="3">
        <v>399</v>
      </c>
      <c r="L188" s="7">
        <v>0.15000000000000002</v>
      </c>
      <c r="M188" s="7">
        <v>0</v>
      </c>
      <c r="N188" s="7">
        <v>0.1</v>
      </c>
      <c r="O188" s="7">
        <v>0</v>
      </c>
      <c r="P188" s="16">
        <f t="shared" si="11"/>
        <v>299.25</v>
      </c>
      <c r="Q188" s="16">
        <v>139.64999999999998</v>
      </c>
      <c r="R188" s="8">
        <f t="shared" si="12"/>
        <v>11870.249999999998</v>
      </c>
      <c r="S188" s="2">
        <f t="shared" si="13"/>
        <v>2023</v>
      </c>
      <c r="T188" s="8">
        <f t="shared" si="14"/>
        <v>25436.25</v>
      </c>
      <c r="U188" s="7">
        <f t="shared" si="15"/>
        <v>0.65000000000000013</v>
      </c>
    </row>
    <row r="189" spans="1:21" x14ac:dyDescent="0.25">
      <c r="A189" t="s">
        <v>72</v>
      </c>
      <c r="B189" t="s">
        <v>29</v>
      </c>
      <c r="C189" t="s">
        <v>33</v>
      </c>
      <c r="D189" s="15" t="s">
        <v>24</v>
      </c>
      <c r="E189" s="15" t="s">
        <v>48</v>
      </c>
      <c r="F189" s="6">
        <v>45267</v>
      </c>
      <c r="G189" s="2">
        <v>1</v>
      </c>
      <c r="H189" t="s">
        <v>202</v>
      </c>
      <c r="I189" t="s">
        <v>35</v>
      </c>
      <c r="J189" s="4">
        <v>32</v>
      </c>
      <c r="K189" s="3">
        <v>399</v>
      </c>
      <c r="L189" s="7">
        <v>0.1</v>
      </c>
      <c r="M189" s="7">
        <v>0.1</v>
      </c>
      <c r="N189" s="7">
        <v>0</v>
      </c>
      <c r="O189" s="7">
        <v>0</v>
      </c>
      <c r="P189" s="16">
        <f t="shared" si="11"/>
        <v>319.20000000000005</v>
      </c>
      <c r="Q189" s="16">
        <v>255.36</v>
      </c>
      <c r="R189" s="8">
        <f t="shared" si="12"/>
        <v>8171.52</v>
      </c>
      <c r="S189" s="2">
        <f t="shared" si="13"/>
        <v>2023</v>
      </c>
      <c r="T189" s="8">
        <f t="shared" si="14"/>
        <v>10214.400000000001</v>
      </c>
      <c r="U189" s="7">
        <f t="shared" si="15"/>
        <v>0.36</v>
      </c>
    </row>
    <row r="190" spans="1:21" x14ac:dyDescent="0.25">
      <c r="A190" t="s">
        <v>73</v>
      </c>
      <c r="B190" t="s">
        <v>29</v>
      </c>
      <c r="C190" t="s">
        <v>23</v>
      </c>
      <c r="D190" s="15" t="s">
        <v>24</v>
      </c>
      <c r="E190" s="15" t="s">
        <v>74</v>
      </c>
      <c r="F190" s="6">
        <v>45187</v>
      </c>
      <c r="G190" s="2">
        <v>1</v>
      </c>
      <c r="H190" t="s">
        <v>206</v>
      </c>
      <c r="I190" t="s">
        <v>27</v>
      </c>
      <c r="J190" s="4">
        <v>124</v>
      </c>
      <c r="K190" s="3">
        <v>499</v>
      </c>
      <c r="L190" s="7">
        <v>0.2</v>
      </c>
      <c r="M190" s="7">
        <v>0</v>
      </c>
      <c r="N190" s="7">
        <v>0</v>
      </c>
      <c r="O190" s="7">
        <v>0</v>
      </c>
      <c r="P190" s="16">
        <f t="shared" si="11"/>
        <v>399.20000000000005</v>
      </c>
      <c r="Q190" s="16">
        <v>329.34</v>
      </c>
      <c r="R190" s="8">
        <f t="shared" si="12"/>
        <v>40838.159999999996</v>
      </c>
      <c r="S190" s="2">
        <f t="shared" si="13"/>
        <v>2023</v>
      </c>
      <c r="T190" s="8">
        <f t="shared" si="14"/>
        <v>49500.800000000003</v>
      </c>
      <c r="U190" s="7">
        <f t="shared" si="15"/>
        <v>0.34000000000000008</v>
      </c>
    </row>
    <row r="191" spans="1:21" x14ac:dyDescent="0.25">
      <c r="A191" t="s">
        <v>211</v>
      </c>
      <c r="B191" t="s">
        <v>29</v>
      </c>
      <c r="C191" t="s">
        <v>30</v>
      </c>
      <c r="D191" s="15" t="s">
        <v>24</v>
      </c>
      <c r="E191" s="15" t="s">
        <v>48</v>
      </c>
      <c r="F191" s="6">
        <v>45054</v>
      </c>
      <c r="G191" s="2">
        <v>1</v>
      </c>
      <c r="H191" t="s">
        <v>202</v>
      </c>
      <c r="I191" t="s">
        <v>35</v>
      </c>
      <c r="J191" s="4">
        <v>29</v>
      </c>
      <c r="K191" s="3">
        <v>399</v>
      </c>
      <c r="L191" s="7">
        <v>0.1</v>
      </c>
      <c r="M191" s="7">
        <v>0.05</v>
      </c>
      <c r="N191" s="7">
        <v>0</v>
      </c>
      <c r="O191" s="7">
        <v>0</v>
      </c>
      <c r="P191" s="16">
        <f t="shared" si="11"/>
        <v>339.15</v>
      </c>
      <c r="Q191" s="16">
        <v>139.64999999999998</v>
      </c>
      <c r="R191" s="8">
        <f t="shared" si="12"/>
        <v>4049.8499999999995</v>
      </c>
      <c r="S191" s="2">
        <f t="shared" si="13"/>
        <v>2023</v>
      </c>
      <c r="T191" s="8">
        <f t="shared" si="14"/>
        <v>9835.3499999999985</v>
      </c>
      <c r="U191" s="7">
        <f t="shared" si="15"/>
        <v>0.65000000000000013</v>
      </c>
    </row>
    <row r="192" spans="1:21" x14ac:dyDescent="0.25">
      <c r="A192" t="s">
        <v>75</v>
      </c>
      <c r="B192" t="s">
        <v>39</v>
      </c>
      <c r="C192" t="s">
        <v>23</v>
      </c>
      <c r="D192" s="15" t="s">
        <v>24</v>
      </c>
      <c r="E192" s="15" t="s">
        <v>40</v>
      </c>
      <c r="F192" s="6">
        <v>45107</v>
      </c>
      <c r="G192" s="2">
        <v>1</v>
      </c>
      <c r="H192" t="s">
        <v>206</v>
      </c>
      <c r="I192" t="s">
        <v>27</v>
      </c>
      <c r="J192" s="4">
        <v>124</v>
      </c>
      <c r="K192" s="3">
        <v>499</v>
      </c>
      <c r="L192" s="7">
        <v>0.2</v>
      </c>
      <c r="M192" s="7">
        <v>0</v>
      </c>
      <c r="N192" s="7">
        <v>0.05</v>
      </c>
      <c r="O192" s="7">
        <v>0</v>
      </c>
      <c r="P192" s="16">
        <f t="shared" si="11"/>
        <v>374.25</v>
      </c>
      <c r="Q192" s="16">
        <v>399.20000000000005</v>
      </c>
      <c r="R192" s="8">
        <f t="shared" si="12"/>
        <v>49500.800000000003</v>
      </c>
      <c r="S192" s="2">
        <f t="shared" si="13"/>
        <v>2023</v>
      </c>
      <c r="T192" s="8">
        <f t="shared" si="14"/>
        <v>46407</v>
      </c>
      <c r="U192" s="7">
        <f t="shared" si="15"/>
        <v>0.19999999999999996</v>
      </c>
    </row>
    <row r="193" spans="1:21" x14ac:dyDescent="0.25">
      <c r="A193" t="s">
        <v>77</v>
      </c>
      <c r="B193" t="s">
        <v>29</v>
      </c>
      <c r="C193" t="s">
        <v>23</v>
      </c>
      <c r="D193" s="15" t="s">
        <v>24</v>
      </c>
      <c r="E193" s="15" t="s">
        <v>40</v>
      </c>
      <c r="F193" s="6">
        <v>44948</v>
      </c>
      <c r="G193" s="2">
        <v>1</v>
      </c>
      <c r="H193" t="s">
        <v>204</v>
      </c>
      <c r="I193" t="s">
        <v>44</v>
      </c>
      <c r="J193" s="4">
        <v>110</v>
      </c>
      <c r="K193" s="3">
        <v>599</v>
      </c>
      <c r="L193" s="7">
        <v>0.2</v>
      </c>
      <c r="M193" s="7">
        <v>0</v>
      </c>
      <c r="N193" s="7">
        <v>0</v>
      </c>
      <c r="O193" s="7">
        <v>0</v>
      </c>
      <c r="P193" s="16">
        <f t="shared" si="11"/>
        <v>479.20000000000005</v>
      </c>
      <c r="Q193" s="16">
        <v>185.69000000000003</v>
      </c>
      <c r="R193" s="8">
        <f t="shared" si="12"/>
        <v>20425.900000000001</v>
      </c>
      <c r="S193" s="2">
        <f t="shared" si="13"/>
        <v>2023</v>
      </c>
      <c r="T193" s="8">
        <f t="shared" si="14"/>
        <v>52712.000000000007</v>
      </c>
      <c r="U193" s="7">
        <f t="shared" si="15"/>
        <v>0.69</v>
      </c>
    </row>
    <row r="194" spans="1:21" x14ac:dyDescent="0.25">
      <c r="A194" t="s">
        <v>78</v>
      </c>
      <c r="B194" t="s">
        <v>29</v>
      </c>
      <c r="C194" t="s">
        <v>30</v>
      </c>
      <c r="D194" s="15" t="s">
        <v>24</v>
      </c>
      <c r="E194" s="15" t="s">
        <v>42</v>
      </c>
      <c r="F194" s="6">
        <v>44982</v>
      </c>
      <c r="G194" s="2">
        <v>1</v>
      </c>
      <c r="H194" t="s">
        <v>206</v>
      </c>
      <c r="I194" t="s">
        <v>27</v>
      </c>
      <c r="J194" s="4">
        <v>90</v>
      </c>
      <c r="K194" s="3">
        <v>499</v>
      </c>
      <c r="L194" s="7">
        <v>0.15000000000000002</v>
      </c>
      <c r="M194" s="7">
        <v>0.05</v>
      </c>
      <c r="N194" s="7">
        <v>0</v>
      </c>
      <c r="O194" s="7">
        <v>0</v>
      </c>
      <c r="P194" s="16">
        <f t="shared" si="11"/>
        <v>399.20000000000005</v>
      </c>
      <c r="Q194" s="16">
        <v>369.26</v>
      </c>
      <c r="R194" s="8">
        <f t="shared" si="12"/>
        <v>33233.4</v>
      </c>
      <c r="S194" s="2">
        <f t="shared" si="13"/>
        <v>2023</v>
      </c>
      <c r="T194" s="8">
        <f t="shared" si="14"/>
        <v>35928.000000000007</v>
      </c>
      <c r="U194" s="7">
        <f t="shared" si="15"/>
        <v>0.26</v>
      </c>
    </row>
    <row r="195" spans="1:21" x14ac:dyDescent="0.25">
      <c r="A195" t="s">
        <v>79</v>
      </c>
      <c r="B195" t="s">
        <v>39</v>
      </c>
      <c r="C195" t="s">
        <v>23</v>
      </c>
      <c r="D195" s="15" t="s">
        <v>24</v>
      </c>
      <c r="E195" s="15" t="s">
        <v>40</v>
      </c>
      <c r="F195" s="6">
        <v>44943</v>
      </c>
      <c r="G195" s="2">
        <v>1</v>
      </c>
      <c r="H195" t="s">
        <v>204</v>
      </c>
      <c r="I195" t="s">
        <v>44</v>
      </c>
      <c r="J195" s="4">
        <v>109</v>
      </c>
      <c r="K195" s="3">
        <v>599</v>
      </c>
      <c r="L195" s="7">
        <v>0.2</v>
      </c>
      <c r="M195" s="7">
        <v>0</v>
      </c>
      <c r="N195" s="7">
        <v>0.05</v>
      </c>
      <c r="O195" s="7">
        <v>0</v>
      </c>
      <c r="P195" s="16">
        <f t="shared" ref="P195:P258" si="16">K195*(1-SUM(L195:O195))</f>
        <v>449.25</v>
      </c>
      <c r="Q195" s="16">
        <v>425.28999999999996</v>
      </c>
      <c r="R195" s="8">
        <f t="shared" ref="R195:R258" si="17">Q195*J195</f>
        <v>46356.609999999993</v>
      </c>
      <c r="S195" s="2">
        <f t="shared" ref="S195:S258" si="18">YEAR(F195)</f>
        <v>2023</v>
      </c>
      <c r="T195" s="8">
        <f t="shared" ref="T195:T258" si="19">P195*J195</f>
        <v>48968.25</v>
      </c>
      <c r="U195" s="7">
        <f t="shared" si="15"/>
        <v>0.29000000000000004</v>
      </c>
    </row>
    <row r="196" spans="1:21" x14ac:dyDescent="0.25">
      <c r="A196" t="s">
        <v>81</v>
      </c>
      <c r="B196" t="s">
        <v>29</v>
      </c>
      <c r="C196" t="s">
        <v>23</v>
      </c>
      <c r="D196" s="15" t="s">
        <v>24</v>
      </c>
      <c r="E196" s="15" t="s">
        <v>48</v>
      </c>
      <c r="F196" s="6">
        <v>45124</v>
      </c>
      <c r="G196" s="2">
        <v>1</v>
      </c>
      <c r="H196" t="s">
        <v>202</v>
      </c>
      <c r="I196" t="s">
        <v>35</v>
      </c>
      <c r="J196" s="4">
        <v>86</v>
      </c>
      <c r="K196" s="3">
        <v>399</v>
      </c>
      <c r="L196" s="7">
        <v>0.15000000000000002</v>
      </c>
      <c r="M196" s="7">
        <v>0</v>
      </c>
      <c r="N196" s="7">
        <v>0</v>
      </c>
      <c r="O196" s="7">
        <v>0</v>
      </c>
      <c r="P196" s="16">
        <f t="shared" si="16"/>
        <v>339.15</v>
      </c>
      <c r="Q196" s="16">
        <v>323.19</v>
      </c>
      <c r="R196" s="8">
        <f t="shared" si="17"/>
        <v>27794.34</v>
      </c>
      <c r="S196" s="2">
        <f t="shared" si="18"/>
        <v>2023</v>
      </c>
      <c r="T196" s="8">
        <f t="shared" si="19"/>
        <v>29166.899999999998</v>
      </c>
      <c r="U196" s="7">
        <f t="shared" si="15"/>
        <v>0.19000000000000006</v>
      </c>
    </row>
    <row r="197" spans="1:21" x14ac:dyDescent="0.25">
      <c r="A197" t="s">
        <v>82</v>
      </c>
      <c r="B197" t="s">
        <v>22</v>
      </c>
      <c r="C197" t="s">
        <v>30</v>
      </c>
      <c r="D197" s="15" t="s">
        <v>24</v>
      </c>
      <c r="E197" s="15" t="s">
        <v>74</v>
      </c>
      <c r="F197" s="6">
        <v>45047</v>
      </c>
      <c r="G197" s="2">
        <v>1</v>
      </c>
      <c r="H197" t="s">
        <v>206</v>
      </c>
      <c r="I197" t="s">
        <v>27</v>
      </c>
      <c r="J197" s="4">
        <v>125</v>
      </c>
      <c r="K197" s="3">
        <v>499</v>
      </c>
      <c r="L197" s="7">
        <v>0.2</v>
      </c>
      <c r="M197" s="7">
        <v>0.05</v>
      </c>
      <c r="N197" s="7">
        <v>0.1</v>
      </c>
      <c r="O197" s="7">
        <v>0</v>
      </c>
      <c r="P197" s="16">
        <f t="shared" si="16"/>
        <v>324.35000000000002</v>
      </c>
      <c r="Q197" s="16">
        <v>274.45000000000005</v>
      </c>
      <c r="R197" s="8">
        <f t="shared" si="17"/>
        <v>34306.250000000007</v>
      </c>
      <c r="S197" s="2">
        <f t="shared" si="18"/>
        <v>2023</v>
      </c>
      <c r="T197" s="8">
        <f t="shared" si="19"/>
        <v>40543.75</v>
      </c>
      <c r="U197" s="7">
        <f t="shared" ref="U197:U260" si="20">1-(Q197/K197)</f>
        <v>0.44999999999999996</v>
      </c>
    </row>
    <row r="198" spans="1:21" x14ac:dyDescent="0.25">
      <c r="A198" t="s">
        <v>83</v>
      </c>
      <c r="B198" t="s">
        <v>22</v>
      </c>
      <c r="C198" t="s">
        <v>30</v>
      </c>
      <c r="D198" s="15" t="s">
        <v>24</v>
      </c>
      <c r="E198" s="15" t="s">
        <v>48</v>
      </c>
      <c r="F198" s="6">
        <v>45044</v>
      </c>
      <c r="G198" s="2">
        <v>1</v>
      </c>
      <c r="H198" t="s">
        <v>204</v>
      </c>
      <c r="I198" t="s">
        <v>44</v>
      </c>
      <c r="J198" s="4">
        <v>22</v>
      </c>
      <c r="K198" s="3">
        <v>599</v>
      </c>
      <c r="L198" s="7">
        <v>0.05</v>
      </c>
      <c r="M198" s="7">
        <v>0.05</v>
      </c>
      <c r="N198" s="7">
        <v>0.1</v>
      </c>
      <c r="O198" s="7">
        <v>0</v>
      </c>
      <c r="P198" s="16">
        <f t="shared" si="16"/>
        <v>479.20000000000005</v>
      </c>
      <c r="Q198" s="16">
        <v>263.55999999999995</v>
      </c>
      <c r="R198" s="8">
        <f t="shared" si="17"/>
        <v>5798.3199999999988</v>
      </c>
      <c r="S198" s="2">
        <f t="shared" si="18"/>
        <v>2023</v>
      </c>
      <c r="T198" s="8">
        <f t="shared" si="19"/>
        <v>10542.400000000001</v>
      </c>
      <c r="U198" s="7">
        <f t="shared" si="20"/>
        <v>0.56000000000000005</v>
      </c>
    </row>
    <row r="199" spans="1:21" x14ac:dyDescent="0.25">
      <c r="A199" t="s">
        <v>84</v>
      </c>
      <c r="B199" t="s">
        <v>22</v>
      </c>
      <c r="C199" t="s">
        <v>30</v>
      </c>
      <c r="D199" s="15" t="s">
        <v>24</v>
      </c>
      <c r="E199" s="15" t="s">
        <v>40</v>
      </c>
      <c r="F199" s="6">
        <v>45042</v>
      </c>
      <c r="G199" s="2">
        <v>1</v>
      </c>
      <c r="H199" t="s">
        <v>204</v>
      </c>
      <c r="I199" t="s">
        <v>44</v>
      </c>
      <c r="J199" s="4">
        <v>117</v>
      </c>
      <c r="K199" s="3">
        <v>599</v>
      </c>
      <c r="L199" s="7">
        <v>0.2</v>
      </c>
      <c r="M199" s="7">
        <v>0.05</v>
      </c>
      <c r="N199" s="7">
        <v>0.1</v>
      </c>
      <c r="O199" s="7">
        <v>0</v>
      </c>
      <c r="P199" s="16">
        <f t="shared" si="16"/>
        <v>389.35</v>
      </c>
      <c r="Q199" s="16">
        <v>461.23</v>
      </c>
      <c r="R199" s="8">
        <f t="shared" si="17"/>
        <v>53963.91</v>
      </c>
      <c r="S199" s="2">
        <f t="shared" si="18"/>
        <v>2023</v>
      </c>
      <c r="T199" s="8">
        <f t="shared" si="19"/>
        <v>45553.950000000004</v>
      </c>
      <c r="U199" s="7">
        <f t="shared" si="20"/>
        <v>0.22999999999999998</v>
      </c>
    </row>
    <row r="200" spans="1:21" x14ac:dyDescent="0.25">
      <c r="A200" t="s">
        <v>86</v>
      </c>
      <c r="B200" t="s">
        <v>39</v>
      </c>
      <c r="C200" t="s">
        <v>33</v>
      </c>
      <c r="D200" s="15" t="s">
        <v>24</v>
      </c>
      <c r="E200" s="15" t="s">
        <v>31</v>
      </c>
      <c r="F200" s="6">
        <v>45008</v>
      </c>
      <c r="G200" s="2">
        <v>1</v>
      </c>
      <c r="H200" t="s">
        <v>206</v>
      </c>
      <c r="I200" t="s">
        <v>27</v>
      </c>
      <c r="J200" s="4">
        <v>49</v>
      </c>
      <c r="K200" s="3">
        <v>499</v>
      </c>
      <c r="L200" s="7">
        <v>0.1</v>
      </c>
      <c r="M200" s="7">
        <v>0.1</v>
      </c>
      <c r="N200" s="7">
        <v>0.05</v>
      </c>
      <c r="O200" s="7">
        <v>0</v>
      </c>
      <c r="P200" s="16">
        <f t="shared" si="16"/>
        <v>374.25</v>
      </c>
      <c r="Q200" s="16">
        <v>219.55999999999997</v>
      </c>
      <c r="R200" s="8">
        <f t="shared" si="17"/>
        <v>10758.439999999999</v>
      </c>
      <c r="S200" s="2">
        <f t="shared" si="18"/>
        <v>2023</v>
      </c>
      <c r="T200" s="8">
        <f t="shared" si="19"/>
        <v>18338.25</v>
      </c>
      <c r="U200" s="7">
        <f t="shared" si="20"/>
        <v>0.56000000000000005</v>
      </c>
    </row>
    <row r="201" spans="1:21" x14ac:dyDescent="0.25">
      <c r="A201" t="s">
        <v>87</v>
      </c>
      <c r="B201" t="s">
        <v>22</v>
      </c>
      <c r="C201" t="s">
        <v>23</v>
      </c>
      <c r="D201" s="15" t="s">
        <v>24</v>
      </c>
      <c r="E201" s="15" t="s">
        <v>37</v>
      </c>
      <c r="F201" s="6">
        <v>44964</v>
      </c>
      <c r="G201" s="2">
        <v>1</v>
      </c>
      <c r="H201" t="s">
        <v>206</v>
      </c>
      <c r="I201" t="s">
        <v>27</v>
      </c>
      <c r="J201" s="4">
        <v>4</v>
      </c>
      <c r="K201" s="3">
        <v>499</v>
      </c>
      <c r="L201" s="7">
        <v>0</v>
      </c>
      <c r="M201" s="7">
        <v>0</v>
      </c>
      <c r="N201" s="7">
        <v>0.1</v>
      </c>
      <c r="O201" s="7">
        <v>0</v>
      </c>
      <c r="P201" s="16">
        <f t="shared" si="16"/>
        <v>449.1</v>
      </c>
      <c r="Q201" s="16">
        <v>364.27</v>
      </c>
      <c r="R201" s="8">
        <f t="shared" si="17"/>
        <v>1457.08</v>
      </c>
      <c r="S201" s="2">
        <f t="shared" si="18"/>
        <v>2023</v>
      </c>
      <c r="T201" s="8">
        <f t="shared" si="19"/>
        <v>1796.4</v>
      </c>
      <c r="U201" s="7">
        <f t="shared" si="20"/>
        <v>0.27</v>
      </c>
    </row>
    <row r="202" spans="1:21" x14ac:dyDescent="0.25">
      <c r="A202" t="s">
        <v>89</v>
      </c>
      <c r="B202" t="s">
        <v>39</v>
      </c>
      <c r="C202" t="s">
        <v>33</v>
      </c>
      <c r="D202" s="15" t="s">
        <v>24</v>
      </c>
      <c r="E202" s="15" t="s">
        <v>48</v>
      </c>
      <c r="F202" s="6">
        <v>45207</v>
      </c>
      <c r="G202" s="2">
        <v>1</v>
      </c>
      <c r="H202" t="s">
        <v>202</v>
      </c>
      <c r="I202" t="s">
        <v>35</v>
      </c>
      <c r="J202" s="4">
        <v>21</v>
      </c>
      <c r="K202" s="3">
        <v>399</v>
      </c>
      <c r="L202" s="7">
        <v>0.05</v>
      </c>
      <c r="M202" s="7">
        <v>0.1</v>
      </c>
      <c r="N202" s="7">
        <v>0.05</v>
      </c>
      <c r="O202" s="7">
        <v>0</v>
      </c>
      <c r="P202" s="16">
        <f t="shared" si="16"/>
        <v>319.20000000000005</v>
      </c>
      <c r="Q202" s="16">
        <v>311.22000000000003</v>
      </c>
      <c r="R202" s="8">
        <f t="shared" si="17"/>
        <v>6535.6200000000008</v>
      </c>
      <c r="S202" s="2">
        <f t="shared" si="18"/>
        <v>2023</v>
      </c>
      <c r="T202" s="8">
        <f t="shared" si="19"/>
        <v>6703.2000000000007</v>
      </c>
      <c r="U202" s="7">
        <f t="shared" si="20"/>
        <v>0.21999999999999997</v>
      </c>
    </row>
    <row r="203" spans="1:21" x14ac:dyDescent="0.25">
      <c r="A203" t="s">
        <v>90</v>
      </c>
      <c r="B203" t="s">
        <v>29</v>
      </c>
      <c r="C203" t="s">
        <v>33</v>
      </c>
      <c r="D203" s="15" t="s">
        <v>24</v>
      </c>
      <c r="E203" s="15" t="s">
        <v>74</v>
      </c>
      <c r="F203" s="6">
        <v>45192</v>
      </c>
      <c r="G203" s="2">
        <v>1</v>
      </c>
      <c r="H203" t="s">
        <v>206</v>
      </c>
      <c r="I203" t="s">
        <v>27</v>
      </c>
      <c r="J203" s="4">
        <v>100</v>
      </c>
      <c r="K203" s="3">
        <v>499</v>
      </c>
      <c r="L203" s="7">
        <v>0.15000000000000002</v>
      </c>
      <c r="M203" s="7">
        <v>0.1</v>
      </c>
      <c r="N203" s="7">
        <v>0</v>
      </c>
      <c r="O203" s="7">
        <v>0</v>
      </c>
      <c r="P203" s="16">
        <f t="shared" si="16"/>
        <v>374.25</v>
      </c>
      <c r="Q203" s="16">
        <v>359.28</v>
      </c>
      <c r="R203" s="8">
        <f t="shared" si="17"/>
        <v>35928</v>
      </c>
      <c r="S203" s="2">
        <f t="shared" si="18"/>
        <v>2023</v>
      </c>
      <c r="T203" s="8">
        <f t="shared" si="19"/>
        <v>37425</v>
      </c>
      <c r="U203" s="7">
        <f t="shared" si="20"/>
        <v>0.28000000000000003</v>
      </c>
    </row>
    <row r="204" spans="1:21" x14ac:dyDescent="0.25">
      <c r="A204" t="s">
        <v>91</v>
      </c>
      <c r="B204" t="s">
        <v>39</v>
      </c>
      <c r="C204" t="s">
        <v>23</v>
      </c>
      <c r="D204" s="15" t="s">
        <v>24</v>
      </c>
      <c r="E204" s="15" t="s">
        <v>48</v>
      </c>
      <c r="F204" s="6">
        <v>44948</v>
      </c>
      <c r="G204" s="2">
        <v>1</v>
      </c>
      <c r="H204" t="s">
        <v>206</v>
      </c>
      <c r="I204" t="s">
        <v>27</v>
      </c>
      <c r="J204" s="4">
        <v>12</v>
      </c>
      <c r="K204" s="3">
        <v>499</v>
      </c>
      <c r="L204" s="7">
        <v>0.05</v>
      </c>
      <c r="M204" s="7">
        <v>0</v>
      </c>
      <c r="N204" s="7">
        <v>0.05</v>
      </c>
      <c r="O204" s="7">
        <v>0</v>
      </c>
      <c r="P204" s="16">
        <f t="shared" si="16"/>
        <v>449.1</v>
      </c>
      <c r="Q204" s="16">
        <v>144.71</v>
      </c>
      <c r="R204" s="8">
        <f t="shared" si="17"/>
        <v>1736.52</v>
      </c>
      <c r="S204" s="2">
        <f t="shared" si="18"/>
        <v>2023</v>
      </c>
      <c r="T204" s="8">
        <f t="shared" si="19"/>
        <v>5389.2000000000007</v>
      </c>
      <c r="U204" s="7">
        <f t="shared" si="20"/>
        <v>0.71</v>
      </c>
    </row>
    <row r="205" spans="1:21" x14ac:dyDescent="0.25">
      <c r="A205" t="s">
        <v>92</v>
      </c>
      <c r="B205" t="s">
        <v>39</v>
      </c>
      <c r="C205" t="s">
        <v>30</v>
      </c>
      <c r="D205" s="15" t="s">
        <v>24</v>
      </c>
      <c r="E205" s="15" t="s">
        <v>40</v>
      </c>
      <c r="F205" s="6">
        <v>45004</v>
      </c>
      <c r="G205" s="2">
        <v>1</v>
      </c>
      <c r="H205" t="s">
        <v>202</v>
      </c>
      <c r="I205" t="s">
        <v>35</v>
      </c>
      <c r="J205" s="4">
        <v>115</v>
      </c>
      <c r="K205" s="3">
        <v>399</v>
      </c>
      <c r="L205" s="7">
        <v>0.2</v>
      </c>
      <c r="M205" s="7">
        <v>0.05</v>
      </c>
      <c r="N205" s="7">
        <v>0.05</v>
      </c>
      <c r="O205" s="7">
        <v>0</v>
      </c>
      <c r="P205" s="16">
        <f t="shared" si="16"/>
        <v>279.29999999999995</v>
      </c>
      <c r="Q205" s="16">
        <v>255.36</v>
      </c>
      <c r="R205" s="8">
        <f t="shared" si="17"/>
        <v>29366.400000000001</v>
      </c>
      <c r="S205" s="2">
        <f t="shared" si="18"/>
        <v>2023</v>
      </c>
      <c r="T205" s="8">
        <f t="shared" si="19"/>
        <v>32119.499999999996</v>
      </c>
      <c r="U205" s="7">
        <f t="shared" si="20"/>
        <v>0.36</v>
      </c>
    </row>
    <row r="206" spans="1:21" x14ac:dyDescent="0.25">
      <c r="A206" t="s">
        <v>212</v>
      </c>
      <c r="B206" t="s">
        <v>29</v>
      </c>
      <c r="C206" t="s">
        <v>23</v>
      </c>
      <c r="D206" s="15" t="s">
        <v>24</v>
      </c>
      <c r="E206" s="15" t="s">
        <v>40</v>
      </c>
      <c r="F206" s="6">
        <v>45170</v>
      </c>
      <c r="G206" s="2">
        <v>1</v>
      </c>
      <c r="H206" t="s">
        <v>204</v>
      </c>
      <c r="I206" t="s">
        <v>44</v>
      </c>
      <c r="J206" s="4">
        <v>83</v>
      </c>
      <c r="K206" s="3">
        <v>599</v>
      </c>
      <c r="L206" s="7">
        <v>0.15000000000000002</v>
      </c>
      <c r="M206" s="7">
        <v>0</v>
      </c>
      <c r="N206" s="7">
        <v>0</v>
      </c>
      <c r="O206" s="7">
        <v>0</v>
      </c>
      <c r="P206" s="16">
        <f t="shared" si="16"/>
        <v>509.15</v>
      </c>
      <c r="Q206" s="16">
        <v>395.34</v>
      </c>
      <c r="R206" s="8">
        <f t="shared" si="17"/>
        <v>32813.22</v>
      </c>
      <c r="S206" s="2">
        <f t="shared" si="18"/>
        <v>2023</v>
      </c>
      <c r="T206" s="8">
        <f t="shared" si="19"/>
        <v>42259.45</v>
      </c>
      <c r="U206" s="7">
        <f t="shared" si="20"/>
        <v>0.34000000000000008</v>
      </c>
    </row>
    <row r="207" spans="1:21" x14ac:dyDescent="0.25">
      <c r="A207" t="s">
        <v>93</v>
      </c>
      <c r="B207" t="s">
        <v>39</v>
      </c>
      <c r="C207" t="s">
        <v>23</v>
      </c>
      <c r="D207" s="15" t="s">
        <v>24</v>
      </c>
      <c r="E207" s="15" t="s">
        <v>40</v>
      </c>
      <c r="F207" s="6">
        <v>45278</v>
      </c>
      <c r="G207" s="2">
        <v>1</v>
      </c>
      <c r="H207" t="s">
        <v>204</v>
      </c>
      <c r="I207" t="s">
        <v>44</v>
      </c>
      <c r="J207" s="4">
        <v>53</v>
      </c>
      <c r="K207" s="3">
        <v>599</v>
      </c>
      <c r="L207" s="7">
        <v>0.15000000000000002</v>
      </c>
      <c r="M207" s="7">
        <v>0</v>
      </c>
      <c r="N207" s="7">
        <v>0.05</v>
      </c>
      <c r="O207" s="7">
        <v>0</v>
      </c>
      <c r="P207" s="16">
        <f t="shared" si="16"/>
        <v>479.20000000000005</v>
      </c>
      <c r="Q207" s="16">
        <v>371.38</v>
      </c>
      <c r="R207" s="8">
        <f t="shared" si="17"/>
        <v>19683.14</v>
      </c>
      <c r="S207" s="2">
        <f t="shared" si="18"/>
        <v>2023</v>
      </c>
      <c r="T207" s="8">
        <f t="shared" si="19"/>
        <v>25397.600000000002</v>
      </c>
      <c r="U207" s="7">
        <f t="shared" si="20"/>
        <v>0.38</v>
      </c>
    </row>
    <row r="208" spans="1:21" x14ac:dyDescent="0.25">
      <c r="A208" t="s">
        <v>94</v>
      </c>
      <c r="B208" t="s">
        <v>29</v>
      </c>
      <c r="C208" t="s">
        <v>23</v>
      </c>
      <c r="D208" s="15" t="s">
        <v>24</v>
      </c>
      <c r="E208" s="15" t="s">
        <v>74</v>
      </c>
      <c r="F208" s="6">
        <v>45241</v>
      </c>
      <c r="G208" s="2">
        <v>1</v>
      </c>
      <c r="H208" t="s">
        <v>204</v>
      </c>
      <c r="I208" t="s">
        <v>44</v>
      </c>
      <c r="J208" s="4">
        <v>95</v>
      </c>
      <c r="K208" s="3">
        <v>599</v>
      </c>
      <c r="L208" s="7">
        <v>0.15000000000000002</v>
      </c>
      <c r="M208" s="7">
        <v>0</v>
      </c>
      <c r="N208" s="7">
        <v>0</v>
      </c>
      <c r="O208" s="7">
        <v>0</v>
      </c>
      <c r="P208" s="16">
        <f t="shared" si="16"/>
        <v>509.15</v>
      </c>
      <c r="Q208" s="16">
        <v>263.55999999999995</v>
      </c>
      <c r="R208" s="8">
        <f t="shared" si="17"/>
        <v>25038.199999999993</v>
      </c>
      <c r="S208" s="2">
        <f t="shared" si="18"/>
        <v>2023</v>
      </c>
      <c r="T208" s="8">
        <f t="shared" si="19"/>
        <v>48369.25</v>
      </c>
      <c r="U208" s="7">
        <f t="shared" si="20"/>
        <v>0.56000000000000005</v>
      </c>
    </row>
    <row r="209" spans="1:21" x14ac:dyDescent="0.25">
      <c r="A209" t="s">
        <v>213</v>
      </c>
      <c r="B209" t="s">
        <v>39</v>
      </c>
      <c r="C209" t="s">
        <v>23</v>
      </c>
      <c r="D209" s="15" t="s">
        <v>24</v>
      </c>
      <c r="E209" s="15" t="s">
        <v>42</v>
      </c>
      <c r="F209" s="6">
        <v>45280</v>
      </c>
      <c r="G209" s="2">
        <v>1</v>
      </c>
      <c r="H209" t="s">
        <v>204</v>
      </c>
      <c r="I209" t="s">
        <v>44</v>
      </c>
      <c r="J209" s="4">
        <v>25</v>
      </c>
      <c r="K209" s="3">
        <v>599</v>
      </c>
      <c r="L209" s="7">
        <v>0.05</v>
      </c>
      <c r="M209" s="7">
        <v>0</v>
      </c>
      <c r="N209" s="7">
        <v>0.05</v>
      </c>
      <c r="O209" s="7">
        <v>0</v>
      </c>
      <c r="P209" s="16">
        <f t="shared" si="16"/>
        <v>539.1</v>
      </c>
      <c r="Q209" s="16">
        <v>311.48</v>
      </c>
      <c r="R209" s="8">
        <f t="shared" si="17"/>
        <v>7787</v>
      </c>
      <c r="S209" s="2">
        <f t="shared" si="18"/>
        <v>2023</v>
      </c>
      <c r="T209" s="8">
        <f t="shared" si="19"/>
        <v>13477.5</v>
      </c>
      <c r="U209" s="7">
        <f t="shared" si="20"/>
        <v>0.48</v>
      </c>
    </row>
    <row r="210" spans="1:21" x14ac:dyDescent="0.25">
      <c r="A210" t="s">
        <v>97</v>
      </c>
      <c r="B210" t="s">
        <v>22</v>
      </c>
      <c r="C210" t="s">
        <v>23</v>
      </c>
      <c r="D210" s="15" t="s">
        <v>24</v>
      </c>
      <c r="E210" s="15" t="s">
        <v>74</v>
      </c>
      <c r="F210" s="6">
        <v>44993</v>
      </c>
      <c r="G210" s="2">
        <v>1</v>
      </c>
      <c r="H210" t="s">
        <v>206</v>
      </c>
      <c r="I210" t="s">
        <v>27</v>
      </c>
      <c r="J210" s="4">
        <v>94</v>
      </c>
      <c r="K210" s="3">
        <v>499</v>
      </c>
      <c r="L210" s="7">
        <v>0.15000000000000002</v>
      </c>
      <c r="M210" s="7">
        <v>0</v>
      </c>
      <c r="N210" s="7">
        <v>0.1</v>
      </c>
      <c r="O210" s="7">
        <v>0</v>
      </c>
      <c r="P210" s="16">
        <f t="shared" si="16"/>
        <v>374.25</v>
      </c>
      <c r="Q210" s="16">
        <v>189.62</v>
      </c>
      <c r="R210" s="8">
        <f t="shared" si="17"/>
        <v>17824.28</v>
      </c>
      <c r="S210" s="2">
        <f t="shared" si="18"/>
        <v>2023</v>
      </c>
      <c r="T210" s="8">
        <f t="shared" si="19"/>
        <v>35179.5</v>
      </c>
      <c r="U210" s="7">
        <f t="shared" si="20"/>
        <v>0.62</v>
      </c>
    </row>
    <row r="211" spans="1:21" x14ac:dyDescent="0.25">
      <c r="A211" t="s">
        <v>214</v>
      </c>
      <c r="B211" t="s">
        <v>22</v>
      </c>
      <c r="C211" t="s">
        <v>33</v>
      </c>
      <c r="D211" s="15" t="s">
        <v>24</v>
      </c>
      <c r="E211" s="15" t="s">
        <v>48</v>
      </c>
      <c r="F211" s="6">
        <v>45250</v>
      </c>
      <c r="G211" s="2">
        <v>1</v>
      </c>
      <c r="H211" t="s">
        <v>202</v>
      </c>
      <c r="I211" t="s">
        <v>35</v>
      </c>
      <c r="J211" s="4">
        <v>8</v>
      </c>
      <c r="K211" s="3">
        <v>399</v>
      </c>
      <c r="L211" s="7">
        <v>0</v>
      </c>
      <c r="M211" s="7">
        <v>0.1</v>
      </c>
      <c r="N211" s="7">
        <v>0.1</v>
      </c>
      <c r="O211" s="7">
        <v>0</v>
      </c>
      <c r="P211" s="16">
        <f t="shared" si="16"/>
        <v>319.20000000000005</v>
      </c>
      <c r="Q211" s="16">
        <v>135.66</v>
      </c>
      <c r="R211" s="8">
        <f t="shared" si="17"/>
        <v>1085.28</v>
      </c>
      <c r="S211" s="2">
        <f t="shared" si="18"/>
        <v>2023</v>
      </c>
      <c r="T211" s="8">
        <f t="shared" si="19"/>
        <v>2553.6000000000004</v>
      </c>
      <c r="U211" s="7">
        <f t="shared" si="20"/>
        <v>0.66</v>
      </c>
    </row>
    <row r="212" spans="1:21" x14ac:dyDescent="0.25">
      <c r="A212" t="s">
        <v>98</v>
      </c>
      <c r="B212" t="s">
        <v>22</v>
      </c>
      <c r="C212" t="s">
        <v>23</v>
      </c>
      <c r="D212" s="15" t="s">
        <v>24</v>
      </c>
      <c r="E212" s="15" t="s">
        <v>37</v>
      </c>
      <c r="F212" s="6">
        <v>45191</v>
      </c>
      <c r="G212" s="2">
        <v>1</v>
      </c>
      <c r="H212" t="s">
        <v>206</v>
      </c>
      <c r="I212" t="s">
        <v>27</v>
      </c>
      <c r="J212" s="4">
        <v>65</v>
      </c>
      <c r="K212" s="3">
        <v>499</v>
      </c>
      <c r="L212" s="7">
        <v>0.15000000000000002</v>
      </c>
      <c r="M212" s="7">
        <v>0</v>
      </c>
      <c r="N212" s="7">
        <v>0.1</v>
      </c>
      <c r="O212" s="7">
        <v>0</v>
      </c>
      <c r="P212" s="16">
        <f t="shared" si="16"/>
        <v>374.25</v>
      </c>
      <c r="Q212" s="16">
        <v>199.60000000000002</v>
      </c>
      <c r="R212" s="8">
        <f t="shared" si="17"/>
        <v>12974.000000000002</v>
      </c>
      <c r="S212" s="2">
        <f t="shared" si="18"/>
        <v>2023</v>
      </c>
      <c r="T212" s="8">
        <f t="shared" si="19"/>
        <v>24326.25</v>
      </c>
      <c r="U212" s="7">
        <f t="shared" si="20"/>
        <v>0.6</v>
      </c>
    </row>
    <row r="213" spans="1:21" x14ac:dyDescent="0.25">
      <c r="A213" t="s">
        <v>102</v>
      </c>
      <c r="B213" t="s">
        <v>39</v>
      </c>
      <c r="C213" t="s">
        <v>23</v>
      </c>
      <c r="D213" s="15" t="s">
        <v>24</v>
      </c>
      <c r="E213" s="15" t="s">
        <v>40</v>
      </c>
      <c r="F213" s="6">
        <v>45238</v>
      </c>
      <c r="G213" s="2">
        <v>1</v>
      </c>
      <c r="H213" t="s">
        <v>204</v>
      </c>
      <c r="I213" t="s">
        <v>44</v>
      </c>
      <c r="J213" s="4">
        <v>47</v>
      </c>
      <c r="K213" s="3">
        <v>599</v>
      </c>
      <c r="L213" s="7">
        <v>0.1</v>
      </c>
      <c r="M213" s="7">
        <v>0</v>
      </c>
      <c r="N213" s="7">
        <v>0.05</v>
      </c>
      <c r="O213" s="7">
        <v>0</v>
      </c>
      <c r="P213" s="16">
        <f t="shared" si="16"/>
        <v>509.15</v>
      </c>
      <c r="Q213" s="16">
        <v>485.19000000000005</v>
      </c>
      <c r="R213" s="8">
        <f t="shared" si="17"/>
        <v>22803.930000000004</v>
      </c>
      <c r="S213" s="2">
        <f t="shared" si="18"/>
        <v>2023</v>
      </c>
      <c r="T213" s="8">
        <f t="shared" si="19"/>
        <v>23930.05</v>
      </c>
      <c r="U213" s="7">
        <f t="shared" si="20"/>
        <v>0.18999999999999995</v>
      </c>
    </row>
    <row r="214" spans="1:21" x14ac:dyDescent="0.25">
      <c r="A214" t="s">
        <v>103</v>
      </c>
      <c r="B214" t="s">
        <v>22</v>
      </c>
      <c r="C214" t="s">
        <v>30</v>
      </c>
      <c r="D214" s="15" t="s">
        <v>24</v>
      </c>
      <c r="E214" s="15" t="s">
        <v>31</v>
      </c>
      <c r="F214" s="6">
        <v>45279</v>
      </c>
      <c r="G214" s="2">
        <v>1</v>
      </c>
      <c r="H214" t="s">
        <v>202</v>
      </c>
      <c r="I214" t="s">
        <v>35</v>
      </c>
      <c r="J214" s="4">
        <v>66</v>
      </c>
      <c r="K214" s="3">
        <v>399</v>
      </c>
      <c r="L214" s="7">
        <v>0.15000000000000002</v>
      </c>
      <c r="M214" s="7">
        <v>0.05</v>
      </c>
      <c r="N214" s="7">
        <v>0.1</v>
      </c>
      <c r="O214" s="7">
        <v>0</v>
      </c>
      <c r="P214" s="16">
        <f t="shared" si="16"/>
        <v>279.29999999999995</v>
      </c>
      <c r="Q214" s="16">
        <v>151.62</v>
      </c>
      <c r="R214" s="8">
        <f t="shared" si="17"/>
        <v>10006.92</v>
      </c>
      <c r="S214" s="2">
        <f t="shared" si="18"/>
        <v>2023</v>
      </c>
      <c r="T214" s="8">
        <f t="shared" si="19"/>
        <v>18433.799999999996</v>
      </c>
      <c r="U214" s="7">
        <f t="shared" si="20"/>
        <v>0.62</v>
      </c>
    </row>
    <row r="215" spans="1:21" x14ac:dyDescent="0.25">
      <c r="A215" t="s">
        <v>215</v>
      </c>
      <c r="B215" t="s">
        <v>29</v>
      </c>
      <c r="C215" t="s">
        <v>30</v>
      </c>
      <c r="D215" s="15" t="s">
        <v>24</v>
      </c>
      <c r="E215" s="15" t="s">
        <v>40</v>
      </c>
      <c r="F215" s="6">
        <v>45050</v>
      </c>
      <c r="G215" s="2">
        <v>1</v>
      </c>
      <c r="H215" t="s">
        <v>206</v>
      </c>
      <c r="I215" t="s">
        <v>27</v>
      </c>
      <c r="J215" s="4">
        <v>57</v>
      </c>
      <c r="K215" s="3">
        <v>499</v>
      </c>
      <c r="L215" s="7">
        <v>0.15000000000000002</v>
      </c>
      <c r="M215" s="7">
        <v>0.05</v>
      </c>
      <c r="N215" s="7">
        <v>0</v>
      </c>
      <c r="O215" s="7">
        <v>0</v>
      </c>
      <c r="P215" s="16">
        <f t="shared" si="16"/>
        <v>399.20000000000005</v>
      </c>
      <c r="Q215" s="16">
        <v>314.37</v>
      </c>
      <c r="R215" s="8">
        <f t="shared" si="17"/>
        <v>17919.09</v>
      </c>
      <c r="S215" s="2">
        <f t="shared" si="18"/>
        <v>2023</v>
      </c>
      <c r="T215" s="8">
        <f t="shared" si="19"/>
        <v>22754.400000000001</v>
      </c>
      <c r="U215" s="7">
        <f t="shared" si="20"/>
        <v>0.37</v>
      </c>
    </row>
    <row r="216" spans="1:21" x14ac:dyDescent="0.25">
      <c r="A216" t="s">
        <v>105</v>
      </c>
      <c r="B216" t="s">
        <v>39</v>
      </c>
      <c r="C216" t="s">
        <v>33</v>
      </c>
      <c r="D216" s="15" t="s">
        <v>24</v>
      </c>
      <c r="E216" s="15" t="s">
        <v>40</v>
      </c>
      <c r="F216" s="6">
        <v>45281</v>
      </c>
      <c r="G216" s="2">
        <v>1</v>
      </c>
      <c r="H216" t="s">
        <v>204</v>
      </c>
      <c r="I216" t="s">
        <v>44</v>
      </c>
      <c r="J216" s="4">
        <v>19</v>
      </c>
      <c r="K216" s="3">
        <v>599</v>
      </c>
      <c r="L216" s="7">
        <v>0.05</v>
      </c>
      <c r="M216" s="7">
        <v>0.1</v>
      </c>
      <c r="N216" s="7">
        <v>0.05</v>
      </c>
      <c r="O216" s="7">
        <v>0</v>
      </c>
      <c r="P216" s="16">
        <f t="shared" si="16"/>
        <v>479.20000000000005</v>
      </c>
      <c r="Q216" s="16">
        <v>311.48</v>
      </c>
      <c r="R216" s="8">
        <f t="shared" si="17"/>
        <v>5918.1200000000008</v>
      </c>
      <c r="S216" s="2">
        <f t="shared" si="18"/>
        <v>2023</v>
      </c>
      <c r="T216" s="8">
        <f t="shared" si="19"/>
        <v>9104.8000000000011</v>
      </c>
      <c r="U216" s="7">
        <f t="shared" si="20"/>
        <v>0.48</v>
      </c>
    </row>
    <row r="217" spans="1:21" x14ac:dyDescent="0.25">
      <c r="A217" t="s">
        <v>106</v>
      </c>
      <c r="B217" t="s">
        <v>22</v>
      </c>
      <c r="C217" t="s">
        <v>30</v>
      </c>
      <c r="D217" s="15" t="s">
        <v>24</v>
      </c>
      <c r="E217" s="15" t="s">
        <v>31</v>
      </c>
      <c r="F217" s="6">
        <v>45182</v>
      </c>
      <c r="G217" s="2">
        <v>1</v>
      </c>
      <c r="H217" t="s">
        <v>204</v>
      </c>
      <c r="I217" t="s">
        <v>44</v>
      </c>
      <c r="J217" s="4">
        <v>27</v>
      </c>
      <c r="K217" s="3">
        <v>599</v>
      </c>
      <c r="L217" s="7">
        <v>0.1</v>
      </c>
      <c r="M217" s="7">
        <v>0.05</v>
      </c>
      <c r="N217" s="7">
        <v>0.1</v>
      </c>
      <c r="O217" s="7">
        <v>0</v>
      </c>
      <c r="P217" s="16">
        <f t="shared" si="16"/>
        <v>449.25</v>
      </c>
      <c r="Q217" s="16">
        <v>461.23</v>
      </c>
      <c r="R217" s="8">
        <f t="shared" si="17"/>
        <v>12453.210000000001</v>
      </c>
      <c r="S217" s="2">
        <f t="shared" si="18"/>
        <v>2023</v>
      </c>
      <c r="T217" s="8">
        <f t="shared" si="19"/>
        <v>12129.75</v>
      </c>
      <c r="U217" s="7">
        <f t="shared" si="20"/>
        <v>0.22999999999999998</v>
      </c>
    </row>
    <row r="218" spans="1:21" x14ac:dyDescent="0.25">
      <c r="A218" t="s">
        <v>107</v>
      </c>
      <c r="B218" t="s">
        <v>29</v>
      </c>
      <c r="C218" t="s">
        <v>30</v>
      </c>
      <c r="D218" s="15" t="s">
        <v>52</v>
      </c>
      <c r="E218" s="15" t="s">
        <v>53</v>
      </c>
      <c r="F218" s="6">
        <v>45240</v>
      </c>
      <c r="G218" s="2">
        <v>1</v>
      </c>
      <c r="H218" t="s">
        <v>206</v>
      </c>
      <c r="I218" t="s">
        <v>27</v>
      </c>
      <c r="J218" s="4">
        <v>75</v>
      </c>
      <c r="K218" s="3">
        <v>499</v>
      </c>
      <c r="L218" s="7">
        <v>0.15000000000000002</v>
      </c>
      <c r="M218" s="7">
        <v>0.05</v>
      </c>
      <c r="N218" s="7">
        <v>0</v>
      </c>
      <c r="O218" s="7">
        <v>0.2</v>
      </c>
      <c r="P218" s="16">
        <f t="shared" si="16"/>
        <v>299.39999999999998</v>
      </c>
      <c r="Q218" s="16">
        <v>444.11</v>
      </c>
      <c r="R218" s="8">
        <f t="shared" si="17"/>
        <v>33308.25</v>
      </c>
      <c r="S218" s="2">
        <f t="shared" si="18"/>
        <v>2023</v>
      </c>
      <c r="T218" s="8">
        <f t="shared" si="19"/>
        <v>22455</v>
      </c>
      <c r="U218" s="7">
        <f t="shared" si="20"/>
        <v>0.10999999999999999</v>
      </c>
    </row>
    <row r="219" spans="1:21" x14ac:dyDescent="0.25">
      <c r="A219" t="s">
        <v>109</v>
      </c>
      <c r="B219" t="s">
        <v>29</v>
      </c>
      <c r="C219" t="s">
        <v>33</v>
      </c>
      <c r="D219" s="15" t="s">
        <v>24</v>
      </c>
      <c r="E219" s="15" t="s">
        <v>42</v>
      </c>
      <c r="F219" s="6">
        <v>45241</v>
      </c>
      <c r="G219" s="2">
        <v>1</v>
      </c>
      <c r="H219" t="s">
        <v>202</v>
      </c>
      <c r="I219" t="s">
        <v>35</v>
      </c>
      <c r="J219" s="4">
        <v>49</v>
      </c>
      <c r="K219" s="3">
        <v>399</v>
      </c>
      <c r="L219" s="7">
        <v>0.1</v>
      </c>
      <c r="M219" s="7">
        <v>0.1</v>
      </c>
      <c r="N219" s="7">
        <v>0</v>
      </c>
      <c r="O219" s="7">
        <v>0</v>
      </c>
      <c r="P219" s="16">
        <f t="shared" si="16"/>
        <v>319.20000000000005</v>
      </c>
      <c r="Q219" s="16">
        <v>191.51999999999998</v>
      </c>
      <c r="R219" s="8">
        <f t="shared" si="17"/>
        <v>9384.48</v>
      </c>
      <c r="S219" s="2">
        <f t="shared" si="18"/>
        <v>2023</v>
      </c>
      <c r="T219" s="8">
        <f t="shared" si="19"/>
        <v>15640.800000000003</v>
      </c>
      <c r="U219" s="7">
        <f t="shared" si="20"/>
        <v>0.52</v>
      </c>
    </row>
    <row r="220" spans="1:21" x14ac:dyDescent="0.25">
      <c r="A220" t="s">
        <v>110</v>
      </c>
      <c r="B220" t="s">
        <v>39</v>
      </c>
      <c r="C220" t="s">
        <v>23</v>
      </c>
      <c r="D220" s="15" t="s">
        <v>24</v>
      </c>
      <c r="E220" s="15" t="s">
        <v>74</v>
      </c>
      <c r="F220" s="6">
        <v>45196</v>
      </c>
      <c r="G220" s="2">
        <v>1</v>
      </c>
      <c r="H220" t="s">
        <v>204</v>
      </c>
      <c r="I220" t="s">
        <v>44</v>
      </c>
      <c r="J220" s="4">
        <v>113</v>
      </c>
      <c r="K220" s="3">
        <v>599</v>
      </c>
      <c r="L220" s="7">
        <v>0.2</v>
      </c>
      <c r="M220" s="7">
        <v>0</v>
      </c>
      <c r="N220" s="7">
        <v>0.05</v>
      </c>
      <c r="O220" s="7">
        <v>0</v>
      </c>
      <c r="P220" s="16">
        <f t="shared" si="16"/>
        <v>449.25</v>
      </c>
      <c r="Q220" s="16">
        <v>497.16999999999996</v>
      </c>
      <c r="R220" s="8">
        <f t="shared" si="17"/>
        <v>56180.209999999992</v>
      </c>
      <c r="S220" s="2">
        <f t="shared" si="18"/>
        <v>2023</v>
      </c>
      <c r="T220" s="8">
        <f t="shared" si="19"/>
        <v>50765.25</v>
      </c>
      <c r="U220" s="7">
        <f t="shared" si="20"/>
        <v>0.17000000000000004</v>
      </c>
    </row>
    <row r="221" spans="1:21" x14ac:dyDescent="0.25">
      <c r="A221" t="s">
        <v>111</v>
      </c>
      <c r="B221" t="s">
        <v>22</v>
      </c>
      <c r="C221" t="s">
        <v>23</v>
      </c>
      <c r="D221" s="15" t="s">
        <v>24</v>
      </c>
      <c r="E221" s="15" t="s">
        <v>37</v>
      </c>
      <c r="F221" s="6">
        <v>45254</v>
      </c>
      <c r="G221" s="2">
        <v>1</v>
      </c>
      <c r="H221" t="s">
        <v>206</v>
      </c>
      <c r="I221" t="s">
        <v>27</v>
      </c>
      <c r="J221" s="4">
        <v>85</v>
      </c>
      <c r="K221" s="3">
        <v>499</v>
      </c>
      <c r="L221" s="7">
        <v>0.15000000000000002</v>
      </c>
      <c r="M221" s="7">
        <v>0</v>
      </c>
      <c r="N221" s="7">
        <v>0.1</v>
      </c>
      <c r="O221" s="7">
        <v>0</v>
      </c>
      <c r="P221" s="16">
        <f t="shared" si="16"/>
        <v>374.25</v>
      </c>
      <c r="Q221" s="16">
        <v>444.11</v>
      </c>
      <c r="R221" s="8">
        <f t="shared" si="17"/>
        <v>37749.35</v>
      </c>
      <c r="S221" s="2">
        <f t="shared" si="18"/>
        <v>2023</v>
      </c>
      <c r="T221" s="8">
        <f t="shared" si="19"/>
        <v>31811.25</v>
      </c>
      <c r="U221" s="7">
        <f t="shared" si="20"/>
        <v>0.10999999999999999</v>
      </c>
    </row>
    <row r="222" spans="1:21" x14ac:dyDescent="0.25">
      <c r="A222" t="s">
        <v>112</v>
      </c>
      <c r="B222" t="s">
        <v>39</v>
      </c>
      <c r="C222" t="s">
        <v>23</v>
      </c>
      <c r="D222" s="15" t="s">
        <v>24</v>
      </c>
      <c r="E222" s="15" t="s">
        <v>74</v>
      </c>
      <c r="F222" s="6">
        <v>45134</v>
      </c>
      <c r="G222" s="2">
        <v>1</v>
      </c>
      <c r="H222" t="s">
        <v>206</v>
      </c>
      <c r="I222" t="s">
        <v>27</v>
      </c>
      <c r="J222" s="4">
        <v>36</v>
      </c>
      <c r="K222" s="3">
        <v>499</v>
      </c>
      <c r="L222" s="7">
        <v>0.1</v>
      </c>
      <c r="M222" s="7">
        <v>0</v>
      </c>
      <c r="N222" s="7">
        <v>0.05</v>
      </c>
      <c r="O222" s="7">
        <v>0</v>
      </c>
      <c r="P222" s="16">
        <f t="shared" si="16"/>
        <v>424.15</v>
      </c>
      <c r="Q222" s="16">
        <v>209.58</v>
      </c>
      <c r="R222" s="8">
        <f t="shared" si="17"/>
        <v>7544.88</v>
      </c>
      <c r="S222" s="2">
        <f t="shared" si="18"/>
        <v>2023</v>
      </c>
      <c r="T222" s="8">
        <f t="shared" si="19"/>
        <v>15269.4</v>
      </c>
      <c r="U222" s="7">
        <f t="shared" si="20"/>
        <v>0.57999999999999996</v>
      </c>
    </row>
    <row r="223" spans="1:21" x14ac:dyDescent="0.25">
      <c r="A223" t="s">
        <v>113</v>
      </c>
      <c r="B223" t="s">
        <v>22</v>
      </c>
      <c r="C223" t="s">
        <v>30</v>
      </c>
      <c r="D223" s="15" t="s">
        <v>24</v>
      </c>
      <c r="E223" s="15" t="s">
        <v>25</v>
      </c>
      <c r="F223" s="6">
        <v>45074</v>
      </c>
      <c r="G223" s="2">
        <v>1</v>
      </c>
      <c r="H223" t="s">
        <v>202</v>
      </c>
      <c r="I223" t="s">
        <v>35</v>
      </c>
      <c r="J223" s="4">
        <v>3</v>
      </c>
      <c r="K223" s="3">
        <v>399</v>
      </c>
      <c r="L223" s="7">
        <v>0</v>
      </c>
      <c r="M223" s="7">
        <v>0.05</v>
      </c>
      <c r="N223" s="7">
        <v>0.1</v>
      </c>
      <c r="O223" s="7">
        <v>0</v>
      </c>
      <c r="P223" s="16">
        <f t="shared" si="16"/>
        <v>339.15</v>
      </c>
      <c r="Q223" s="16">
        <v>131.66999999999999</v>
      </c>
      <c r="R223" s="8">
        <f t="shared" si="17"/>
        <v>395.01</v>
      </c>
      <c r="S223" s="2">
        <f t="shared" si="18"/>
        <v>2023</v>
      </c>
      <c r="T223" s="8">
        <f t="shared" si="19"/>
        <v>1017.4499999999999</v>
      </c>
      <c r="U223" s="7">
        <f t="shared" si="20"/>
        <v>0.67</v>
      </c>
    </row>
    <row r="224" spans="1:21" x14ac:dyDescent="0.25">
      <c r="A224" t="s">
        <v>216</v>
      </c>
      <c r="B224" t="s">
        <v>39</v>
      </c>
      <c r="C224" t="s">
        <v>33</v>
      </c>
      <c r="D224" s="15" t="s">
        <v>24</v>
      </c>
      <c r="E224" s="15" t="s">
        <v>31</v>
      </c>
      <c r="F224" s="6">
        <v>45279</v>
      </c>
      <c r="G224" s="2">
        <v>1</v>
      </c>
      <c r="H224" t="s">
        <v>206</v>
      </c>
      <c r="I224" t="s">
        <v>27</v>
      </c>
      <c r="J224" s="4">
        <v>5</v>
      </c>
      <c r="K224" s="3">
        <v>499</v>
      </c>
      <c r="L224" s="7">
        <v>0</v>
      </c>
      <c r="M224" s="7">
        <v>0.1</v>
      </c>
      <c r="N224" s="7">
        <v>0.05</v>
      </c>
      <c r="O224" s="7">
        <v>0</v>
      </c>
      <c r="P224" s="16">
        <f t="shared" si="16"/>
        <v>424.15</v>
      </c>
      <c r="Q224" s="16">
        <v>199.60000000000002</v>
      </c>
      <c r="R224" s="8">
        <f t="shared" si="17"/>
        <v>998.00000000000011</v>
      </c>
      <c r="S224" s="2">
        <f t="shared" si="18"/>
        <v>2023</v>
      </c>
      <c r="T224" s="8">
        <f t="shared" si="19"/>
        <v>2120.75</v>
      </c>
      <c r="U224" s="7">
        <f t="shared" si="20"/>
        <v>0.6</v>
      </c>
    </row>
    <row r="225" spans="1:21" x14ac:dyDescent="0.25">
      <c r="A225" t="s">
        <v>115</v>
      </c>
      <c r="B225" t="s">
        <v>22</v>
      </c>
      <c r="C225" t="s">
        <v>33</v>
      </c>
      <c r="D225" s="15" t="s">
        <v>24</v>
      </c>
      <c r="E225" s="15" t="s">
        <v>31</v>
      </c>
      <c r="F225" s="6">
        <v>45221</v>
      </c>
      <c r="G225" s="2">
        <v>1</v>
      </c>
      <c r="H225" t="s">
        <v>204</v>
      </c>
      <c r="I225" t="s">
        <v>44</v>
      </c>
      <c r="J225" s="4">
        <v>35</v>
      </c>
      <c r="K225" s="3">
        <v>599</v>
      </c>
      <c r="L225" s="7">
        <v>0.1</v>
      </c>
      <c r="M225" s="7">
        <v>0.1</v>
      </c>
      <c r="N225" s="7">
        <v>0.1</v>
      </c>
      <c r="O225" s="7">
        <v>0</v>
      </c>
      <c r="P225" s="16">
        <f t="shared" si="16"/>
        <v>419.29999999999995</v>
      </c>
      <c r="Q225" s="16">
        <v>329.45000000000005</v>
      </c>
      <c r="R225" s="8">
        <f t="shared" si="17"/>
        <v>11530.750000000002</v>
      </c>
      <c r="S225" s="2">
        <f t="shared" si="18"/>
        <v>2023</v>
      </c>
      <c r="T225" s="8">
        <f t="shared" si="19"/>
        <v>14675.499999999998</v>
      </c>
      <c r="U225" s="7">
        <f t="shared" si="20"/>
        <v>0.44999999999999996</v>
      </c>
    </row>
    <row r="226" spans="1:21" x14ac:dyDescent="0.25">
      <c r="A226" t="s">
        <v>116</v>
      </c>
      <c r="B226" t="s">
        <v>29</v>
      </c>
      <c r="C226" t="s">
        <v>30</v>
      </c>
      <c r="D226" s="15" t="s">
        <v>24</v>
      </c>
      <c r="E226" s="15" t="s">
        <v>40</v>
      </c>
      <c r="F226" s="6">
        <v>45055</v>
      </c>
      <c r="G226" s="2">
        <v>1</v>
      </c>
      <c r="H226" t="s">
        <v>204</v>
      </c>
      <c r="I226" t="s">
        <v>44</v>
      </c>
      <c r="J226" s="4">
        <v>76</v>
      </c>
      <c r="K226" s="3">
        <v>599</v>
      </c>
      <c r="L226" s="7">
        <v>0.15000000000000002</v>
      </c>
      <c r="M226" s="7">
        <v>0.05</v>
      </c>
      <c r="N226" s="7">
        <v>0</v>
      </c>
      <c r="O226" s="7">
        <v>0</v>
      </c>
      <c r="P226" s="16">
        <f t="shared" si="16"/>
        <v>479.20000000000005</v>
      </c>
      <c r="Q226" s="16">
        <v>335.44000000000005</v>
      </c>
      <c r="R226" s="8">
        <f t="shared" si="17"/>
        <v>25493.440000000002</v>
      </c>
      <c r="S226" s="2">
        <f t="shared" si="18"/>
        <v>2023</v>
      </c>
      <c r="T226" s="8">
        <f t="shared" si="19"/>
        <v>36419.200000000004</v>
      </c>
      <c r="U226" s="7">
        <f t="shared" si="20"/>
        <v>0.43999999999999995</v>
      </c>
    </row>
    <row r="227" spans="1:21" x14ac:dyDescent="0.25">
      <c r="A227" t="s">
        <v>117</v>
      </c>
      <c r="B227" t="s">
        <v>22</v>
      </c>
      <c r="C227" t="s">
        <v>23</v>
      </c>
      <c r="D227" s="15" t="s">
        <v>24</v>
      </c>
      <c r="E227" s="15" t="s">
        <v>42</v>
      </c>
      <c r="F227" s="6">
        <v>45196</v>
      </c>
      <c r="G227" s="2">
        <v>1</v>
      </c>
      <c r="H227" t="s">
        <v>206</v>
      </c>
      <c r="I227" t="s">
        <v>27</v>
      </c>
      <c r="J227" s="4">
        <v>104</v>
      </c>
      <c r="K227" s="3">
        <v>499</v>
      </c>
      <c r="L227" s="7">
        <v>0.2</v>
      </c>
      <c r="M227" s="7">
        <v>0</v>
      </c>
      <c r="N227" s="7">
        <v>0.1</v>
      </c>
      <c r="O227" s="7">
        <v>0</v>
      </c>
      <c r="P227" s="16">
        <f t="shared" si="16"/>
        <v>349.29999999999995</v>
      </c>
      <c r="Q227" s="16">
        <v>174.64999999999998</v>
      </c>
      <c r="R227" s="8">
        <f t="shared" si="17"/>
        <v>18163.599999999999</v>
      </c>
      <c r="S227" s="2">
        <f t="shared" si="18"/>
        <v>2023</v>
      </c>
      <c r="T227" s="8">
        <f t="shared" si="19"/>
        <v>36327.199999999997</v>
      </c>
      <c r="U227" s="7">
        <f t="shared" si="20"/>
        <v>0.65</v>
      </c>
    </row>
    <row r="228" spans="1:21" x14ac:dyDescent="0.25">
      <c r="A228" t="s">
        <v>119</v>
      </c>
      <c r="B228" t="s">
        <v>39</v>
      </c>
      <c r="C228" t="s">
        <v>30</v>
      </c>
      <c r="D228" s="15" t="s">
        <v>24</v>
      </c>
      <c r="E228" s="15" t="s">
        <v>37</v>
      </c>
      <c r="F228" s="6">
        <v>45069</v>
      </c>
      <c r="G228" s="2">
        <v>1</v>
      </c>
      <c r="H228" t="s">
        <v>204</v>
      </c>
      <c r="I228" t="s">
        <v>44</v>
      </c>
      <c r="J228" s="4">
        <v>69</v>
      </c>
      <c r="K228" s="3">
        <v>599</v>
      </c>
      <c r="L228" s="7">
        <v>0.15000000000000002</v>
      </c>
      <c r="M228" s="7">
        <v>0.05</v>
      </c>
      <c r="N228" s="7">
        <v>0.05</v>
      </c>
      <c r="O228" s="7">
        <v>0</v>
      </c>
      <c r="P228" s="16">
        <f t="shared" si="16"/>
        <v>449.25</v>
      </c>
      <c r="Q228" s="16">
        <v>299.5</v>
      </c>
      <c r="R228" s="8">
        <f t="shared" si="17"/>
        <v>20665.5</v>
      </c>
      <c r="S228" s="2">
        <f t="shared" si="18"/>
        <v>2023</v>
      </c>
      <c r="T228" s="8">
        <f t="shared" si="19"/>
        <v>30998.25</v>
      </c>
      <c r="U228" s="7">
        <f t="shared" si="20"/>
        <v>0.5</v>
      </c>
    </row>
    <row r="229" spans="1:21" x14ac:dyDescent="0.25">
      <c r="A229" t="s">
        <v>217</v>
      </c>
      <c r="B229" t="s">
        <v>22</v>
      </c>
      <c r="C229" t="s">
        <v>33</v>
      </c>
      <c r="D229" s="15" t="s">
        <v>24</v>
      </c>
      <c r="E229" s="15" t="s">
        <v>40</v>
      </c>
      <c r="F229" s="6">
        <v>44958</v>
      </c>
      <c r="G229" s="2">
        <v>1</v>
      </c>
      <c r="H229" t="s">
        <v>206</v>
      </c>
      <c r="I229" t="s">
        <v>27</v>
      </c>
      <c r="J229" s="4">
        <v>111</v>
      </c>
      <c r="K229" s="3">
        <v>499</v>
      </c>
      <c r="L229" s="7">
        <v>0.2</v>
      </c>
      <c r="M229" s="7">
        <v>0.1</v>
      </c>
      <c r="N229" s="7">
        <v>0.1</v>
      </c>
      <c r="O229" s="7">
        <v>0</v>
      </c>
      <c r="P229" s="16">
        <f t="shared" si="16"/>
        <v>299.39999999999998</v>
      </c>
      <c r="Q229" s="16">
        <v>304.39</v>
      </c>
      <c r="R229" s="8">
        <f t="shared" si="17"/>
        <v>33787.29</v>
      </c>
      <c r="S229" s="2">
        <f t="shared" si="18"/>
        <v>2023</v>
      </c>
      <c r="T229" s="8">
        <f t="shared" si="19"/>
        <v>33233.399999999994</v>
      </c>
      <c r="U229" s="7">
        <f t="shared" si="20"/>
        <v>0.39</v>
      </c>
    </row>
    <row r="230" spans="1:21" x14ac:dyDescent="0.25">
      <c r="A230" t="s">
        <v>121</v>
      </c>
      <c r="B230" t="s">
        <v>29</v>
      </c>
      <c r="C230" t="s">
        <v>30</v>
      </c>
      <c r="D230" s="15" t="s">
        <v>24</v>
      </c>
      <c r="E230" s="15" t="s">
        <v>74</v>
      </c>
      <c r="F230" s="6">
        <v>45106</v>
      </c>
      <c r="G230" s="2">
        <v>1</v>
      </c>
      <c r="H230" t="s">
        <v>206</v>
      </c>
      <c r="I230" t="s">
        <v>27</v>
      </c>
      <c r="J230" s="4">
        <v>117</v>
      </c>
      <c r="K230" s="3">
        <v>499</v>
      </c>
      <c r="L230" s="7">
        <v>0.2</v>
      </c>
      <c r="M230" s="7">
        <v>0.05</v>
      </c>
      <c r="N230" s="7">
        <v>0</v>
      </c>
      <c r="O230" s="7">
        <v>0</v>
      </c>
      <c r="P230" s="16">
        <f t="shared" si="16"/>
        <v>374.25</v>
      </c>
      <c r="Q230" s="16">
        <v>239.51999999999998</v>
      </c>
      <c r="R230" s="8">
        <f t="shared" si="17"/>
        <v>28023.839999999997</v>
      </c>
      <c r="S230" s="2">
        <f t="shared" si="18"/>
        <v>2023</v>
      </c>
      <c r="T230" s="8">
        <f t="shared" si="19"/>
        <v>43787.25</v>
      </c>
      <c r="U230" s="7">
        <f t="shared" si="20"/>
        <v>0.52</v>
      </c>
    </row>
    <row r="231" spans="1:21" x14ac:dyDescent="0.25">
      <c r="A231" t="s">
        <v>122</v>
      </c>
      <c r="B231" t="s">
        <v>22</v>
      </c>
      <c r="C231" t="s">
        <v>23</v>
      </c>
      <c r="D231" s="15" t="s">
        <v>24</v>
      </c>
      <c r="E231" s="15" t="s">
        <v>40</v>
      </c>
      <c r="F231" s="6">
        <v>45286</v>
      </c>
      <c r="G231" s="2">
        <v>1</v>
      </c>
      <c r="H231" t="s">
        <v>202</v>
      </c>
      <c r="I231" t="s">
        <v>35</v>
      </c>
      <c r="J231" s="4">
        <v>100</v>
      </c>
      <c r="K231" s="3">
        <v>399</v>
      </c>
      <c r="L231" s="7">
        <v>0.15000000000000002</v>
      </c>
      <c r="M231" s="7">
        <v>0</v>
      </c>
      <c r="N231" s="7">
        <v>0.1</v>
      </c>
      <c r="O231" s="7">
        <v>0</v>
      </c>
      <c r="P231" s="16">
        <f t="shared" si="16"/>
        <v>299.25</v>
      </c>
      <c r="Q231" s="16">
        <v>263.33999999999997</v>
      </c>
      <c r="R231" s="8">
        <f t="shared" si="17"/>
        <v>26333.999999999996</v>
      </c>
      <c r="S231" s="2">
        <f t="shared" si="18"/>
        <v>2023</v>
      </c>
      <c r="T231" s="8">
        <f t="shared" si="19"/>
        <v>29925</v>
      </c>
      <c r="U231" s="7">
        <f t="shared" si="20"/>
        <v>0.34000000000000008</v>
      </c>
    </row>
    <row r="232" spans="1:21" x14ac:dyDescent="0.25">
      <c r="A232" t="s">
        <v>123</v>
      </c>
      <c r="B232" t="s">
        <v>39</v>
      </c>
      <c r="C232" t="s">
        <v>33</v>
      </c>
      <c r="D232" s="15" t="s">
        <v>24</v>
      </c>
      <c r="E232" s="15" t="s">
        <v>40</v>
      </c>
      <c r="F232" s="6">
        <v>45238</v>
      </c>
      <c r="G232" s="2">
        <v>1</v>
      </c>
      <c r="H232" t="s">
        <v>202</v>
      </c>
      <c r="I232" t="s">
        <v>35</v>
      </c>
      <c r="J232" s="4">
        <v>119</v>
      </c>
      <c r="K232" s="3">
        <v>399</v>
      </c>
      <c r="L232" s="7">
        <v>0.2</v>
      </c>
      <c r="M232" s="7">
        <v>0.1</v>
      </c>
      <c r="N232" s="7">
        <v>0.05</v>
      </c>
      <c r="O232" s="7">
        <v>0</v>
      </c>
      <c r="P232" s="16">
        <f t="shared" si="16"/>
        <v>259.34999999999997</v>
      </c>
      <c r="Q232" s="16">
        <v>203.49</v>
      </c>
      <c r="R232" s="8">
        <f t="shared" si="17"/>
        <v>24215.31</v>
      </c>
      <c r="S232" s="2">
        <f t="shared" si="18"/>
        <v>2023</v>
      </c>
      <c r="T232" s="8">
        <f t="shared" si="19"/>
        <v>30862.649999999994</v>
      </c>
      <c r="U232" s="7">
        <f t="shared" si="20"/>
        <v>0.49</v>
      </c>
    </row>
    <row r="233" spans="1:21" x14ac:dyDescent="0.25">
      <c r="A233" t="s">
        <v>218</v>
      </c>
      <c r="B233" t="s">
        <v>29</v>
      </c>
      <c r="C233" t="s">
        <v>30</v>
      </c>
      <c r="D233" s="15" t="s">
        <v>24</v>
      </c>
      <c r="E233" s="15" t="s">
        <v>48</v>
      </c>
      <c r="F233" s="6">
        <v>45083</v>
      </c>
      <c r="G233" s="2">
        <v>1</v>
      </c>
      <c r="H233" t="s">
        <v>202</v>
      </c>
      <c r="I233" t="s">
        <v>35</v>
      </c>
      <c r="J233" s="4">
        <v>46</v>
      </c>
      <c r="K233" s="3">
        <v>399</v>
      </c>
      <c r="L233" s="7">
        <v>0.1</v>
      </c>
      <c r="M233" s="7">
        <v>0.05</v>
      </c>
      <c r="N233" s="7">
        <v>0</v>
      </c>
      <c r="O233" s="7">
        <v>0</v>
      </c>
      <c r="P233" s="16">
        <f t="shared" si="16"/>
        <v>339.15</v>
      </c>
      <c r="Q233" s="16">
        <v>263.33999999999997</v>
      </c>
      <c r="R233" s="8">
        <f t="shared" si="17"/>
        <v>12113.64</v>
      </c>
      <c r="S233" s="2">
        <f t="shared" si="18"/>
        <v>2023</v>
      </c>
      <c r="T233" s="8">
        <f t="shared" si="19"/>
        <v>15600.9</v>
      </c>
      <c r="U233" s="7">
        <f t="shared" si="20"/>
        <v>0.34000000000000008</v>
      </c>
    </row>
    <row r="234" spans="1:21" x14ac:dyDescent="0.25">
      <c r="A234" t="s">
        <v>126</v>
      </c>
      <c r="B234" t="s">
        <v>29</v>
      </c>
      <c r="C234" t="s">
        <v>30</v>
      </c>
      <c r="D234" s="15" t="s">
        <v>24</v>
      </c>
      <c r="E234" s="15" t="s">
        <v>31</v>
      </c>
      <c r="F234" s="6">
        <v>45281</v>
      </c>
      <c r="G234" s="2">
        <v>1</v>
      </c>
      <c r="H234" t="s">
        <v>202</v>
      </c>
      <c r="I234" t="s">
        <v>35</v>
      </c>
      <c r="J234" s="4">
        <v>22</v>
      </c>
      <c r="K234" s="3">
        <v>399</v>
      </c>
      <c r="L234" s="7">
        <v>0.05</v>
      </c>
      <c r="M234" s="7">
        <v>0.05</v>
      </c>
      <c r="N234" s="7">
        <v>0</v>
      </c>
      <c r="O234" s="7">
        <v>0</v>
      </c>
      <c r="P234" s="16">
        <f t="shared" si="16"/>
        <v>359.1</v>
      </c>
      <c r="Q234" s="16">
        <v>235.41000000000003</v>
      </c>
      <c r="R234" s="8">
        <f t="shared" si="17"/>
        <v>5179.0200000000004</v>
      </c>
      <c r="S234" s="2">
        <f t="shared" si="18"/>
        <v>2023</v>
      </c>
      <c r="T234" s="8">
        <f t="shared" si="19"/>
        <v>7900.2000000000007</v>
      </c>
      <c r="U234" s="7">
        <f t="shared" si="20"/>
        <v>0.40999999999999992</v>
      </c>
    </row>
    <row r="235" spans="1:21" x14ac:dyDescent="0.25">
      <c r="A235" t="s">
        <v>219</v>
      </c>
      <c r="B235" t="s">
        <v>29</v>
      </c>
      <c r="C235" t="s">
        <v>30</v>
      </c>
      <c r="D235" s="15" t="s">
        <v>24</v>
      </c>
      <c r="E235" s="15" t="s">
        <v>42</v>
      </c>
      <c r="F235" s="6">
        <v>44955</v>
      </c>
      <c r="G235" s="2">
        <v>1</v>
      </c>
      <c r="H235" t="s">
        <v>204</v>
      </c>
      <c r="I235" t="s">
        <v>44</v>
      </c>
      <c r="J235" s="4">
        <v>125</v>
      </c>
      <c r="K235" s="3">
        <v>599</v>
      </c>
      <c r="L235" s="7">
        <v>0.2</v>
      </c>
      <c r="M235" s="7">
        <v>0.05</v>
      </c>
      <c r="N235" s="7">
        <v>0</v>
      </c>
      <c r="O235" s="7">
        <v>0</v>
      </c>
      <c r="P235" s="16">
        <f t="shared" si="16"/>
        <v>449.25</v>
      </c>
      <c r="Q235" s="16">
        <v>413.30999999999995</v>
      </c>
      <c r="R235" s="8">
        <f t="shared" si="17"/>
        <v>51663.749999999993</v>
      </c>
      <c r="S235" s="2">
        <f t="shared" si="18"/>
        <v>2023</v>
      </c>
      <c r="T235" s="8">
        <f t="shared" si="19"/>
        <v>56156.25</v>
      </c>
      <c r="U235" s="7">
        <f t="shared" si="20"/>
        <v>0.31000000000000005</v>
      </c>
    </row>
    <row r="236" spans="1:21" x14ac:dyDescent="0.25">
      <c r="A236" t="s">
        <v>220</v>
      </c>
      <c r="B236" t="s">
        <v>22</v>
      </c>
      <c r="C236" t="s">
        <v>30</v>
      </c>
      <c r="D236" s="15" t="s">
        <v>24</v>
      </c>
      <c r="E236" s="15" t="s">
        <v>37</v>
      </c>
      <c r="F236" s="6">
        <v>45225</v>
      </c>
      <c r="G236" s="2">
        <v>1</v>
      </c>
      <c r="H236" t="s">
        <v>206</v>
      </c>
      <c r="I236" t="s">
        <v>27</v>
      </c>
      <c r="J236" s="4">
        <v>14</v>
      </c>
      <c r="K236" s="3">
        <v>499</v>
      </c>
      <c r="L236" s="7">
        <v>0.05</v>
      </c>
      <c r="M236" s="7">
        <v>0.05</v>
      </c>
      <c r="N236" s="7">
        <v>0.1</v>
      </c>
      <c r="O236" s="7">
        <v>0</v>
      </c>
      <c r="P236" s="16">
        <f t="shared" si="16"/>
        <v>399.20000000000005</v>
      </c>
      <c r="Q236" s="16">
        <v>424.15</v>
      </c>
      <c r="R236" s="8">
        <f t="shared" si="17"/>
        <v>5938.0999999999995</v>
      </c>
      <c r="S236" s="2">
        <f t="shared" si="18"/>
        <v>2023</v>
      </c>
      <c r="T236" s="8">
        <f t="shared" si="19"/>
        <v>5588.8000000000011</v>
      </c>
      <c r="U236" s="7">
        <f t="shared" si="20"/>
        <v>0.15000000000000002</v>
      </c>
    </row>
    <row r="237" spans="1:21" x14ac:dyDescent="0.25">
      <c r="A237" t="s">
        <v>130</v>
      </c>
      <c r="B237" t="s">
        <v>22</v>
      </c>
      <c r="C237" t="s">
        <v>30</v>
      </c>
      <c r="D237" s="15" t="s">
        <v>24</v>
      </c>
      <c r="E237" s="15" t="s">
        <v>42</v>
      </c>
      <c r="F237" s="6">
        <v>44971</v>
      </c>
      <c r="G237" s="2">
        <v>1</v>
      </c>
      <c r="H237" t="s">
        <v>204</v>
      </c>
      <c r="I237" t="s">
        <v>44</v>
      </c>
      <c r="J237" s="4">
        <v>118</v>
      </c>
      <c r="K237" s="3">
        <v>599</v>
      </c>
      <c r="L237" s="7">
        <v>0.2</v>
      </c>
      <c r="M237" s="7">
        <v>0.05</v>
      </c>
      <c r="N237" s="7">
        <v>0.1</v>
      </c>
      <c r="O237" s="7">
        <v>0</v>
      </c>
      <c r="P237" s="16">
        <f t="shared" si="16"/>
        <v>389.35</v>
      </c>
      <c r="Q237" s="16">
        <v>167.72000000000003</v>
      </c>
      <c r="R237" s="8">
        <f t="shared" si="17"/>
        <v>19790.960000000003</v>
      </c>
      <c r="S237" s="2">
        <f t="shared" si="18"/>
        <v>2023</v>
      </c>
      <c r="T237" s="8">
        <f t="shared" si="19"/>
        <v>45943.3</v>
      </c>
      <c r="U237" s="7">
        <f t="shared" si="20"/>
        <v>0.72</v>
      </c>
    </row>
    <row r="238" spans="1:21" x14ac:dyDescent="0.25">
      <c r="A238" t="s">
        <v>221</v>
      </c>
      <c r="B238" t="s">
        <v>22</v>
      </c>
      <c r="C238" t="s">
        <v>33</v>
      </c>
      <c r="D238" s="15" t="s">
        <v>24</v>
      </c>
      <c r="E238" s="15" t="s">
        <v>31</v>
      </c>
      <c r="F238" s="6">
        <v>45121</v>
      </c>
      <c r="G238" s="2">
        <v>1</v>
      </c>
      <c r="H238" t="s">
        <v>204</v>
      </c>
      <c r="I238" t="s">
        <v>44</v>
      </c>
      <c r="J238" s="4">
        <v>31</v>
      </c>
      <c r="K238" s="3">
        <v>599</v>
      </c>
      <c r="L238" s="7">
        <v>0.1</v>
      </c>
      <c r="M238" s="7">
        <v>0.1</v>
      </c>
      <c r="N238" s="7">
        <v>0.1</v>
      </c>
      <c r="O238" s="7">
        <v>0</v>
      </c>
      <c r="P238" s="16">
        <f t="shared" si="16"/>
        <v>419.29999999999995</v>
      </c>
      <c r="Q238" s="16">
        <v>257.57000000000005</v>
      </c>
      <c r="R238" s="8">
        <f t="shared" si="17"/>
        <v>7984.6700000000019</v>
      </c>
      <c r="S238" s="2">
        <f t="shared" si="18"/>
        <v>2023</v>
      </c>
      <c r="T238" s="8">
        <f t="shared" si="19"/>
        <v>12998.3</v>
      </c>
      <c r="U238" s="7">
        <f t="shared" si="20"/>
        <v>0.56999999999999984</v>
      </c>
    </row>
    <row r="239" spans="1:21" x14ac:dyDescent="0.25">
      <c r="A239" t="s">
        <v>131</v>
      </c>
      <c r="B239" t="s">
        <v>29</v>
      </c>
      <c r="C239" t="s">
        <v>23</v>
      </c>
      <c r="D239" s="15" t="s">
        <v>52</v>
      </c>
      <c r="E239" s="15" t="s">
        <v>53</v>
      </c>
      <c r="F239" s="6">
        <v>45221</v>
      </c>
      <c r="G239" s="2">
        <v>1</v>
      </c>
      <c r="H239" t="s">
        <v>204</v>
      </c>
      <c r="I239" t="s">
        <v>44</v>
      </c>
      <c r="J239" s="4">
        <v>31</v>
      </c>
      <c r="K239" s="3">
        <v>599</v>
      </c>
      <c r="L239" s="7">
        <v>0.1</v>
      </c>
      <c r="M239" s="7">
        <v>0</v>
      </c>
      <c r="N239" s="7">
        <v>0</v>
      </c>
      <c r="O239" s="7">
        <v>0.2</v>
      </c>
      <c r="P239" s="16">
        <f t="shared" si="16"/>
        <v>419.29999999999995</v>
      </c>
      <c r="Q239" s="16">
        <v>425.28999999999996</v>
      </c>
      <c r="R239" s="8">
        <f t="shared" si="17"/>
        <v>13183.989999999998</v>
      </c>
      <c r="S239" s="2">
        <f t="shared" si="18"/>
        <v>2023</v>
      </c>
      <c r="T239" s="8">
        <f t="shared" si="19"/>
        <v>12998.3</v>
      </c>
      <c r="U239" s="7">
        <f t="shared" si="20"/>
        <v>0.29000000000000004</v>
      </c>
    </row>
    <row r="240" spans="1:21" x14ac:dyDescent="0.25">
      <c r="A240" t="s">
        <v>132</v>
      </c>
      <c r="B240" t="s">
        <v>39</v>
      </c>
      <c r="C240" t="s">
        <v>33</v>
      </c>
      <c r="D240" s="15" t="s">
        <v>52</v>
      </c>
      <c r="E240" s="15" t="s">
        <v>68</v>
      </c>
      <c r="F240" s="6">
        <v>45211</v>
      </c>
      <c r="G240" s="2">
        <v>1</v>
      </c>
      <c r="H240" t="s">
        <v>202</v>
      </c>
      <c r="I240" t="s">
        <v>35</v>
      </c>
      <c r="J240" s="4">
        <v>6</v>
      </c>
      <c r="K240" s="3">
        <v>399</v>
      </c>
      <c r="L240" s="7">
        <v>0</v>
      </c>
      <c r="M240" s="7">
        <v>0.1</v>
      </c>
      <c r="N240" s="7">
        <v>0.05</v>
      </c>
      <c r="O240" s="7">
        <v>0.2</v>
      </c>
      <c r="P240" s="16">
        <f t="shared" si="16"/>
        <v>259.34999999999997</v>
      </c>
      <c r="Q240" s="16">
        <v>111.72000000000001</v>
      </c>
      <c r="R240" s="8">
        <f t="shared" si="17"/>
        <v>670.32</v>
      </c>
      <c r="S240" s="2">
        <f t="shared" si="18"/>
        <v>2023</v>
      </c>
      <c r="T240" s="8">
        <f t="shared" si="19"/>
        <v>1556.1</v>
      </c>
      <c r="U240" s="7">
        <f t="shared" si="20"/>
        <v>0.72</v>
      </c>
    </row>
    <row r="241" spans="1:21" x14ac:dyDescent="0.25">
      <c r="A241" t="s">
        <v>133</v>
      </c>
      <c r="B241" t="s">
        <v>29</v>
      </c>
      <c r="C241" t="s">
        <v>23</v>
      </c>
      <c r="D241" s="15" t="s">
        <v>24</v>
      </c>
      <c r="E241" s="15" t="s">
        <v>40</v>
      </c>
      <c r="F241" s="6">
        <v>45230</v>
      </c>
      <c r="G241" s="2">
        <v>1</v>
      </c>
      <c r="H241" t="s">
        <v>206</v>
      </c>
      <c r="I241" t="s">
        <v>27</v>
      </c>
      <c r="J241" s="4">
        <v>78</v>
      </c>
      <c r="K241" s="3">
        <v>499</v>
      </c>
      <c r="L241" s="7">
        <v>0.15000000000000002</v>
      </c>
      <c r="M241" s="7">
        <v>0</v>
      </c>
      <c r="N241" s="7">
        <v>0</v>
      </c>
      <c r="O241" s="7">
        <v>0</v>
      </c>
      <c r="P241" s="16">
        <f t="shared" si="16"/>
        <v>424.15</v>
      </c>
      <c r="Q241" s="16">
        <v>214.57000000000002</v>
      </c>
      <c r="R241" s="8">
        <f t="shared" si="17"/>
        <v>16736.460000000003</v>
      </c>
      <c r="S241" s="2">
        <f t="shared" si="18"/>
        <v>2023</v>
      </c>
      <c r="T241" s="8">
        <f t="shared" si="19"/>
        <v>33083.699999999997</v>
      </c>
      <c r="U241" s="7">
        <f t="shared" si="20"/>
        <v>0.56999999999999995</v>
      </c>
    </row>
    <row r="242" spans="1:21" x14ac:dyDescent="0.25">
      <c r="A242" t="s">
        <v>134</v>
      </c>
      <c r="B242" t="s">
        <v>39</v>
      </c>
      <c r="C242" t="s">
        <v>30</v>
      </c>
      <c r="D242" s="15" t="s">
        <v>24</v>
      </c>
      <c r="E242" s="15" t="s">
        <v>40</v>
      </c>
      <c r="F242" s="6">
        <v>45152</v>
      </c>
      <c r="G242" s="2">
        <v>1</v>
      </c>
      <c r="H242" t="s">
        <v>206</v>
      </c>
      <c r="I242" t="s">
        <v>27</v>
      </c>
      <c r="J242" s="4">
        <v>1</v>
      </c>
      <c r="K242" s="3">
        <v>499</v>
      </c>
      <c r="L242" s="7">
        <v>0</v>
      </c>
      <c r="M242" s="7">
        <v>0.05</v>
      </c>
      <c r="N242" s="7">
        <v>0.05</v>
      </c>
      <c r="O242" s="7">
        <v>0</v>
      </c>
      <c r="P242" s="16">
        <f t="shared" si="16"/>
        <v>449.1</v>
      </c>
      <c r="Q242" s="16">
        <v>439.12</v>
      </c>
      <c r="R242" s="8">
        <f t="shared" si="17"/>
        <v>439.12</v>
      </c>
      <c r="S242" s="2">
        <f t="shared" si="18"/>
        <v>2023</v>
      </c>
      <c r="T242" s="8">
        <f t="shared" si="19"/>
        <v>449.1</v>
      </c>
      <c r="U242" s="7">
        <f t="shared" si="20"/>
        <v>0.12</v>
      </c>
    </row>
    <row r="243" spans="1:21" x14ac:dyDescent="0.25">
      <c r="A243" t="s">
        <v>135</v>
      </c>
      <c r="B243" t="s">
        <v>29</v>
      </c>
      <c r="C243" t="s">
        <v>30</v>
      </c>
      <c r="D243" s="15" t="s">
        <v>24</v>
      </c>
      <c r="E243" s="15" t="s">
        <v>74</v>
      </c>
      <c r="F243" s="6">
        <v>44993</v>
      </c>
      <c r="G243" s="2">
        <v>1</v>
      </c>
      <c r="H243" t="s">
        <v>204</v>
      </c>
      <c r="I243" t="s">
        <v>44</v>
      </c>
      <c r="J243" s="4">
        <v>115</v>
      </c>
      <c r="K243" s="3">
        <v>599</v>
      </c>
      <c r="L243" s="7">
        <v>0.2</v>
      </c>
      <c r="M243" s="7">
        <v>0.05</v>
      </c>
      <c r="N243" s="7">
        <v>0</v>
      </c>
      <c r="O243" s="7">
        <v>0</v>
      </c>
      <c r="P243" s="16">
        <f t="shared" si="16"/>
        <v>449.25</v>
      </c>
      <c r="Q243" s="16">
        <v>383.36</v>
      </c>
      <c r="R243" s="8">
        <f t="shared" si="17"/>
        <v>44086.400000000001</v>
      </c>
      <c r="S243" s="2">
        <f t="shared" si="18"/>
        <v>2023</v>
      </c>
      <c r="T243" s="8">
        <f t="shared" si="19"/>
        <v>51663.75</v>
      </c>
      <c r="U243" s="7">
        <f t="shared" si="20"/>
        <v>0.36</v>
      </c>
    </row>
    <row r="244" spans="1:21" x14ac:dyDescent="0.25">
      <c r="A244" t="s">
        <v>136</v>
      </c>
      <c r="B244" t="s">
        <v>29</v>
      </c>
      <c r="C244" t="s">
        <v>33</v>
      </c>
      <c r="D244" s="15" t="s">
        <v>24</v>
      </c>
      <c r="E244" s="15" t="s">
        <v>42</v>
      </c>
      <c r="F244" s="6">
        <v>45092</v>
      </c>
      <c r="G244" s="2">
        <v>1</v>
      </c>
      <c r="H244" t="s">
        <v>206</v>
      </c>
      <c r="I244" t="s">
        <v>27</v>
      </c>
      <c r="J244" s="4">
        <v>32</v>
      </c>
      <c r="K244" s="3">
        <v>499</v>
      </c>
      <c r="L244" s="7">
        <v>0.1</v>
      </c>
      <c r="M244" s="7">
        <v>0.1</v>
      </c>
      <c r="N244" s="7">
        <v>0</v>
      </c>
      <c r="O244" s="7">
        <v>0</v>
      </c>
      <c r="P244" s="16">
        <f t="shared" si="16"/>
        <v>399.20000000000005</v>
      </c>
      <c r="Q244" s="16">
        <v>189.62</v>
      </c>
      <c r="R244" s="8">
        <f t="shared" si="17"/>
        <v>6067.84</v>
      </c>
      <c r="S244" s="2">
        <f t="shared" si="18"/>
        <v>2023</v>
      </c>
      <c r="T244" s="8">
        <f t="shared" si="19"/>
        <v>12774.400000000001</v>
      </c>
      <c r="U244" s="7">
        <f t="shared" si="20"/>
        <v>0.62</v>
      </c>
    </row>
    <row r="245" spans="1:21" x14ac:dyDescent="0.25">
      <c r="A245" t="s">
        <v>137</v>
      </c>
      <c r="B245" t="s">
        <v>39</v>
      </c>
      <c r="C245" t="s">
        <v>33</v>
      </c>
      <c r="D245" s="15" t="s">
        <v>24</v>
      </c>
      <c r="E245" s="15" t="s">
        <v>74</v>
      </c>
      <c r="F245" s="6">
        <v>44953</v>
      </c>
      <c r="G245" s="2">
        <v>1</v>
      </c>
      <c r="H245" t="s">
        <v>206</v>
      </c>
      <c r="I245" t="s">
        <v>27</v>
      </c>
      <c r="J245" s="4">
        <v>50</v>
      </c>
      <c r="K245" s="3">
        <v>499</v>
      </c>
      <c r="L245" s="7">
        <v>0.1</v>
      </c>
      <c r="M245" s="7">
        <v>0.1</v>
      </c>
      <c r="N245" s="7">
        <v>0.05</v>
      </c>
      <c r="O245" s="7">
        <v>0</v>
      </c>
      <c r="P245" s="16">
        <f t="shared" si="16"/>
        <v>374.25</v>
      </c>
      <c r="Q245" s="16">
        <v>204.59</v>
      </c>
      <c r="R245" s="8">
        <f t="shared" si="17"/>
        <v>10229.5</v>
      </c>
      <c r="S245" s="2">
        <f t="shared" si="18"/>
        <v>2023</v>
      </c>
      <c r="T245" s="8">
        <f t="shared" si="19"/>
        <v>18712.5</v>
      </c>
      <c r="U245" s="7">
        <f t="shared" si="20"/>
        <v>0.59</v>
      </c>
    </row>
    <row r="246" spans="1:21" x14ac:dyDescent="0.25">
      <c r="A246" t="s">
        <v>138</v>
      </c>
      <c r="B246" t="s">
        <v>29</v>
      </c>
      <c r="C246" t="s">
        <v>33</v>
      </c>
      <c r="D246" s="15" t="s">
        <v>24</v>
      </c>
      <c r="E246" s="15" t="s">
        <v>25</v>
      </c>
      <c r="F246" s="6">
        <v>45285</v>
      </c>
      <c r="G246" s="2">
        <v>1</v>
      </c>
      <c r="H246" t="s">
        <v>206</v>
      </c>
      <c r="I246" t="s">
        <v>27</v>
      </c>
      <c r="J246" s="4">
        <v>115</v>
      </c>
      <c r="K246" s="3">
        <v>499</v>
      </c>
      <c r="L246" s="7">
        <v>0.2</v>
      </c>
      <c r="M246" s="7">
        <v>0.1</v>
      </c>
      <c r="N246" s="7">
        <v>0</v>
      </c>
      <c r="O246" s="7">
        <v>0</v>
      </c>
      <c r="P246" s="16">
        <f t="shared" si="16"/>
        <v>349.29999999999995</v>
      </c>
      <c r="Q246" s="16">
        <v>369.26</v>
      </c>
      <c r="R246" s="8">
        <f t="shared" si="17"/>
        <v>42464.9</v>
      </c>
      <c r="S246" s="2">
        <f t="shared" si="18"/>
        <v>2023</v>
      </c>
      <c r="T246" s="8">
        <f t="shared" si="19"/>
        <v>40169.499999999993</v>
      </c>
      <c r="U246" s="7">
        <f t="shared" si="20"/>
        <v>0.26</v>
      </c>
    </row>
    <row r="247" spans="1:21" x14ac:dyDescent="0.25">
      <c r="A247" t="s">
        <v>139</v>
      </c>
      <c r="B247" t="s">
        <v>29</v>
      </c>
      <c r="C247" t="s">
        <v>23</v>
      </c>
      <c r="D247" s="15" t="s">
        <v>24</v>
      </c>
      <c r="E247" s="15" t="s">
        <v>25</v>
      </c>
      <c r="F247" s="6">
        <v>45115</v>
      </c>
      <c r="G247" s="2">
        <v>1</v>
      </c>
      <c r="H247" t="s">
        <v>202</v>
      </c>
      <c r="I247" t="s">
        <v>35</v>
      </c>
      <c r="J247" s="4">
        <v>27</v>
      </c>
      <c r="K247" s="3">
        <v>399</v>
      </c>
      <c r="L247" s="7">
        <v>0.1</v>
      </c>
      <c r="M247" s="7">
        <v>0</v>
      </c>
      <c r="N247" s="7">
        <v>0</v>
      </c>
      <c r="O247" s="7">
        <v>0</v>
      </c>
      <c r="P247" s="16">
        <f t="shared" si="16"/>
        <v>359.1</v>
      </c>
      <c r="Q247" s="16">
        <v>135.66</v>
      </c>
      <c r="R247" s="8">
        <f t="shared" si="17"/>
        <v>3662.8199999999997</v>
      </c>
      <c r="S247" s="2">
        <f t="shared" si="18"/>
        <v>2023</v>
      </c>
      <c r="T247" s="8">
        <f t="shared" si="19"/>
        <v>9695.7000000000007</v>
      </c>
      <c r="U247" s="7">
        <f t="shared" si="20"/>
        <v>0.66</v>
      </c>
    </row>
    <row r="248" spans="1:21" x14ac:dyDescent="0.25">
      <c r="A248" t="s">
        <v>140</v>
      </c>
      <c r="B248" t="s">
        <v>22</v>
      </c>
      <c r="C248" t="s">
        <v>23</v>
      </c>
      <c r="D248" s="15" t="s">
        <v>24</v>
      </c>
      <c r="E248" s="15" t="s">
        <v>25</v>
      </c>
      <c r="F248" s="6">
        <v>45244</v>
      </c>
      <c r="G248" s="2">
        <v>1</v>
      </c>
      <c r="H248" t="s">
        <v>202</v>
      </c>
      <c r="I248" t="s">
        <v>35</v>
      </c>
      <c r="J248" s="4">
        <v>69</v>
      </c>
      <c r="K248" s="3">
        <v>399</v>
      </c>
      <c r="L248" s="7">
        <v>0.15000000000000002</v>
      </c>
      <c r="M248" s="7">
        <v>0</v>
      </c>
      <c r="N248" s="7">
        <v>0.1</v>
      </c>
      <c r="O248" s="7">
        <v>0</v>
      </c>
      <c r="P248" s="16">
        <f t="shared" si="16"/>
        <v>299.25</v>
      </c>
      <c r="Q248" s="16">
        <v>203.49</v>
      </c>
      <c r="R248" s="8">
        <f t="shared" si="17"/>
        <v>14040.810000000001</v>
      </c>
      <c r="S248" s="2">
        <f t="shared" si="18"/>
        <v>2023</v>
      </c>
      <c r="T248" s="8">
        <f t="shared" si="19"/>
        <v>20648.25</v>
      </c>
      <c r="U248" s="7">
        <f t="shared" si="20"/>
        <v>0.49</v>
      </c>
    </row>
    <row r="249" spans="1:21" x14ac:dyDescent="0.25">
      <c r="A249" t="s">
        <v>222</v>
      </c>
      <c r="B249" t="s">
        <v>29</v>
      </c>
      <c r="C249" t="s">
        <v>33</v>
      </c>
      <c r="D249" s="15" t="s">
        <v>24</v>
      </c>
      <c r="E249" s="15" t="s">
        <v>31</v>
      </c>
      <c r="F249" s="6">
        <v>45152</v>
      </c>
      <c r="G249" s="2">
        <v>1</v>
      </c>
      <c r="H249" t="s">
        <v>204</v>
      </c>
      <c r="I249" t="s">
        <v>44</v>
      </c>
      <c r="J249" s="4">
        <v>99</v>
      </c>
      <c r="K249" s="3">
        <v>599</v>
      </c>
      <c r="L249" s="7">
        <v>0.15000000000000002</v>
      </c>
      <c r="M249" s="7">
        <v>0.1</v>
      </c>
      <c r="N249" s="7">
        <v>0</v>
      </c>
      <c r="O249" s="7">
        <v>0</v>
      </c>
      <c r="P249" s="16">
        <f t="shared" si="16"/>
        <v>449.25</v>
      </c>
      <c r="Q249" s="16">
        <v>341.43000000000006</v>
      </c>
      <c r="R249" s="8">
        <f t="shared" si="17"/>
        <v>33801.570000000007</v>
      </c>
      <c r="S249" s="2">
        <f t="shared" si="18"/>
        <v>2023</v>
      </c>
      <c r="T249" s="8">
        <f t="shared" si="19"/>
        <v>44475.75</v>
      </c>
      <c r="U249" s="7">
        <f t="shared" si="20"/>
        <v>0.42999999999999994</v>
      </c>
    </row>
    <row r="250" spans="1:21" x14ac:dyDescent="0.25">
      <c r="A250" t="s">
        <v>143</v>
      </c>
      <c r="B250" t="s">
        <v>29</v>
      </c>
      <c r="C250" t="s">
        <v>23</v>
      </c>
      <c r="D250" s="15" t="s">
        <v>24</v>
      </c>
      <c r="E250" s="15" t="s">
        <v>74</v>
      </c>
      <c r="F250" s="6">
        <v>44966</v>
      </c>
      <c r="G250" s="2">
        <v>1</v>
      </c>
      <c r="H250" t="s">
        <v>204</v>
      </c>
      <c r="I250" t="s">
        <v>44</v>
      </c>
      <c r="J250" s="4">
        <v>54</v>
      </c>
      <c r="K250" s="3">
        <v>599</v>
      </c>
      <c r="L250" s="7">
        <v>0.15000000000000002</v>
      </c>
      <c r="M250" s="7">
        <v>0</v>
      </c>
      <c r="N250" s="7">
        <v>0</v>
      </c>
      <c r="O250" s="7">
        <v>0</v>
      </c>
      <c r="P250" s="16">
        <f t="shared" si="16"/>
        <v>509.15</v>
      </c>
      <c r="Q250" s="16">
        <v>251.58</v>
      </c>
      <c r="R250" s="8">
        <f t="shared" si="17"/>
        <v>13585.320000000002</v>
      </c>
      <c r="S250" s="2">
        <f t="shared" si="18"/>
        <v>2023</v>
      </c>
      <c r="T250" s="8">
        <f t="shared" si="19"/>
        <v>27494.1</v>
      </c>
      <c r="U250" s="7">
        <f t="shared" si="20"/>
        <v>0.57999999999999996</v>
      </c>
    </row>
    <row r="251" spans="1:21" x14ac:dyDescent="0.25">
      <c r="A251" t="s">
        <v>145</v>
      </c>
      <c r="B251" t="s">
        <v>22</v>
      </c>
      <c r="C251" t="s">
        <v>30</v>
      </c>
      <c r="D251" s="15" t="s">
        <v>24</v>
      </c>
      <c r="E251" s="15" t="s">
        <v>31</v>
      </c>
      <c r="F251" s="6">
        <v>45085</v>
      </c>
      <c r="G251" s="2">
        <v>1</v>
      </c>
      <c r="H251" t="s">
        <v>204</v>
      </c>
      <c r="I251" t="s">
        <v>44</v>
      </c>
      <c r="J251" s="4">
        <v>28</v>
      </c>
      <c r="K251" s="3">
        <v>599</v>
      </c>
      <c r="L251" s="7">
        <v>0.1</v>
      </c>
      <c r="M251" s="7">
        <v>0.05</v>
      </c>
      <c r="N251" s="7">
        <v>0.1</v>
      </c>
      <c r="O251" s="7">
        <v>0</v>
      </c>
      <c r="P251" s="16">
        <f t="shared" si="16"/>
        <v>449.25</v>
      </c>
      <c r="Q251" s="16">
        <v>251.58</v>
      </c>
      <c r="R251" s="8">
        <f t="shared" si="17"/>
        <v>7044.2400000000007</v>
      </c>
      <c r="S251" s="2">
        <f t="shared" si="18"/>
        <v>2023</v>
      </c>
      <c r="T251" s="8">
        <f t="shared" si="19"/>
        <v>12579</v>
      </c>
      <c r="U251" s="7">
        <f t="shared" si="20"/>
        <v>0.57999999999999996</v>
      </c>
    </row>
    <row r="252" spans="1:21" x14ac:dyDescent="0.25">
      <c r="A252" t="s">
        <v>146</v>
      </c>
      <c r="B252" t="s">
        <v>39</v>
      </c>
      <c r="C252" t="s">
        <v>23</v>
      </c>
      <c r="D252" s="15" t="s">
        <v>24</v>
      </c>
      <c r="E252" s="15" t="s">
        <v>48</v>
      </c>
      <c r="F252" s="6">
        <v>45226</v>
      </c>
      <c r="G252" s="2">
        <v>1</v>
      </c>
      <c r="H252" t="s">
        <v>202</v>
      </c>
      <c r="I252" t="s">
        <v>35</v>
      </c>
      <c r="J252" s="4">
        <v>33</v>
      </c>
      <c r="K252" s="3">
        <v>399</v>
      </c>
      <c r="L252" s="7">
        <v>0.1</v>
      </c>
      <c r="M252" s="7">
        <v>0</v>
      </c>
      <c r="N252" s="7">
        <v>0.05</v>
      </c>
      <c r="O252" s="7">
        <v>0</v>
      </c>
      <c r="P252" s="16">
        <f t="shared" si="16"/>
        <v>339.15</v>
      </c>
      <c r="Q252" s="16">
        <v>295.26</v>
      </c>
      <c r="R252" s="8">
        <f t="shared" si="17"/>
        <v>9743.58</v>
      </c>
      <c r="S252" s="2">
        <f t="shared" si="18"/>
        <v>2023</v>
      </c>
      <c r="T252" s="8">
        <f t="shared" si="19"/>
        <v>11191.949999999999</v>
      </c>
      <c r="U252" s="7">
        <f t="shared" si="20"/>
        <v>0.26</v>
      </c>
    </row>
    <row r="253" spans="1:21" x14ac:dyDescent="0.25">
      <c r="A253" t="s">
        <v>147</v>
      </c>
      <c r="B253" t="s">
        <v>39</v>
      </c>
      <c r="C253" t="s">
        <v>30</v>
      </c>
      <c r="D253" s="15" t="s">
        <v>24</v>
      </c>
      <c r="E253" s="15" t="s">
        <v>48</v>
      </c>
      <c r="F253" s="6">
        <v>45189</v>
      </c>
      <c r="G253" s="2">
        <v>1</v>
      </c>
      <c r="H253" t="s">
        <v>204</v>
      </c>
      <c r="I253" t="s">
        <v>44</v>
      </c>
      <c r="J253" s="4">
        <v>8</v>
      </c>
      <c r="K253" s="3">
        <v>599</v>
      </c>
      <c r="L253" s="7">
        <v>0</v>
      </c>
      <c r="M253" s="7">
        <v>0.05</v>
      </c>
      <c r="N253" s="7">
        <v>0.05</v>
      </c>
      <c r="O253" s="7">
        <v>0</v>
      </c>
      <c r="P253" s="16">
        <f t="shared" si="16"/>
        <v>539.1</v>
      </c>
      <c r="Q253" s="16">
        <v>437.27</v>
      </c>
      <c r="R253" s="8">
        <f t="shared" si="17"/>
        <v>3498.16</v>
      </c>
      <c r="S253" s="2">
        <f t="shared" si="18"/>
        <v>2023</v>
      </c>
      <c r="T253" s="8">
        <f t="shared" si="19"/>
        <v>4312.8</v>
      </c>
      <c r="U253" s="7">
        <f t="shared" si="20"/>
        <v>0.27</v>
      </c>
    </row>
    <row r="254" spans="1:21" x14ac:dyDescent="0.25">
      <c r="A254" t="s">
        <v>148</v>
      </c>
      <c r="B254" t="s">
        <v>39</v>
      </c>
      <c r="C254" t="s">
        <v>30</v>
      </c>
      <c r="D254" s="15" t="s">
        <v>24</v>
      </c>
      <c r="E254" s="15" t="s">
        <v>42</v>
      </c>
      <c r="F254" s="6">
        <v>45071</v>
      </c>
      <c r="G254" s="2">
        <v>1</v>
      </c>
      <c r="H254" t="s">
        <v>202</v>
      </c>
      <c r="I254" t="s">
        <v>35</v>
      </c>
      <c r="J254" s="4">
        <v>58</v>
      </c>
      <c r="K254" s="3">
        <v>399</v>
      </c>
      <c r="L254" s="7">
        <v>0.15000000000000002</v>
      </c>
      <c r="M254" s="7">
        <v>0.05</v>
      </c>
      <c r="N254" s="7">
        <v>0.05</v>
      </c>
      <c r="O254" s="7">
        <v>0</v>
      </c>
      <c r="P254" s="16">
        <f t="shared" si="16"/>
        <v>299.25</v>
      </c>
      <c r="Q254" s="16">
        <v>211.47</v>
      </c>
      <c r="R254" s="8">
        <f t="shared" si="17"/>
        <v>12265.26</v>
      </c>
      <c r="S254" s="2">
        <f t="shared" si="18"/>
        <v>2023</v>
      </c>
      <c r="T254" s="8">
        <f t="shared" si="19"/>
        <v>17356.5</v>
      </c>
      <c r="U254" s="7">
        <f t="shared" si="20"/>
        <v>0.47</v>
      </c>
    </row>
    <row r="255" spans="1:21" x14ac:dyDescent="0.25">
      <c r="A255" t="s">
        <v>149</v>
      </c>
      <c r="B255" t="s">
        <v>22</v>
      </c>
      <c r="C255" t="s">
        <v>33</v>
      </c>
      <c r="D255" s="15" t="s">
        <v>24</v>
      </c>
      <c r="E255" s="15" t="s">
        <v>42</v>
      </c>
      <c r="F255" s="6">
        <v>45061</v>
      </c>
      <c r="G255" s="2">
        <v>1</v>
      </c>
      <c r="H255" t="s">
        <v>202</v>
      </c>
      <c r="I255" t="s">
        <v>35</v>
      </c>
      <c r="J255" s="4">
        <v>22</v>
      </c>
      <c r="K255" s="3">
        <v>399</v>
      </c>
      <c r="L255" s="7">
        <v>0.05</v>
      </c>
      <c r="M255" s="7">
        <v>0.1</v>
      </c>
      <c r="N255" s="7">
        <v>0.1</v>
      </c>
      <c r="O255" s="7">
        <v>0</v>
      </c>
      <c r="P255" s="16">
        <f t="shared" si="16"/>
        <v>299.25</v>
      </c>
      <c r="Q255" s="16">
        <v>251.37</v>
      </c>
      <c r="R255" s="8">
        <f t="shared" si="17"/>
        <v>5530.14</v>
      </c>
      <c r="S255" s="2">
        <f t="shared" si="18"/>
        <v>2023</v>
      </c>
      <c r="T255" s="8">
        <f t="shared" si="19"/>
        <v>6583.5</v>
      </c>
      <c r="U255" s="7">
        <f t="shared" si="20"/>
        <v>0.37</v>
      </c>
    </row>
    <row r="256" spans="1:21" x14ac:dyDescent="0.25">
      <c r="A256" t="s">
        <v>151</v>
      </c>
      <c r="B256" t="s">
        <v>29</v>
      </c>
      <c r="C256" t="s">
        <v>23</v>
      </c>
      <c r="D256" s="15" t="s">
        <v>24</v>
      </c>
      <c r="E256" s="15" t="s">
        <v>31</v>
      </c>
      <c r="F256" s="6">
        <v>45185</v>
      </c>
      <c r="G256" s="2">
        <v>1</v>
      </c>
      <c r="H256" t="s">
        <v>204</v>
      </c>
      <c r="I256" t="s">
        <v>44</v>
      </c>
      <c r="J256" s="4">
        <v>76</v>
      </c>
      <c r="K256" s="3">
        <v>599</v>
      </c>
      <c r="L256" s="7">
        <v>0.15000000000000002</v>
      </c>
      <c r="M256" s="7">
        <v>0</v>
      </c>
      <c r="N256" s="7">
        <v>0</v>
      </c>
      <c r="O256" s="7">
        <v>0</v>
      </c>
      <c r="P256" s="16">
        <f t="shared" si="16"/>
        <v>509.15</v>
      </c>
      <c r="Q256" s="16">
        <v>281.52999999999997</v>
      </c>
      <c r="R256" s="8">
        <f t="shared" si="17"/>
        <v>21396.28</v>
      </c>
      <c r="S256" s="2">
        <f t="shared" si="18"/>
        <v>2023</v>
      </c>
      <c r="T256" s="8">
        <f t="shared" si="19"/>
        <v>38695.4</v>
      </c>
      <c r="U256" s="7">
        <f t="shared" si="20"/>
        <v>0.53</v>
      </c>
    </row>
    <row r="257" spans="1:21" x14ac:dyDescent="0.25">
      <c r="A257" t="s">
        <v>152</v>
      </c>
      <c r="B257" t="s">
        <v>39</v>
      </c>
      <c r="C257" t="s">
        <v>23</v>
      </c>
      <c r="D257" s="15" t="s">
        <v>24</v>
      </c>
      <c r="E257" s="15" t="s">
        <v>74</v>
      </c>
      <c r="F257" s="6">
        <v>45112</v>
      </c>
      <c r="G257" s="2">
        <v>1</v>
      </c>
      <c r="H257" t="s">
        <v>202</v>
      </c>
      <c r="I257" t="s">
        <v>35</v>
      </c>
      <c r="J257" s="4">
        <v>37</v>
      </c>
      <c r="K257" s="3">
        <v>399</v>
      </c>
      <c r="L257" s="7">
        <v>0.1</v>
      </c>
      <c r="M257" s="7">
        <v>0</v>
      </c>
      <c r="N257" s="7">
        <v>0.05</v>
      </c>
      <c r="O257" s="7">
        <v>0</v>
      </c>
      <c r="P257" s="16">
        <f t="shared" si="16"/>
        <v>339.15</v>
      </c>
      <c r="Q257" s="16">
        <v>295.26</v>
      </c>
      <c r="R257" s="8">
        <f t="shared" si="17"/>
        <v>10924.619999999999</v>
      </c>
      <c r="S257" s="2">
        <f t="shared" si="18"/>
        <v>2023</v>
      </c>
      <c r="T257" s="8">
        <f t="shared" si="19"/>
        <v>12548.55</v>
      </c>
      <c r="U257" s="7">
        <f t="shared" si="20"/>
        <v>0.26</v>
      </c>
    </row>
    <row r="258" spans="1:21" x14ac:dyDescent="0.25">
      <c r="A258" t="s">
        <v>153</v>
      </c>
      <c r="B258" t="s">
        <v>22</v>
      </c>
      <c r="C258" t="s">
        <v>33</v>
      </c>
      <c r="D258" s="15" t="s">
        <v>24</v>
      </c>
      <c r="E258" s="15" t="s">
        <v>48</v>
      </c>
      <c r="F258" s="6">
        <v>45140</v>
      </c>
      <c r="G258" s="2">
        <v>1</v>
      </c>
      <c r="H258" t="s">
        <v>204</v>
      </c>
      <c r="I258" t="s">
        <v>44</v>
      </c>
      <c r="J258" s="4">
        <v>36</v>
      </c>
      <c r="K258" s="3">
        <v>599</v>
      </c>
      <c r="L258" s="7">
        <v>0.1</v>
      </c>
      <c r="M258" s="7">
        <v>0.1</v>
      </c>
      <c r="N258" s="7">
        <v>0.1</v>
      </c>
      <c r="O258" s="7">
        <v>0</v>
      </c>
      <c r="P258" s="16">
        <f t="shared" si="16"/>
        <v>419.29999999999995</v>
      </c>
      <c r="Q258" s="16">
        <v>305.49</v>
      </c>
      <c r="R258" s="8">
        <f t="shared" si="17"/>
        <v>10997.64</v>
      </c>
      <c r="S258" s="2">
        <f t="shared" si="18"/>
        <v>2023</v>
      </c>
      <c r="T258" s="8">
        <f t="shared" si="19"/>
        <v>15094.8</v>
      </c>
      <c r="U258" s="7">
        <f t="shared" si="20"/>
        <v>0.49</v>
      </c>
    </row>
    <row r="259" spans="1:21" x14ac:dyDescent="0.25">
      <c r="A259" t="s">
        <v>154</v>
      </c>
      <c r="B259" t="s">
        <v>22</v>
      </c>
      <c r="C259" t="s">
        <v>33</v>
      </c>
      <c r="D259" s="15" t="s">
        <v>24</v>
      </c>
      <c r="E259" s="15" t="s">
        <v>31</v>
      </c>
      <c r="F259" s="6">
        <v>45062</v>
      </c>
      <c r="G259" s="2">
        <v>1</v>
      </c>
      <c r="H259" t="s">
        <v>204</v>
      </c>
      <c r="I259" t="s">
        <v>44</v>
      </c>
      <c r="J259" s="4">
        <v>22</v>
      </c>
      <c r="K259" s="3">
        <v>599</v>
      </c>
      <c r="L259" s="7">
        <v>0.05</v>
      </c>
      <c r="M259" s="7">
        <v>0.1</v>
      </c>
      <c r="N259" s="7">
        <v>0.1</v>
      </c>
      <c r="O259" s="7">
        <v>0</v>
      </c>
      <c r="P259" s="16">
        <f t="shared" ref="P259:P322" si="21">K259*(1-SUM(L259:O259))</f>
        <v>449.25</v>
      </c>
      <c r="Q259" s="16">
        <v>485.19000000000005</v>
      </c>
      <c r="R259" s="8">
        <f t="shared" ref="R259:R322" si="22">Q259*J259</f>
        <v>10674.18</v>
      </c>
      <c r="S259" s="2">
        <f t="shared" ref="S259:S322" si="23">YEAR(F259)</f>
        <v>2023</v>
      </c>
      <c r="T259" s="8">
        <f t="shared" ref="T259:T322" si="24">P259*J259</f>
        <v>9883.5</v>
      </c>
      <c r="U259" s="7">
        <f t="shared" si="20"/>
        <v>0.18999999999999995</v>
      </c>
    </row>
    <row r="260" spans="1:21" x14ac:dyDescent="0.25">
      <c r="A260" t="s">
        <v>155</v>
      </c>
      <c r="B260" t="s">
        <v>22</v>
      </c>
      <c r="C260" t="s">
        <v>33</v>
      </c>
      <c r="D260" s="15" t="s">
        <v>24</v>
      </c>
      <c r="E260" s="15" t="s">
        <v>37</v>
      </c>
      <c r="F260" s="6">
        <v>45071</v>
      </c>
      <c r="G260" s="2">
        <v>1</v>
      </c>
      <c r="H260" t="s">
        <v>204</v>
      </c>
      <c r="I260" t="s">
        <v>44</v>
      </c>
      <c r="J260" s="4">
        <v>58</v>
      </c>
      <c r="K260" s="3">
        <v>599</v>
      </c>
      <c r="L260" s="7">
        <v>0.15000000000000002</v>
      </c>
      <c r="M260" s="7">
        <v>0.1</v>
      </c>
      <c r="N260" s="7">
        <v>0.1</v>
      </c>
      <c r="O260" s="7">
        <v>0</v>
      </c>
      <c r="P260" s="16">
        <f t="shared" si="21"/>
        <v>389.35</v>
      </c>
      <c r="Q260" s="16">
        <v>527.12</v>
      </c>
      <c r="R260" s="8">
        <f t="shared" si="22"/>
        <v>30572.959999999999</v>
      </c>
      <c r="S260" s="2">
        <f t="shared" si="23"/>
        <v>2023</v>
      </c>
      <c r="T260" s="8">
        <f t="shared" si="24"/>
        <v>22582.300000000003</v>
      </c>
      <c r="U260" s="7">
        <f t="shared" si="20"/>
        <v>0.12</v>
      </c>
    </row>
    <row r="261" spans="1:21" x14ac:dyDescent="0.25">
      <c r="A261" t="s">
        <v>156</v>
      </c>
      <c r="B261" t="s">
        <v>22</v>
      </c>
      <c r="C261" t="s">
        <v>23</v>
      </c>
      <c r="D261" s="15" t="s">
        <v>24</v>
      </c>
      <c r="E261" s="15" t="s">
        <v>31</v>
      </c>
      <c r="F261" s="6">
        <v>44951</v>
      </c>
      <c r="G261" s="2">
        <v>1</v>
      </c>
      <c r="H261" t="s">
        <v>202</v>
      </c>
      <c r="I261" t="s">
        <v>35</v>
      </c>
      <c r="J261" s="4">
        <v>21</v>
      </c>
      <c r="K261" s="3">
        <v>399</v>
      </c>
      <c r="L261" s="7">
        <v>0.05</v>
      </c>
      <c r="M261" s="7">
        <v>0</v>
      </c>
      <c r="N261" s="7">
        <v>0.1</v>
      </c>
      <c r="O261" s="7">
        <v>0</v>
      </c>
      <c r="P261" s="16">
        <f t="shared" si="21"/>
        <v>339.15</v>
      </c>
      <c r="Q261" s="16">
        <v>175.55999999999997</v>
      </c>
      <c r="R261" s="8">
        <f t="shared" si="22"/>
        <v>3686.7599999999993</v>
      </c>
      <c r="S261" s="2">
        <f t="shared" si="23"/>
        <v>2023</v>
      </c>
      <c r="T261" s="8">
        <f t="shared" si="24"/>
        <v>7122.15</v>
      </c>
      <c r="U261" s="7">
        <f t="shared" ref="U261:U324" si="25">1-(Q261/K261)</f>
        <v>0.56000000000000005</v>
      </c>
    </row>
    <row r="262" spans="1:21" x14ac:dyDescent="0.25">
      <c r="A262" t="s">
        <v>157</v>
      </c>
      <c r="B262" t="s">
        <v>29</v>
      </c>
      <c r="C262" t="s">
        <v>23</v>
      </c>
      <c r="D262" s="15" t="s">
        <v>24</v>
      </c>
      <c r="E262" s="15" t="s">
        <v>48</v>
      </c>
      <c r="F262" s="6">
        <v>44977</v>
      </c>
      <c r="G262" s="2">
        <v>1</v>
      </c>
      <c r="H262" t="s">
        <v>202</v>
      </c>
      <c r="I262" t="s">
        <v>35</v>
      </c>
      <c r="J262" s="4">
        <v>113</v>
      </c>
      <c r="K262" s="3">
        <v>399</v>
      </c>
      <c r="L262" s="7">
        <v>0.2</v>
      </c>
      <c r="M262" s="7">
        <v>0</v>
      </c>
      <c r="N262" s="7">
        <v>0</v>
      </c>
      <c r="O262" s="7">
        <v>0</v>
      </c>
      <c r="P262" s="16">
        <f t="shared" si="21"/>
        <v>319.20000000000005</v>
      </c>
      <c r="Q262" s="16">
        <v>131.66999999999999</v>
      </c>
      <c r="R262" s="8">
        <f t="shared" si="22"/>
        <v>14878.71</v>
      </c>
      <c r="S262" s="2">
        <f t="shared" si="23"/>
        <v>2023</v>
      </c>
      <c r="T262" s="8">
        <f t="shared" si="24"/>
        <v>36069.600000000006</v>
      </c>
      <c r="U262" s="7">
        <f t="shared" si="25"/>
        <v>0.67</v>
      </c>
    </row>
    <row r="263" spans="1:21" x14ac:dyDescent="0.25">
      <c r="A263" t="s">
        <v>158</v>
      </c>
      <c r="B263" t="s">
        <v>22</v>
      </c>
      <c r="C263" t="s">
        <v>33</v>
      </c>
      <c r="D263" s="15" t="s">
        <v>24</v>
      </c>
      <c r="E263" s="15" t="s">
        <v>37</v>
      </c>
      <c r="F263" s="6">
        <v>45236</v>
      </c>
      <c r="G263" s="2">
        <v>1</v>
      </c>
      <c r="H263" t="s">
        <v>204</v>
      </c>
      <c r="I263" t="s">
        <v>44</v>
      </c>
      <c r="J263" s="4">
        <v>13</v>
      </c>
      <c r="K263" s="3">
        <v>599</v>
      </c>
      <c r="L263" s="7">
        <v>0.05</v>
      </c>
      <c r="M263" s="7">
        <v>0.1</v>
      </c>
      <c r="N263" s="7">
        <v>0.1</v>
      </c>
      <c r="O263" s="7">
        <v>0</v>
      </c>
      <c r="P263" s="16">
        <f t="shared" si="21"/>
        <v>449.25</v>
      </c>
      <c r="Q263" s="16">
        <v>431.28</v>
      </c>
      <c r="R263" s="8">
        <f t="shared" si="22"/>
        <v>5606.6399999999994</v>
      </c>
      <c r="S263" s="2">
        <f t="shared" si="23"/>
        <v>2023</v>
      </c>
      <c r="T263" s="8">
        <f t="shared" si="24"/>
        <v>5840.25</v>
      </c>
      <c r="U263" s="7">
        <f t="shared" si="25"/>
        <v>0.28000000000000003</v>
      </c>
    </row>
    <row r="264" spans="1:21" x14ac:dyDescent="0.25">
      <c r="A264" t="s">
        <v>159</v>
      </c>
      <c r="B264" t="s">
        <v>29</v>
      </c>
      <c r="C264" t="s">
        <v>23</v>
      </c>
      <c r="D264" s="15" t="s">
        <v>24</v>
      </c>
      <c r="E264" s="15" t="s">
        <v>37</v>
      </c>
      <c r="F264" s="6">
        <v>45072</v>
      </c>
      <c r="G264" s="2">
        <v>1</v>
      </c>
      <c r="H264" t="s">
        <v>206</v>
      </c>
      <c r="I264" t="s">
        <v>27</v>
      </c>
      <c r="J264" s="4">
        <v>4</v>
      </c>
      <c r="K264" s="3">
        <v>499</v>
      </c>
      <c r="L264" s="7">
        <v>0</v>
      </c>
      <c r="M264" s="7">
        <v>0</v>
      </c>
      <c r="N264" s="7">
        <v>0</v>
      </c>
      <c r="O264" s="7">
        <v>0</v>
      </c>
      <c r="P264" s="16">
        <f t="shared" si="21"/>
        <v>499</v>
      </c>
      <c r="Q264" s="16">
        <v>179.64</v>
      </c>
      <c r="R264" s="8">
        <f t="shared" si="22"/>
        <v>718.56</v>
      </c>
      <c r="S264" s="2">
        <f t="shared" si="23"/>
        <v>2023</v>
      </c>
      <c r="T264" s="8">
        <f t="shared" si="24"/>
        <v>1996</v>
      </c>
      <c r="U264" s="7">
        <f t="shared" si="25"/>
        <v>0.64</v>
      </c>
    </row>
    <row r="265" spans="1:21" x14ac:dyDescent="0.25">
      <c r="A265" t="s">
        <v>160</v>
      </c>
      <c r="B265" t="s">
        <v>39</v>
      </c>
      <c r="C265" t="s">
        <v>30</v>
      </c>
      <c r="D265" s="15" t="s">
        <v>24</v>
      </c>
      <c r="E265" s="15" t="s">
        <v>25</v>
      </c>
      <c r="F265" s="6">
        <v>45242</v>
      </c>
      <c r="G265" s="2">
        <v>1</v>
      </c>
      <c r="H265" t="s">
        <v>206</v>
      </c>
      <c r="I265" t="s">
        <v>27</v>
      </c>
      <c r="J265" s="4">
        <v>56</v>
      </c>
      <c r="K265" s="3">
        <v>499</v>
      </c>
      <c r="L265" s="7">
        <v>0.15000000000000002</v>
      </c>
      <c r="M265" s="7">
        <v>0.05</v>
      </c>
      <c r="N265" s="7">
        <v>0.05</v>
      </c>
      <c r="O265" s="7">
        <v>0</v>
      </c>
      <c r="P265" s="16">
        <f t="shared" si="21"/>
        <v>374.25</v>
      </c>
      <c r="Q265" s="16">
        <v>449.1</v>
      </c>
      <c r="R265" s="8">
        <f t="shared" si="22"/>
        <v>25149.600000000002</v>
      </c>
      <c r="S265" s="2">
        <f t="shared" si="23"/>
        <v>2023</v>
      </c>
      <c r="T265" s="8">
        <f t="shared" si="24"/>
        <v>20958</v>
      </c>
      <c r="U265" s="7">
        <f t="shared" si="25"/>
        <v>9.9999999999999978E-2</v>
      </c>
    </row>
    <row r="266" spans="1:21" x14ac:dyDescent="0.25">
      <c r="A266" t="s">
        <v>223</v>
      </c>
      <c r="B266" t="s">
        <v>39</v>
      </c>
      <c r="C266" t="s">
        <v>30</v>
      </c>
      <c r="D266" s="15" t="s">
        <v>24</v>
      </c>
      <c r="E266" s="15" t="s">
        <v>74</v>
      </c>
      <c r="F266" s="6">
        <v>45079</v>
      </c>
      <c r="G266" s="2">
        <v>1</v>
      </c>
      <c r="H266" t="s">
        <v>202</v>
      </c>
      <c r="I266" t="s">
        <v>35</v>
      </c>
      <c r="J266" s="4">
        <v>96</v>
      </c>
      <c r="K266" s="3">
        <v>399</v>
      </c>
      <c r="L266" s="7">
        <v>0.15000000000000002</v>
      </c>
      <c r="M266" s="7">
        <v>0.05</v>
      </c>
      <c r="N266" s="7">
        <v>0.05</v>
      </c>
      <c r="O266" s="7">
        <v>0</v>
      </c>
      <c r="P266" s="16">
        <f t="shared" si="21"/>
        <v>299.25</v>
      </c>
      <c r="Q266" s="16">
        <v>147.63</v>
      </c>
      <c r="R266" s="8">
        <f t="shared" si="22"/>
        <v>14172.48</v>
      </c>
      <c r="S266" s="2">
        <f t="shared" si="23"/>
        <v>2023</v>
      </c>
      <c r="T266" s="8">
        <f t="shared" si="24"/>
        <v>28728</v>
      </c>
      <c r="U266" s="7">
        <f t="shared" si="25"/>
        <v>0.63</v>
      </c>
    </row>
    <row r="267" spans="1:21" x14ac:dyDescent="0.25">
      <c r="A267" t="s">
        <v>162</v>
      </c>
      <c r="B267" t="s">
        <v>39</v>
      </c>
      <c r="C267" t="s">
        <v>33</v>
      </c>
      <c r="D267" s="15" t="s">
        <v>24</v>
      </c>
      <c r="E267" s="15" t="s">
        <v>74</v>
      </c>
      <c r="F267" s="6">
        <v>45040</v>
      </c>
      <c r="G267" s="2">
        <v>1</v>
      </c>
      <c r="H267" t="s">
        <v>206</v>
      </c>
      <c r="I267" t="s">
        <v>27</v>
      </c>
      <c r="J267" s="4">
        <v>12</v>
      </c>
      <c r="K267" s="3">
        <v>499</v>
      </c>
      <c r="L267" s="7">
        <v>0.05</v>
      </c>
      <c r="M267" s="7">
        <v>0.1</v>
      </c>
      <c r="N267" s="7">
        <v>0.05</v>
      </c>
      <c r="O267" s="7">
        <v>0</v>
      </c>
      <c r="P267" s="16">
        <f t="shared" si="21"/>
        <v>399.20000000000005</v>
      </c>
      <c r="Q267" s="16">
        <v>184.63</v>
      </c>
      <c r="R267" s="8">
        <f t="shared" si="22"/>
        <v>2215.56</v>
      </c>
      <c r="S267" s="2">
        <f t="shared" si="23"/>
        <v>2023</v>
      </c>
      <c r="T267" s="8">
        <f t="shared" si="24"/>
        <v>4790.4000000000005</v>
      </c>
      <c r="U267" s="7">
        <f t="shared" si="25"/>
        <v>0.63</v>
      </c>
    </row>
    <row r="268" spans="1:21" x14ac:dyDescent="0.25">
      <c r="A268" t="s">
        <v>163</v>
      </c>
      <c r="B268" t="s">
        <v>29</v>
      </c>
      <c r="C268" t="s">
        <v>23</v>
      </c>
      <c r="D268" s="15" t="s">
        <v>24</v>
      </c>
      <c r="E268" s="15" t="s">
        <v>48</v>
      </c>
      <c r="F268" s="6">
        <v>45099</v>
      </c>
      <c r="G268" s="2">
        <v>1</v>
      </c>
      <c r="H268" t="s">
        <v>206</v>
      </c>
      <c r="I268" t="s">
        <v>27</v>
      </c>
      <c r="J268" s="4">
        <v>41</v>
      </c>
      <c r="K268" s="3">
        <v>499</v>
      </c>
      <c r="L268" s="7">
        <v>0.1</v>
      </c>
      <c r="M268" s="7">
        <v>0</v>
      </c>
      <c r="N268" s="7">
        <v>0</v>
      </c>
      <c r="O268" s="7">
        <v>0</v>
      </c>
      <c r="P268" s="16">
        <f t="shared" si="21"/>
        <v>449.1</v>
      </c>
      <c r="Q268" s="16">
        <v>259.48</v>
      </c>
      <c r="R268" s="8">
        <f t="shared" si="22"/>
        <v>10638.68</v>
      </c>
      <c r="S268" s="2">
        <f t="shared" si="23"/>
        <v>2023</v>
      </c>
      <c r="T268" s="8">
        <f t="shared" si="24"/>
        <v>18413.100000000002</v>
      </c>
      <c r="U268" s="7">
        <f t="shared" si="25"/>
        <v>0.48</v>
      </c>
    </row>
    <row r="269" spans="1:21" x14ac:dyDescent="0.25">
      <c r="A269" t="s">
        <v>224</v>
      </c>
      <c r="B269" t="s">
        <v>29</v>
      </c>
      <c r="C269" t="s">
        <v>23</v>
      </c>
      <c r="D269" s="15" t="s">
        <v>24</v>
      </c>
      <c r="E269" s="15" t="s">
        <v>25</v>
      </c>
      <c r="F269" s="6">
        <v>44928</v>
      </c>
      <c r="G269" s="2">
        <v>1</v>
      </c>
      <c r="H269" t="s">
        <v>204</v>
      </c>
      <c r="I269" t="s">
        <v>44</v>
      </c>
      <c r="J269" s="4">
        <v>42</v>
      </c>
      <c r="K269" s="3">
        <v>599</v>
      </c>
      <c r="L269" s="7">
        <v>0.1</v>
      </c>
      <c r="M269" s="7">
        <v>0</v>
      </c>
      <c r="N269" s="7">
        <v>0</v>
      </c>
      <c r="O269" s="7">
        <v>0</v>
      </c>
      <c r="P269" s="16">
        <f t="shared" si="21"/>
        <v>539.1</v>
      </c>
      <c r="Q269" s="16">
        <v>455.24</v>
      </c>
      <c r="R269" s="8">
        <f t="shared" si="22"/>
        <v>19120.080000000002</v>
      </c>
      <c r="S269" s="2">
        <f t="shared" si="23"/>
        <v>2023</v>
      </c>
      <c r="T269" s="8">
        <f t="shared" si="24"/>
        <v>22642.2</v>
      </c>
      <c r="U269" s="7">
        <f t="shared" si="25"/>
        <v>0.24</v>
      </c>
    </row>
    <row r="270" spans="1:21" x14ac:dyDescent="0.25">
      <c r="A270" t="s">
        <v>164</v>
      </c>
      <c r="B270" t="s">
        <v>29</v>
      </c>
      <c r="C270" t="s">
        <v>33</v>
      </c>
      <c r="D270" s="15" t="s">
        <v>24</v>
      </c>
      <c r="E270" s="15" t="s">
        <v>37</v>
      </c>
      <c r="F270" s="6">
        <v>45175</v>
      </c>
      <c r="G270" s="2">
        <v>1</v>
      </c>
      <c r="H270" t="s">
        <v>206</v>
      </c>
      <c r="I270" t="s">
        <v>27</v>
      </c>
      <c r="J270" s="4">
        <v>2</v>
      </c>
      <c r="K270" s="3">
        <v>499</v>
      </c>
      <c r="L270" s="7">
        <v>0</v>
      </c>
      <c r="M270" s="7">
        <v>0.1</v>
      </c>
      <c r="N270" s="7">
        <v>0</v>
      </c>
      <c r="O270" s="7">
        <v>0</v>
      </c>
      <c r="P270" s="16">
        <f t="shared" si="21"/>
        <v>449.1</v>
      </c>
      <c r="Q270" s="16">
        <v>144.71</v>
      </c>
      <c r="R270" s="8">
        <f t="shared" si="22"/>
        <v>289.42</v>
      </c>
      <c r="S270" s="2">
        <f t="shared" si="23"/>
        <v>2023</v>
      </c>
      <c r="T270" s="8">
        <f t="shared" si="24"/>
        <v>898.2</v>
      </c>
      <c r="U270" s="7">
        <f t="shared" si="25"/>
        <v>0.71</v>
      </c>
    </row>
    <row r="271" spans="1:21" x14ac:dyDescent="0.25">
      <c r="A271" t="s">
        <v>165</v>
      </c>
      <c r="B271" t="s">
        <v>22</v>
      </c>
      <c r="C271" t="s">
        <v>33</v>
      </c>
      <c r="D271" s="15" t="s">
        <v>24</v>
      </c>
      <c r="E271" s="15" t="s">
        <v>42</v>
      </c>
      <c r="F271" s="6">
        <v>44958</v>
      </c>
      <c r="G271" s="2">
        <v>1</v>
      </c>
      <c r="H271" t="s">
        <v>202</v>
      </c>
      <c r="I271" t="s">
        <v>35</v>
      </c>
      <c r="J271" s="4">
        <v>73</v>
      </c>
      <c r="K271" s="3">
        <v>399</v>
      </c>
      <c r="L271" s="7">
        <v>0.15000000000000002</v>
      </c>
      <c r="M271" s="7">
        <v>0.1</v>
      </c>
      <c r="N271" s="7">
        <v>0.1</v>
      </c>
      <c r="O271" s="7">
        <v>0</v>
      </c>
      <c r="P271" s="16">
        <f t="shared" si="21"/>
        <v>259.35000000000002</v>
      </c>
      <c r="Q271" s="16">
        <v>255.36</v>
      </c>
      <c r="R271" s="8">
        <f t="shared" si="22"/>
        <v>18641.280000000002</v>
      </c>
      <c r="S271" s="2">
        <f t="shared" si="23"/>
        <v>2023</v>
      </c>
      <c r="T271" s="8">
        <f t="shared" si="24"/>
        <v>18932.550000000003</v>
      </c>
      <c r="U271" s="7">
        <f t="shared" si="25"/>
        <v>0.36</v>
      </c>
    </row>
    <row r="272" spans="1:21" x14ac:dyDescent="0.25">
      <c r="A272" t="s">
        <v>166</v>
      </c>
      <c r="B272" t="s">
        <v>22</v>
      </c>
      <c r="C272" t="s">
        <v>33</v>
      </c>
      <c r="D272" s="15" t="s">
        <v>24</v>
      </c>
      <c r="E272" s="15" t="s">
        <v>25</v>
      </c>
      <c r="F272" s="6">
        <v>45117</v>
      </c>
      <c r="G272" s="2">
        <v>1</v>
      </c>
      <c r="H272" t="s">
        <v>202</v>
      </c>
      <c r="I272" t="s">
        <v>35</v>
      </c>
      <c r="J272" s="4">
        <v>40</v>
      </c>
      <c r="K272" s="3">
        <v>399</v>
      </c>
      <c r="L272" s="7">
        <v>0.1</v>
      </c>
      <c r="M272" s="7">
        <v>0.1</v>
      </c>
      <c r="N272" s="7">
        <v>0.1</v>
      </c>
      <c r="O272" s="7">
        <v>0</v>
      </c>
      <c r="P272" s="16">
        <f t="shared" si="21"/>
        <v>279.29999999999995</v>
      </c>
      <c r="Q272" s="16">
        <v>195.51</v>
      </c>
      <c r="R272" s="8">
        <f t="shared" si="22"/>
        <v>7820.4</v>
      </c>
      <c r="S272" s="2">
        <f t="shared" si="23"/>
        <v>2023</v>
      </c>
      <c r="T272" s="8">
        <f t="shared" si="24"/>
        <v>11171.999999999998</v>
      </c>
      <c r="U272" s="7">
        <f t="shared" si="25"/>
        <v>0.51</v>
      </c>
    </row>
    <row r="273" spans="1:21" x14ac:dyDescent="0.25">
      <c r="A273" t="s">
        <v>167</v>
      </c>
      <c r="B273" t="s">
        <v>29</v>
      </c>
      <c r="C273" t="s">
        <v>30</v>
      </c>
      <c r="D273" s="15" t="s">
        <v>52</v>
      </c>
      <c r="E273" s="15" t="s">
        <v>68</v>
      </c>
      <c r="F273" s="6">
        <v>45247</v>
      </c>
      <c r="G273" s="2">
        <v>1</v>
      </c>
      <c r="H273" t="s">
        <v>204</v>
      </c>
      <c r="I273" t="s">
        <v>44</v>
      </c>
      <c r="J273" s="4">
        <v>123</v>
      </c>
      <c r="K273" s="3">
        <v>599</v>
      </c>
      <c r="L273" s="7">
        <v>0.2</v>
      </c>
      <c r="M273" s="7">
        <v>0.05</v>
      </c>
      <c r="N273" s="7">
        <v>0</v>
      </c>
      <c r="O273" s="7">
        <v>0.2</v>
      </c>
      <c r="P273" s="16">
        <f t="shared" si="21"/>
        <v>329.45000000000005</v>
      </c>
      <c r="Q273" s="16">
        <v>431.28</v>
      </c>
      <c r="R273" s="8">
        <f t="shared" si="22"/>
        <v>53047.439999999995</v>
      </c>
      <c r="S273" s="2">
        <f t="shared" si="23"/>
        <v>2023</v>
      </c>
      <c r="T273" s="8">
        <f t="shared" si="24"/>
        <v>40522.350000000006</v>
      </c>
      <c r="U273" s="7">
        <f t="shared" si="25"/>
        <v>0.28000000000000003</v>
      </c>
    </row>
    <row r="274" spans="1:21" x14ac:dyDescent="0.25">
      <c r="A274" t="s">
        <v>168</v>
      </c>
      <c r="B274" t="s">
        <v>22</v>
      </c>
      <c r="C274" t="s">
        <v>23</v>
      </c>
      <c r="D274" s="15" t="s">
        <v>24</v>
      </c>
      <c r="E274" s="15" t="s">
        <v>25</v>
      </c>
      <c r="F274" s="6">
        <v>45252</v>
      </c>
      <c r="G274" s="2">
        <v>1</v>
      </c>
      <c r="H274" t="s">
        <v>204</v>
      </c>
      <c r="I274" t="s">
        <v>44</v>
      </c>
      <c r="J274" s="4">
        <v>105</v>
      </c>
      <c r="K274" s="3">
        <v>599</v>
      </c>
      <c r="L274" s="7">
        <v>0.2</v>
      </c>
      <c r="M274" s="7">
        <v>0</v>
      </c>
      <c r="N274" s="7">
        <v>0.1</v>
      </c>
      <c r="O274" s="7">
        <v>0</v>
      </c>
      <c r="P274" s="16">
        <f t="shared" si="21"/>
        <v>419.29999999999995</v>
      </c>
      <c r="Q274" s="16">
        <v>473.21000000000004</v>
      </c>
      <c r="R274" s="8">
        <f t="shared" si="22"/>
        <v>49687.05</v>
      </c>
      <c r="S274" s="2">
        <f t="shared" si="23"/>
        <v>2023</v>
      </c>
      <c r="T274" s="8">
        <f t="shared" si="24"/>
        <v>44026.499999999993</v>
      </c>
      <c r="U274" s="7">
        <f t="shared" si="25"/>
        <v>0.20999999999999996</v>
      </c>
    </row>
    <row r="275" spans="1:21" x14ac:dyDescent="0.25">
      <c r="A275" t="s">
        <v>170</v>
      </c>
      <c r="B275" t="s">
        <v>22</v>
      </c>
      <c r="C275" t="s">
        <v>30</v>
      </c>
      <c r="D275" s="15" t="s">
        <v>24</v>
      </c>
      <c r="E275" s="15" t="s">
        <v>74</v>
      </c>
      <c r="F275" s="6">
        <v>45080</v>
      </c>
      <c r="G275" s="2">
        <v>1</v>
      </c>
      <c r="H275" t="s">
        <v>206</v>
      </c>
      <c r="I275" t="s">
        <v>27</v>
      </c>
      <c r="J275" s="4">
        <v>92</v>
      </c>
      <c r="K275" s="3">
        <v>499</v>
      </c>
      <c r="L275" s="7">
        <v>0.15000000000000002</v>
      </c>
      <c r="M275" s="7">
        <v>0.05</v>
      </c>
      <c r="N275" s="7">
        <v>0.1</v>
      </c>
      <c r="O275" s="7">
        <v>0</v>
      </c>
      <c r="P275" s="16">
        <f t="shared" si="21"/>
        <v>349.29999999999995</v>
      </c>
      <c r="Q275" s="16">
        <v>444.11</v>
      </c>
      <c r="R275" s="8">
        <f t="shared" si="22"/>
        <v>40858.120000000003</v>
      </c>
      <c r="S275" s="2">
        <f t="shared" si="23"/>
        <v>2023</v>
      </c>
      <c r="T275" s="8">
        <f t="shared" si="24"/>
        <v>32135.599999999995</v>
      </c>
      <c r="U275" s="7">
        <f t="shared" si="25"/>
        <v>0.10999999999999999</v>
      </c>
    </row>
    <row r="276" spans="1:21" x14ac:dyDescent="0.25">
      <c r="A276" t="s">
        <v>171</v>
      </c>
      <c r="B276" t="s">
        <v>29</v>
      </c>
      <c r="C276" t="s">
        <v>23</v>
      </c>
      <c r="D276" s="15" t="s">
        <v>24</v>
      </c>
      <c r="E276" s="15" t="s">
        <v>40</v>
      </c>
      <c r="F276" s="6">
        <v>45254</v>
      </c>
      <c r="G276" s="2">
        <v>1</v>
      </c>
      <c r="H276" t="s">
        <v>202</v>
      </c>
      <c r="I276" t="s">
        <v>35</v>
      </c>
      <c r="J276" s="4">
        <v>13</v>
      </c>
      <c r="K276" s="3">
        <v>399</v>
      </c>
      <c r="L276" s="7">
        <v>0.05</v>
      </c>
      <c r="M276" s="7">
        <v>0</v>
      </c>
      <c r="N276" s="7">
        <v>0</v>
      </c>
      <c r="O276" s="7">
        <v>0</v>
      </c>
      <c r="P276" s="16">
        <f t="shared" si="21"/>
        <v>379.04999999999995</v>
      </c>
      <c r="Q276" s="16">
        <v>263.33999999999997</v>
      </c>
      <c r="R276" s="8">
        <f t="shared" si="22"/>
        <v>3423.4199999999996</v>
      </c>
      <c r="S276" s="2">
        <f t="shared" si="23"/>
        <v>2023</v>
      </c>
      <c r="T276" s="8">
        <f t="shared" si="24"/>
        <v>4927.6499999999996</v>
      </c>
      <c r="U276" s="7">
        <f t="shared" si="25"/>
        <v>0.34000000000000008</v>
      </c>
    </row>
    <row r="277" spans="1:21" x14ac:dyDescent="0.25">
      <c r="A277" t="s">
        <v>172</v>
      </c>
      <c r="B277" t="s">
        <v>22</v>
      </c>
      <c r="C277" t="s">
        <v>30</v>
      </c>
      <c r="D277" s="15" t="s">
        <v>24</v>
      </c>
      <c r="E277" s="15" t="s">
        <v>40</v>
      </c>
      <c r="F277" s="6">
        <v>45029</v>
      </c>
      <c r="G277" s="2">
        <v>1</v>
      </c>
      <c r="H277" t="s">
        <v>206</v>
      </c>
      <c r="I277" t="s">
        <v>27</v>
      </c>
      <c r="J277" s="4">
        <v>12</v>
      </c>
      <c r="K277" s="3">
        <v>499</v>
      </c>
      <c r="L277" s="7">
        <v>0.05</v>
      </c>
      <c r="M277" s="7">
        <v>0.05</v>
      </c>
      <c r="N277" s="7">
        <v>0.1</v>
      </c>
      <c r="O277" s="7">
        <v>0</v>
      </c>
      <c r="P277" s="16">
        <f t="shared" si="21"/>
        <v>399.20000000000005</v>
      </c>
      <c r="Q277" s="16">
        <v>269.46000000000004</v>
      </c>
      <c r="R277" s="8">
        <f t="shared" si="22"/>
        <v>3233.5200000000004</v>
      </c>
      <c r="S277" s="2">
        <f t="shared" si="23"/>
        <v>2023</v>
      </c>
      <c r="T277" s="8">
        <f t="shared" si="24"/>
        <v>4790.4000000000005</v>
      </c>
      <c r="U277" s="7">
        <f t="shared" si="25"/>
        <v>0.45999999999999996</v>
      </c>
    </row>
    <row r="278" spans="1:21" x14ac:dyDescent="0.25">
      <c r="A278" t="s">
        <v>225</v>
      </c>
      <c r="B278" t="s">
        <v>29</v>
      </c>
      <c r="C278" t="s">
        <v>30</v>
      </c>
      <c r="D278" s="15" t="s">
        <v>24</v>
      </c>
      <c r="E278" s="15" t="s">
        <v>31</v>
      </c>
      <c r="F278" s="6">
        <v>45109</v>
      </c>
      <c r="G278" s="2">
        <v>1</v>
      </c>
      <c r="H278" t="s">
        <v>202</v>
      </c>
      <c r="I278" t="s">
        <v>35</v>
      </c>
      <c r="J278" s="4">
        <v>26</v>
      </c>
      <c r="K278" s="3">
        <v>399</v>
      </c>
      <c r="L278" s="7">
        <v>0.1</v>
      </c>
      <c r="M278" s="7">
        <v>0.05</v>
      </c>
      <c r="N278" s="7">
        <v>0</v>
      </c>
      <c r="O278" s="7">
        <v>0</v>
      </c>
      <c r="P278" s="16">
        <f t="shared" si="21"/>
        <v>339.15</v>
      </c>
      <c r="Q278" s="16">
        <v>163.59</v>
      </c>
      <c r="R278" s="8">
        <f t="shared" si="22"/>
        <v>4253.34</v>
      </c>
      <c r="S278" s="2">
        <f t="shared" si="23"/>
        <v>2023</v>
      </c>
      <c r="T278" s="8">
        <f t="shared" si="24"/>
        <v>8817.9</v>
      </c>
      <c r="U278" s="7">
        <f t="shared" si="25"/>
        <v>0.59</v>
      </c>
    </row>
    <row r="279" spans="1:21" x14ac:dyDescent="0.25">
      <c r="A279" t="s">
        <v>173</v>
      </c>
      <c r="B279" t="s">
        <v>29</v>
      </c>
      <c r="C279" t="s">
        <v>30</v>
      </c>
      <c r="D279" s="15" t="s">
        <v>24</v>
      </c>
      <c r="E279" s="15" t="s">
        <v>48</v>
      </c>
      <c r="F279" s="6">
        <v>45203</v>
      </c>
      <c r="G279" s="2">
        <v>1</v>
      </c>
      <c r="H279" t="s">
        <v>206</v>
      </c>
      <c r="I279" t="s">
        <v>27</v>
      </c>
      <c r="J279" s="4">
        <v>110</v>
      </c>
      <c r="K279" s="3">
        <v>499</v>
      </c>
      <c r="L279" s="7">
        <v>0.2</v>
      </c>
      <c r="M279" s="7">
        <v>0.05</v>
      </c>
      <c r="N279" s="7">
        <v>0</v>
      </c>
      <c r="O279" s="7">
        <v>0</v>
      </c>
      <c r="P279" s="16">
        <f t="shared" si="21"/>
        <v>374.25</v>
      </c>
      <c r="Q279" s="16">
        <v>179.64</v>
      </c>
      <c r="R279" s="8">
        <f t="shared" si="22"/>
        <v>19760.399999999998</v>
      </c>
      <c r="S279" s="2">
        <f t="shared" si="23"/>
        <v>2023</v>
      </c>
      <c r="T279" s="8">
        <f t="shared" si="24"/>
        <v>41167.5</v>
      </c>
      <c r="U279" s="7">
        <f t="shared" si="25"/>
        <v>0.64</v>
      </c>
    </row>
    <row r="280" spans="1:21" x14ac:dyDescent="0.25">
      <c r="A280" t="s">
        <v>226</v>
      </c>
      <c r="B280" t="s">
        <v>29</v>
      </c>
      <c r="C280" t="s">
        <v>23</v>
      </c>
      <c r="D280" s="15" t="s">
        <v>24</v>
      </c>
      <c r="E280" s="15" t="s">
        <v>74</v>
      </c>
      <c r="F280" s="6">
        <v>45131</v>
      </c>
      <c r="G280" s="2">
        <v>1</v>
      </c>
      <c r="H280" t="s">
        <v>206</v>
      </c>
      <c r="I280" t="s">
        <v>27</v>
      </c>
      <c r="J280" s="4">
        <v>87</v>
      </c>
      <c r="K280" s="3">
        <v>499</v>
      </c>
      <c r="L280" s="7">
        <v>0.15000000000000002</v>
      </c>
      <c r="M280" s="7">
        <v>0</v>
      </c>
      <c r="N280" s="7">
        <v>0</v>
      </c>
      <c r="O280" s="7">
        <v>0</v>
      </c>
      <c r="P280" s="16">
        <f t="shared" si="21"/>
        <v>424.15</v>
      </c>
      <c r="Q280" s="16">
        <v>274.45000000000005</v>
      </c>
      <c r="R280" s="8">
        <f t="shared" si="22"/>
        <v>23877.150000000005</v>
      </c>
      <c r="S280" s="2">
        <f t="shared" si="23"/>
        <v>2023</v>
      </c>
      <c r="T280" s="8">
        <f t="shared" si="24"/>
        <v>36901.049999999996</v>
      </c>
      <c r="U280" s="7">
        <f t="shared" si="25"/>
        <v>0.44999999999999996</v>
      </c>
    </row>
    <row r="281" spans="1:21" x14ac:dyDescent="0.25">
      <c r="A281" t="s">
        <v>174</v>
      </c>
      <c r="B281" t="s">
        <v>39</v>
      </c>
      <c r="C281" t="s">
        <v>33</v>
      </c>
      <c r="D281" s="15" t="s">
        <v>24</v>
      </c>
      <c r="E281" s="15" t="s">
        <v>40</v>
      </c>
      <c r="F281" s="6">
        <v>45087</v>
      </c>
      <c r="G281" s="2">
        <v>1</v>
      </c>
      <c r="H281" t="s">
        <v>204</v>
      </c>
      <c r="I281" t="s">
        <v>44</v>
      </c>
      <c r="J281" s="4">
        <v>79</v>
      </c>
      <c r="K281" s="3">
        <v>599</v>
      </c>
      <c r="L281" s="7">
        <v>0.15000000000000002</v>
      </c>
      <c r="M281" s="7">
        <v>0.1</v>
      </c>
      <c r="N281" s="7">
        <v>0.05</v>
      </c>
      <c r="O281" s="7">
        <v>0</v>
      </c>
      <c r="P281" s="16">
        <f t="shared" si="21"/>
        <v>419.29999999999995</v>
      </c>
      <c r="Q281" s="16">
        <v>539.1</v>
      </c>
      <c r="R281" s="8">
        <f t="shared" si="22"/>
        <v>42588.9</v>
      </c>
      <c r="S281" s="2">
        <f t="shared" si="23"/>
        <v>2023</v>
      </c>
      <c r="T281" s="8">
        <f t="shared" si="24"/>
        <v>33124.699999999997</v>
      </c>
      <c r="U281" s="7">
        <f t="shared" si="25"/>
        <v>9.9999999999999978E-2</v>
      </c>
    </row>
    <row r="282" spans="1:21" x14ac:dyDescent="0.25">
      <c r="A282" t="s">
        <v>175</v>
      </c>
      <c r="B282" t="s">
        <v>39</v>
      </c>
      <c r="C282" t="s">
        <v>33</v>
      </c>
      <c r="D282" s="15" t="s">
        <v>24</v>
      </c>
      <c r="E282" s="15" t="s">
        <v>74</v>
      </c>
      <c r="F282" s="6">
        <v>45135</v>
      </c>
      <c r="G282" s="2">
        <v>1</v>
      </c>
      <c r="H282" t="s">
        <v>202</v>
      </c>
      <c r="I282" t="s">
        <v>35</v>
      </c>
      <c r="J282" s="4">
        <v>3</v>
      </c>
      <c r="K282" s="3">
        <v>399</v>
      </c>
      <c r="L282" s="7">
        <v>0</v>
      </c>
      <c r="M282" s="7">
        <v>0.1</v>
      </c>
      <c r="N282" s="7">
        <v>0.05</v>
      </c>
      <c r="O282" s="7">
        <v>0</v>
      </c>
      <c r="P282" s="16">
        <f t="shared" si="21"/>
        <v>339.15</v>
      </c>
      <c r="Q282" s="16">
        <v>291.27</v>
      </c>
      <c r="R282" s="8">
        <f t="shared" si="22"/>
        <v>873.81</v>
      </c>
      <c r="S282" s="2">
        <f t="shared" si="23"/>
        <v>2023</v>
      </c>
      <c r="T282" s="8">
        <f t="shared" si="24"/>
        <v>1017.4499999999999</v>
      </c>
      <c r="U282" s="7">
        <f t="shared" si="25"/>
        <v>0.27</v>
      </c>
    </row>
    <row r="283" spans="1:21" x14ac:dyDescent="0.25">
      <c r="A283" t="s">
        <v>176</v>
      </c>
      <c r="B283" t="s">
        <v>39</v>
      </c>
      <c r="C283" t="s">
        <v>30</v>
      </c>
      <c r="D283" s="15" t="s">
        <v>24</v>
      </c>
      <c r="E283" s="15" t="s">
        <v>25</v>
      </c>
      <c r="F283" s="6">
        <v>45039</v>
      </c>
      <c r="G283" s="2">
        <v>1</v>
      </c>
      <c r="H283" t="s">
        <v>204</v>
      </c>
      <c r="I283" t="s">
        <v>44</v>
      </c>
      <c r="J283" s="4">
        <v>44</v>
      </c>
      <c r="K283" s="3">
        <v>599</v>
      </c>
      <c r="L283" s="7">
        <v>0.1</v>
      </c>
      <c r="M283" s="7">
        <v>0.05</v>
      </c>
      <c r="N283" s="7">
        <v>0.05</v>
      </c>
      <c r="O283" s="7">
        <v>0</v>
      </c>
      <c r="P283" s="16">
        <f t="shared" si="21"/>
        <v>479.20000000000005</v>
      </c>
      <c r="Q283" s="16">
        <v>167.72000000000003</v>
      </c>
      <c r="R283" s="8">
        <f t="shared" si="22"/>
        <v>7379.6800000000012</v>
      </c>
      <c r="S283" s="2">
        <f t="shared" si="23"/>
        <v>2023</v>
      </c>
      <c r="T283" s="8">
        <f t="shared" si="24"/>
        <v>21084.800000000003</v>
      </c>
      <c r="U283" s="7">
        <f t="shared" si="25"/>
        <v>0.72</v>
      </c>
    </row>
    <row r="284" spans="1:21" x14ac:dyDescent="0.25">
      <c r="A284" t="s">
        <v>177</v>
      </c>
      <c r="B284" t="s">
        <v>29</v>
      </c>
      <c r="C284" t="s">
        <v>30</v>
      </c>
      <c r="D284" s="15" t="s">
        <v>24</v>
      </c>
      <c r="E284" s="15" t="s">
        <v>25</v>
      </c>
      <c r="F284" s="6">
        <v>45274</v>
      </c>
      <c r="G284" s="2">
        <v>1</v>
      </c>
      <c r="H284" t="s">
        <v>204</v>
      </c>
      <c r="I284" t="s">
        <v>44</v>
      </c>
      <c r="J284" s="4">
        <v>64</v>
      </c>
      <c r="K284" s="3">
        <v>599</v>
      </c>
      <c r="L284" s="7">
        <v>0.15000000000000002</v>
      </c>
      <c r="M284" s="7">
        <v>0.05</v>
      </c>
      <c r="N284" s="7">
        <v>0</v>
      </c>
      <c r="O284" s="7">
        <v>0</v>
      </c>
      <c r="P284" s="16">
        <f t="shared" si="21"/>
        <v>479.20000000000005</v>
      </c>
      <c r="Q284" s="16">
        <v>353.41</v>
      </c>
      <c r="R284" s="8">
        <f t="shared" si="22"/>
        <v>22618.240000000002</v>
      </c>
      <c r="S284" s="2">
        <f t="shared" si="23"/>
        <v>2023</v>
      </c>
      <c r="T284" s="8">
        <f t="shared" si="24"/>
        <v>30668.800000000003</v>
      </c>
      <c r="U284" s="7">
        <f t="shared" si="25"/>
        <v>0.40999999999999992</v>
      </c>
    </row>
    <row r="285" spans="1:21" x14ac:dyDescent="0.25">
      <c r="A285" t="s">
        <v>178</v>
      </c>
      <c r="B285" t="s">
        <v>39</v>
      </c>
      <c r="C285" t="s">
        <v>30</v>
      </c>
      <c r="D285" s="15" t="s">
        <v>24</v>
      </c>
      <c r="E285" s="15" t="s">
        <v>74</v>
      </c>
      <c r="F285" s="6">
        <v>45199</v>
      </c>
      <c r="G285" s="2">
        <v>1</v>
      </c>
      <c r="H285" t="s">
        <v>206</v>
      </c>
      <c r="I285" t="s">
        <v>27</v>
      </c>
      <c r="J285" s="4">
        <v>52</v>
      </c>
      <c r="K285" s="3">
        <v>499</v>
      </c>
      <c r="L285" s="7">
        <v>0.15000000000000002</v>
      </c>
      <c r="M285" s="7">
        <v>0.05</v>
      </c>
      <c r="N285" s="7">
        <v>0.05</v>
      </c>
      <c r="O285" s="7">
        <v>0</v>
      </c>
      <c r="P285" s="16">
        <f t="shared" si="21"/>
        <v>374.25</v>
      </c>
      <c r="Q285" s="16">
        <v>214.57000000000002</v>
      </c>
      <c r="R285" s="8">
        <f t="shared" si="22"/>
        <v>11157.640000000001</v>
      </c>
      <c r="S285" s="2">
        <f t="shared" si="23"/>
        <v>2023</v>
      </c>
      <c r="T285" s="8">
        <f t="shared" si="24"/>
        <v>19461</v>
      </c>
      <c r="U285" s="7">
        <f t="shared" si="25"/>
        <v>0.56999999999999995</v>
      </c>
    </row>
    <row r="286" spans="1:21" x14ac:dyDescent="0.25">
      <c r="A286" t="s">
        <v>227</v>
      </c>
      <c r="B286" t="s">
        <v>39</v>
      </c>
      <c r="C286" t="s">
        <v>23</v>
      </c>
      <c r="D286" s="15" t="s">
        <v>24</v>
      </c>
      <c r="E286" s="15" t="s">
        <v>40</v>
      </c>
      <c r="F286" s="6">
        <v>45275</v>
      </c>
      <c r="G286" s="2">
        <v>1</v>
      </c>
      <c r="H286" t="s">
        <v>202</v>
      </c>
      <c r="I286" t="s">
        <v>35</v>
      </c>
      <c r="J286" s="4">
        <v>8</v>
      </c>
      <c r="K286" s="3">
        <v>399</v>
      </c>
      <c r="L286" s="7">
        <v>0</v>
      </c>
      <c r="M286" s="7">
        <v>0</v>
      </c>
      <c r="N286" s="7">
        <v>0.05</v>
      </c>
      <c r="O286" s="7">
        <v>0</v>
      </c>
      <c r="P286" s="16">
        <f t="shared" si="21"/>
        <v>379.04999999999995</v>
      </c>
      <c r="Q286" s="16">
        <v>183.54</v>
      </c>
      <c r="R286" s="8">
        <f t="shared" si="22"/>
        <v>1468.32</v>
      </c>
      <c r="S286" s="2">
        <f t="shared" si="23"/>
        <v>2023</v>
      </c>
      <c r="T286" s="8">
        <f t="shared" si="24"/>
        <v>3032.3999999999996</v>
      </c>
      <c r="U286" s="7">
        <f t="shared" si="25"/>
        <v>0.54</v>
      </c>
    </row>
    <row r="287" spans="1:21" x14ac:dyDescent="0.25">
      <c r="A287" t="s">
        <v>180</v>
      </c>
      <c r="B287" t="s">
        <v>29</v>
      </c>
      <c r="C287" t="s">
        <v>33</v>
      </c>
      <c r="D287" s="15" t="s">
        <v>24</v>
      </c>
      <c r="E287" s="15" t="s">
        <v>25</v>
      </c>
      <c r="F287" s="6">
        <v>45018</v>
      </c>
      <c r="G287" s="2">
        <v>1</v>
      </c>
      <c r="H287" t="s">
        <v>202</v>
      </c>
      <c r="I287" t="s">
        <v>35</v>
      </c>
      <c r="J287" s="4">
        <v>48</v>
      </c>
      <c r="K287" s="3">
        <v>399</v>
      </c>
      <c r="L287" s="7">
        <v>0.1</v>
      </c>
      <c r="M287" s="7">
        <v>0.1</v>
      </c>
      <c r="N287" s="7">
        <v>0</v>
      </c>
      <c r="O287" s="7">
        <v>0</v>
      </c>
      <c r="P287" s="16">
        <f t="shared" si="21"/>
        <v>319.20000000000005</v>
      </c>
      <c r="Q287" s="16">
        <v>123.69000000000003</v>
      </c>
      <c r="R287" s="8">
        <f t="shared" si="22"/>
        <v>5937.1200000000008</v>
      </c>
      <c r="S287" s="2">
        <f t="shared" si="23"/>
        <v>2023</v>
      </c>
      <c r="T287" s="8">
        <f t="shared" si="24"/>
        <v>15321.600000000002</v>
      </c>
      <c r="U287" s="7">
        <f t="shared" si="25"/>
        <v>0.69</v>
      </c>
    </row>
    <row r="288" spans="1:21" x14ac:dyDescent="0.25">
      <c r="A288" t="s">
        <v>181</v>
      </c>
      <c r="B288" t="s">
        <v>22</v>
      </c>
      <c r="C288" t="s">
        <v>30</v>
      </c>
      <c r="D288" s="15" t="s">
        <v>24</v>
      </c>
      <c r="E288" s="15" t="s">
        <v>40</v>
      </c>
      <c r="F288" s="6">
        <v>45080</v>
      </c>
      <c r="G288" s="2">
        <v>1</v>
      </c>
      <c r="H288" t="s">
        <v>206</v>
      </c>
      <c r="I288" t="s">
        <v>27</v>
      </c>
      <c r="J288" s="4">
        <v>39</v>
      </c>
      <c r="K288" s="3">
        <v>499</v>
      </c>
      <c r="L288" s="7">
        <v>0.1</v>
      </c>
      <c r="M288" s="7">
        <v>0.05</v>
      </c>
      <c r="N288" s="7">
        <v>0.1</v>
      </c>
      <c r="O288" s="7">
        <v>0</v>
      </c>
      <c r="P288" s="16">
        <f t="shared" si="21"/>
        <v>374.25</v>
      </c>
      <c r="Q288" s="16">
        <v>184.63</v>
      </c>
      <c r="R288" s="8">
        <f t="shared" si="22"/>
        <v>7200.57</v>
      </c>
      <c r="S288" s="2">
        <f t="shared" si="23"/>
        <v>2023</v>
      </c>
      <c r="T288" s="8">
        <f t="shared" si="24"/>
        <v>14595.75</v>
      </c>
      <c r="U288" s="7">
        <f t="shared" si="25"/>
        <v>0.63</v>
      </c>
    </row>
    <row r="289" spans="1:21" x14ac:dyDescent="0.25">
      <c r="A289" t="s">
        <v>182</v>
      </c>
      <c r="B289" t="s">
        <v>29</v>
      </c>
      <c r="C289" t="s">
        <v>30</v>
      </c>
      <c r="D289" s="15" t="s">
        <v>52</v>
      </c>
      <c r="E289" s="15" t="s">
        <v>53</v>
      </c>
      <c r="F289" s="6">
        <v>45204</v>
      </c>
      <c r="G289" s="2">
        <v>1</v>
      </c>
      <c r="H289" t="s">
        <v>202</v>
      </c>
      <c r="I289" t="s">
        <v>35</v>
      </c>
      <c r="J289" s="4">
        <v>117</v>
      </c>
      <c r="K289" s="3">
        <v>399</v>
      </c>
      <c r="L289" s="7">
        <v>0.2</v>
      </c>
      <c r="M289" s="7">
        <v>0.05</v>
      </c>
      <c r="N289" s="7">
        <v>0</v>
      </c>
      <c r="O289" s="7">
        <v>0.2</v>
      </c>
      <c r="P289" s="16">
        <f t="shared" si="21"/>
        <v>219.45000000000002</v>
      </c>
      <c r="Q289" s="16">
        <v>255.36</v>
      </c>
      <c r="R289" s="8">
        <f t="shared" si="22"/>
        <v>29877.120000000003</v>
      </c>
      <c r="S289" s="2">
        <f t="shared" si="23"/>
        <v>2023</v>
      </c>
      <c r="T289" s="8">
        <f t="shared" si="24"/>
        <v>25675.65</v>
      </c>
      <c r="U289" s="7">
        <f t="shared" si="25"/>
        <v>0.36</v>
      </c>
    </row>
    <row r="290" spans="1:21" x14ac:dyDescent="0.25">
      <c r="A290" t="s">
        <v>183</v>
      </c>
      <c r="B290" t="s">
        <v>22</v>
      </c>
      <c r="C290" t="s">
        <v>33</v>
      </c>
      <c r="D290" s="15" t="s">
        <v>24</v>
      </c>
      <c r="E290" s="15" t="s">
        <v>48</v>
      </c>
      <c r="F290" s="6">
        <v>45035</v>
      </c>
      <c r="G290" s="2">
        <v>1</v>
      </c>
      <c r="H290" t="s">
        <v>204</v>
      </c>
      <c r="I290" t="s">
        <v>44</v>
      </c>
      <c r="J290" s="4">
        <v>30</v>
      </c>
      <c r="K290" s="3">
        <v>599</v>
      </c>
      <c r="L290" s="7">
        <v>0.1</v>
      </c>
      <c r="M290" s="7">
        <v>0.1</v>
      </c>
      <c r="N290" s="7">
        <v>0.1</v>
      </c>
      <c r="O290" s="7">
        <v>0</v>
      </c>
      <c r="P290" s="16">
        <f t="shared" si="21"/>
        <v>419.29999999999995</v>
      </c>
      <c r="Q290" s="16">
        <v>293.51</v>
      </c>
      <c r="R290" s="8">
        <f t="shared" si="22"/>
        <v>8805.2999999999993</v>
      </c>
      <c r="S290" s="2">
        <f t="shared" si="23"/>
        <v>2023</v>
      </c>
      <c r="T290" s="8">
        <f t="shared" si="24"/>
        <v>12578.999999999998</v>
      </c>
      <c r="U290" s="7">
        <f t="shared" si="25"/>
        <v>0.51</v>
      </c>
    </row>
    <row r="291" spans="1:21" x14ac:dyDescent="0.25">
      <c r="A291" t="s">
        <v>228</v>
      </c>
      <c r="B291" t="s">
        <v>29</v>
      </c>
      <c r="C291" t="s">
        <v>33</v>
      </c>
      <c r="D291" s="15" t="s">
        <v>24</v>
      </c>
      <c r="E291" s="15" t="s">
        <v>74</v>
      </c>
      <c r="F291" s="6">
        <v>44974</v>
      </c>
      <c r="G291" s="2">
        <v>1</v>
      </c>
      <c r="H291" t="s">
        <v>202</v>
      </c>
      <c r="I291" t="s">
        <v>35</v>
      </c>
      <c r="J291" s="4">
        <v>29</v>
      </c>
      <c r="K291" s="3">
        <v>399</v>
      </c>
      <c r="L291" s="7">
        <v>0.1</v>
      </c>
      <c r="M291" s="7">
        <v>0.1</v>
      </c>
      <c r="N291" s="7">
        <v>0</v>
      </c>
      <c r="O291" s="7">
        <v>0</v>
      </c>
      <c r="P291" s="16">
        <f t="shared" si="21"/>
        <v>319.20000000000005</v>
      </c>
      <c r="Q291" s="16">
        <v>279.29999999999995</v>
      </c>
      <c r="R291" s="8">
        <f t="shared" si="22"/>
        <v>8099.6999999999989</v>
      </c>
      <c r="S291" s="2">
        <f t="shared" si="23"/>
        <v>2023</v>
      </c>
      <c r="T291" s="8">
        <f t="shared" si="24"/>
        <v>9256.8000000000011</v>
      </c>
      <c r="U291" s="7">
        <f t="shared" si="25"/>
        <v>0.30000000000000016</v>
      </c>
    </row>
    <row r="292" spans="1:21" x14ac:dyDescent="0.25">
      <c r="A292" t="s">
        <v>229</v>
      </c>
      <c r="B292" t="s">
        <v>39</v>
      </c>
      <c r="C292" t="s">
        <v>23</v>
      </c>
      <c r="D292" s="15" t="s">
        <v>24</v>
      </c>
      <c r="E292" s="15" t="s">
        <v>74</v>
      </c>
      <c r="F292" s="6">
        <v>45262</v>
      </c>
      <c r="G292" s="2">
        <v>1</v>
      </c>
      <c r="H292" t="s">
        <v>204</v>
      </c>
      <c r="I292" t="s">
        <v>44</v>
      </c>
      <c r="J292" s="4">
        <v>30</v>
      </c>
      <c r="K292" s="3">
        <v>599</v>
      </c>
      <c r="L292" s="7">
        <v>0.1</v>
      </c>
      <c r="M292" s="7">
        <v>0</v>
      </c>
      <c r="N292" s="7">
        <v>0.05</v>
      </c>
      <c r="O292" s="7">
        <v>0</v>
      </c>
      <c r="P292" s="16">
        <f t="shared" si="21"/>
        <v>509.15</v>
      </c>
      <c r="Q292" s="16">
        <v>155.74</v>
      </c>
      <c r="R292" s="8">
        <f t="shared" si="22"/>
        <v>4672.2000000000007</v>
      </c>
      <c r="S292" s="2">
        <f t="shared" si="23"/>
        <v>2023</v>
      </c>
      <c r="T292" s="8">
        <f t="shared" si="24"/>
        <v>15274.5</v>
      </c>
      <c r="U292" s="7">
        <f t="shared" si="25"/>
        <v>0.74</v>
      </c>
    </row>
    <row r="293" spans="1:21" x14ac:dyDescent="0.25">
      <c r="A293" t="s">
        <v>185</v>
      </c>
      <c r="B293" t="s">
        <v>29</v>
      </c>
      <c r="C293" t="s">
        <v>33</v>
      </c>
      <c r="D293" s="15" t="s">
        <v>24</v>
      </c>
      <c r="E293" s="15" t="s">
        <v>37</v>
      </c>
      <c r="F293" s="6">
        <v>45046</v>
      </c>
      <c r="G293" s="2">
        <v>1</v>
      </c>
      <c r="H293" t="s">
        <v>204</v>
      </c>
      <c r="I293" t="s">
        <v>44</v>
      </c>
      <c r="J293" s="4">
        <v>100</v>
      </c>
      <c r="K293" s="3">
        <v>599</v>
      </c>
      <c r="L293" s="7">
        <v>0.15000000000000002</v>
      </c>
      <c r="M293" s="7">
        <v>0.1</v>
      </c>
      <c r="N293" s="7">
        <v>0</v>
      </c>
      <c r="O293" s="7">
        <v>0</v>
      </c>
      <c r="P293" s="16">
        <f t="shared" si="21"/>
        <v>449.25</v>
      </c>
      <c r="Q293" s="16">
        <v>299.5</v>
      </c>
      <c r="R293" s="8">
        <f t="shared" si="22"/>
        <v>29950</v>
      </c>
      <c r="S293" s="2">
        <f t="shared" si="23"/>
        <v>2023</v>
      </c>
      <c r="T293" s="8">
        <f t="shared" si="24"/>
        <v>44925</v>
      </c>
      <c r="U293" s="7">
        <f t="shared" si="25"/>
        <v>0.5</v>
      </c>
    </row>
    <row r="294" spans="1:21" x14ac:dyDescent="0.25">
      <c r="A294" t="s">
        <v>230</v>
      </c>
      <c r="B294" t="s">
        <v>29</v>
      </c>
      <c r="C294" t="s">
        <v>33</v>
      </c>
      <c r="D294" s="15" t="s">
        <v>24</v>
      </c>
      <c r="E294" s="15" t="s">
        <v>31</v>
      </c>
      <c r="F294" s="6">
        <v>45066</v>
      </c>
      <c r="G294" s="2">
        <v>1</v>
      </c>
      <c r="H294" t="s">
        <v>202</v>
      </c>
      <c r="I294" t="s">
        <v>35</v>
      </c>
      <c r="J294" s="4">
        <v>28</v>
      </c>
      <c r="K294" s="3">
        <v>399</v>
      </c>
      <c r="L294" s="7">
        <v>0.1</v>
      </c>
      <c r="M294" s="7">
        <v>0.1</v>
      </c>
      <c r="N294" s="7">
        <v>0</v>
      </c>
      <c r="O294" s="7">
        <v>0</v>
      </c>
      <c r="P294" s="16">
        <f t="shared" si="21"/>
        <v>319.20000000000005</v>
      </c>
      <c r="Q294" s="16">
        <v>211.47</v>
      </c>
      <c r="R294" s="8">
        <f t="shared" si="22"/>
        <v>5921.16</v>
      </c>
      <c r="S294" s="2">
        <f t="shared" si="23"/>
        <v>2023</v>
      </c>
      <c r="T294" s="8">
        <f t="shared" si="24"/>
        <v>8937.6000000000022</v>
      </c>
      <c r="U294" s="7">
        <f t="shared" si="25"/>
        <v>0.47</v>
      </c>
    </row>
    <row r="295" spans="1:21" x14ac:dyDescent="0.25">
      <c r="A295" t="s">
        <v>186</v>
      </c>
      <c r="B295" t="s">
        <v>22</v>
      </c>
      <c r="C295" t="s">
        <v>30</v>
      </c>
      <c r="D295" s="15" t="s">
        <v>24</v>
      </c>
      <c r="E295" s="15" t="s">
        <v>48</v>
      </c>
      <c r="F295" s="6">
        <v>45130</v>
      </c>
      <c r="G295" s="2">
        <v>1</v>
      </c>
      <c r="H295" t="s">
        <v>206</v>
      </c>
      <c r="I295" t="s">
        <v>27</v>
      </c>
      <c r="J295" s="4">
        <v>34</v>
      </c>
      <c r="K295" s="3">
        <v>499</v>
      </c>
      <c r="L295" s="7">
        <v>0.1</v>
      </c>
      <c r="M295" s="7">
        <v>0.05</v>
      </c>
      <c r="N295" s="7">
        <v>0.1</v>
      </c>
      <c r="O295" s="7">
        <v>0</v>
      </c>
      <c r="P295" s="16">
        <f t="shared" si="21"/>
        <v>374.25</v>
      </c>
      <c r="Q295" s="16">
        <v>434.13</v>
      </c>
      <c r="R295" s="8">
        <f t="shared" si="22"/>
        <v>14760.42</v>
      </c>
      <c r="S295" s="2">
        <f t="shared" si="23"/>
        <v>2023</v>
      </c>
      <c r="T295" s="8">
        <f t="shared" si="24"/>
        <v>12724.5</v>
      </c>
      <c r="U295" s="7">
        <f t="shared" si="25"/>
        <v>0.13</v>
      </c>
    </row>
    <row r="296" spans="1:21" x14ac:dyDescent="0.25">
      <c r="A296" t="s">
        <v>187</v>
      </c>
      <c r="B296" t="s">
        <v>39</v>
      </c>
      <c r="C296" t="s">
        <v>33</v>
      </c>
      <c r="D296" s="15" t="s">
        <v>24</v>
      </c>
      <c r="E296" s="15" t="s">
        <v>42</v>
      </c>
      <c r="F296" s="6">
        <v>45098</v>
      </c>
      <c r="G296" s="2">
        <v>1</v>
      </c>
      <c r="H296" t="s">
        <v>206</v>
      </c>
      <c r="I296" t="s">
        <v>27</v>
      </c>
      <c r="J296" s="4">
        <v>96</v>
      </c>
      <c r="K296" s="3">
        <v>499</v>
      </c>
      <c r="L296" s="7">
        <v>0.15000000000000002</v>
      </c>
      <c r="M296" s="7">
        <v>0.1</v>
      </c>
      <c r="N296" s="7">
        <v>0.05</v>
      </c>
      <c r="O296" s="7">
        <v>0</v>
      </c>
      <c r="P296" s="16">
        <f t="shared" si="21"/>
        <v>349.29999999999995</v>
      </c>
      <c r="Q296" s="16">
        <v>139.72000000000003</v>
      </c>
      <c r="R296" s="8">
        <f t="shared" si="22"/>
        <v>13413.120000000003</v>
      </c>
      <c r="S296" s="2">
        <f t="shared" si="23"/>
        <v>2023</v>
      </c>
      <c r="T296" s="8">
        <f t="shared" si="24"/>
        <v>33532.799999999996</v>
      </c>
      <c r="U296" s="7">
        <f t="shared" si="25"/>
        <v>0.72</v>
      </c>
    </row>
    <row r="297" spans="1:21" x14ac:dyDescent="0.25">
      <c r="A297" t="s">
        <v>188</v>
      </c>
      <c r="B297" t="s">
        <v>39</v>
      </c>
      <c r="C297" t="s">
        <v>23</v>
      </c>
      <c r="D297" s="15" t="s">
        <v>24</v>
      </c>
      <c r="E297" s="15" t="s">
        <v>31</v>
      </c>
      <c r="F297" s="6">
        <v>45189</v>
      </c>
      <c r="G297" s="2">
        <v>1</v>
      </c>
      <c r="H297" t="s">
        <v>202</v>
      </c>
      <c r="I297" t="s">
        <v>35</v>
      </c>
      <c r="J297" s="4">
        <v>117</v>
      </c>
      <c r="K297" s="3">
        <v>399</v>
      </c>
      <c r="L297" s="7">
        <v>0.2</v>
      </c>
      <c r="M297" s="7">
        <v>0</v>
      </c>
      <c r="N297" s="7">
        <v>0.05</v>
      </c>
      <c r="O297" s="7">
        <v>0</v>
      </c>
      <c r="P297" s="16">
        <f t="shared" si="21"/>
        <v>299.25</v>
      </c>
      <c r="Q297" s="16">
        <v>223.44000000000003</v>
      </c>
      <c r="R297" s="8">
        <f t="shared" si="22"/>
        <v>26142.480000000003</v>
      </c>
      <c r="S297" s="2">
        <f t="shared" si="23"/>
        <v>2023</v>
      </c>
      <c r="T297" s="8">
        <f t="shared" si="24"/>
        <v>35012.25</v>
      </c>
      <c r="U297" s="7">
        <f t="shared" si="25"/>
        <v>0.43999999999999995</v>
      </c>
    </row>
    <row r="298" spans="1:21" x14ac:dyDescent="0.25">
      <c r="A298" t="s">
        <v>189</v>
      </c>
      <c r="B298" t="s">
        <v>22</v>
      </c>
      <c r="C298" t="s">
        <v>23</v>
      </c>
      <c r="D298" s="15" t="s">
        <v>24</v>
      </c>
      <c r="E298" s="15" t="s">
        <v>37</v>
      </c>
      <c r="F298" s="6">
        <v>45263</v>
      </c>
      <c r="G298" s="2">
        <v>1</v>
      </c>
      <c r="H298" t="s">
        <v>204</v>
      </c>
      <c r="I298" t="s">
        <v>44</v>
      </c>
      <c r="J298" s="4">
        <v>22</v>
      </c>
      <c r="K298" s="3">
        <v>599</v>
      </c>
      <c r="L298" s="7">
        <v>0.05</v>
      </c>
      <c r="M298" s="7">
        <v>0</v>
      </c>
      <c r="N298" s="7">
        <v>0.1</v>
      </c>
      <c r="O298" s="7">
        <v>0</v>
      </c>
      <c r="P298" s="16">
        <f t="shared" si="21"/>
        <v>509.15</v>
      </c>
      <c r="Q298" s="16">
        <v>515.14</v>
      </c>
      <c r="R298" s="8">
        <f t="shared" si="22"/>
        <v>11333.08</v>
      </c>
      <c r="S298" s="2">
        <f t="shared" si="23"/>
        <v>2023</v>
      </c>
      <c r="T298" s="8">
        <f t="shared" si="24"/>
        <v>11201.3</v>
      </c>
      <c r="U298" s="7">
        <f t="shared" si="25"/>
        <v>0.14000000000000001</v>
      </c>
    </row>
    <row r="299" spans="1:21" x14ac:dyDescent="0.25">
      <c r="A299" t="s">
        <v>190</v>
      </c>
      <c r="B299" t="s">
        <v>39</v>
      </c>
      <c r="C299" t="s">
        <v>23</v>
      </c>
      <c r="D299" s="15" t="s">
        <v>24</v>
      </c>
      <c r="E299" s="15" t="s">
        <v>25</v>
      </c>
      <c r="F299" s="6">
        <v>45252</v>
      </c>
      <c r="G299" s="2">
        <v>1</v>
      </c>
      <c r="H299" t="s">
        <v>202</v>
      </c>
      <c r="I299" t="s">
        <v>35</v>
      </c>
      <c r="J299" s="4">
        <v>35</v>
      </c>
      <c r="K299" s="3">
        <v>399</v>
      </c>
      <c r="L299" s="7">
        <v>0.1</v>
      </c>
      <c r="M299" s="7">
        <v>0</v>
      </c>
      <c r="N299" s="7">
        <v>0.05</v>
      </c>
      <c r="O299" s="7">
        <v>0</v>
      </c>
      <c r="P299" s="16">
        <f t="shared" si="21"/>
        <v>339.15</v>
      </c>
      <c r="Q299" s="16">
        <v>215.46</v>
      </c>
      <c r="R299" s="8">
        <f t="shared" si="22"/>
        <v>7541.1</v>
      </c>
      <c r="S299" s="2">
        <f t="shared" si="23"/>
        <v>2023</v>
      </c>
      <c r="T299" s="8">
        <f t="shared" si="24"/>
        <v>11870.25</v>
      </c>
      <c r="U299" s="7">
        <f t="shared" si="25"/>
        <v>0.45999999999999996</v>
      </c>
    </row>
    <row r="300" spans="1:21" x14ac:dyDescent="0.25">
      <c r="A300" t="s">
        <v>191</v>
      </c>
      <c r="B300" t="s">
        <v>29</v>
      </c>
      <c r="C300" t="s">
        <v>30</v>
      </c>
      <c r="D300" s="15" t="s">
        <v>24</v>
      </c>
      <c r="E300" s="15" t="s">
        <v>40</v>
      </c>
      <c r="F300" s="6">
        <v>45263</v>
      </c>
      <c r="G300" s="2">
        <v>1</v>
      </c>
      <c r="H300" t="s">
        <v>206</v>
      </c>
      <c r="I300" t="s">
        <v>27</v>
      </c>
      <c r="J300" s="4">
        <v>9</v>
      </c>
      <c r="K300" s="3">
        <v>499</v>
      </c>
      <c r="L300" s="7">
        <v>0</v>
      </c>
      <c r="M300" s="7">
        <v>0.05</v>
      </c>
      <c r="N300" s="7">
        <v>0</v>
      </c>
      <c r="O300" s="7">
        <v>0</v>
      </c>
      <c r="P300" s="16">
        <f t="shared" si="21"/>
        <v>474.04999999999995</v>
      </c>
      <c r="Q300" s="16">
        <v>279.44000000000005</v>
      </c>
      <c r="R300" s="8">
        <f t="shared" si="22"/>
        <v>2514.9600000000005</v>
      </c>
      <c r="S300" s="2">
        <f t="shared" si="23"/>
        <v>2023</v>
      </c>
      <c r="T300" s="8">
        <f t="shared" si="24"/>
        <v>4266.45</v>
      </c>
      <c r="U300" s="7">
        <f t="shared" si="25"/>
        <v>0.43999999999999984</v>
      </c>
    </row>
    <row r="301" spans="1:21" x14ac:dyDescent="0.25">
      <c r="A301" t="s">
        <v>193</v>
      </c>
      <c r="B301" t="s">
        <v>29</v>
      </c>
      <c r="C301" t="s">
        <v>30</v>
      </c>
      <c r="D301" s="15" t="s">
        <v>24</v>
      </c>
      <c r="E301" s="15" t="s">
        <v>74</v>
      </c>
      <c r="F301" s="6">
        <v>45128</v>
      </c>
      <c r="G301" s="2">
        <v>1</v>
      </c>
      <c r="H301" t="s">
        <v>202</v>
      </c>
      <c r="I301" t="s">
        <v>35</v>
      </c>
      <c r="J301" s="4">
        <v>80</v>
      </c>
      <c r="K301" s="3">
        <v>399</v>
      </c>
      <c r="L301" s="7">
        <v>0.15000000000000002</v>
      </c>
      <c r="M301" s="7">
        <v>0.05</v>
      </c>
      <c r="N301" s="7">
        <v>0</v>
      </c>
      <c r="O301" s="7">
        <v>0</v>
      </c>
      <c r="P301" s="16">
        <f t="shared" si="21"/>
        <v>319.20000000000005</v>
      </c>
      <c r="Q301" s="16">
        <v>243.39</v>
      </c>
      <c r="R301" s="8">
        <f t="shared" si="22"/>
        <v>19471.199999999997</v>
      </c>
      <c r="S301" s="2">
        <f t="shared" si="23"/>
        <v>2023</v>
      </c>
      <c r="T301" s="8">
        <f t="shared" si="24"/>
        <v>25536.000000000004</v>
      </c>
      <c r="U301" s="7">
        <f t="shared" si="25"/>
        <v>0.39</v>
      </c>
    </row>
    <row r="302" spans="1:21" x14ac:dyDescent="0.25">
      <c r="A302" t="s">
        <v>194</v>
      </c>
      <c r="B302" t="s">
        <v>39</v>
      </c>
      <c r="C302" t="s">
        <v>23</v>
      </c>
      <c r="D302" s="15" t="s">
        <v>24</v>
      </c>
      <c r="E302" s="15" t="s">
        <v>48</v>
      </c>
      <c r="F302" s="6">
        <v>45008</v>
      </c>
      <c r="G302" s="2">
        <v>1</v>
      </c>
      <c r="H302" t="s">
        <v>206</v>
      </c>
      <c r="I302" t="s">
        <v>27</v>
      </c>
      <c r="J302" s="4">
        <v>11</v>
      </c>
      <c r="K302" s="3">
        <v>499</v>
      </c>
      <c r="L302" s="7">
        <v>0.05</v>
      </c>
      <c r="M302" s="7">
        <v>0</v>
      </c>
      <c r="N302" s="7">
        <v>0.05</v>
      </c>
      <c r="O302" s="7">
        <v>0</v>
      </c>
      <c r="P302" s="16">
        <f t="shared" si="21"/>
        <v>449.1</v>
      </c>
      <c r="Q302" s="16">
        <v>434.13</v>
      </c>
      <c r="R302" s="8">
        <f t="shared" si="22"/>
        <v>4775.43</v>
      </c>
      <c r="S302" s="2">
        <f t="shared" si="23"/>
        <v>2023</v>
      </c>
      <c r="T302" s="8">
        <f t="shared" si="24"/>
        <v>4940.1000000000004</v>
      </c>
      <c r="U302" s="7">
        <f t="shared" si="25"/>
        <v>0.13</v>
      </c>
    </row>
    <row r="303" spans="1:21" x14ac:dyDescent="0.25">
      <c r="A303" t="s">
        <v>231</v>
      </c>
      <c r="B303" t="s">
        <v>22</v>
      </c>
      <c r="C303" t="s">
        <v>23</v>
      </c>
      <c r="D303" s="15" t="s">
        <v>24</v>
      </c>
      <c r="E303" s="15" t="s">
        <v>74</v>
      </c>
      <c r="F303" s="6">
        <v>45231</v>
      </c>
      <c r="G303" s="2">
        <v>1</v>
      </c>
      <c r="H303" t="s">
        <v>206</v>
      </c>
      <c r="I303" t="s">
        <v>27</v>
      </c>
      <c r="J303" s="4">
        <v>32</v>
      </c>
      <c r="K303" s="3">
        <v>499</v>
      </c>
      <c r="L303" s="7">
        <v>0.1</v>
      </c>
      <c r="M303" s="7">
        <v>0</v>
      </c>
      <c r="N303" s="7">
        <v>0.1</v>
      </c>
      <c r="O303" s="7">
        <v>0</v>
      </c>
      <c r="P303" s="16">
        <f t="shared" si="21"/>
        <v>399.20000000000005</v>
      </c>
      <c r="Q303" s="16">
        <v>244.51</v>
      </c>
      <c r="R303" s="8">
        <f t="shared" si="22"/>
        <v>7824.32</v>
      </c>
      <c r="S303" s="2">
        <f t="shared" si="23"/>
        <v>2023</v>
      </c>
      <c r="T303" s="8">
        <f t="shared" si="24"/>
        <v>12774.400000000001</v>
      </c>
      <c r="U303" s="7">
        <f t="shared" si="25"/>
        <v>0.51</v>
      </c>
    </row>
    <row r="304" spans="1:21" x14ac:dyDescent="0.25">
      <c r="A304" t="s">
        <v>195</v>
      </c>
      <c r="B304" t="s">
        <v>29</v>
      </c>
      <c r="C304" t="s">
        <v>30</v>
      </c>
      <c r="D304" s="15" t="s">
        <v>24</v>
      </c>
      <c r="E304" s="15" t="s">
        <v>25</v>
      </c>
      <c r="F304" s="6">
        <v>44983</v>
      </c>
      <c r="G304" s="2">
        <v>1</v>
      </c>
      <c r="H304" t="s">
        <v>202</v>
      </c>
      <c r="I304" t="s">
        <v>35</v>
      </c>
      <c r="J304" s="4">
        <v>109</v>
      </c>
      <c r="K304" s="3">
        <v>399</v>
      </c>
      <c r="L304" s="7">
        <v>0.2</v>
      </c>
      <c r="M304" s="7">
        <v>0.05</v>
      </c>
      <c r="N304" s="7">
        <v>0</v>
      </c>
      <c r="O304" s="7">
        <v>0</v>
      </c>
      <c r="P304" s="16">
        <f t="shared" si="21"/>
        <v>299.25</v>
      </c>
      <c r="Q304" s="16">
        <v>163.59</v>
      </c>
      <c r="R304" s="8">
        <f t="shared" si="22"/>
        <v>17831.310000000001</v>
      </c>
      <c r="S304" s="2">
        <f t="shared" si="23"/>
        <v>2023</v>
      </c>
      <c r="T304" s="8">
        <f t="shared" si="24"/>
        <v>32618.25</v>
      </c>
      <c r="U304" s="7">
        <f t="shared" si="25"/>
        <v>0.59</v>
      </c>
    </row>
    <row r="305" spans="1:21" x14ac:dyDescent="0.25">
      <c r="A305" t="s">
        <v>196</v>
      </c>
      <c r="B305" t="s">
        <v>39</v>
      </c>
      <c r="C305" t="s">
        <v>30</v>
      </c>
      <c r="D305" s="15" t="s">
        <v>52</v>
      </c>
      <c r="E305" s="15" t="s">
        <v>68</v>
      </c>
      <c r="F305" s="6">
        <v>45116</v>
      </c>
      <c r="G305" s="2">
        <v>1</v>
      </c>
      <c r="H305" t="s">
        <v>206</v>
      </c>
      <c r="I305" t="s">
        <v>27</v>
      </c>
      <c r="J305" s="4">
        <v>62</v>
      </c>
      <c r="K305" s="3">
        <v>499</v>
      </c>
      <c r="L305" s="7">
        <v>0.15000000000000002</v>
      </c>
      <c r="M305" s="7">
        <v>0.05</v>
      </c>
      <c r="N305" s="7">
        <v>0.05</v>
      </c>
      <c r="O305" s="7">
        <v>0.2</v>
      </c>
      <c r="P305" s="16">
        <f t="shared" si="21"/>
        <v>274.45000000000005</v>
      </c>
      <c r="Q305" s="16">
        <v>409.18</v>
      </c>
      <c r="R305" s="8">
        <f t="shared" si="22"/>
        <v>25369.16</v>
      </c>
      <c r="S305" s="2">
        <f t="shared" si="23"/>
        <v>2023</v>
      </c>
      <c r="T305" s="8">
        <f t="shared" si="24"/>
        <v>17015.900000000001</v>
      </c>
      <c r="U305" s="7">
        <f t="shared" si="25"/>
        <v>0.17999999999999994</v>
      </c>
    </row>
    <row r="306" spans="1:21" x14ac:dyDescent="0.25">
      <c r="A306" t="s">
        <v>197</v>
      </c>
      <c r="B306" t="s">
        <v>39</v>
      </c>
      <c r="C306" t="s">
        <v>30</v>
      </c>
      <c r="D306" s="15" t="s">
        <v>24</v>
      </c>
      <c r="E306" s="15" t="s">
        <v>48</v>
      </c>
      <c r="F306" s="6">
        <v>45215</v>
      </c>
      <c r="G306" s="2">
        <v>1</v>
      </c>
      <c r="H306" t="s">
        <v>204</v>
      </c>
      <c r="I306" t="s">
        <v>44</v>
      </c>
      <c r="J306" s="4">
        <v>39</v>
      </c>
      <c r="K306" s="3">
        <v>599</v>
      </c>
      <c r="L306" s="7">
        <v>0.1</v>
      </c>
      <c r="M306" s="7">
        <v>0.05</v>
      </c>
      <c r="N306" s="7">
        <v>0.05</v>
      </c>
      <c r="O306" s="7">
        <v>0</v>
      </c>
      <c r="P306" s="16">
        <f t="shared" si="21"/>
        <v>479.20000000000005</v>
      </c>
      <c r="Q306" s="16">
        <v>383.36</v>
      </c>
      <c r="R306" s="8">
        <f t="shared" si="22"/>
        <v>14951.04</v>
      </c>
      <c r="S306" s="2">
        <f t="shared" si="23"/>
        <v>2023</v>
      </c>
      <c r="T306" s="8">
        <f t="shared" si="24"/>
        <v>18688.800000000003</v>
      </c>
      <c r="U306" s="7">
        <f t="shared" si="25"/>
        <v>0.36</v>
      </c>
    </row>
    <row r="307" spans="1:21" x14ac:dyDescent="0.25">
      <c r="A307" t="s">
        <v>198</v>
      </c>
      <c r="B307" t="s">
        <v>29</v>
      </c>
      <c r="C307" t="s">
        <v>30</v>
      </c>
      <c r="D307" s="15" t="s">
        <v>24</v>
      </c>
      <c r="E307" s="15" t="s">
        <v>31</v>
      </c>
      <c r="F307" s="6">
        <v>45258</v>
      </c>
      <c r="G307" s="2">
        <v>1</v>
      </c>
      <c r="H307" t="s">
        <v>202</v>
      </c>
      <c r="I307" t="s">
        <v>35</v>
      </c>
      <c r="J307" s="4">
        <v>103</v>
      </c>
      <c r="K307" s="3">
        <v>399</v>
      </c>
      <c r="L307" s="7">
        <v>0.2</v>
      </c>
      <c r="M307" s="7">
        <v>0.05</v>
      </c>
      <c r="N307" s="7">
        <v>0</v>
      </c>
      <c r="O307" s="7">
        <v>0</v>
      </c>
      <c r="P307" s="16">
        <f t="shared" si="21"/>
        <v>299.25</v>
      </c>
      <c r="Q307" s="16">
        <v>167.58</v>
      </c>
      <c r="R307" s="8">
        <f t="shared" si="22"/>
        <v>17260.740000000002</v>
      </c>
      <c r="S307" s="2">
        <f t="shared" si="23"/>
        <v>2023</v>
      </c>
      <c r="T307" s="8">
        <f t="shared" si="24"/>
        <v>30822.75</v>
      </c>
      <c r="U307" s="7">
        <f t="shared" si="25"/>
        <v>0.57999999999999996</v>
      </c>
    </row>
    <row r="308" spans="1:21" x14ac:dyDescent="0.25">
      <c r="A308" t="s">
        <v>199</v>
      </c>
      <c r="B308" t="s">
        <v>29</v>
      </c>
      <c r="C308" t="s">
        <v>33</v>
      </c>
      <c r="D308" s="15" t="s">
        <v>52</v>
      </c>
      <c r="E308" s="15" t="s">
        <v>68</v>
      </c>
      <c r="F308" s="6">
        <v>45243</v>
      </c>
      <c r="G308" s="2">
        <v>1</v>
      </c>
      <c r="H308" t="s">
        <v>204</v>
      </c>
      <c r="I308" t="s">
        <v>44</v>
      </c>
      <c r="J308" s="4">
        <v>47</v>
      </c>
      <c r="K308" s="3">
        <v>599</v>
      </c>
      <c r="L308" s="7">
        <v>0.1</v>
      </c>
      <c r="M308" s="7">
        <v>0.1</v>
      </c>
      <c r="N308" s="7">
        <v>0</v>
      </c>
      <c r="O308" s="7">
        <v>0.2</v>
      </c>
      <c r="P308" s="16">
        <f t="shared" si="21"/>
        <v>359.4</v>
      </c>
      <c r="Q308" s="16">
        <v>431.28</v>
      </c>
      <c r="R308" s="8">
        <f t="shared" si="22"/>
        <v>20270.16</v>
      </c>
      <c r="S308" s="2">
        <f t="shared" si="23"/>
        <v>2023</v>
      </c>
      <c r="T308" s="8">
        <f t="shared" si="24"/>
        <v>16891.8</v>
      </c>
      <c r="U308" s="7">
        <f t="shared" si="25"/>
        <v>0.28000000000000003</v>
      </c>
    </row>
    <row r="309" spans="1:21" x14ac:dyDescent="0.25">
      <c r="A309" t="s">
        <v>232</v>
      </c>
      <c r="B309" t="s">
        <v>39</v>
      </c>
      <c r="C309" t="s">
        <v>33</v>
      </c>
      <c r="D309" s="15" t="s">
        <v>24</v>
      </c>
      <c r="E309" s="15" t="s">
        <v>48</v>
      </c>
      <c r="F309" s="6">
        <v>45228</v>
      </c>
      <c r="G309" s="2">
        <v>1</v>
      </c>
      <c r="H309" t="s">
        <v>206</v>
      </c>
      <c r="I309" t="s">
        <v>27</v>
      </c>
      <c r="J309" s="4">
        <v>68</v>
      </c>
      <c r="K309" s="3">
        <v>499</v>
      </c>
      <c r="L309" s="7">
        <v>0.15000000000000002</v>
      </c>
      <c r="M309" s="7">
        <v>0.1</v>
      </c>
      <c r="N309" s="7">
        <v>0.05</v>
      </c>
      <c r="O309" s="7">
        <v>0</v>
      </c>
      <c r="P309" s="16">
        <f t="shared" si="21"/>
        <v>349.29999999999995</v>
      </c>
      <c r="Q309" s="16">
        <v>299.39999999999998</v>
      </c>
      <c r="R309" s="8">
        <f t="shared" si="22"/>
        <v>20359.199999999997</v>
      </c>
      <c r="S309" s="2">
        <f t="shared" si="23"/>
        <v>2023</v>
      </c>
      <c r="T309" s="8">
        <f t="shared" si="24"/>
        <v>23752.399999999998</v>
      </c>
      <c r="U309" s="7">
        <f t="shared" si="25"/>
        <v>0.4</v>
      </c>
    </row>
    <row r="310" spans="1:21" x14ac:dyDescent="0.25">
      <c r="A310" t="s">
        <v>233</v>
      </c>
      <c r="B310" t="s">
        <v>29</v>
      </c>
      <c r="C310" t="s">
        <v>30</v>
      </c>
      <c r="D310" s="15" t="s">
        <v>24</v>
      </c>
      <c r="E310" s="15" t="s">
        <v>25</v>
      </c>
      <c r="F310" s="6">
        <v>44931</v>
      </c>
      <c r="G310" s="2">
        <v>1</v>
      </c>
      <c r="H310" t="s">
        <v>206</v>
      </c>
      <c r="I310" t="s">
        <v>27</v>
      </c>
      <c r="J310" s="4">
        <v>18</v>
      </c>
      <c r="K310" s="3">
        <v>499</v>
      </c>
      <c r="L310" s="7">
        <v>0.05</v>
      </c>
      <c r="M310" s="7">
        <v>0.05</v>
      </c>
      <c r="N310" s="7">
        <v>0</v>
      </c>
      <c r="O310" s="7">
        <v>0</v>
      </c>
      <c r="P310" s="16">
        <f t="shared" si="21"/>
        <v>449.1</v>
      </c>
      <c r="Q310" s="16">
        <v>134.73000000000002</v>
      </c>
      <c r="R310" s="8">
        <f t="shared" si="22"/>
        <v>2425.1400000000003</v>
      </c>
      <c r="S310" s="2">
        <f t="shared" si="23"/>
        <v>2023</v>
      </c>
      <c r="T310" s="8">
        <f t="shared" si="24"/>
        <v>8083.8</v>
      </c>
      <c r="U310" s="7">
        <f t="shared" si="25"/>
        <v>0.73</v>
      </c>
    </row>
    <row r="311" spans="1:21" x14ac:dyDescent="0.25">
      <c r="A311" t="s">
        <v>200</v>
      </c>
      <c r="B311" t="s">
        <v>29</v>
      </c>
      <c r="C311" t="s">
        <v>33</v>
      </c>
      <c r="D311" s="15" t="s">
        <v>52</v>
      </c>
      <c r="E311" s="15" t="s">
        <v>53</v>
      </c>
      <c r="F311" s="6">
        <v>45174</v>
      </c>
      <c r="G311" s="2">
        <v>1</v>
      </c>
      <c r="H311" t="s">
        <v>206</v>
      </c>
      <c r="I311" t="s">
        <v>27</v>
      </c>
      <c r="J311" s="4">
        <v>87</v>
      </c>
      <c r="K311" s="3">
        <v>499</v>
      </c>
      <c r="L311" s="7">
        <v>0.15000000000000002</v>
      </c>
      <c r="M311" s="7">
        <v>0.1</v>
      </c>
      <c r="N311" s="7">
        <v>0</v>
      </c>
      <c r="O311" s="7">
        <v>0.2</v>
      </c>
      <c r="P311" s="16">
        <f t="shared" si="21"/>
        <v>274.45000000000005</v>
      </c>
      <c r="Q311" s="16">
        <v>279.44000000000005</v>
      </c>
      <c r="R311" s="8">
        <f t="shared" si="22"/>
        <v>24311.280000000006</v>
      </c>
      <c r="S311" s="2">
        <f t="shared" si="23"/>
        <v>2023</v>
      </c>
      <c r="T311" s="8">
        <f t="shared" si="24"/>
        <v>23877.150000000005</v>
      </c>
      <c r="U311" s="7">
        <f t="shared" si="25"/>
        <v>0.43999999999999984</v>
      </c>
    </row>
    <row r="312" spans="1:21" x14ac:dyDescent="0.25">
      <c r="A312" t="s">
        <v>201</v>
      </c>
      <c r="B312" t="s">
        <v>39</v>
      </c>
      <c r="C312" t="s">
        <v>33</v>
      </c>
      <c r="D312" s="15" t="s">
        <v>24</v>
      </c>
      <c r="E312" s="15" t="s">
        <v>74</v>
      </c>
      <c r="F312" s="6">
        <v>44960</v>
      </c>
      <c r="G312" s="2">
        <v>1</v>
      </c>
      <c r="H312" t="s">
        <v>206</v>
      </c>
      <c r="I312" t="s">
        <v>27</v>
      </c>
      <c r="J312" s="4">
        <v>33</v>
      </c>
      <c r="K312" s="3">
        <v>499</v>
      </c>
      <c r="L312" s="7">
        <v>0.1</v>
      </c>
      <c r="M312" s="7">
        <v>0.1</v>
      </c>
      <c r="N312" s="7">
        <v>0.05</v>
      </c>
      <c r="O312" s="7">
        <v>0</v>
      </c>
      <c r="P312" s="16">
        <f t="shared" si="21"/>
        <v>374.25</v>
      </c>
      <c r="Q312" s="16">
        <v>419.15999999999997</v>
      </c>
      <c r="R312" s="8">
        <f t="shared" si="22"/>
        <v>13832.279999999999</v>
      </c>
      <c r="S312" s="2">
        <f t="shared" si="23"/>
        <v>2023</v>
      </c>
      <c r="T312" s="8">
        <f t="shared" si="24"/>
        <v>12350.25</v>
      </c>
      <c r="U312" s="7">
        <f t="shared" si="25"/>
        <v>0.16000000000000003</v>
      </c>
    </row>
    <row r="313" spans="1:21" x14ac:dyDescent="0.25">
      <c r="A313" t="s">
        <v>21</v>
      </c>
      <c r="B313" t="s">
        <v>22</v>
      </c>
      <c r="C313" t="s">
        <v>23</v>
      </c>
      <c r="D313" s="15" t="s">
        <v>24</v>
      </c>
      <c r="E313" s="15" t="s">
        <v>25</v>
      </c>
      <c r="F313" s="6">
        <v>45139</v>
      </c>
      <c r="G313" s="2">
        <v>1</v>
      </c>
      <c r="H313" t="s">
        <v>234</v>
      </c>
      <c r="I313" t="s">
        <v>27</v>
      </c>
      <c r="J313" s="4">
        <v>111</v>
      </c>
      <c r="K313" s="3">
        <v>799</v>
      </c>
      <c r="L313" s="7">
        <v>0.2</v>
      </c>
      <c r="M313" s="7">
        <v>0</v>
      </c>
      <c r="N313" s="7">
        <v>0.1</v>
      </c>
      <c r="O313" s="7">
        <v>0</v>
      </c>
      <c r="P313" s="16">
        <f t="shared" si="21"/>
        <v>559.29999999999995</v>
      </c>
      <c r="Q313" s="16">
        <v>279.64999999999998</v>
      </c>
      <c r="R313" s="8">
        <f t="shared" si="22"/>
        <v>31041.149999999998</v>
      </c>
      <c r="S313" s="2">
        <f t="shared" si="23"/>
        <v>2023</v>
      </c>
      <c r="T313" s="8">
        <f t="shared" si="24"/>
        <v>62082.299999999996</v>
      </c>
      <c r="U313" s="7">
        <f t="shared" si="25"/>
        <v>0.65</v>
      </c>
    </row>
    <row r="314" spans="1:21" x14ac:dyDescent="0.25">
      <c r="A314" t="s">
        <v>235</v>
      </c>
      <c r="B314" t="s">
        <v>39</v>
      </c>
      <c r="C314" t="s">
        <v>23</v>
      </c>
      <c r="D314" s="15" t="s">
        <v>52</v>
      </c>
      <c r="E314" s="15" t="s">
        <v>53</v>
      </c>
      <c r="F314" s="6">
        <v>45083</v>
      </c>
      <c r="G314" s="2">
        <v>1</v>
      </c>
      <c r="H314" t="s">
        <v>236</v>
      </c>
      <c r="I314" t="s">
        <v>35</v>
      </c>
      <c r="J314" s="4">
        <v>29</v>
      </c>
      <c r="K314" s="3">
        <v>699</v>
      </c>
      <c r="L314" s="7">
        <v>0.1</v>
      </c>
      <c r="M314" s="7">
        <v>0</v>
      </c>
      <c r="N314" s="7">
        <v>0.05</v>
      </c>
      <c r="O314" s="7">
        <v>0.2</v>
      </c>
      <c r="P314" s="16">
        <f t="shared" si="21"/>
        <v>454.34999999999997</v>
      </c>
      <c r="Q314" s="16">
        <v>503.28</v>
      </c>
      <c r="R314" s="8">
        <f t="shared" si="22"/>
        <v>14595.119999999999</v>
      </c>
      <c r="S314" s="2">
        <f t="shared" si="23"/>
        <v>2023</v>
      </c>
      <c r="T314" s="8">
        <f t="shared" si="24"/>
        <v>13176.15</v>
      </c>
      <c r="U314" s="7">
        <f t="shared" si="25"/>
        <v>0.28000000000000003</v>
      </c>
    </row>
    <row r="315" spans="1:21" x14ac:dyDescent="0.25">
      <c r="A315" t="s">
        <v>203</v>
      </c>
      <c r="B315" t="s">
        <v>39</v>
      </c>
      <c r="C315" t="s">
        <v>30</v>
      </c>
      <c r="D315" s="15" t="s">
        <v>24</v>
      </c>
      <c r="E315" s="15" t="s">
        <v>48</v>
      </c>
      <c r="F315" s="6">
        <v>45176</v>
      </c>
      <c r="G315" s="2">
        <v>1</v>
      </c>
      <c r="H315" t="s">
        <v>234</v>
      </c>
      <c r="I315" t="s">
        <v>27</v>
      </c>
      <c r="J315" s="4">
        <v>20</v>
      </c>
      <c r="K315" s="3">
        <v>799</v>
      </c>
      <c r="L315" s="7">
        <v>0.05</v>
      </c>
      <c r="M315" s="7">
        <v>0.05</v>
      </c>
      <c r="N315" s="7">
        <v>0.05</v>
      </c>
      <c r="O315" s="7">
        <v>0</v>
      </c>
      <c r="P315" s="16">
        <f t="shared" si="21"/>
        <v>679.15</v>
      </c>
      <c r="Q315" s="16">
        <v>383.52</v>
      </c>
      <c r="R315" s="8">
        <f t="shared" si="22"/>
        <v>7670.4</v>
      </c>
      <c r="S315" s="2">
        <f t="shared" si="23"/>
        <v>2023</v>
      </c>
      <c r="T315" s="8">
        <f t="shared" si="24"/>
        <v>13583</v>
      </c>
      <c r="U315" s="7">
        <f t="shared" si="25"/>
        <v>0.52</v>
      </c>
    </row>
    <row r="316" spans="1:21" x14ac:dyDescent="0.25">
      <c r="A316" t="s">
        <v>32</v>
      </c>
      <c r="B316" t="s">
        <v>22</v>
      </c>
      <c r="C316" t="s">
        <v>33</v>
      </c>
      <c r="D316" s="15" t="s">
        <v>24</v>
      </c>
      <c r="E316" s="15" t="s">
        <v>25</v>
      </c>
      <c r="F316" s="6">
        <v>45118</v>
      </c>
      <c r="G316" s="2">
        <v>1</v>
      </c>
      <c r="H316" t="s">
        <v>236</v>
      </c>
      <c r="I316" t="s">
        <v>35</v>
      </c>
      <c r="J316" s="4">
        <v>11</v>
      </c>
      <c r="K316" s="3">
        <v>699</v>
      </c>
      <c r="L316" s="7">
        <v>0.05</v>
      </c>
      <c r="M316" s="7">
        <v>0.1</v>
      </c>
      <c r="N316" s="7">
        <v>0.1</v>
      </c>
      <c r="O316" s="7">
        <v>0</v>
      </c>
      <c r="P316" s="16">
        <f t="shared" si="21"/>
        <v>524.25</v>
      </c>
      <c r="Q316" s="16">
        <v>517.26</v>
      </c>
      <c r="R316" s="8">
        <f t="shared" si="22"/>
        <v>5689.86</v>
      </c>
      <c r="S316" s="2">
        <f t="shared" si="23"/>
        <v>2023</v>
      </c>
      <c r="T316" s="8">
        <f t="shared" si="24"/>
        <v>5766.75</v>
      </c>
      <c r="U316" s="7">
        <f t="shared" si="25"/>
        <v>0.26</v>
      </c>
    </row>
    <row r="317" spans="1:21" x14ac:dyDescent="0.25">
      <c r="A317" t="s">
        <v>36</v>
      </c>
      <c r="B317" t="s">
        <v>29</v>
      </c>
      <c r="C317" t="s">
        <v>23</v>
      </c>
      <c r="D317" s="15" t="s">
        <v>24</v>
      </c>
      <c r="E317" s="15" t="s">
        <v>37</v>
      </c>
      <c r="F317" s="6">
        <v>45284</v>
      </c>
      <c r="G317" s="2">
        <v>1</v>
      </c>
      <c r="H317" t="s">
        <v>234</v>
      </c>
      <c r="I317" t="s">
        <v>27</v>
      </c>
      <c r="J317" s="4">
        <v>39</v>
      </c>
      <c r="K317" s="3">
        <v>799</v>
      </c>
      <c r="L317" s="7">
        <v>0.1</v>
      </c>
      <c r="M317" s="7">
        <v>0</v>
      </c>
      <c r="N317" s="7">
        <v>0</v>
      </c>
      <c r="O317" s="7">
        <v>0</v>
      </c>
      <c r="P317" s="16">
        <f t="shared" si="21"/>
        <v>719.1</v>
      </c>
      <c r="Q317" s="16">
        <v>687.14</v>
      </c>
      <c r="R317" s="8">
        <f t="shared" si="22"/>
        <v>26798.46</v>
      </c>
      <c r="S317" s="2">
        <f t="shared" si="23"/>
        <v>2023</v>
      </c>
      <c r="T317" s="8">
        <f t="shared" si="24"/>
        <v>28044.9</v>
      </c>
      <c r="U317" s="7">
        <f t="shared" si="25"/>
        <v>0.14000000000000001</v>
      </c>
    </row>
    <row r="318" spans="1:21" x14ac:dyDescent="0.25">
      <c r="A318" t="s">
        <v>205</v>
      </c>
      <c r="B318" t="s">
        <v>22</v>
      </c>
      <c r="C318" t="s">
        <v>33</v>
      </c>
      <c r="D318" s="15" t="s">
        <v>24</v>
      </c>
      <c r="E318" s="15" t="s">
        <v>42</v>
      </c>
      <c r="F318" s="6">
        <v>45252</v>
      </c>
      <c r="G318" s="2">
        <v>1</v>
      </c>
      <c r="H318" t="s">
        <v>237</v>
      </c>
      <c r="I318" t="s">
        <v>44</v>
      </c>
      <c r="J318" s="4">
        <v>67</v>
      </c>
      <c r="K318" s="3">
        <v>899</v>
      </c>
      <c r="L318" s="7">
        <v>0.15000000000000002</v>
      </c>
      <c r="M318" s="7">
        <v>0.1</v>
      </c>
      <c r="N318" s="7">
        <v>0.1</v>
      </c>
      <c r="O318" s="7">
        <v>0</v>
      </c>
      <c r="P318" s="16">
        <f t="shared" si="21"/>
        <v>584.35</v>
      </c>
      <c r="Q318" s="16">
        <v>764.15</v>
      </c>
      <c r="R318" s="8">
        <f t="shared" si="22"/>
        <v>51198.049999999996</v>
      </c>
      <c r="S318" s="2">
        <f t="shared" si="23"/>
        <v>2023</v>
      </c>
      <c r="T318" s="8">
        <f t="shared" si="24"/>
        <v>39151.450000000004</v>
      </c>
      <c r="U318" s="7">
        <f t="shared" si="25"/>
        <v>0.15000000000000002</v>
      </c>
    </row>
    <row r="319" spans="1:21" x14ac:dyDescent="0.25">
      <c r="A319" t="s">
        <v>38</v>
      </c>
      <c r="B319" t="s">
        <v>39</v>
      </c>
      <c r="C319" t="s">
        <v>30</v>
      </c>
      <c r="D319" s="15" t="s">
        <v>24</v>
      </c>
      <c r="E319" s="15" t="s">
        <v>40</v>
      </c>
      <c r="F319" s="6">
        <v>45193</v>
      </c>
      <c r="G319" s="2">
        <v>1</v>
      </c>
      <c r="H319" t="s">
        <v>234</v>
      </c>
      <c r="I319" t="s">
        <v>27</v>
      </c>
      <c r="J319" s="4">
        <v>9</v>
      </c>
      <c r="K319" s="3">
        <v>799</v>
      </c>
      <c r="L319" s="7">
        <v>0</v>
      </c>
      <c r="M319" s="7">
        <v>0.05</v>
      </c>
      <c r="N319" s="7">
        <v>0.05</v>
      </c>
      <c r="O319" s="7">
        <v>0</v>
      </c>
      <c r="P319" s="16">
        <f t="shared" si="21"/>
        <v>719.1</v>
      </c>
      <c r="Q319" s="16">
        <v>327.59000000000003</v>
      </c>
      <c r="R319" s="8">
        <f t="shared" si="22"/>
        <v>2948.3100000000004</v>
      </c>
      <c r="S319" s="2">
        <f t="shared" si="23"/>
        <v>2023</v>
      </c>
      <c r="T319" s="8">
        <f t="shared" si="24"/>
        <v>6471.9000000000005</v>
      </c>
      <c r="U319" s="7">
        <f t="shared" si="25"/>
        <v>0.59</v>
      </c>
    </row>
    <row r="320" spans="1:21" x14ac:dyDescent="0.25">
      <c r="A320" t="s">
        <v>41</v>
      </c>
      <c r="B320" t="s">
        <v>39</v>
      </c>
      <c r="C320" t="s">
        <v>33</v>
      </c>
      <c r="D320" s="15" t="s">
        <v>24</v>
      </c>
      <c r="E320" s="15" t="s">
        <v>42</v>
      </c>
      <c r="F320" s="6">
        <v>45287</v>
      </c>
      <c r="G320" s="2">
        <v>1</v>
      </c>
      <c r="H320" t="s">
        <v>237</v>
      </c>
      <c r="I320" t="s">
        <v>44</v>
      </c>
      <c r="J320" s="4">
        <v>57</v>
      </c>
      <c r="K320" s="3">
        <v>899</v>
      </c>
      <c r="L320" s="7">
        <v>0.15000000000000002</v>
      </c>
      <c r="M320" s="7">
        <v>0.1</v>
      </c>
      <c r="N320" s="7">
        <v>0.05</v>
      </c>
      <c r="O320" s="7">
        <v>0</v>
      </c>
      <c r="P320" s="16">
        <f t="shared" si="21"/>
        <v>629.29999999999995</v>
      </c>
      <c r="Q320" s="16">
        <v>404.54999999999995</v>
      </c>
      <c r="R320" s="8">
        <f t="shared" si="22"/>
        <v>23059.35</v>
      </c>
      <c r="S320" s="2">
        <f t="shared" si="23"/>
        <v>2023</v>
      </c>
      <c r="T320" s="8">
        <f t="shared" si="24"/>
        <v>35870.1</v>
      </c>
      <c r="U320" s="7">
        <f t="shared" si="25"/>
        <v>0.55000000000000004</v>
      </c>
    </row>
    <row r="321" spans="1:21" x14ac:dyDescent="0.25">
      <c r="A321" t="s">
        <v>46</v>
      </c>
      <c r="B321" t="s">
        <v>22</v>
      </c>
      <c r="C321" t="s">
        <v>23</v>
      </c>
      <c r="D321" s="15" t="s">
        <v>24</v>
      </c>
      <c r="E321" s="15" t="s">
        <v>31</v>
      </c>
      <c r="F321" s="6">
        <v>44928</v>
      </c>
      <c r="G321" s="2">
        <v>1</v>
      </c>
      <c r="H321" t="s">
        <v>237</v>
      </c>
      <c r="I321" t="s">
        <v>44</v>
      </c>
      <c r="J321" s="4">
        <v>86</v>
      </c>
      <c r="K321" s="3">
        <v>899</v>
      </c>
      <c r="L321" s="7">
        <v>0.15000000000000002</v>
      </c>
      <c r="M321" s="7">
        <v>0</v>
      </c>
      <c r="N321" s="7">
        <v>0.1</v>
      </c>
      <c r="O321" s="7">
        <v>0</v>
      </c>
      <c r="P321" s="16">
        <f t="shared" si="21"/>
        <v>674.25</v>
      </c>
      <c r="Q321" s="16">
        <v>755.16</v>
      </c>
      <c r="R321" s="8">
        <f t="shared" si="22"/>
        <v>64943.759999999995</v>
      </c>
      <c r="S321" s="2">
        <f t="shared" si="23"/>
        <v>2023</v>
      </c>
      <c r="T321" s="8">
        <f t="shared" si="24"/>
        <v>57985.5</v>
      </c>
      <c r="U321" s="7">
        <f t="shared" si="25"/>
        <v>0.16000000000000003</v>
      </c>
    </row>
    <row r="322" spans="1:21" x14ac:dyDescent="0.25">
      <c r="A322" t="s">
        <v>207</v>
      </c>
      <c r="B322" t="s">
        <v>29</v>
      </c>
      <c r="C322" t="s">
        <v>23</v>
      </c>
      <c r="D322" s="15" t="s">
        <v>24</v>
      </c>
      <c r="E322" s="15" t="s">
        <v>74</v>
      </c>
      <c r="F322" s="6">
        <v>45077</v>
      </c>
      <c r="G322" s="2">
        <v>1</v>
      </c>
      <c r="H322" t="s">
        <v>234</v>
      </c>
      <c r="I322" t="s">
        <v>27</v>
      </c>
      <c r="J322" s="4">
        <v>1</v>
      </c>
      <c r="K322" s="3">
        <v>799</v>
      </c>
      <c r="L322" s="7">
        <v>0</v>
      </c>
      <c r="M322" s="7">
        <v>0</v>
      </c>
      <c r="N322" s="7">
        <v>0</v>
      </c>
      <c r="O322" s="7">
        <v>0</v>
      </c>
      <c r="P322" s="16">
        <f t="shared" si="21"/>
        <v>799</v>
      </c>
      <c r="Q322" s="16">
        <v>431.46000000000004</v>
      </c>
      <c r="R322" s="8">
        <f t="shared" si="22"/>
        <v>431.46000000000004</v>
      </c>
      <c r="S322" s="2">
        <f t="shared" si="23"/>
        <v>2023</v>
      </c>
      <c r="T322" s="8">
        <f t="shared" si="24"/>
        <v>799</v>
      </c>
      <c r="U322" s="7">
        <f t="shared" si="25"/>
        <v>0.45999999999999996</v>
      </c>
    </row>
    <row r="323" spans="1:21" x14ac:dyDescent="0.25">
      <c r="A323" t="s">
        <v>51</v>
      </c>
      <c r="B323" t="s">
        <v>39</v>
      </c>
      <c r="C323" t="s">
        <v>23</v>
      </c>
      <c r="D323" s="15" t="s">
        <v>52</v>
      </c>
      <c r="E323" s="15" t="s">
        <v>53</v>
      </c>
      <c r="F323" s="6">
        <v>44995</v>
      </c>
      <c r="G323" s="2">
        <v>1</v>
      </c>
      <c r="H323" t="s">
        <v>237</v>
      </c>
      <c r="I323" t="s">
        <v>44</v>
      </c>
      <c r="J323" s="4">
        <v>47</v>
      </c>
      <c r="K323" s="3">
        <v>899</v>
      </c>
      <c r="L323" s="7">
        <v>0.1</v>
      </c>
      <c r="M323" s="7">
        <v>0</v>
      </c>
      <c r="N323" s="7">
        <v>0.05</v>
      </c>
      <c r="O323" s="7">
        <v>0.2</v>
      </c>
      <c r="P323" s="16">
        <f t="shared" ref="P323:P386" si="26">K323*(1-SUM(L323:O323))</f>
        <v>584.34999999999991</v>
      </c>
      <c r="Q323" s="16">
        <v>791.12</v>
      </c>
      <c r="R323" s="8">
        <f t="shared" ref="R323:R386" si="27">Q323*J323</f>
        <v>37182.639999999999</v>
      </c>
      <c r="S323" s="2">
        <f t="shared" ref="S323:S386" si="28">YEAR(F323)</f>
        <v>2023</v>
      </c>
      <c r="T323" s="8">
        <f t="shared" ref="T323:T386" si="29">P323*J323</f>
        <v>27464.449999999997</v>
      </c>
      <c r="U323" s="7">
        <f t="shared" si="25"/>
        <v>0.12</v>
      </c>
    </row>
    <row r="324" spans="1:21" x14ac:dyDescent="0.25">
      <c r="A324" t="s">
        <v>210</v>
      </c>
      <c r="B324" t="s">
        <v>22</v>
      </c>
      <c r="C324" t="s">
        <v>30</v>
      </c>
      <c r="D324" s="15" t="s">
        <v>24</v>
      </c>
      <c r="E324" s="15" t="s">
        <v>74</v>
      </c>
      <c r="F324" s="6">
        <v>45128</v>
      </c>
      <c r="G324" s="2">
        <v>1</v>
      </c>
      <c r="H324" t="s">
        <v>234</v>
      </c>
      <c r="I324" t="s">
        <v>27</v>
      </c>
      <c r="J324" s="4">
        <v>100</v>
      </c>
      <c r="K324" s="3">
        <v>799</v>
      </c>
      <c r="L324" s="7">
        <v>0.15000000000000002</v>
      </c>
      <c r="M324" s="7">
        <v>0.05</v>
      </c>
      <c r="N324" s="7">
        <v>0.1</v>
      </c>
      <c r="O324" s="7">
        <v>0</v>
      </c>
      <c r="P324" s="16">
        <f t="shared" si="26"/>
        <v>559.29999999999995</v>
      </c>
      <c r="Q324" s="16">
        <v>247.69000000000005</v>
      </c>
      <c r="R324" s="8">
        <f t="shared" si="27"/>
        <v>24769.000000000007</v>
      </c>
      <c r="S324" s="2">
        <f t="shared" si="28"/>
        <v>2023</v>
      </c>
      <c r="T324" s="8">
        <f t="shared" si="29"/>
        <v>55929.999999999993</v>
      </c>
      <c r="U324" s="7">
        <f t="shared" si="25"/>
        <v>0.69</v>
      </c>
    </row>
    <row r="325" spans="1:21" x14ac:dyDescent="0.25">
      <c r="A325" t="s">
        <v>57</v>
      </c>
      <c r="B325" t="s">
        <v>29</v>
      </c>
      <c r="C325" t="s">
        <v>23</v>
      </c>
      <c r="D325" s="15" t="s">
        <v>24</v>
      </c>
      <c r="E325" s="15" t="s">
        <v>42</v>
      </c>
      <c r="F325" s="6">
        <v>45004</v>
      </c>
      <c r="G325" s="2">
        <v>1</v>
      </c>
      <c r="H325" t="s">
        <v>237</v>
      </c>
      <c r="I325" t="s">
        <v>44</v>
      </c>
      <c r="J325" s="4">
        <v>102</v>
      </c>
      <c r="K325" s="3">
        <v>899</v>
      </c>
      <c r="L325" s="7">
        <v>0.2</v>
      </c>
      <c r="M325" s="7">
        <v>0</v>
      </c>
      <c r="N325" s="7">
        <v>0</v>
      </c>
      <c r="O325" s="7">
        <v>0</v>
      </c>
      <c r="P325" s="16">
        <f t="shared" si="26"/>
        <v>719.2</v>
      </c>
      <c r="Q325" s="16">
        <v>719.2</v>
      </c>
      <c r="R325" s="8">
        <f t="shared" si="27"/>
        <v>73358.400000000009</v>
      </c>
      <c r="S325" s="2">
        <f t="shared" si="28"/>
        <v>2023</v>
      </c>
      <c r="T325" s="8">
        <f t="shared" si="29"/>
        <v>73358.400000000009</v>
      </c>
      <c r="U325" s="7">
        <f t="shared" ref="U325:U388" si="30">1-(Q325/K325)</f>
        <v>0.19999999999999996</v>
      </c>
    </row>
    <row r="326" spans="1:21" x14ac:dyDescent="0.25">
      <c r="A326" t="s">
        <v>59</v>
      </c>
      <c r="B326" t="s">
        <v>22</v>
      </c>
      <c r="C326" t="s">
        <v>30</v>
      </c>
      <c r="D326" s="15" t="s">
        <v>52</v>
      </c>
      <c r="E326" s="15" t="s">
        <v>53</v>
      </c>
      <c r="F326" s="6">
        <v>45029</v>
      </c>
      <c r="G326" s="2">
        <v>1</v>
      </c>
      <c r="H326" t="s">
        <v>236</v>
      </c>
      <c r="I326" t="s">
        <v>35</v>
      </c>
      <c r="J326" s="4">
        <v>78</v>
      </c>
      <c r="K326" s="3">
        <v>699</v>
      </c>
      <c r="L326" s="7">
        <v>0.15000000000000002</v>
      </c>
      <c r="M326" s="7">
        <v>0.05</v>
      </c>
      <c r="N326" s="7">
        <v>0.1</v>
      </c>
      <c r="O326" s="7">
        <v>0.2</v>
      </c>
      <c r="P326" s="16">
        <f t="shared" si="26"/>
        <v>349.5</v>
      </c>
      <c r="Q326" s="16">
        <v>328.53</v>
      </c>
      <c r="R326" s="8">
        <f t="shared" si="27"/>
        <v>25625.339999999997</v>
      </c>
      <c r="S326" s="2">
        <f t="shared" si="28"/>
        <v>2023</v>
      </c>
      <c r="T326" s="8">
        <f t="shared" si="29"/>
        <v>27261</v>
      </c>
      <c r="U326" s="7">
        <f t="shared" si="30"/>
        <v>0.53</v>
      </c>
    </row>
    <row r="327" spans="1:21" x14ac:dyDescent="0.25">
      <c r="A327" t="s">
        <v>60</v>
      </c>
      <c r="B327" t="s">
        <v>22</v>
      </c>
      <c r="C327" t="s">
        <v>23</v>
      </c>
      <c r="D327" s="15" t="s">
        <v>24</v>
      </c>
      <c r="E327" s="15" t="s">
        <v>40</v>
      </c>
      <c r="F327" s="6">
        <v>45200</v>
      </c>
      <c r="G327" s="2">
        <v>1</v>
      </c>
      <c r="H327" t="s">
        <v>236</v>
      </c>
      <c r="I327" t="s">
        <v>35</v>
      </c>
      <c r="J327" s="4">
        <v>97</v>
      </c>
      <c r="K327" s="3">
        <v>699</v>
      </c>
      <c r="L327" s="7">
        <v>0.15000000000000002</v>
      </c>
      <c r="M327" s="7">
        <v>0</v>
      </c>
      <c r="N327" s="7">
        <v>0.1</v>
      </c>
      <c r="O327" s="7">
        <v>0</v>
      </c>
      <c r="P327" s="16">
        <f t="shared" si="26"/>
        <v>524.25</v>
      </c>
      <c r="Q327" s="16">
        <v>209.70000000000002</v>
      </c>
      <c r="R327" s="8">
        <f t="shared" si="27"/>
        <v>20340.900000000001</v>
      </c>
      <c r="S327" s="2">
        <f t="shared" si="28"/>
        <v>2023</v>
      </c>
      <c r="T327" s="8">
        <f t="shared" si="29"/>
        <v>50852.25</v>
      </c>
      <c r="U327" s="7">
        <f t="shared" si="30"/>
        <v>0.7</v>
      </c>
    </row>
    <row r="328" spans="1:21" x14ac:dyDescent="0.25">
      <c r="A328" t="s">
        <v>61</v>
      </c>
      <c r="B328" t="s">
        <v>22</v>
      </c>
      <c r="C328" t="s">
        <v>30</v>
      </c>
      <c r="D328" s="15" t="s">
        <v>24</v>
      </c>
      <c r="E328" s="15" t="s">
        <v>48</v>
      </c>
      <c r="F328" s="6">
        <v>45182</v>
      </c>
      <c r="G328" s="2">
        <v>1</v>
      </c>
      <c r="H328" t="s">
        <v>236</v>
      </c>
      <c r="I328" t="s">
        <v>35</v>
      </c>
      <c r="J328" s="4">
        <v>76</v>
      </c>
      <c r="K328" s="3">
        <v>699</v>
      </c>
      <c r="L328" s="7">
        <v>0.15000000000000002</v>
      </c>
      <c r="M328" s="7">
        <v>0.05</v>
      </c>
      <c r="N328" s="7">
        <v>0.1</v>
      </c>
      <c r="O328" s="7">
        <v>0</v>
      </c>
      <c r="P328" s="16">
        <f t="shared" si="26"/>
        <v>489.29999999999995</v>
      </c>
      <c r="Q328" s="16">
        <v>622.11</v>
      </c>
      <c r="R328" s="8">
        <f t="shared" si="27"/>
        <v>47280.36</v>
      </c>
      <c r="S328" s="2">
        <f t="shared" si="28"/>
        <v>2023</v>
      </c>
      <c r="T328" s="8">
        <f t="shared" si="29"/>
        <v>37186.799999999996</v>
      </c>
      <c r="U328" s="7">
        <f t="shared" si="30"/>
        <v>0.10999999999999999</v>
      </c>
    </row>
    <row r="329" spans="1:21" x14ac:dyDescent="0.25">
      <c r="A329" t="s">
        <v>62</v>
      </c>
      <c r="B329" t="s">
        <v>29</v>
      </c>
      <c r="C329" t="s">
        <v>33</v>
      </c>
      <c r="D329" s="15" t="s">
        <v>24</v>
      </c>
      <c r="E329" s="15" t="s">
        <v>48</v>
      </c>
      <c r="F329" s="6">
        <v>45086</v>
      </c>
      <c r="G329" s="2">
        <v>1</v>
      </c>
      <c r="H329" t="s">
        <v>237</v>
      </c>
      <c r="I329" t="s">
        <v>44</v>
      </c>
      <c r="J329" s="4">
        <v>10</v>
      </c>
      <c r="K329" s="3">
        <v>899</v>
      </c>
      <c r="L329" s="7">
        <v>0</v>
      </c>
      <c r="M329" s="7">
        <v>0.1</v>
      </c>
      <c r="N329" s="7">
        <v>0</v>
      </c>
      <c r="O329" s="7">
        <v>0</v>
      </c>
      <c r="P329" s="16">
        <f t="shared" si="26"/>
        <v>809.1</v>
      </c>
      <c r="Q329" s="16">
        <v>269.70000000000005</v>
      </c>
      <c r="R329" s="8">
        <f t="shared" si="27"/>
        <v>2697.0000000000005</v>
      </c>
      <c r="S329" s="2">
        <f t="shared" si="28"/>
        <v>2023</v>
      </c>
      <c r="T329" s="8">
        <f t="shared" si="29"/>
        <v>8091</v>
      </c>
      <c r="U329" s="7">
        <f t="shared" si="30"/>
        <v>0.7</v>
      </c>
    </row>
    <row r="330" spans="1:21" x14ac:dyDescent="0.25">
      <c r="A330" t="s">
        <v>63</v>
      </c>
      <c r="B330" t="s">
        <v>29</v>
      </c>
      <c r="C330" t="s">
        <v>33</v>
      </c>
      <c r="D330" s="15" t="s">
        <v>24</v>
      </c>
      <c r="E330" s="15" t="s">
        <v>37</v>
      </c>
      <c r="F330" s="6">
        <v>45246</v>
      </c>
      <c r="G330" s="2">
        <v>1</v>
      </c>
      <c r="H330" t="s">
        <v>234</v>
      </c>
      <c r="I330" t="s">
        <v>27</v>
      </c>
      <c r="J330" s="4">
        <v>19</v>
      </c>
      <c r="K330" s="3">
        <v>799</v>
      </c>
      <c r="L330" s="7">
        <v>0.05</v>
      </c>
      <c r="M330" s="7">
        <v>0.1</v>
      </c>
      <c r="N330" s="7">
        <v>0</v>
      </c>
      <c r="O330" s="7">
        <v>0</v>
      </c>
      <c r="P330" s="16">
        <f t="shared" si="26"/>
        <v>679.15</v>
      </c>
      <c r="Q330" s="16">
        <v>287.64</v>
      </c>
      <c r="R330" s="8">
        <f t="shared" si="27"/>
        <v>5465.16</v>
      </c>
      <c r="S330" s="2">
        <f t="shared" si="28"/>
        <v>2023</v>
      </c>
      <c r="T330" s="8">
        <f t="shared" si="29"/>
        <v>12903.85</v>
      </c>
      <c r="U330" s="7">
        <f t="shared" si="30"/>
        <v>0.64</v>
      </c>
    </row>
    <row r="331" spans="1:21" x14ac:dyDescent="0.25">
      <c r="A331" t="s">
        <v>65</v>
      </c>
      <c r="B331" t="s">
        <v>29</v>
      </c>
      <c r="C331" t="s">
        <v>23</v>
      </c>
      <c r="D331" s="15" t="s">
        <v>24</v>
      </c>
      <c r="E331" s="15" t="s">
        <v>40</v>
      </c>
      <c r="F331" s="6">
        <v>45253</v>
      </c>
      <c r="G331" s="2">
        <v>1</v>
      </c>
      <c r="H331" t="s">
        <v>234</v>
      </c>
      <c r="I331" t="s">
        <v>27</v>
      </c>
      <c r="J331" s="4">
        <v>16</v>
      </c>
      <c r="K331" s="3">
        <v>799</v>
      </c>
      <c r="L331" s="7">
        <v>0.05</v>
      </c>
      <c r="M331" s="7">
        <v>0</v>
      </c>
      <c r="N331" s="7">
        <v>0</v>
      </c>
      <c r="O331" s="7">
        <v>0</v>
      </c>
      <c r="P331" s="16">
        <f t="shared" si="26"/>
        <v>759.05</v>
      </c>
      <c r="Q331" s="16">
        <v>527.33999999999992</v>
      </c>
      <c r="R331" s="8">
        <f t="shared" si="27"/>
        <v>8437.4399999999987</v>
      </c>
      <c r="S331" s="2">
        <f t="shared" si="28"/>
        <v>2023</v>
      </c>
      <c r="T331" s="8">
        <f t="shared" si="29"/>
        <v>12144.8</v>
      </c>
      <c r="U331" s="7">
        <f t="shared" si="30"/>
        <v>0.34000000000000008</v>
      </c>
    </row>
    <row r="332" spans="1:21" x14ac:dyDescent="0.25">
      <c r="A332" t="s">
        <v>66</v>
      </c>
      <c r="B332" t="s">
        <v>29</v>
      </c>
      <c r="C332" t="s">
        <v>23</v>
      </c>
      <c r="D332" s="15" t="s">
        <v>24</v>
      </c>
      <c r="E332" s="15" t="s">
        <v>48</v>
      </c>
      <c r="F332" s="6">
        <v>45101</v>
      </c>
      <c r="G332" s="2">
        <v>1</v>
      </c>
      <c r="H332" t="s">
        <v>236</v>
      </c>
      <c r="I332" t="s">
        <v>35</v>
      </c>
      <c r="J332" s="4">
        <v>84</v>
      </c>
      <c r="K332" s="3">
        <v>699</v>
      </c>
      <c r="L332" s="7">
        <v>0.15000000000000002</v>
      </c>
      <c r="M332" s="7">
        <v>0</v>
      </c>
      <c r="N332" s="7">
        <v>0</v>
      </c>
      <c r="O332" s="7">
        <v>0</v>
      </c>
      <c r="P332" s="16">
        <f t="shared" si="26"/>
        <v>594.15</v>
      </c>
      <c r="Q332" s="16">
        <v>580.16999999999996</v>
      </c>
      <c r="R332" s="8">
        <f t="shared" si="27"/>
        <v>48734.28</v>
      </c>
      <c r="S332" s="2">
        <f t="shared" si="28"/>
        <v>2023</v>
      </c>
      <c r="T332" s="8">
        <f t="shared" si="29"/>
        <v>49908.6</v>
      </c>
      <c r="U332" s="7">
        <f t="shared" si="30"/>
        <v>0.17000000000000004</v>
      </c>
    </row>
    <row r="333" spans="1:21" x14ac:dyDescent="0.25">
      <c r="A333" t="s">
        <v>69</v>
      </c>
      <c r="B333" t="s">
        <v>39</v>
      </c>
      <c r="C333" t="s">
        <v>23</v>
      </c>
      <c r="D333" s="15" t="s">
        <v>24</v>
      </c>
      <c r="E333" s="15" t="s">
        <v>42</v>
      </c>
      <c r="F333" s="6">
        <v>44965</v>
      </c>
      <c r="G333" s="2">
        <v>1</v>
      </c>
      <c r="H333" t="s">
        <v>237</v>
      </c>
      <c r="I333" t="s">
        <v>44</v>
      </c>
      <c r="J333" s="4">
        <v>46</v>
      </c>
      <c r="K333" s="3">
        <v>899</v>
      </c>
      <c r="L333" s="7">
        <v>0.1</v>
      </c>
      <c r="M333" s="7">
        <v>0</v>
      </c>
      <c r="N333" s="7">
        <v>0.05</v>
      </c>
      <c r="O333" s="7">
        <v>0</v>
      </c>
      <c r="P333" s="16">
        <f t="shared" si="26"/>
        <v>764.15</v>
      </c>
      <c r="Q333" s="16">
        <v>593.33999999999992</v>
      </c>
      <c r="R333" s="8">
        <f t="shared" si="27"/>
        <v>27293.639999999996</v>
      </c>
      <c r="S333" s="2">
        <f t="shared" si="28"/>
        <v>2023</v>
      </c>
      <c r="T333" s="8">
        <f t="shared" si="29"/>
        <v>35150.9</v>
      </c>
      <c r="U333" s="7">
        <f t="shared" si="30"/>
        <v>0.34000000000000008</v>
      </c>
    </row>
    <row r="334" spans="1:21" x14ac:dyDescent="0.25">
      <c r="A334" t="s">
        <v>70</v>
      </c>
      <c r="B334" t="s">
        <v>39</v>
      </c>
      <c r="C334" t="s">
        <v>30</v>
      </c>
      <c r="D334" s="15" t="s">
        <v>24</v>
      </c>
      <c r="E334" s="15" t="s">
        <v>37</v>
      </c>
      <c r="F334" s="6">
        <v>44985</v>
      </c>
      <c r="G334" s="2">
        <v>1</v>
      </c>
      <c r="H334" t="s">
        <v>236</v>
      </c>
      <c r="I334" t="s">
        <v>35</v>
      </c>
      <c r="J334" s="4">
        <v>20</v>
      </c>
      <c r="K334" s="3">
        <v>699</v>
      </c>
      <c r="L334" s="7">
        <v>0.05</v>
      </c>
      <c r="M334" s="7">
        <v>0.05</v>
      </c>
      <c r="N334" s="7">
        <v>0.05</v>
      </c>
      <c r="O334" s="7">
        <v>0</v>
      </c>
      <c r="P334" s="16">
        <f t="shared" si="26"/>
        <v>594.15</v>
      </c>
      <c r="Q334" s="16">
        <v>363.48</v>
      </c>
      <c r="R334" s="8">
        <f t="shared" si="27"/>
        <v>7269.6</v>
      </c>
      <c r="S334" s="2">
        <f t="shared" si="28"/>
        <v>2023</v>
      </c>
      <c r="T334" s="8">
        <f t="shared" si="29"/>
        <v>11883</v>
      </c>
      <c r="U334" s="7">
        <f t="shared" si="30"/>
        <v>0.48</v>
      </c>
    </row>
    <row r="335" spans="1:21" x14ac:dyDescent="0.25">
      <c r="A335" t="s">
        <v>71</v>
      </c>
      <c r="B335" t="s">
        <v>22</v>
      </c>
      <c r="C335" t="s">
        <v>23</v>
      </c>
      <c r="D335" s="15" t="s">
        <v>24</v>
      </c>
      <c r="E335" s="15" t="s">
        <v>42</v>
      </c>
      <c r="F335" s="6">
        <v>45167</v>
      </c>
      <c r="G335" s="2">
        <v>1</v>
      </c>
      <c r="H335" t="s">
        <v>236</v>
      </c>
      <c r="I335" t="s">
        <v>35</v>
      </c>
      <c r="J335" s="4">
        <v>22</v>
      </c>
      <c r="K335" s="3">
        <v>699</v>
      </c>
      <c r="L335" s="7">
        <v>0.05</v>
      </c>
      <c r="M335" s="7">
        <v>0</v>
      </c>
      <c r="N335" s="7">
        <v>0.1</v>
      </c>
      <c r="O335" s="7">
        <v>0</v>
      </c>
      <c r="P335" s="16">
        <f t="shared" si="26"/>
        <v>594.15</v>
      </c>
      <c r="Q335" s="16">
        <v>202.71000000000004</v>
      </c>
      <c r="R335" s="8">
        <f t="shared" si="27"/>
        <v>4459.6200000000008</v>
      </c>
      <c r="S335" s="2">
        <f t="shared" si="28"/>
        <v>2023</v>
      </c>
      <c r="T335" s="8">
        <f t="shared" si="29"/>
        <v>13071.3</v>
      </c>
      <c r="U335" s="7">
        <f t="shared" si="30"/>
        <v>0.71</v>
      </c>
    </row>
    <row r="336" spans="1:21" x14ac:dyDescent="0.25">
      <c r="A336" t="s">
        <v>72</v>
      </c>
      <c r="B336" t="s">
        <v>29</v>
      </c>
      <c r="C336" t="s">
        <v>33</v>
      </c>
      <c r="D336" s="15" t="s">
        <v>24</v>
      </c>
      <c r="E336" s="15" t="s">
        <v>48</v>
      </c>
      <c r="F336" s="6">
        <v>45035</v>
      </c>
      <c r="G336" s="2">
        <v>1</v>
      </c>
      <c r="H336" t="s">
        <v>236</v>
      </c>
      <c r="I336" t="s">
        <v>35</v>
      </c>
      <c r="J336" s="4">
        <v>84</v>
      </c>
      <c r="K336" s="3">
        <v>699</v>
      </c>
      <c r="L336" s="7">
        <v>0.15000000000000002</v>
      </c>
      <c r="M336" s="7">
        <v>0.1</v>
      </c>
      <c r="N336" s="7">
        <v>0</v>
      </c>
      <c r="O336" s="7">
        <v>0</v>
      </c>
      <c r="P336" s="16">
        <f t="shared" si="26"/>
        <v>524.25</v>
      </c>
      <c r="Q336" s="16">
        <v>447.36</v>
      </c>
      <c r="R336" s="8">
        <f t="shared" si="27"/>
        <v>37578.239999999998</v>
      </c>
      <c r="S336" s="2">
        <f t="shared" si="28"/>
        <v>2023</v>
      </c>
      <c r="T336" s="8">
        <f t="shared" si="29"/>
        <v>44037</v>
      </c>
      <c r="U336" s="7">
        <f t="shared" si="30"/>
        <v>0.36</v>
      </c>
    </row>
    <row r="337" spans="1:21" x14ac:dyDescent="0.25">
      <c r="A337" t="s">
        <v>75</v>
      </c>
      <c r="B337" t="s">
        <v>39</v>
      </c>
      <c r="C337" t="s">
        <v>23</v>
      </c>
      <c r="D337" s="15" t="s">
        <v>24</v>
      </c>
      <c r="E337" s="15" t="s">
        <v>40</v>
      </c>
      <c r="F337" s="6">
        <v>45112</v>
      </c>
      <c r="G337" s="2">
        <v>1</v>
      </c>
      <c r="H337" t="s">
        <v>237</v>
      </c>
      <c r="I337" t="s">
        <v>44</v>
      </c>
      <c r="J337" s="4">
        <v>104</v>
      </c>
      <c r="K337" s="3">
        <v>899</v>
      </c>
      <c r="L337" s="7">
        <v>0.2</v>
      </c>
      <c r="M337" s="7">
        <v>0</v>
      </c>
      <c r="N337" s="7">
        <v>0.05</v>
      </c>
      <c r="O337" s="7">
        <v>0</v>
      </c>
      <c r="P337" s="16">
        <f t="shared" si="26"/>
        <v>674.25</v>
      </c>
      <c r="Q337" s="16">
        <v>332.63</v>
      </c>
      <c r="R337" s="8">
        <f t="shared" si="27"/>
        <v>34593.519999999997</v>
      </c>
      <c r="S337" s="2">
        <f t="shared" si="28"/>
        <v>2023</v>
      </c>
      <c r="T337" s="8">
        <f t="shared" si="29"/>
        <v>70122</v>
      </c>
      <c r="U337" s="7">
        <f t="shared" si="30"/>
        <v>0.63</v>
      </c>
    </row>
    <row r="338" spans="1:21" x14ac:dyDescent="0.25">
      <c r="A338" t="s">
        <v>77</v>
      </c>
      <c r="B338" t="s">
        <v>29</v>
      </c>
      <c r="C338" t="s">
        <v>23</v>
      </c>
      <c r="D338" s="15" t="s">
        <v>24</v>
      </c>
      <c r="E338" s="15" t="s">
        <v>40</v>
      </c>
      <c r="F338" s="6">
        <v>45039</v>
      </c>
      <c r="G338" s="2">
        <v>1</v>
      </c>
      <c r="H338" t="s">
        <v>236</v>
      </c>
      <c r="I338" t="s">
        <v>35</v>
      </c>
      <c r="J338" s="4">
        <v>76</v>
      </c>
      <c r="K338" s="3">
        <v>699</v>
      </c>
      <c r="L338" s="7">
        <v>0.15000000000000002</v>
      </c>
      <c r="M338" s="7">
        <v>0</v>
      </c>
      <c r="N338" s="7">
        <v>0</v>
      </c>
      <c r="O338" s="7">
        <v>0</v>
      </c>
      <c r="P338" s="16">
        <f t="shared" si="26"/>
        <v>594.15</v>
      </c>
      <c r="Q338" s="16">
        <v>342.51</v>
      </c>
      <c r="R338" s="8">
        <f t="shared" si="27"/>
        <v>26030.76</v>
      </c>
      <c r="S338" s="2">
        <f t="shared" si="28"/>
        <v>2023</v>
      </c>
      <c r="T338" s="8">
        <f t="shared" si="29"/>
        <v>45155.4</v>
      </c>
      <c r="U338" s="7">
        <f t="shared" si="30"/>
        <v>0.51</v>
      </c>
    </row>
    <row r="339" spans="1:21" x14ac:dyDescent="0.25">
      <c r="A339" t="s">
        <v>78</v>
      </c>
      <c r="B339" t="s">
        <v>29</v>
      </c>
      <c r="C339" t="s">
        <v>30</v>
      </c>
      <c r="D339" s="15" t="s">
        <v>24</v>
      </c>
      <c r="E339" s="15" t="s">
        <v>42</v>
      </c>
      <c r="F339" s="6">
        <v>45141</v>
      </c>
      <c r="G339" s="2">
        <v>1</v>
      </c>
      <c r="H339" t="s">
        <v>236</v>
      </c>
      <c r="I339" t="s">
        <v>35</v>
      </c>
      <c r="J339" s="4">
        <v>21</v>
      </c>
      <c r="K339" s="3">
        <v>699</v>
      </c>
      <c r="L339" s="7">
        <v>0.05</v>
      </c>
      <c r="M339" s="7">
        <v>0.05</v>
      </c>
      <c r="N339" s="7">
        <v>0</v>
      </c>
      <c r="O339" s="7">
        <v>0</v>
      </c>
      <c r="P339" s="16">
        <f t="shared" si="26"/>
        <v>629.1</v>
      </c>
      <c r="Q339" s="16">
        <v>349.5</v>
      </c>
      <c r="R339" s="8">
        <f t="shared" si="27"/>
        <v>7339.5</v>
      </c>
      <c r="S339" s="2">
        <f t="shared" si="28"/>
        <v>2023</v>
      </c>
      <c r="T339" s="8">
        <f t="shared" si="29"/>
        <v>13211.1</v>
      </c>
      <c r="U339" s="7">
        <f t="shared" si="30"/>
        <v>0.5</v>
      </c>
    </row>
    <row r="340" spans="1:21" x14ac:dyDescent="0.25">
      <c r="A340" t="s">
        <v>79</v>
      </c>
      <c r="B340" t="s">
        <v>39</v>
      </c>
      <c r="C340" t="s">
        <v>23</v>
      </c>
      <c r="D340" s="15" t="s">
        <v>24</v>
      </c>
      <c r="E340" s="15" t="s">
        <v>40</v>
      </c>
      <c r="F340" s="6">
        <v>45160</v>
      </c>
      <c r="G340" s="2">
        <v>1</v>
      </c>
      <c r="H340" t="s">
        <v>236</v>
      </c>
      <c r="I340" t="s">
        <v>35</v>
      </c>
      <c r="J340" s="4">
        <v>10</v>
      </c>
      <c r="K340" s="3">
        <v>699</v>
      </c>
      <c r="L340" s="7">
        <v>0</v>
      </c>
      <c r="M340" s="7">
        <v>0</v>
      </c>
      <c r="N340" s="7">
        <v>0.05</v>
      </c>
      <c r="O340" s="7">
        <v>0</v>
      </c>
      <c r="P340" s="16">
        <f t="shared" si="26"/>
        <v>664.05</v>
      </c>
      <c r="Q340" s="16">
        <v>391.44000000000005</v>
      </c>
      <c r="R340" s="8">
        <f t="shared" si="27"/>
        <v>3914.4000000000005</v>
      </c>
      <c r="S340" s="2">
        <f t="shared" si="28"/>
        <v>2023</v>
      </c>
      <c r="T340" s="8">
        <f t="shared" si="29"/>
        <v>6640.5</v>
      </c>
      <c r="U340" s="7">
        <f t="shared" si="30"/>
        <v>0.43999999999999995</v>
      </c>
    </row>
    <row r="341" spans="1:21" x14ac:dyDescent="0.25">
      <c r="A341" t="s">
        <v>81</v>
      </c>
      <c r="B341" t="s">
        <v>29</v>
      </c>
      <c r="C341" t="s">
        <v>23</v>
      </c>
      <c r="D341" s="15" t="s">
        <v>24</v>
      </c>
      <c r="E341" s="15" t="s">
        <v>48</v>
      </c>
      <c r="F341" s="6">
        <v>45017</v>
      </c>
      <c r="G341" s="2">
        <v>1</v>
      </c>
      <c r="H341" t="s">
        <v>234</v>
      </c>
      <c r="I341" t="s">
        <v>27</v>
      </c>
      <c r="J341" s="4">
        <v>123</v>
      </c>
      <c r="K341" s="3">
        <v>799</v>
      </c>
      <c r="L341" s="7">
        <v>0.2</v>
      </c>
      <c r="M341" s="7">
        <v>0</v>
      </c>
      <c r="N341" s="7">
        <v>0</v>
      </c>
      <c r="O341" s="7">
        <v>0</v>
      </c>
      <c r="P341" s="16">
        <f t="shared" si="26"/>
        <v>639.20000000000005</v>
      </c>
      <c r="Q341" s="16">
        <v>231.71000000000004</v>
      </c>
      <c r="R341" s="8">
        <f t="shared" si="27"/>
        <v>28500.330000000005</v>
      </c>
      <c r="S341" s="2">
        <f t="shared" si="28"/>
        <v>2023</v>
      </c>
      <c r="T341" s="8">
        <f t="shared" si="29"/>
        <v>78621.600000000006</v>
      </c>
      <c r="U341" s="7">
        <f t="shared" si="30"/>
        <v>0.71</v>
      </c>
    </row>
    <row r="342" spans="1:21" x14ac:dyDescent="0.25">
      <c r="A342" t="s">
        <v>82</v>
      </c>
      <c r="B342" t="s">
        <v>22</v>
      </c>
      <c r="C342" t="s">
        <v>30</v>
      </c>
      <c r="D342" s="15" t="s">
        <v>24</v>
      </c>
      <c r="E342" s="15" t="s">
        <v>74</v>
      </c>
      <c r="F342" s="6">
        <v>45190</v>
      </c>
      <c r="G342" s="2">
        <v>1</v>
      </c>
      <c r="H342" t="s">
        <v>237</v>
      </c>
      <c r="I342" t="s">
        <v>44</v>
      </c>
      <c r="J342" s="4">
        <v>98</v>
      </c>
      <c r="K342" s="3">
        <v>899</v>
      </c>
      <c r="L342" s="7">
        <v>0.15000000000000002</v>
      </c>
      <c r="M342" s="7">
        <v>0.05</v>
      </c>
      <c r="N342" s="7">
        <v>0.1</v>
      </c>
      <c r="O342" s="7">
        <v>0</v>
      </c>
      <c r="P342" s="16">
        <f t="shared" si="26"/>
        <v>629.29999999999995</v>
      </c>
      <c r="Q342" s="16">
        <v>260.71000000000004</v>
      </c>
      <c r="R342" s="8">
        <f t="shared" si="27"/>
        <v>25549.58</v>
      </c>
      <c r="S342" s="2">
        <f t="shared" si="28"/>
        <v>2023</v>
      </c>
      <c r="T342" s="8">
        <f t="shared" si="29"/>
        <v>61671.399999999994</v>
      </c>
      <c r="U342" s="7">
        <f t="shared" si="30"/>
        <v>0.71</v>
      </c>
    </row>
    <row r="343" spans="1:21" x14ac:dyDescent="0.25">
      <c r="A343" t="s">
        <v>83</v>
      </c>
      <c r="B343" t="s">
        <v>22</v>
      </c>
      <c r="C343" t="s">
        <v>30</v>
      </c>
      <c r="D343" s="15" t="s">
        <v>24</v>
      </c>
      <c r="E343" s="15" t="s">
        <v>48</v>
      </c>
      <c r="F343" s="6">
        <v>45145</v>
      </c>
      <c r="G343" s="2">
        <v>1</v>
      </c>
      <c r="H343" t="s">
        <v>237</v>
      </c>
      <c r="I343" t="s">
        <v>44</v>
      </c>
      <c r="J343" s="4">
        <v>80</v>
      </c>
      <c r="K343" s="3">
        <v>899</v>
      </c>
      <c r="L343" s="7">
        <v>0.15000000000000002</v>
      </c>
      <c r="M343" s="7">
        <v>0.05</v>
      </c>
      <c r="N343" s="7">
        <v>0.1</v>
      </c>
      <c r="O343" s="7">
        <v>0</v>
      </c>
      <c r="P343" s="16">
        <f t="shared" si="26"/>
        <v>629.29999999999995</v>
      </c>
      <c r="Q343" s="16">
        <v>278.69000000000005</v>
      </c>
      <c r="R343" s="8">
        <f t="shared" si="27"/>
        <v>22295.200000000004</v>
      </c>
      <c r="S343" s="2">
        <f t="shared" si="28"/>
        <v>2023</v>
      </c>
      <c r="T343" s="8">
        <f t="shared" si="29"/>
        <v>50344</v>
      </c>
      <c r="U343" s="7">
        <f t="shared" si="30"/>
        <v>0.69</v>
      </c>
    </row>
    <row r="344" spans="1:21" x14ac:dyDescent="0.25">
      <c r="A344" t="s">
        <v>85</v>
      </c>
      <c r="B344" t="s">
        <v>39</v>
      </c>
      <c r="C344" t="s">
        <v>23</v>
      </c>
      <c r="D344" s="15" t="s">
        <v>24</v>
      </c>
      <c r="E344" s="15" t="s">
        <v>37</v>
      </c>
      <c r="F344" s="6">
        <v>45066</v>
      </c>
      <c r="G344" s="2">
        <v>1</v>
      </c>
      <c r="H344" t="s">
        <v>234</v>
      </c>
      <c r="I344" t="s">
        <v>27</v>
      </c>
      <c r="J344" s="4">
        <v>32</v>
      </c>
      <c r="K344" s="3">
        <v>799</v>
      </c>
      <c r="L344" s="7">
        <v>0.1</v>
      </c>
      <c r="M344" s="7">
        <v>0</v>
      </c>
      <c r="N344" s="7">
        <v>0.05</v>
      </c>
      <c r="O344" s="7">
        <v>0</v>
      </c>
      <c r="P344" s="16">
        <f t="shared" si="26"/>
        <v>679.15</v>
      </c>
      <c r="Q344" s="16">
        <v>295.63</v>
      </c>
      <c r="R344" s="8">
        <f t="shared" si="27"/>
        <v>9460.16</v>
      </c>
      <c r="S344" s="2">
        <f t="shared" si="28"/>
        <v>2023</v>
      </c>
      <c r="T344" s="8">
        <f t="shared" si="29"/>
        <v>21732.799999999999</v>
      </c>
      <c r="U344" s="7">
        <f t="shared" si="30"/>
        <v>0.63</v>
      </c>
    </row>
    <row r="345" spans="1:21" x14ac:dyDescent="0.25">
      <c r="A345" t="s">
        <v>88</v>
      </c>
      <c r="B345" t="s">
        <v>22</v>
      </c>
      <c r="C345" t="s">
        <v>30</v>
      </c>
      <c r="D345" s="15" t="s">
        <v>24</v>
      </c>
      <c r="E345" s="15" t="s">
        <v>48</v>
      </c>
      <c r="F345" s="6">
        <v>45289</v>
      </c>
      <c r="G345" s="2">
        <v>1</v>
      </c>
      <c r="H345" t="s">
        <v>237</v>
      </c>
      <c r="I345" t="s">
        <v>44</v>
      </c>
      <c r="J345" s="4">
        <v>89</v>
      </c>
      <c r="K345" s="3">
        <v>899</v>
      </c>
      <c r="L345" s="7">
        <v>0.15000000000000002</v>
      </c>
      <c r="M345" s="7">
        <v>0.05</v>
      </c>
      <c r="N345" s="7">
        <v>0.1</v>
      </c>
      <c r="O345" s="7">
        <v>0</v>
      </c>
      <c r="P345" s="16">
        <f t="shared" si="26"/>
        <v>629.29999999999995</v>
      </c>
      <c r="Q345" s="16">
        <v>431.52</v>
      </c>
      <c r="R345" s="8">
        <f t="shared" si="27"/>
        <v>38405.279999999999</v>
      </c>
      <c r="S345" s="2">
        <f t="shared" si="28"/>
        <v>2023</v>
      </c>
      <c r="T345" s="8">
        <f t="shared" si="29"/>
        <v>56007.7</v>
      </c>
      <c r="U345" s="7">
        <f t="shared" si="30"/>
        <v>0.52</v>
      </c>
    </row>
    <row r="346" spans="1:21" x14ac:dyDescent="0.25">
      <c r="A346" t="s">
        <v>90</v>
      </c>
      <c r="B346" t="s">
        <v>29</v>
      </c>
      <c r="C346" t="s">
        <v>33</v>
      </c>
      <c r="D346" s="15" t="s">
        <v>24</v>
      </c>
      <c r="E346" s="15" t="s">
        <v>74</v>
      </c>
      <c r="F346" s="6">
        <v>45045</v>
      </c>
      <c r="G346" s="2">
        <v>1</v>
      </c>
      <c r="H346" t="s">
        <v>234</v>
      </c>
      <c r="I346" t="s">
        <v>27</v>
      </c>
      <c r="J346" s="4">
        <v>85</v>
      </c>
      <c r="K346" s="3">
        <v>799</v>
      </c>
      <c r="L346" s="7">
        <v>0.15000000000000002</v>
      </c>
      <c r="M346" s="7">
        <v>0.1</v>
      </c>
      <c r="N346" s="7">
        <v>0</v>
      </c>
      <c r="O346" s="7">
        <v>0</v>
      </c>
      <c r="P346" s="16">
        <f t="shared" si="26"/>
        <v>599.25</v>
      </c>
      <c r="Q346" s="16">
        <v>695.13</v>
      </c>
      <c r="R346" s="8">
        <f t="shared" si="27"/>
        <v>59086.05</v>
      </c>
      <c r="S346" s="2">
        <f t="shared" si="28"/>
        <v>2023</v>
      </c>
      <c r="T346" s="8">
        <f t="shared" si="29"/>
        <v>50936.25</v>
      </c>
      <c r="U346" s="7">
        <f t="shared" si="30"/>
        <v>0.13</v>
      </c>
    </row>
    <row r="347" spans="1:21" x14ac:dyDescent="0.25">
      <c r="A347" t="s">
        <v>91</v>
      </c>
      <c r="B347" t="s">
        <v>39</v>
      </c>
      <c r="C347" t="s">
        <v>23</v>
      </c>
      <c r="D347" s="15" t="s">
        <v>24</v>
      </c>
      <c r="E347" s="15" t="s">
        <v>48</v>
      </c>
      <c r="F347" s="6">
        <v>44930</v>
      </c>
      <c r="G347" s="2">
        <v>1</v>
      </c>
      <c r="H347" t="s">
        <v>234</v>
      </c>
      <c r="I347" t="s">
        <v>27</v>
      </c>
      <c r="J347" s="4">
        <v>121</v>
      </c>
      <c r="K347" s="3">
        <v>799</v>
      </c>
      <c r="L347" s="7">
        <v>0.2</v>
      </c>
      <c r="M347" s="7">
        <v>0</v>
      </c>
      <c r="N347" s="7">
        <v>0.05</v>
      </c>
      <c r="O347" s="7">
        <v>0</v>
      </c>
      <c r="P347" s="16">
        <f t="shared" si="26"/>
        <v>599.25</v>
      </c>
      <c r="Q347" s="16">
        <v>383.52</v>
      </c>
      <c r="R347" s="8">
        <f t="shared" si="27"/>
        <v>46405.919999999998</v>
      </c>
      <c r="S347" s="2">
        <f t="shared" si="28"/>
        <v>2023</v>
      </c>
      <c r="T347" s="8">
        <f t="shared" si="29"/>
        <v>72509.25</v>
      </c>
      <c r="U347" s="7">
        <f t="shared" si="30"/>
        <v>0.52</v>
      </c>
    </row>
    <row r="348" spans="1:21" x14ac:dyDescent="0.25">
      <c r="A348" t="s">
        <v>238</v>
      </c>
      <c r="B348" t="s">
        <v>29</v>
      </c>
      <c r="C348" t="s">
        <v>30</v>
      </c>
      <c r="D348" s="15" t="s">
        <v>24</v>
      </c>
      <c r="E348" s="15" t="s">
        <v>40</v>
      </c>
      <c r="F348" s="6">
        <v>45282</v>
      </c>
      <c r="G348" s="2">
        <v>1</v>
      </c>
      <c r="H348" t="s">
        <v>237</v>
      </c>
      <c r="I348" t="s">
        <v>44</v>
      </c>
      <c r="J348" s="4">
        <v>24</v>
      </c>
      <c r="K348" s="3">
        <v>899</v>
      </c>
      <c r="L348" s="7">
        <v>0.05</v>
      </c>
      <c r="M348" s="7">
        <v>0.05</v>
      </c>
      <c r="N348" s="7">
        <v>0</v>
      </c>
      <c r="O348" s="7">
        <v>0</v>
      </c>
      <c r="P348" s="16">
        <f t="shared" si="26"/>
        <v>809.1</v>
      </c>
      <c r="Q348" s="16">
        <v>494.45000000000005</v>
      </c>
      <c r="R348" s="8">
        <f t="shared" si="27"/>
        <v>11866.800000000001</v>
      </c>
      <c r="S348" s="2">
        <f t="shared" si="28"/>
        <v>2023</v>
      </c>
      <c r="T348" s="8">
        <f t="shared" si="29"/>
        <v>19418.400000000001</v>
      </c>
      <c r="U348" s="7">
        <f t="shared" si="30"/>
        <v>0.44999999999999996</v>
      </c>
    </row>
    <row r="349" spans="1:21" x14ac:dyDescent="0.25">
      <c r="A349" t="s">
        <v>92</v>
      </c>
      <c r="B349" t="s">
        <v>39</v>
      </c>
      <c r="C349" t="s">
        <v>30</v>
      </c>
      <c r="D349" s="15" t="s">
        <v>24</v>
      </c>
      <c r="E349" s="15" t="s">
        <v>40</v>
      </c>
      <c r="F349" s="6">
        <v>45260</v>
      </c>
      <c r="G349" s="2">
        <v>1</v>
      </c>
      <c r="H349" t="s">
        <v>234</v>
      </c>
      <c r="I349" t="s">
        <v>27</v>
      </c>
      <c r="J349" s="4">
        <v>72</v>
      </c>
      <c r="K349" s="3">
        <v>799</v>
      </c>
      <c r="L349" s="7">
        <v>0.15000000000000002</v>
      </c>
      <c r="M349" s="7">
        <v>0.05</v>
      </c>
      <c r="N349" s="7">
        <v>0.05</v>
      </c>
      <c r="O349" s="7">
        <v>0</v>
      </c>
      <c r="P349" s="16">
        <f t="shared" si="26"/>
        <v>599.25</v>
      </c>
      <c r="Q349" s="16">
        <v>239.70000000000005</v>
      </c>
      <c r="R349" s="8">
        <f t="shared" si="27"/>
        <v>17258.400000000001</v>
      </c>
      <c r="S349" s="2">
        <f t="shared" si="28"/>
        <v>2023</v>
      </c>
      <c r="T349" s="8">
        <f t="shared" si="29"/>
        <v>43146</v>
      </c>
      <c r="U349" s="7">
        <f t="shared" si="30"/>
        <v>0.7</v>
      </c>
    </row>
    <row r="350" spans="1:21" x14ac:dyDescent="0.25">
      <c r="A350" t="s">
        <v>212</v>
      </c>
      <c r="B350" t="s">
        <v>29</v>
      </c>
      <c r="C350" t="s">
        <v>23</v>
      </c>
      <c r="D350" s="15" t="s">
        <v>24</v>
      </c>
      <c r="E350" s="15" t="s">
        <v>40</v>
      </c>
      <c r="F350" s="6">
        <v>45147</v>
      </c>
      <c r="G350" s="2">
        <v>1</v>
      </c>
      <c r="H350" t="s">
        <v>234</v>
      </c>
      <c r="I350" t="s">
        <v>27</v>
      </c>
      <c r="J350" s="4">
        <v>7</v>
      </c>
      <c r="K350" s="3">
        <v>799</v>
      </c>
      <c r="L350" s="7">
        <v>0</v>
      </c>
      <c r="M350" s="7">
        <v>0</v>
      </c>
      <c r="N350" s="7">
        <v>0</v>
      </c>
      <c r="O350" s="7">
        <v>0</v>
      </c>
      <c r="P350" s="16">
        <f t="shared" si="26"/>
        <v>799</v>
      </c>
      <c r="Q350" s="16">
        <v>439.45000000000005</v>
      </c>
      <c r="R350" s="8">
        <f t="shared" si="27"/>
        <v>3076.1500000000005</v>
      </c>
      <c r="S350" s="2">
        <f t="shared" si="28"/>
        <v>2023</v>
      </c>
      <c r="T350" s="8">
        <f t="shared" si="29"/>
        <v>5593</v>
      </c>
      <c r="U350" s="7">
        <f t="shared" si="30"/>
        <v>0.44999999999999996</v>
      </c>
    </row>
    <row r="351" spans="1:21" x14ac:dyDescent="0.25">
      <c r="A351" t="s">
        <v>95</v>
      </c>
      <c r="B351" t="s">
        <v>29</v>
      </c>
      <c r="C351" t="s">
        <v>23</v>
      </c>
      <c r="D351" s="15" t="s">
        <v>24</v>
      </c>
      <c r="E351" s="15" t="s">
        <v>31</v>
      </c>
      <c r="F351" s="6">
        <v>45144</v>
      </c>
      <c r="G351" s="2">
        <v>1</v>
      </c>
      <c r="H351" t="s">
        <v>237</v>
      </c>
      <c r="I351" t="s">
        <v>44</v>
      </c>
      <c r="J351" s="4">
        <v>96</v>
      </c>
      <c r="K351" s="3">
        <v>899</v>
      </c>
      <c r="L351" s="7">
        <v>0.15000000000000002</v>
      </c>
      <c r="M351" s="7">
        <v>0</v>
      </c>
      <c r="N351" s="7">
        <v>0</v>
      </c>
      <c r="O351" s="7">
        <v>0</v>
      </c>
      <c r="P351" s="16">
        <f t="shared" si="26"/>
        <v>764.15</v>
      </c>
      <c r="Q351" s="16">
        <v>431.52</v>
      </c>
      <c r="R351" s="8">
        <f t="shared" si="27"/>
        <v>41425.919999999998</v>
      </c>
      <c r="S351" s="2">
        <f t="shared" si="28"/>
        <v>2023</v>
      </c>
      <c r="T351" s="8">
        <f t="shared" si="29"/>
        <v>73358.399999999994</v>
      </c>
      <c r="U351" s="7">
        <f t="shared" si="30"/>
        <v>0.52</v>
      </c>
    </row>
    <row r="352" spans="1:21" x14ac:dyDescent="0.25">
      <c r="A352" t="s">
        <v>98</v>
      </c>
      <c r="B352" t="s">
        <v>22</v>
      </c>
      <c r="C352" t="s">
        <v>23</v>
      </c>
      <c r="D352" s="15" t="s">
        <v>24</v>
      </c>
      <c r="E352" s="15" t="s">
        <v>37</v>
      </c>
      <c r="F352" s="6">
        <v>45206</v>
      </c>
      <c r="G352" s="2">
        <v>1</v>
      </c>
      <c r="H352" t="s">
        <v>234</v>
      </c>
      <c r="I352" t="s">
        <v>27</v>
      </c>
      <c r="J352" s="4">
        <v>40</v>
      </c>
      <c r="K352" s="3">
        <v>799</v>
      </c>
      <c r="L352" s="7">
        <v>0.1</v>
      </c>
      <c r="M352" s="7">
        <v>0</v>
      </c>
      <c r="N352" s="7">
        <v>0.1</v>
      </c>
      <c r="O352" s="7">
        <v>0</v>
      </c>
      <c r="P352" s="16">
        <f t="shared" si="26"/>
        <v>639.20000000000005</v>
      </c>
      <c r="Q352" s="16">
        <v>711.11</v>
      </c>
      <c r="R352" s="8">
        <f t="shared" si="27"/>
        <v>28444.400000000001</v>
      </c>
      <c r="S352" s="2">
        <f t="shared" si="28"/>
        <v>2023</v>
      </c>
      <c r="T352" s="8">
        <f t="shared" si="29"/>
        <v>25568</v>
      </c>
      <c r="U352" s="7">
        <f t="shared" si="30"/>
        <v>0.10999999999999999</v>
      </c>
    </row>
    <row r="353" spans="1:21" x14ac:dyDescent="0.25">
      <c r="A353" t="s">
        <v>99</v>
      </c>
      <c r="B353" t="s">
        <v>22</v>
      </c>
      <c r="C353" t="s">
        <v>30</v>
      </c>
      <c r="D353" s="15" t="s">
        <v>24</v>
      </c>
      <c r="E353" s="15" t="s">
        <v>37</v>
      </c>
      <c r="F353" s="6">
        <v>44997</v>
      </c>
      <c r="G353" s="2">
        <v>1</v>
      </c>
      <c r="H353" t="s">
        <v>237</v>
      </c>
      <c r="I353" t="s">
        <v>44</v>
      </c>
      <c r="J353" s="4">
        <v>30</v>
      </c>
      <c r="K353" s="3">
        <v>899</v>
      </c>
      <c r="L353" s="7">
        <v>0.1</v>
      </c>
      <c r="M353" s="7">
        <v>0.05</v>
      </c>
      <c r="N353" s="7">
        <v>0.1</v>
      </c>
      <c r="O353" s="7">
        <v>0</v>
      </c>
      <c r="P353" s="16">
        <f t="shared" si="26"/>
        <v>674.25</v>
      </c>
      <c r="Q353" s="16">
        <v>494.45000000000005</v>
      </c>
      <c r="R353" s="8">
        <f t="shared" si="27"/>
        <v>14833.500000000002</v>
      </c>
      <c r="S353" s="2">
        <f t="shared" si="28"/>
        <v>2023</v>
      </c>
      <c r="T353" s="8">
        <f t="shared" si="29"/>
        <v>20227.5</v>
      </c>
      <c r="U353" s="7">
        <f t="shared" si="30"/>
        <v>0.44999999999999996</v>
      </c>
    </row>
    <row r="354" spans="1:21" x14ac:dyDescent="0.25">
      <c r="A354" t="s">
        <v>100</v>
      </c>
      <c r="B354" t="s">
        <v>39</v>
      </c>
      <c r="C354" t="s">
        <v>23</v>
      </c>
      <c r="D354" s="15" t="s">
        <v>24</v>
      </c>
      <c r="E354" s="15" t="s">
        <v>40</v>
      </c>
      <c r="F354" s="6">
        <v>45235</v>
      </c>
      <c r="G354" s="2">
        <v>1</v>
      </c>
      <c r="H354" t="s">
        <v>234</v>
      </c>
      <c r="I354" t="s">
        <v>27</v>
      </c>
      <c r="J354" s="4">
        <v>96</v>
      </c>
      <c r="K354" s="3">
        <v>799</v>
      </c>
      <c r="L354" s="7">
        <v>0.15000000000000002</v>
      </c>
      <c r="M354" s="7">
        <v>0</v>
      </c>
      <c r="N354" s="7">
        <v>0.05</v>
      </c>
      <c r="O354" s="7">
        <v>0</v>
      </c>
      <c r="P354" s="16">
        <f t="shared" si="26"/>
        <v>639.20000000000005</v>
      </c>
      <c r="Q354" s="16">
        <v>447.44000000000005</v>
      </c>
      <c r="R354" s="8">
        <f t="shared" si="27"/>
        <v>42954.240000000005</v>
      </c>
      <c r="S354" s="2">
        <f t="shared" si="28"/>
        <v>2023</v>
      </c>
      <c r="T354" s="8">
        <f t="shared" si="29"/>
        <v>61363.200000000004</v>
      </c>
      <c r="U354" s="7">
        <f t="shared" si="30"/>
        <v>0.43999999999999995</v>
      </c>
    </row>
    <row r="355" spans="1:21" x14ac:dyDescent="0.25">
      <c r="A355" t="s">
        <v>103</v>
      </c>
      <c r="B355" t="s">
        <v>22</v>
      </c>
      <c r="C355" t="s">
        <v>30</v>
      </c>
      <c r="D355" s="15" t="s">
        <v>24</v>
      </c>
      <c r="E355" s="15" t="s">
        <v>31</v>
      </c>
      <c r="F355" s="6">
        <v>45187</v>
      </c>
      <c r="G355" s="2">
        <v>1</v>
      </c>
      <c r="H355" t="s">
        <v>236</v>
      </c>
      <c r="I355" t="s">
        <v>35</v>
      </c>
      <c r="J355" s="4">
        <v>79</v>
      </c>
      <c r="K355" s="3">
        <v>699</v>
      </c>
      <c r="L355" s="7">
        <v>0.15000000000000002</v>
      </c>
      <c r="M355" s="7">
        <v>0.05</v>
      </c>
      <c r="N355" s="7">
        <v>0.1</v>
      </c>
      <c r="O355" s="7">
        <v>0</v>
      </c>
      <c r="P355" s="16">
        <f t="shared" si="26"/>
        <v>489.29999999999995</v>
      </c>
      <c r="Q355" s="16">
        <v>489.29999999999995</v>
      </c>
      <c r="R355" s="8">
        <f t="shared" si="27"/>
        <v>38654.699999999997</v>
      </c>
      <c r="S355" s="2">
        <f t="shared" si="28"/>
        <v>2023</v>
      </c>
      <c r="T355" s="8">
        <f t="shared" si="29"/>
        <v>38654.699999999997</v>
      </c>
      <c r="U355" s="7">
        <f t="shared" si="30"/>
        <v>0.30000000000000004</v>
      </c>
    </row>
    <row r="356" spans="1:21" x14ac:dyDescent="0.25">
      <c r="A356" t="s">
        <v>104</v>
      </c>
      <c r="B356" t="s">
        <v>22</v>
      </c>
      <c r="C356" t="s">
        <v>23</v>
      </c>
      <c r="D356" s="15" t="s">
        <v>52</v>
      </c>
      <c r="E356" s="15" t="s">
        <v>68</v>
      </c>
      <c r="F356" s="6">
        <v>44968</v>
      </c>
      <c r="G356" s="2">
        <v>1</v>
      </c>
      <c r="H356" t="s">
        <v>236</v>
      </c>
      <c r="I356" t="s">
        <v>35</v>
      </c>
      <c r="J356" s="4">
        <v>88</v>
      </c>
      <c r="K356" s="3">
        <v>699</v>
      </c>
      <c r="L356" s="7">
        <v>0.15000000000000002</v>
      </c>
      <c r="M356" s="7">
        <v>0</v>
      </c>
      <c r="N356" s="7">
        <v>0.1</v>
      </c>
      <c r="O356" s="7">
        <v>0.2</v>
      </c>
      <c r="P356" s="16">
        <f t="shared" si="26"/>
        <v>384.45000000000005</v>
      </c>
      <c r="Q356" s="16">
        <v>517.26</v>
      </c>
      <c r="R356" s="8">
        <f t="shared" si="27"/>
        <v>45518.879999999997</v>
      </c>
      <c r="S356" s="2">
        <f t="shared" si="28"/>
        <v>2023</v>
      </c>
      <c r="T356" s="8">
        <f t="shared" si="29"/>
        <v>33831.600000000006</v>
      </c>
      <c r="U356" s="7">
        <f t="shared" si="30"/>
        <v>0.26</v>
      </c>
    </row>
    <row r="357" spans="1:21" x14ac:dyDescent="0.25">
      <c r="A357" t="s">
        <v>105</v>
      </c>
      <c r="B357" t="s">
        <v>39</v>
      </c>
      <c r="C357" t="s">
        <v>33</v>
      </c>
      <c r="D357" s="15" t="s">
        <v>24</v>
      </c>
      <c r="E357" s="15" t="s">
        <v>40</v>
      </c>
      <c r="F357" s="6">
        <v>45276</v>
      </c>
      <c r="G357" s="2">
        <v>1</v>
      </c>
      <c r="H357" t="s">
        <v>234</v>
      </c>
      <c r="I357" t="s">
        <v>27</v>
      </c>
      <c r="J357" s="4">
        <v>11</v>
      </c>
      <c r="K357" s="3">
        <v>799</v>
      </c>
      <c r="L357" s="7">
        <v>0.05</v>
      </c>
      <c r="M357" s="7">
        <v>0.1</v>
      </c>
      <c r="N357" s="7">
        <v>0.05</v>
      </c>
      <c r="O357" s="7">
        <v>0</v>
      </c>
      <c r="P357" s="16">
        <f t="shared" si="26"/>
        <v>639.20000000000005</v>
      </c>
      <c r="Q357" s="16">
        <v>327.59000000000003</v>
      </c>
      <c r="R357" s="8">
        <f t="shared" si="27"/>
        <v>3603.4900000000002</v>
      </c>
      <c r="S357" s="2">
        <f t="shared" si="28"/>
        <v>2023</v>
      </c>
      <c r="T357" s="8">
        <f t="shared" si="29"/>
        <v>7031.2000000000007</v>
      </c>
      <c r="U357" s="7">
        <f t="shared" si="30"/>
        <v>0.59</v>
      </c>
    </row>
    <row r="358" spans="1:21" x14ac:dyDescent="0.25">
      <c r="A358" t="s">
        <v>106</v>
      </c>
      <c r="B358" t="s">
        <v>22</v>
      </c>
      <c r="C358" t="s">
        <v>30</v>
      </c>
      <c r="D358" s="15" t="s">
        <v>24</v>
      </c>
      <c r="E358" s="15" t="s">
        <v>31</v>
      </c>
      <c r="F358" s="6">
        <v>44935</v>
      </c>
      <c r="G358" s="2">
        <v>1</v>
      </c>
      <c r="H358" t="s">
        <v>236</v>
      </c>
      <c r="I358" t="s">
        <v>35</v>
      </c>
      <c r="J358" s="4">
        <v>55</v>
      </c>
      <c r="K358" s="3">
        <v>699</v>
      </c>
      <c r="L358" s="7">
        <v>0.15000000000000002</v>
      </c>
      <c r="M358" s="7">
        <v>0.05</v>
      </c>
      <c r="N358" s="7">
        <v>0.1</v>
      </c>
      <c r="O358" s="7">
        <v>0</v>
      </c>
      <c r="P358" s="16">
        <f t="shared" si="26"/>
        <v>489.29999999999995</v>
      </c>
      <c r="Q358" s="16">
        <v>377.46000000000004</v>
      </c>
      <c r="R358" s="8">
        <f t="shared" si="27"/>
        <v>20760.300000000003</v>
      </c>
      <c r="S358" s="2">
        <f t="shared" si="28"/>
        <v>2023</v>
      </c>
      <c r="T358" s="8">
        <f t="shared" si="29"/>
        <v>26911.499999999996</v>
      </c>
      <c r="U358" s="7">
        <f t="shared" si="30"/>
        <v>0.45999999999999996</v>
      </c>
    </row>
    <row r="359" spans="1:21" x14ac:dyDescent="0.25">
      <c r="A359" t="s">
        <v>107</v>
      </c>
      <c r="B359" t="s">
        <v>29</v>
      </c>
      <c r="C359" t="s">
        <v>30</v>
      </c>
      <c r="D359" s="15" t="s">
        <v>52</v>
      </c>
      <c r="E359" s="15" t="s">
        <v>53</v>
      </c>
      <c r="F359" s="6">
        <v>45250</v>
      </c>
      <c r="G359" s="2">
        <v>1</v>
      </c>
      <c r="H359" t="s">
        <v>234</v>
      </c>
      <c r="I359" t="s">
        <v>27</v>
      </c>
      <c r="J359" s="4">
        <v>71</v>
      </c>
      <c r="K359" s="3">
        <v>799</v>
      </c>
      <c r="L359" s="7">
        <v>0.15000000000000002</v>
      </c>
      <c r="M359" s="7">
        <v>0.05</v>
      </c>
      <c r="N359" s="7">
        <v>0</v>
      </c>
      <c r="O359" s="7">
        <v>0.2</v>
      </c>
      <c r="P359" s="16">
        <f t="shared" si="26"/>
        <v>479.4</v>
      </c>
      <c r="Q359" s="16">
        <v>239.70000000000005</v>
      </c>
      <c r="R359" s="8">
        <f t="shared" si="27"/>
        <v>17018.700000000004</v>
      </c>
      <c r="S359" s="2">
        <f t="shared" si="28"/>
        <v>2023</v>
      </c>
      <c r="T359" s="8">
        <f t="shared" si="29"/>
        <v>34037.4</v>
      </c>
      <c r="U359" s="7">
        <f t="shared" si="30"/>
        <v>0.7</v>
      </c>
    </row>
    <row r="360" spans="1:21" x14ac:dyDescent="0.25">
      <c r="A360" t="s">
        <v>108</v>
      </c>
      <c r="B360" t="s">
        <v>22</v>
      </c>
      <c r="C360" t="s">
        <v>33</v>
      </c>
      <c r="D360" s="15" t="s">
        <v>52</v>
      </c>
      <c r="E360" s="15" t="s">
        <v>53</v>
      </c>
      <c r="F360" s="6">
        <v>44984</v>
      </c>
      <c r="G360" s="2">
        <v>1</v>
      </c>
      <c r="H360" t="s">
        <v>234</v>
      </c>
      <c r="I360" t="s">
        <v>27</v>
      </c>
      <c r="J360" s="4">
        <v>65</v>
      </c>
      <c r="K360" s="3">
        <v>799</v>
      </c>
      <c r="L360" s="7">
        <v>0.15000000000000002</v>
      </c>
      <c r="M360" s="7">
        <v>0.1</v>
      </c>
      <c r="N360" s="7">
        <v>0.1</v>
      </c>
      <c r="O360" s="7">
        <v>0.2</v>
      </c>
      <c r="P360" s="16">
        <f t="shared" si="26"/>
        <v>359.54999999999995</v>
      </c>
      <c r="Q360" s="16">
        <v>655.18000000000006</v>
      </c>
      <c r="R360" s="8">
        <f t="shared" si="27"/>
        <v>42586.700000000004</v>
      </c>
      <c r="S360" s="2">
        <f t="shared" si="28"/>
        <v>2023</v>
      </c>
      <c r="T360" s="8">
        <f t="shared" si="29"/>
        <v>23370.749999999996</v>
      </c>
      <c r="U360" s="7">
        <f t="shared" si="30"/>
        <v>0.17999999999999994</v>
      </c>
    </row>
    <row r="361" spans="1:21" x14ac:dyDescent="0.25">
      <c r="A361" t="s">
        <v>110</v>
      </c>
      <c r="B361" t="s">
        <v>39</v>
      </c>
      <c r="C361" t="s">
        <v>23</v>
      </c>
      <c r="D361" s="15" t="s">
        <v>24</v>
      </c>
      <c r="E361" s="15" t="s">
        <v>74</v>
      </c>
      <c r="F361" s="6">
        <v>45153</v>
      </c>
      <c r="G361" s="2">
        <v>1</v>
      </c>
      <c r="H361" t="s">
        <v>234</v>
      </c>
      <c r="I361" t="s">
        <v>27</v>
      </c>
      <c r="J361" s="4">
        <v>46</v>
      </c>
      <c r="K361" s="3">
        <v>799</v>
      </c>
      <c r="L361" s="7">
        <v>0.1</v>
      </c>
      <c r="M361" s="7">
        <v>0</v>
      </c>
      <c r="N361" s="7">
        <v>0.05</v>
      </c>
      <c r="O361" s="7">
        <v>0</v>
      </c>
      <c r="P361" s="16">
        <f t="shared" si="26"/>
        <v>679.15</v>
      </c>
      <c r="Q361" s="16">
        <v>655.18000000000006</v>
      </c>
      <c r="R361" s="8">
        <f t="shared" si="27"/>
        <v>30138.280000000002</v>
      </c>
      <c r="S361" s="2">
        <f t="shared" si="28"/>
        <v>2023</v>
      </c>
      <c r="T361" s="8">
        <f t="shared" si="29"/>
        <v>31240.899999999998</v>
      </c>
      <c r="U361" s="7">
        <f t="shared" si="30"/>
        <v>0.17999999999999994</v>
      </c>
    </row>
    <row r="362" spans="1:21" x14ac:dyDescent="0.25">
      <c r="A362" t="s">
        <v>113</v>
      </c>
      <c r="B362" t="s">
        <v>22</v>
      </c>
      <c r="C362" t="s">
        <v>30</v>
      </c>
      <c r="D362" s="15" t="s">
        <v>24</v>
      </c>
      <c r="E362" s="15" t="s">
        <v>25</v>
      </c>
      <c r="F362" s="6">
        <v>45040</v>
      </c>
      <c r="G362" s="2">
        <v>1</v>
      </c>
      <c r="H362" t="s">
        <v>234</v>
      </c>
      <c r="I362" t="s">
        <v>27</v>
      </c>
      <c r="J362" s="4">
        <v>35</v>
      </c>
      <c r="K362" s="3">
        <v>799</v>
      </c>
      <c r="L362" s="7">
        <v>0.1</v>
      </c>
      <c r="M362" s="7">
        <v>0.05</v>
      </c>
      <c r="N362" s="7">
        <v>0.1</v>
      </c>
      <c r="O362" s="7">
        <v>0</v>
      </c>
      <c r="P362" s="16">
        <f t="shared" si="26"/>
        <v>599.25</v>
      </c>
      <c r="Q362" s="16">
        <v>223.72000000000003</v>
      </c>
      <c r="R362" s="8">
        <f t="shared" si="27"/>
        <v>7830.2000000000007</v>
      </c>
      <c r="S362" s="2">
        <f t="shared" si="28"/>
        <v>2023</v>
      </c>
      <c r="T362" s="8">
        <f t="shared" si="29"/>
        <v>20973.75</v>
      </c>
      <c r="U362" s="7">
        <f t="shared" si="30"/>
        <v>0.72</v>
      </c>
    </row>
    <row r="363" spans="1:21" x14ac:dyDescent="0.25">
      <c r="A363" t="s">
        <v>216</v>
      </c>
      <c r="B363" t="s">
        <v>39</v>
      </c>
      <c r="C363" t="s">
        <v>33</v>
      </c>
      <c r="D363" s="15" t="s">
        <v>24</v>
      </c>
      <c r="E363" s="15" t="s">
        <v>31</v>
      </c>
      <c r="F363" s="6">
        <v>45184</v>
      </c>
      <c r="G363" s="2">
        <v>1</v>
      </c>
      <c r="H363" t="s">
        <v>234</v>
      </c>
      <c r="I363" t="s">
        <v>27</v>
      </c>
      <c r="J363" s="4">
        <v>118</v>
      </c>
      <c r="K363" s="3">
        <v>799</v>
      </c>
      <c r="L363" s="7">
        <v>0.2</v>
      </c>
      <c r="M363" s="7">
        <v>0.1</v>
      </c>
      <c r="N363" s="7">
        <v>0.05</v>
      </c>
      <c r="O363" s="7">
        <v>0</v>
      </c>
      <c r="P363" s="16">
        <f t="shared" si="26"/>
        <v>519.34999999999991</v>
      </c>
      <c r="Q363" s="16">
        <v>631.21</v>
      </c>
      <c r="R363" s="8">
        <f t="shared" si="27"/>
        <v>74482.78</v>
      </c>
      <c r="S363" s="2">
        <f t="shared" si="28"/>
        <v>2023</v>
      </c>
      <c r="T363" s="8">
        <f t="shared" si="29"/>
        <v>61283.299999999988</v>
      </c>
      <c r="U363" s="7">
        <f t="shared" si="30"/>
        <v>0.20999999999999996</v>
      </c>
    </row>
    <row r="364" spans="1:21" x14ac:dyDescent="0.25">
      <c r="A364" t="s">
        <v>114</v>
      </c>
      <c r="B364" t="s">
        <v>22</v>
      </c>
      <c r="C364" t="s">
        <v>30</v>
      </c>
      <c r="D364" s="15" t="s">
        <v>24</v>
      </c>
      <c r="E364" s="15" t="s">
        <v>42</v>
      </c>
      <c r="F364" s="6">
        <v>44934</v>
      </c>
      <c r="G364" s="2">
        <v>1</v>
      </c>
      <c r="H364" t="s">
        <v>234</v>
      </c>
      <c r="I364" t="s">
        <v>27</v>
      </c>
      <c r="J364" s="4">
        <v>41</v>
      </c>
      <c r="K364" s="3">
        <v>799</v>
      </c>
      <c r="L364" s="7">
        <v>0.1</v>
      </c>
      <c r="M364" s="7">
        <v>0.05</v>
      </c>
      <c r="N364" s="7">
        <v>0.1</v>
      </c>
      <c r="O364" s="7">
        <v>0</v>
      </c>
      <c r="P364" s="16">
        <f t="shared" si="26"/>
        <v>599.25</v>
      </c>
      <c r="Q364" s="16">
        <v>615.23</v>
      </c>
      <c r="R364" s="8">
        <f t="shared" si="27"/>
        <v>25224.43</v>
      </c>
      <c r="S364" s="2">
        <f t="shared" si="28"/>
        <v>2023</v>
      </c>
      <c r="T364" s="8">
        <f t="shared" si="29"/>
        <v>24569.25</v>
      </c>
      <c r="U364" s="7">
        <f t="shared" si="30"/>
        <v>0.22999999999999998</v>
      </c>
    </row>
    <row r="365" spans="1:21" x14ac:dyDescent="0.25">
      <c r="A365" t="s">
        <v>115</v>
      </c>
      <c r="B365" t="s">
        <v>22</v>
      </c>
      <c r="C365" t="s">
        <v>33</v>
      </c>
      <c r="D365" s="15" t="s">
        <v>24</v>
      </c>
      <c r="E365" s="15" t="s">
        <v>31</v>
      </c>
      <c r="F365" s="6">
        <v>44950</v>
      </c>
      <c r="G365" s="2">
        <v>1</v>
      </c>
      <c r="H365" t="s">
        <v>236</v>
      </c>
      <c r="I365" t="s">
        <v>35</v>
      </c>
      <c r="J365" s="4">
        <v>52</v>
      </c>
      <c r="K365" s="3">
        <v>699</v>
      </c>
      <c r="L365" s="7">
        <v>0.15000000000000002</v>
      </c>
      <c r="M365" s="7">
        <v>0.1</v>
      </c>
      <c r="N365" s="7">
        <v>0.1</v>
      </c>
      <c r="O365" s="7">
        <v>0</v>
      </c>
      <c r="P365" s="16">
        <f t="shared" si="26"/>
        <v>454.35</v>
      </c>
      <c r="Q365" s="16">
        <v>601.14</v>
      </c>
      <c r="R365" s="8">
        <f t="shared" si="27"/>
        <v>31259.279999999999</v>
      </c>
      <c r="S365" s="2">
        <f t="shared" si="28"/>
        <v>2023</v>
      </c>
      <c r="T365" s="8">
        <f t="shared" si="29"/>
        <v>23626.2</v>
      </c>
      <c r="U365" s="7">
        <f t="shared" si="30"/>
        <v>0.14000000000000001</v>
      </c>
    </row>
    <row r="366" spans="1:21" x14ac:dyDescent="0.25">
      <c r="A366" t="s">
        <v>117</v>
      </c>
      <c r="B366" t="s">
        <v>22</v>
      </c>
      <c r="C366" t="s">
        <v>23</v>
      </c>
      <c r="D366" s="15" t="s">
        <v>24</v>
      </c>
      <c r="E366" s="15" t="s">
        <v>42</v>
      </c>
      <c r="F366" s="6">
        <v>45143</v>
      </c>
      <c r="G366" s="2">
        <v>1</v>
      </c>
      <c r="H366" t="s">
        <v>234</v>
      </c>
      <c r="I366" t="s">
        <v>27</v>
      </c>
      <c r="J366" s="4">
        <v>56</v>
      </c>
      <c r="K366" s="3">
        <v>799</v>
      </c>
      <c r="L366" s="7">
        <v>0.15000000000000002</v>
      </c>
      <c r="M366" s="7">
        <v>0</v>
      </c>
      <c r="N366" s="7">
        <v>0.1</v>
      </c>
      <c r="O366" s="7">
        <v>0</v>
      </c>
      <c r="P366" s="16">
        <f t="shared" si="26"/>
        <v>599.25</v>
      </c>
      <c r="Q366" s="16">
        <v>607.24</v>
      </c>
      <c r="R366" s="8">
        <f t="shared" si="27"/>
        <v>34005.440000000002</v>
      </c>
      <c r="S366" s="2">
        <f t="shared" si="28"/>
        <v>2023</v>
      </c>
      <c r="T366" s="8">
        <f t="shared" si="29"/>
        <v>33558</v>
      </c>
      <c r="U366" s="7">
        <f t="shared" si="30"/>
        <v>0.24</v>
      </c>
    </row>
    <row r="367" spans="1:21" x14ac:dyDescent="0.25">
      <c r="A367" t="s">
        <v>118</v>
      </c>
      <c r="B367" t="s">
        <v>29</v>
      </c>
      <c r="C367" t="s">
        <v>33</v>
      </c>
      <c r="D367" s="15" t="s">
        <v>24</v>
      </c>
      <c r="E367" s="15" t="s">
        <v>37</v>
      </c>
      <c r="F367" s="6">
        <v>45222</v>
      </c>
      <c r="G367" s="2">
        <v>1</v>
      </c>
      <c r="H367" t="s">
        <v>237</v>
      </c>
      <c r="I367" t="s">
        <v>44</v>
      </c>
      <c r="J367" s="4">
        <v>85</v>
      </c>
      <c r="K367" s="3">
        <v>899</v>
      </c>
      <c r="L367" s="7">
        <v>0.15000000000000002</v>
      </c>
      <c r="M367" s="7">
        <v>0.1</v>
      </c>
      <c r="N367" s="7">
        <v>0</v>
      </c>
      <c r="O367" s="7">
        <v>0</v>
      </c>
      <c r="P367" s="16">
        <f t="shared" si="26"/>
        <v>674.25</v>
      </c>
      <c r="Q367" s="16">
        <v>575.36</v>
      </c>
      <c r="R367" s="8">
        <f t="shared" si="27"/>
        <v>48905.599999999999</v>
      </c>
      <c r="S367" s="2">
        <f t="shared" si="28"/>
        <v>2023</v>
      </c>
      <c r="T367" s="8">
        <f t="shared" si="29"/>
        <v>57311.25</v>
      </c>
      <c r="U367" s="7">
        <f t="shared" si="30"/>
        <v>0.36</v>
      </c>
    </row>
    <row r="368" spans="1:21" x14ac:dyDescent="0.25">
      <c r="A368" t="s">
        <v>217</v>
      </c>
      <c r="B368" t="s">
        <v>22</v>
      </c>
      <c r="C368" t="s">
        <v>33</v>
      </c>
      <c r="D368" s="15" t="s">
        <v>24</v>
      </c>
      <c r="E368" s="15" t="s">
        <v>40</v>
      </c>
      <c r="F368" s="6">
        <v>45197</v>
      </c>
      <c r="G368" s="2">
        <v>1</v>
      </c>
      <c r="H368" t="s">
        <v>237</v>
      </c>
      <c r="I368" t="s">
        <v>44</v>
      </c>
      <c r="J368" s="4">
        <v>74</v>
      </c>
      <c r="K368" s="3">
        <v>899</v>
      </c>
      <c r="L368" s="7">
        <v>0.15000000000000002</v>
      </c>
      <c r="M368" s="7">
        <v>0.1</v>
      </c>
      <c r="N368" s="7">
        <v>0.1</v>
      </c>
      <c r="O368" s="7">
        <v>0</v>
      </c>
      <c r="P368" s="16">
        <f t="shared" si="26"/>
        <v>584.35</v>
      </c>
      <c r="Q368" s="16">
        <v>296.66999999999996</v>
      </c>
      <c r="R368" s="8">
        <f t="shared" si="27"/>
        <v>21953.579999999998</v>
      </c>
      <c r="S368" s="2">
        <f t="shared" si="28"/>
        <v>2023</v>
      </c>
      <c r="T368" s="8">
        <f t="shared" si="29"/>
        <v>43241.9</v>
      </c>
      <c r="U368" s="7">
        <f t="shared" si="30"/>
        <v>0.67</v>
      </c>
    </row>
    <row r="369" spans="1:21" x14ac:dyDescent="0.25">
      <c r="A369" t="s">
        <v>120</v>
      </c>
      <c r="B369" t="s">
        <v>39</v>
      </c>
      <c r="C369" t="s">
        <v>30</v>
      </c>
      <c r="D369" s="15" t="s">
        <v>52</v>
      </c>
      <c r="E369" s="15" t="s">
        <v>68</v>
      </c>
      <c r="F369" s="6">
        <v>45246</v>
      </c>
      <c r="G369" s="2">
        <v>1</v>
      </c>
      <c r="H369" t="s">
        <v>237</v>
      </c>
      <c r="I369" t="s">
        <v>44</v>
      </c>
      <c r="J369" s="4">
        <v>58</v>
      </c>
      <c r="K369" s="3">
        <v>899</v>
      </c>
      <c r="L369" s="7">
        <v>0.15000000000000002</v>
      </c>
      <c r="M369" s="7">
        <v>0.05</v>
      </c>
      <c r="N369" s="7">
        <v>0.05</v>
      </c>
      <c r="O369" s="7">
        <v>0.2</v>
      </c>
      <c r="P369" s="16">
        <f t="shared" si="26"/>
        <v>494.45000000000005</v>
      </c>
      <c r="Q369" s="16">
        <v>602.32999999999993</v>
      </c>
      <c r="R369" s="8">
        <f t="shared" si="27"/>
        <v>34935.14</v>
      </c>
      <c r="S369" s="2">
        <f t="shared" si="28"/>
        <v>2023</v>
      </c>
      <c r="T369" s="8">
        <f t="shared" si="29"/>
        <v>28678.100000000002</v>
      </c>
      <c r="U369" s="7">
        <f t="shared" si="30"/>
        <v>0.33000000000000007</v>
      </c>
    </row>
    <row r="370" spans="1:21" x14ac:dyDescent="0.25">
      <c r="A370" t="s">
        <v>121</v>
      </c>
      <c r="B370" t="s">
        <v>29</v>
      </c>
      <c r="C370" t="s">
        <v>30</v>
      </c>
      <c r="D370" s="15" t="s">
        <v>24</v>
      </c>
      <c r="E370" s="15" t="s">
        <v>74</v>
      </c>
      <c r="F370" s="6">
        <v>45040</v>
      </c>
      <c r="G370" s="2">
        <v>1</v>
      </c>
      <c r="H370" t="s">
        <v>236</v>
      </c>
      <c r="I370" t="s">
        <v>35</v>
      </c>
      <c r="J370" s="4">
        <v>107</v>
      </c>
      <c r="K370" s="3">
        <v>699</v>
      </c>
      <c r="L370" s="7">
        <v>0.2</v>
      </c>
      <c r="M370" s="7">
        <v>0.05</v>
      </c>
      <c r="N370" s="7">
        <v>0</v>
      </c>
      <c r="O370" s="7">
        <v>0</v>
      </c>
      <c r="P370" s="16">
        <f t="shared" si="26"/>
        <v>524.25</v>
      </c>
      <c r="Q370" s="16">
        <v>524.25</v>
      </c>
      <c r="R370" s="8">
        <f t="shared" si="27"/>
        <v>56094.75</v>
      </c>
      <c r="S370" s="2">
        <f t="shared" si="28"/>
        <v>2023</v>
      </c>
      <c r="T370" s="8">
        <f t="shared" si="29"/>
        <v>56094.75</v>
      </c>
      <c r="U370" s="7">
        <f t="shared" si="30"/>
        <v>0.25</v>
      </c>
    </row>
    <row r="371" spans="1:21" x14ac:dyDescent="0.25">
      <c r="A371" t="s">
        <v>218</v>
      </c>
      <c r="B371" t="s">
        <v>29</v>
      </c>
      <c r="C371" t="s">
        <v>30</v>
      </c>
      <c r="D371" s="15" t="s">
        <v>24</v>
      </c>
      <c r="E371" s="15" t="s">
        <v>48</v>
      </c>
      <c r="F371" s="6">
        <v>45131</v>
      </c>
      <c r="G371" s="2">
        <v>1</v>
      </c>
      <c r="H371" t="s">
        <v>237</v>
      </c>
      <c r="I371" t="s">
        <v>44</v>
      </c>
      <c r="J371" s="4">
        <v>4</v>
      </c>
      <c r="K371" s="3">
        <v>899</v>
      </c>
      <c r="L371" s="7">
        <v>0</v>
      </c>
      <c r="M371" s="7">
        <v>0.05</v>
      </c>
      <c r="N371" s="7">
        <v>0</v>
      </c>
      <c r="O371" s="7">
        <v>0</v>
      </c>
      <c r="P371" s="16">
        <f t="shared" si="26"/>
        <v>854.05</v>
      </c>
      <c r="Q371" s="16">
        <v>566.37</v>
      </c>
      <c r="R371" s="8">
        <f t="shared" si="27"/>
        <v>2265.48</v>
      </c>
      <c r="S371" s="2">
        <f t="shared" si="28"/>
        <v>2023</v>
      </c>
      <c r="T371" s="8">
        <f t="shared" si="29"/>
        <v>3416.2</v>
      </c>
      <c r="U371" s="7">
        <f t="shared" si="30"/>
        <v>0.37</v>
      </c>
    </row>
    <row r="372" spans="1:21" x14ac:dyDescent="0.25">
      <c r="A372" t="s">
        <v>239</v>
      </c>
      <c r="B372" t="s">
        <v>29</v>
      </c>
      <c r="C372" t="s">
        <v>33</v>
      </c>
      <c r="D372" s="15" t="s">
        <v>24</v>
      </c>
      <c r="E372" s="15" t="s">
        <v>31</v>
      </c>
      <c r="F372" s="6">
        <v>45032</v>
      </c>
      <c r="G372" s="2">
        <v>1</v>
      </c>
      <c r="H372" t="s">
        <v>234</v>
      </c>
      <c r="I372" t="s">
        <v>27</v>
      </c>
      <c r="J372" s="4">
        <v>112</v>
      </c>
      <c r="K372" s="3">
        <v>799</v>
      </c>
      <c r="L372" s="7">
        <v>0.2</v>
      </c>
      <c r="M372" s="7">
        <v>0.1</v>
      </c>
      <c r="N372" s="7">
        <v>0</v>
      </c>
      <c r="O372" s="7">
        <v>0</v>
      </c>
      <c r="P372" s="16">
        <f t="shared" si="26"/>
        <v>559.29999999999995</v>
      </c>
      <c r="Q372" s="16">
        <v>287.64</v>
      </c>
      <c r="R372" s="8">
        <f t="shared" si="27"/>
        <v>32215.68</v>
      </c>
      <c r="S372" s="2">
        <f t="shared" si="28"/>
        <v>2023</v>
      </c>
      <c r="T372" s="8">
        <f t="shared" si="29"/>
        <v>62641.599999999991</v>
      </c>
      <c r="U372" s="7">
        <f t="shared" si="30"/>
        <v>0.64</v>
      </c>
    </row>
    <row r="373" spans="1:21" x14ac:dyDescent="0.25">
      <c r="A373" t="s">
        <v>124</v>
      </c>
      <c r="B373" t="s">
        <v>39</v>
      </c>
      <c r="C373" t="s">
        <v>30</v>
      </c>
      <c r="D373" s="15" t="s">
        <v>24</v>
      </c>
      <c r="E373" s="15" t="s">
        <v>25</v>
      </c>
      <c r="F373" s="6">
        <v>45095</v>
      </c>
      <c r="G373" s="2">
        <v>1</v>
      </c>
      <c r="H373" t="s">
        <v>236</v>
      </c>
      <c r="I373" t="s">
        <v>35</v>
      </c>
      <c r="J373" s="4">
        <v>26</v>
      </c>
      <c r="K373" s="3">
        <v>699</v>
      </c>
      <c r="L373" s="7">
        <v>0.1</v>
      </c>
      <c r="M373" s="7">
        <v>0.05</v>
      </c>
      <c r="N373" s="7">
        <v>0.05</v>
      </c>
      <c r="O373" s="7">
        <v>0</v>
      </c>
      <c r="P373" s="16">
        <f t="shared" si="26"/>
        <v>559.20000000000005</v>
      </c>
      <c r="Q373" s="16">
        <v>181.74</v>
      </c>
      <c r="R373" s="8">
        <f t="shared" si="27"/>
        <v>4725.24</v>
      </c>
      <c r="S373" s="2">
        <f t="shared" si="28"/>
        <v>2023</v>
      </c>
      <c r="T373" s="8">
        <f t="shared" si="29"/>
        <v>14539.2</v>
      </c>
      <c r="U373" s="7">
        <f t="shared" si="30"/>
        <v>0.74</v>
      </c>
    </row>
    <row r="374" spans="1:21" x14ac:dyDescent="0.25">
      <c r="A374" t="s">
        <v>126</v>
      </c>
      <c r="B374" t="s">
        <v>29</v>
      </c>
      <c r="C374" t="s">
        <v>30</v>
      </c>
      <c r="D374" s="15" t="s">
        <v>24</v>
      </c>
      <c r="E374" s="15" t="s">
        <v>31</v>
      </c>
      <c r="F374" s="6">
        <v>45069</v>
      </c>
      <c r="G374" s="2">
        <v>1</v>
      </c>
      <c r="H374" t="s">
        <v>234</v>
      </c>
      <c r="I374" t="s">
        <v>27</v>
      </c>
      <c r="J374" s="4">
        <v>118</v>
      </c>
      <c r="K374" s="3">
        <v>799</v>
      </c>
      <c r="L374" s="7">
        <v>0.2</v>
      </c>
      <c r="M374" s="7">
        <v>0.05</v>
      </c>
      <c r="N374" s="7">
        <v>0</v>
      </c>
      <c r="O374" s="7">
        <v>0</v>
      </c>
      <c r="P374" s="16">
        <f t="shared" si="26"/>
        <v>599.25</v>
      </c>
      <c r="Q374" s="16">
        <v>335.58000000000004</v>
      </c>
      <c r="R374" s="8">
        <f t="shared" si="27"/>
        <v>39598.44</v>
      </c>
      <c r="S374" s="2">
        <f t="shared" si="28"/>
        <v>2023</v>
      </c>
      <c r="T374" s="8">
        <f t="shared" si="29"/>
        <v>70711.5</v>
      </c>
      <c r="U374" s="7">
        <f t="shared" si="30"/>
        <v>0.57999999999999996</v>
      </c>
    </row>
    <row r="375" spans="1:21" x14ac:dyDescent="0.25">
      <c r="A375" t="s">
        <v>219</v>
      </c>
      <c r="B375" t="s">
        <v>29</v>
      </c>
      <c r="C375" t="s">
        <v>30</v>
      </c>
      <c r="D375" s="15" t="s">
        <v>24</v>
      </c>
      <c r="E375" s="15" t="s">
        <v>42</v>
      </c>
      <c r="F375" s="6">
        <v>45241</v>
      </c>
      <c r="G375" s="2">
        <v>1</v>
      </c>
      <c r="H375" t="s">
        <v>237</v>
      </c>
      <c r="I375" t="s">
        <v>44</v>
      </c>
      <c r="J375" s="4">
        <v>39</v>
      </c>
      <c r="K375" s="3">
        <v>899</v>
      </c>
      <c r="L375" s="7">
        <v>0.1</v>
      </c>
      <c r="M375" s="7">
        <v>0.05</v>
      </c>
      <c r="N375" s="7">
        <v>0</v>
      </c>
      <c r="O375" s="7">
        <v>0</v>
      </c>
      <c r="P375" s="16">
        <f t="shared" si="26"/>
        <v>764.15</v>
      </c>
      <c r="Q375" s="16">
        <v>278.69000000000005</v>
      </c>
      <c r="R375" s="8">
        <f t="shared" si="27"/>
        <v>10868.910000000002</v>
      </c>
      <c r="S375" s="2">
        <f t="shared" si="28"/>
        <v>2023</v>
      </c>
      <c r="T375" s="8">
        <f t="shared" si="29"/>
        <v>29801.85</v>
      </c>
      <c r="U375" s="7">
        <f t="shared" si="30"/>
        <v>0.69</v>
      </c>
    </row>
    <row r="376" spans="1:21" x14ac:dyDescent="0.25">
      <c r="A376" t="s">
        <v>128</v>
      </c>
      <c r="B376" t="s">
        <v>39</v>
      </c>
      <c r="C376" t="s">
        <v>23</v>
      </c>
      <c r="D376" s="15" t="s">
        <v>24</v>
      </c>
      <c r="E376" s="15" t="s">
        <v>74</v>
      </c>
      <c r="F376" s="6">
        <v>44986</v>
      </c>
      <c r="G376" s="2">
        <v>1</v>
      </c>
      <c r="H376" t="s">
        <v>234</v>
      </c>
      <c r="I376" t="s">
        <v>27</v>
      </c>
      <c r="J376" s="4">
        <v>107</v>
      </c>
      <c r="K376" s="3">
        <v>799</v>
      </c>
      <c r="L376" s="7">
        <v>0.2</v>
      </c>
      <c r="M376" s="7">
        <v>0</v>
      </c>
      <c r="N376" s="7">
        <v>0.05</v>
      </c>
      <c r="O376" s="7">
        <v>0</v>
      </c>
      <c r="P376" s="16">
        <f t="shared" si="26"/>
        <v>599.25</v>
      </c>
      <c r="Q376" s="16">
        <v>511.36</v>
      </c>
      <c r="R376" s="8">
        <f t="shared" si="27"/>
        <v>54715.520000000004</v>
      </c>
      <c r="S376" s="2">
        <f t="shared" si="28"/>
        <v>2023</v>
      </c>
      <c r="T376" s="8">
        <f t="shared" si="29"/>
        <v>64119.75</v>
      </c>
      <c r="U376" s="7">
        <f t="shared" si="30"/>
        <v>0.36</v>
      </c>
    </row>
    <row r="377" spans="1:21" x14ac:dyDescent="0.25">
      <c r="A377" t="s">
        <v>220</v>
      </c>
      <c r="B377" t="s">
        <v>22</v>
      </c>
      <c r="C377" t="s">
        <v>30</v>
      </c>
      <c r="D377" s="15" t="s">
        <v>24</v>
      </c>
      <c r="E377" s="15" t="s">
        <v>37</v>
      </c>
      <c r="F377" s="6">
        <v>45161</v>
      </c>
      <c r="G377" s="2">
        <v>1</v>
      </c>
      <c r="H377" t="s">
        <v>236</v>
      </c>
      <c r="I377" t="s">
        <v>35</v>
      </c>
      <c r="J377" s="4">
        <v>74</v>
      </c>
      <c r="K377" s="3">
        <v>699</v>
      </c>
      <c r="L377" s="7">
        <v>0.15000000000000002</v>
      </c>
      <c r="M377" s="7">
        <v>0.05</v>
      </c>
      <c r="N377" s="7">
        <v>0.1</v>
      </c>
      <c r="O377" s="7">
        <v>0</v>
      </c>
      <c r="P377" s="16">
        <f t="shared" si="26"/>
        <v>489.29999999999995</v>
      </c>
      <c r="Q377" s="16">
        <v>356.49</v>
      </c>
      <c r="R377" s="8">
        <f t="shared" si="27"/>
        <v>26380.260000000002</v>
      </c>
      <c r="S377" s="2">
        <f t="shared" si="28"/>
        <v>2023</v>
      </c>
      <c r="T377" s="8">
        <f t="shared" si="29"/>
        <v>36208.199999999997</v>
      </c>
      <c r="U377" s="7">
        <f t="shared" si="30"/>
        <v>0.49</v>
      </c>
    </row>
    <row r="378" spans="1:21" x14ac:dyDescent="0.25">
      <c r="A378" t="s">
        <v>129</v>
      </c>
      <c r="B378" t="s">
        <v>39</v>
      </c>
      <c r="C378" t="s">
        <v>33</v>
      </c>
      <c r="D378" s="15" t="s">
        <v>24</v>
      </c>
      <c r="E378" s="15" t="s">
        <v>42</v>
      </c>
      <c r="F378" s="6">
        <v>45210</v>
      </c>
      <c r="G378" s="2">
        <v>1</v>
      </c>
      <c r="H378" t="s">
        <v>234</v>
      </c>
      <c r="I378" t="s">
        <v>27</v>
      </c>
      <c r="J378" s="4">
        <v>102</v>
      </c>
      <c r="K378" s="3">
        <v>799</v>
      </c>
      <c r="L378" s="7">
        <v>0.2</v>
      </c>
      <c r="M378" s="7">
        <v>0.1</v>
      </c>
      <c r="N378" s="7">
        <v>0.05</v>
      </c>
      <c r="O378" s="7">
        <v>0</v>
      </c>
      <c r="P378" s="16">
        <f t="shared" si="26"/>
        <v>519.34999999999991</v>
      </c>
      <c r="Q378" s="16">
        <v>551.30999999999995</v>
      </c>
      <c r="R378" s="8">
        <f t="shared" si="27"/>
        <v>56233.619999999995</v>
      </c>
      <c r="S378" s="2">
        <f t="shared" si="28"/>
        <v>2023</v>
      </c>
      <c r="T378" s="8">
        <f t="shared" si="29"/>
        <v>52973.69999999999</v>
      </c>
      <c r="U378" s="7">
        <f t="shared" si="30"/>
        <v>0.31000000000000005</v>
      </c>
    </row>
    <row r="379" spans="1:21" x14ac:dyDescent="0.25">
      <c r="A379" t="s">
        <v>130</v>
      </c>
      <c r="B379" t="s">
        <v>22</v>
      </c>
      <c r="C379" t="s">
        <v>30</v>
      </c>
      <c r="D379" s="15" t="s">
        <v>24</v>
      </c>
      <c r="E379" s="15" t="s">
        <v>42</v>
      </c>
      <c r="F379" s="6">
        <v>44937</v>
      </c>
      <c r="G379" s="2">
        <v>1</v>
      </c>
      <c r="H379" t="s">
        <v>237</v>
      </c>
      <c r="I379" t="s">
        <v>44</v>
      </c>
      <c r="J379" s="4">
        <v>25</v>
      </c>
      <c r="K379" s="3">
        <v>899</v>
      </c>
      <c r="L379" s="7">
        <v>0.05</v>
      </c>
      <c r="M379" s="7">
        <v>0.05</v>
      </c>
      <c r="N379" s="7">
        <v>0.1</v>
      </c>
      <c r="O379" s="7">
        <v>0</v>
      </c>
      <c r="P379" s="16">
        <f t="shared" si="26"/>
        <v>719.2</v>
      </c>
      <c r="Q379" s="16">
        <v>458.49</v>
      </c>
      <c r="R379" s="8">
        <f t="shared" si="27"/>
        <v>11462.25</v>
      </c>
      <c r="S379" s="2">
        <f t="shared" si="28"/>
        <v>2023</v>
      </c>
      <c r="T379" s="8">
        <f t="shared" si="29"/>
        <v>17980</v>
      </c>
      <c r="U379" s="7">
        <f t="shared" si="30"/>
        <v>0.49</v>
      </c>
    </row>
    <row r="380" spans="1:21" x14ac:dyDescent="0.25">
      <c r="A380" t="s">
        <v>221</v>
      </c>
      <c r="B380" t="s">
        <v>22</v>
      </c>
      <c r="C380" t="s">
        <v>33</v>
      </c>
      <c r="D380" s="15" t="s">
        <v>24</v>
      </c>
      <c r="E380" s="15" t="s">
        <v>31</v>
      </c>
      <c r="F380" s="6">
        <v>45006</v>
      </c>
      <c r="G380" s="2">
        <v>1</v>
      </c>
      <c r="H380" t="s">
        <v>237</v>
      </c>
      <c r="I380" t="s">
        <v>44</v>
      </c>
      <c r="J380" s="4">
        <v>78</v>
      </c>
      <c r="K380" s="3">
        <v>899</v>
      </c>
      <c r="L380" s="7">
        <v>0.15000000000000002</v>
      </c>
      <c r="M380" s="7">
        <v>0.1</v>
      </c>
      <c r="N380" s="7">
        <v>0.1</v>
      </c>
      <c r="O380" s="7">
        <v>0</v>
      </c>
      <c r="P380" s="16">
        <f t="shared" si="26"/>
        <v>584.35</v>
      </c>
      <c r="Q380" s="16">
        <v>305.65999999999997</v>
      </c>
      <c r="R380" s="8">
        <f t="shared" si="27"/>
        <v>23841.479999999996</v>
      </c>
      <c r="S380" s="2">
        <f t="shared" si="28"/>
        <v>2023</v>
      </c>
      <c r="T380" s="8">
        <f t="shared" si="29"/>
        <v>45579.3</v>
      </c>
      <c r="U380" s="7">
        <f t="shared" si="30"/>
        <v>0.66</v>
      </c>
    </row>
    <row r="381" spans="1:21" x14ac:dyDescent="0.25">
      <c r="A381" t="s">
        <v>131</v>
      </c>
      <c r="B381" t="s">
        <v>29</v>
      </c>
      <c r="C381" t="s">
        <v>23</v>
      </c>
      <c r="D381" s="15" t="s">
        <v>52</v>
      </c>
      <c r="E381" s="15" t="s">
        <v>53</v>
      </c>
      <c r="F381" s="6">
        <v>45209</v>
      </c>
      <c r="G381" s="2">
        <v>1</v>
      </c>
      <c r="H381" t="s">
        <v>234</v>
      </c>
      <c r="I381" t="s">
        <v>27</v>
      </c>
      <c r="J381" s="4">
        <v>68</v>
      </c>
      <c r="K381" s="3">
        <v>799</v>
      </c>
      <c r="L381" s="7">
        <v>0.15000000000000002</v>
      </c>
      <c r="M381" s="7">
        <v>0</v>
      </c>
      <c r="N381" s="7">
        <v>0</v>
      </c>
      <c r="O381" s="7">
        <v>0.2</v>
      </c>
      <c r="P381" s="16">
        <f t="shared" si="26"/>
        <v>519.34999999999991</v>
      </c>
      <c r="Q381" s="16">
        <v>223.72000000000003</v>
      </c>
      <c r="R381" s="8">
        <f t="shared" si="27"/>
        <v>15212.960000000003</v>
      </c>
      <c r="S381" s="2">
        <f t="shared" si="28"/>
        <v>2023</v>
      </c>
      <c r="T381" s="8">
        <f t="shared" si="29"/>
        <v>35315.799999999996</v>
      </c>
      <c r="U381" s="7">
        <f t="shared" si="30"/>
        <v>0.72</v>
      </c>
    </row>
    <row r="382" spans="1:21" x14ac:dyDescent="0.25">
      <c r="A382" t="s">
        <v>132</v>
      </c>
      <c r="B382" t="s">
        <v>39</v>
      </c>
      <c r="C382" t="s">
        <v>33</v>
      </c>
      <c r="D382" s="15" t="s">
        <v>52</v>
      </c>
      <c r="E382" s="15" t="s">
        <v>68</v>
      </c>
      <c r="F382" s="6">
        <v>44966</v>
      </c>
      <c r="G382" s="2">
        <v>1</v>
      </c>
      <c r="H382" t="s">
        <v>236</v>
      </c>
      <c r="I382" t="s">
        <v>35</v>
      </c>
      <c r="J382" s="4">
        <v>87</v>
      </c>
      <c r="K382" s="3">
        <v>699</v>
      </c>
      <c r="L382" s="7">
        <v>0.15000000000000002</v>
      </c>
      <c r="M382" s="7">
        <v>0.1</v>
      </c>
      <c r="N382" s="7">
        <v>0.05</v>
      </c>
      <c r="O382" s="7">
        <v>0.2</v>
      </c>
      <c r="P382" s="16">
        <f t="shared" si="26"/>
        <v>349.5</v>
      </c>
      <c r="Q382" s="16">
        <v>342.51</v>
      </c>
      <c r="R382" s="8">
        <f t="shared" si="27"/>
        <v>29798.37</v>
      </c>
      <c r="S382" s="2">
        <f t="shared" si="28"/>
        <v>2023</v>
      </c>
      <c r="T382" s="8">
        <f t="shared" si="29"/>
        <v>30406.5</v>
      </c>
      <c r="U382" s="7">
        <f t="shared" si="30"/>
        <v>0.51</v>
      </c>
    </row>
    <row r="383" spans="1:21" x14ac:dyDescent="0.25">
      <c r="A383" t="s">
        <v>133</v>
      </c>
      <c r="B383" t="s">
        <v>29</v>
      </c>
      <c r="C383" t="s">
        <v>23</v>
      </c>
      <c r="D383" s="15" t="s">
        <v>24</v>
      </c>
      <c r="E383" s="15" t="s">
        <v>40</v>
      </c>
      <c r="F383" s="6">
        <v>45032</v>
      </c>
      <c r="G383" s="2">
        <v>1</v>
      </c>
      <c r="H383" t="s">
        <v>236</v>
      </c>
      <c r="I383" t="s">
        <v>35</v>
      </c>
      <c r="J383" s="4">
        <v>80</v>
      </c>
      <c r="K383" s="3">
        <v>699</v>
      </c>
      <c r="L383" s="7">
        <v>0.15000000000000002</v>
      </c>
      <c r="M383" s="7">
        <v>0</v>
      </c>
      <c r="N383" s="7">
        <v>0</v>
      </c>
      <c r="O383" s="7">
        <v>0</v>
      </c>
      <c r="P383" s="16">
        <f t="shared" si="26"/>
        <v>594.15</v>
      </c>
      <c r="Q383" s="16">
        <v>615.12</v>
      </c>
      <c r="R383" s="8">
        <f t="shared" si="27"/>
        <v>49209.599999999999</v>
      </c>
      <c r="S383" s="2">
        <f t="shared" si="28"/>
        <v>2023</v>
      </c>
      <c r="T383" s="8">
        <f t="shared" si="29"/>
        <v>47532</v>
      </c>
      <c r="U383" s="7">
        <f t="shared" si="30"/>
        <v>0.12</v>
      </c>
    </row>
    <row r="384" spans="1:21" x14ac:dyDescent="0.25">
      <c r="A384" t="s">
        <v>135</v>
      </c>
      <c r="B384" t="s">
        <v>29</v>
      </c>
      <c r="C384" t="s">
        <v>30</v>
      </c>
      <c r="D384" s="15" t="s">
        <v>24</v>
      </c>
      <c r="E384" s="15" t="s">
        <v>74</v>
      </c>
      <c r="F384" s="6">
        <v>45128</v>
      </c>
      <c r="G384" s="2">
        <v>1</v>
      </c>
      <c r="H384" t="s">
        <v>236</v>
      </c>
      <c r="I384" t="s">
        <v>35</v>
      </c>
      <c r="J384" s="4">
        <v>49</v>
      </c>
      <c r="K384" s="3">
        <v>699</v>
      </c>
      <c r="L384" s="7">
        <v>0.1</v>
      </c>
      <c r="M384" s="7">
        <v>0.05</v>
      </c>
      <c r="N384" s="7">
        <v>0</v>
      </c>
      <c r="O384" s="7">
        <v>0</v>
      </c>
      <c r="P384" s="16">
        <f t="shared" si="26"/>
        <v>594.15</v>
      </c>
      <c r="Q384" s="16">
        <v>293.58000000000004</v>
      </c>
      <c r="R384" s="8">
        <f t="shared" si="27"/>
        <v>14385.420000000002</v>
      </c>
      <c r="S384" s="2">
        <f t="shared" si="28"/>
        <v>2023</v>
      </c>
      <c r="T384" s="8">
        <f t="shared" si="29"/>
        <v>29113.35</v>
      </c>
      <c r="U384" s="7">
        <f t="shared" si="30"/>
        <v>0.57999999999999996</v>
      </c>
    </row>
    <row r="385" spans="1:21" x14ac:dyDescent="0.25">
      <c r="A385" t="s">
        <v>137</v>
      </c>
      <c r="B385" t="s">
        <v>39</v>
      </c>
      <c r="C385" t="s">
        <v>33</v>
      </c>
      <c r="D385" s="15" t="s">
        <v>24</v>
      </c>
      <c r="E385" s="15" t="s">
        <v>74</v>
      </c>
      <c r="F385" s="6">
        <v>45221</v>
      </c>
      <c r="G385" s="2">
        <v>1</v>
      </c>
      <c r="H385" t="s">
        <v>236</v>
      </c>
      <c r="I385" t="s">
        <v>35</v>
      </c>
      <c r="J385" s="4">
        <v>12</v>
      </c>
      <c r="K385" s="3">
        <v>699</v>
      </c>
      <c r="L385" s="7">
        <v>0.05</v>
      </c>
      <c r="M385" s="7">
        <v>0.1</v>
      </c>
      <c r="N385" s="7">
        <v>0.05</v>
      </c>
      <c r="O385" s="7">
        <v>0</v>
      </c>
      <c r="P385" s="16">
        <f t="shared" si="26"/>
        <v>559.20000000000005</v>
      </c>
      <c r="Q385" s="16">
        <v>496.28999999999996</v>
      </c>
      <c r="R385" s="8">
        <f t="shared" si="27"/>
        <v>5955.48</v>
      </c>
      <c r="S385" s="2">
        <f t="shared" si="28"/>
        <v>2023</v>
      </c>
      <c r="T385" s="8">
        <f t="shared" si="29"/>
        <v>6710.4000000000005</v>
      </c>
      <c r="U385" s="7">
        <f t="shared" si="30"/>
        <v>0.29000000000000004</v>
      </c>
    </row>
    <row r="386" spans="1:21" x14ac:dyDescent="0.25">
      <c r="A386" t="s">
        <v>138</v>
      </c>
      <c r="B386" t="s">
        <v>29</v>
      </c>
      <c r="C386" t="s">
        <v>33</v>
      </c>
      <c r="D386" s="15" t="s">
        <v>24</v>
      </c>
      <c r="E386" s="15" t="s">
        <v>25</v>
      </c>
      <c r="F386" s="6">
        <v>45181</v>
      </c>
      <c r="G386" s="2">
        <v>1</v>
      </c>
      <c r="H386" t="s">
        <v>237</v>
      </c>
      <c r="I386" t="s">
        <v>44</v>
      </c>
      <c r="J386" s="4">
        <v>50</v>
      </c>
      <c r="K386" s="3">
        <v>899</v>
      </c>
      <c r="L386" s="7">
        <v>0.1</v>
      </c>
      <c r="M386" s="7">
        <v>0.1</v>
      </c>
      <c r="N386" s="7">
        <v>0</v>
      </c>
      <c r="O386" s="7">
        <v>0</v>
      </c>
      <c r="P386" s="16">
        <f t="shared" si="26"/>
        <v>719.2</v>
      </c>
      <c r="Q386" s="16">
        <v>503.44000000000005</v>
      </c>
      <c r="R386" s="8">
        <f t="shared" si="27"/>
        <v>25172.000000000004</v>
      </c>
      <c r="S386" s="2">
        <f t="shared" si="28"/>
        <v>2023</v>
      </c>
      <c r="T386" s="8">
        <f t="shared" si="29"/>
        <v>35960</v>
      </c>
      <c r="U386" s="7">
        <f t="shared" si="30"/>
        <v>0.43999999999999995</v>
      </c>
    </row>
    <row r="387" spans="1:21" x14ac:dyDescent="0.25">
      <c r="A387" t="s">
        <v>139</v>
      </c>
      <c r="B387" t="s">
        <v>29</v>
      </c>
      <c r="C387" t="s">
        <v>23</v>
      </c>
      <c r="D387" s="15" t="s">
        <v>24</v>
      </c>
      <c r="E387" s="15" t="s">
        <v>25</v>
      </c>
      <c r="F387" s="6">
        <v>45268</v>
      </c>
      <c r="G387" s="2">
        <v>1</v>
      </c>
      <c r="H387" t="s">
        <v>236</v>
      </c>
      <c r="I387" t="s">
        <v>35</v>
      </c>
      <c r="J387" s="4">
        <v>22</v>
      </c>
      <c r="K387" s="3">
        <v>699</v>
      </c>
      <c r="L387" s="7">
        <v>0.05</v>
      </c>
      <c r="M387" s="7">
        <v>0</v>
      </c>
      <c r="N387" s="7">
        <v>0</v>
      </c>
      <c r="O387" s="7">
        <v>0</v>
      </c>
      <c r="P387" s="16">
        <f t="shared" ref="P387:P450" si="31">K387*(1-SUM(L387:O387))</f>
        <v>664.05</v>
      </c>
      <c r="Q387" s="16">
        <v>342.51</v>
      </c>
      <c r="R387" s="8">
        <f t="shared" ref="R387:R450" si="32">Q387*J387</f>
        <v>7535.2199999999993</v>
      </c>
      <c r="S387" s="2">
        <f t="shared" ref="S387:S450" si="33">YEAR(F387)</f>
        <v>2023</v>
      </c>
      <c r="T387" s="8">
        <f t="shared" ref="T387:T450" si="34">P387*J387</f>
        <v>14609.099999999999</v>
      </c>
      <c r="U387" s="7">
        <f t="shared" si="30"/>
        <v>0.51</v>
      </c>
    </row>
    <row r="388" spans="1:21" x14ac:dyDescent="0.25">
      <c r="A388" t="s">
        <v>140</v>
      </c>
      <c r="B388" t="s">
        <v>22</v>
      </c>
      <c r="C388" t="s">
        <v>23</v>
      </c>
      <c r="D388" s="15" t="s">
        <v>24</v>
      </c>
      <c r="E388" s="15" t="s">
        <v>25</v>
      </c>
      <c r="F388" s="6">
        <v>45116</v>
      </c>
      <c r="G388" s="2">
        <v>1</v>
      </c>
      <c r="H388" t="s">
        <v>236</v>
      </c>
      <c r="I388" t="s">
        <v>35</v>
      </c>
      <c r="J388" s="4">
        <v>35</v>
      </c>
      <c r="K388" s="3">
        <v>699</v>
      </c>
      <c r="L388" s="7">
        <v>0.1</v>
      </c>
      <c r="M388" s="7">
        <v>0</v>
      </c>
      <c r="N388" s="7">
        <v>0.1</v>
      </c>
      <c r="O388" s="7">
        <v>0</v>
      </c>
      <c r="P388" s="16">
        <f t="shared" si="31"/>
        <v>559.20000000000005</v>
      </c>
      <c r="Q388" s="16">
        <v>384.45000000000005</v>
      </c>
      <c r="R388" s="8">
        <f t="shared" si="32"/>
        <v>13455.750000000002</v>
      </c>
      <c r="S388" s="2">
        <f t="shared" si="33"/>
        <v>2023</v>
      </c>
      <c r="T388" s="8">
        <f t="shared" si="34"/>
        <v>19572</v>
      </c>
      <c r="U388" s="7">
        <f t="shared" si="30"/>
        <v>0.44999999999999996</v>
      </c>
    </row>
    <row r="389" spans="1:21" x14ac:dyDescent="0.25">
      <c r="A389" t="s">
        <v>222</v>
      </c>
      <c r="B389" t="s">
        <v>29</v>
      </c>
      <c r="C389" t="s">
        <v>33</v>
      </c>
      <c r="D389" s="15" t="s">
        <v>24</v>
      </c>
      <c r="E389" s="15" t="s">
        <v>31</v>
      </c>
      <c r="F389" s="6">
        <v>45023</v>
      </c>
      <c r="G389" s="2">
        <v>1</v>
      </c>
      <c r="H389" t="s">
        <v>237</v>
      </c>
      <c r="I389" t="s">
        <v>44</v>
      </c>
      <c r="J389" s="4">
        <v>87</v>
      </c>
      <c r="K389" s="3">
        <v>899</v>
      </c>
      <c r="L389" s="7">
        <v>0.15000000000000002</v>
      </c>
      <c r="M389" s="7">
        <v>0.1</v>
      </c>
      <c r="N389" s="7">
        <v>0</v>
      </c>
      <c r="O389" s="7">
        <v>0</v>
      </c>
      <c r="P389" s="16">
        <f t="shared" si="31"/>
        <v>674.25</v>
      </c>
      <c r="Q389" s="16">
        <v>611.31999999999994</v>
      </c>
      <c r="R389" s="8">
        <f t="shared" si="32"/>
        <v>53184.84</v>
      </c>
      <c r="S389" s="2">
        <f t="shared" si="33"/>
        <v>2023</v>
      </c>
      <c r="T389" s="8">
        <f t="shared" si="34"/>
        <v>58659.75</v>
      </c>
      <c r="U389" s="7">
        <f t="shared" ref="U389:U452" si="35">1-(Q389/K389)</f>
        <v>0.32000000000000006</v>
      </c>
    </row>
    <row r="390" spans="1:21" x14ac:dyDescent="0.25">
      <c r="A390" t="s">
        <v>240</v>
      </c>
      <c r="B390" t="s">
        <v>22</v>
      </c>
      <c r="C390" t="s">
        <v>33</v>
      </c>
      <c r="D390" s="15" t="s">
        <v>24</v>
      </c>
      <c r="E390" s="15" t="s">
        <v>31</v>
      </c>
      <c r="F390" s="6">
        <v>45137</v>
      </c>
      <c r="G390" s="2">
        <v>1</v>
      </c>
      <c r="H390" t="s">
        <v>236</v>
      </c>
      <c r="I390" t="s">
        <v>35</v>
      </c>
      <c r="J390" s="4">
        <v>55</v>
      </c>
      <c r="K390" s="3">
        <v>699</v>
      </c>
      <c r="L390" s="7">
        <v>0.15000000000000002</v>
      </c>
      <c r="M390" s="7">
        <v>0.1</v>
      </c>
      <c r="N390" s="7">
        <v>0.1</v>
      </c>
      <c r="O390" s="7">
        <v>0</v>
      </c>
      <c r="P390" s="16">
        <f t="shared" si="31"/>
        <v>454.35</v>
      </c>
      <c r="Q390" s="16">
        <v>174.75</v>
      </c>
      <c r="R390" s="8">
        <f t="shared" si="32"/>
        <v>9611.25</v>
      </c>
      <c r="S390" s="2">
        <f t="shared" si="33"/>
        <v>2023</v>
      </c>
      <c r="T390" s="8">
        <f t="shared" si="34"/>
        <v>24989.25</v>
      </c>
      <c r="U390" s="7">
        <f t="shared" si="35"/>
        <v>0.75</v>
      </c>
    </row>
    <row r="391" spans="1:21" x14ac:dyDescent="0.25">
      <c r="A391" t="s">
        <v>142</v>
      </c>
      <c r="B391" t="s">
        <v>22</v>
      </c>
      <c r="C391" t="s">
        <v>30</v>
      </c>
      <c r="D391" s="15" t="s">
        <v>24</v>
      </c>
      <c r="E391" s="15" t="s">
        <v>25</v>
      </c>
      <c r="F391" s="6">
        <v>45257</v>
      </c>
      <c r="G391" s="2">
        <v>1</v>
      </c>
      <c r="H391" t="s">
        <v>237</v>
      </c>
      <c r="I391" t="s">
        <v>44</v>
      </c>
      <c r="J391" s="4">
        <v>81</v>
      </c>
      <c r="K391" s="3">
        <v>899</v>
      </c>
      <c r="L391" s="7">
        <v>0.15000000000000002</v>
      </c>
      <c r="M391" s="7">
        <v>0.05</v>
      </c>
      <c r="N391" s="7">
        <v>0.1</v>
      </c>
      <c r="O391" s="7">
        <v>0</v>
      </c>
      <c r="P391" s="16">
        <f t="shared" si="31"/>
        <v>629.29999999999995</v>
      </c>
      <c r="Q391" s="16">
        <v>629.29999999999995</v>
      </c>
      <c r="R391" s="8">
        <f t="shared" si="32"/>
        <v>50973.299999999996</v>
      </c>
      <c r="S391" s="2">
        <f t="shared" si="33"/>
        <v>2023</v>
      </c>
      <c r="T391" s="8">
        <f t="shared" si="34"/>
        <v>50973.299999999996</v>
      </c>
      <c r="U391" s="7">
        <f t="shared" si="35"/>
        <v>0.30000000000000004</v>
      </c>
    </row>
    <row r="392" spans="1:21" x14ac:dyDescent="0.25">
      <c r="A392" t="s">
        <v>143</v>
      </c>
      <c r="B392" t="s">
        <v>29</v>
      </c>
      <c r="C392" t="s">
        <v>23</v>
      </c>
      <c r="D392" s="15" t="s">
        <v>24</v>
      </c>
      <c r="E392" s="15" t="s">
        <v>74</v>
      </c>
      <c r="F392" s="6">
        <v>45201</v>
      </c>
      <c r="G392" s="2">
        <v>1</v>
      </c>
      <c r="H392" t="s">
        <v>236</v>
      </c>
      <c r="I392" t="s">
        <v>35</v>
      </c>
      <c r="J392" s="4">
        <v>31</v>
      </c>
      <c r="K392" s="3">
        <v>699</v>
      </c>
      <c r="L392" s="7">
        <v>0.1</v>
      </c>
      <c r="M392" s="7">
        <v>0</v>
      </c>
      <c r="N392" s="7">
        <v>0</v>
      </c>
      <c r="O392" s="7">
        <v>0</v>
      </c>
      <c r="P392" s="16">
        <f t="shared" si="31"/>
        <v>629.1</v>
      </c>
      <c r="Q392" s="16">
        <v>545.22</v>
      </c>
      <c r="R392" s="8">
        <f t="shared" si="32"/>
        <v>16901.82</v>
      </c>
      <c r="S392" s="2">
        <f t="shared" si="33"/>
        <v>2023</v>
      </c>
      <c r="T392" s="8">
        <f t="shared" si="34"/>
        <v>19502.100000000002</v>
      </c>
      <c r="U392" s="7">
        <f t="shared" si="35"/>
        <v>0.21999999999999997</v>
      </c>
    </row>
    <row r="393" spans="1:21" x14ac:dyDescent="0.25">
      <c r="A393" t="s">
        <v>241</v>
      </c>
      <c r="B393" t="s">
        <v>22</v>
      </c>
      <c r="C393" t="s">
        <v>30</v>
      </c>
      <c r="D393" s="15" t="s">
        <v>52</v>
      </c>
      <c r="E393" s="15" t="s">
        <v>53</v>
      </c>
      <c r="F393" s="6">
        <v>45288</v>
      </c>
      <c r="G393" s="2">
        <v>1</v>
      </c>
      <c r="H393" t="s">
        <v>236</v>
      </c>
      <c r="I393" t="s">
        <v>35</v>
      </c>
      <c r="J393" s="4">
        <v>10</v>
      </c>
      <c r="K393" s="3">
        <v>699</v>
      </c>
      <c r="L393" s="7">
        <v>0</v>
      </c>
      <c r="M393" s="7">
        <v>0.05</v>
      </c>
      <c r="N393" s="7">
        <v>0.1</v>
      </c>
      <c r="O393" s="7">
        <v>0.2</v>
      </c>
      <c r="P393" s="16">
        <f t="shared" si="31"/>
        <v>454.34999999999997</v>
      </c>
      <c r="Q393" s="16">
        <v>524.25</v>
      </c>
      <c r="R393" s="8">
        <f t="shared" si="32"/>
        <v>5242.5</v>
      </c>
      <c r="S393" s="2">
        <f t="shared" si="33"/>
        <v>2023</v>
      </c>
      <c r="T393" s="8">
        <f t="shared" si="34"/>
        <v>4543.5</v>
      </c>
      <c r="U393" s="7">
        <f t="shared" si="35"/>
        <v>0.25</v>
      </c>
    </row>
    <row r="394" spans="1:21" x14ac:dyDescent="0.25">
      <c r="A394" t="s">
        <v>147</v>
      </c>
      <c r="B394" t="s">
        <v>39</v>
      </c>
      <c r="C394" t="s">
        <v>30</v>
      </c>
      <c r="D394" s="15" t="s">
        <v>24</v>
      </c>
      <c r="E394" s="15" t="s">
        <v>48</v>
      </c>
      <c r="F394" s="6">
        <v>45250</v>
      </c>
      <c r="G394" s="2">
        <v>1</v>
      </c>
      <c r="H394" t="s">
        <v>234</v>
      </c>
      <c r="I394" t="s">
        <v>27</v>
      </c>
      <c r="J394" s="4">
        <v>78</v>
      </c>
      <c r="K394" s="3">
        <v>799</v>
      </c>
      <c r="L394" s="7">
        <v>0.15000000000000002</v>
      </c>
      <c r="M394" s="7">
        <v>0.05</v>
      </c>
      <c r="N394" s="7">
        <v>0.05</v>
      </c>
      <c r="O394" s="7">
        <v>0</v>
      </c>
      <c r="P394" s="16">
        <f t="shared" si="31"/>
        <v>599.25</v>
      </c>
      <c r="Q394" s="16">
        <v>495.38</v>
      </c>
      <c r="R394" s="8">
        <f t="shared" si="32"/>
        <v>38639.64</v>
      </c>
      <c r="S394" s="2">
        <f t="shared" si="33"/>
        <v>2023</v>
      </c>
      <c r="T394" s="8">
        <f t="shared" si="34"/>
        <v>46741.5</v>
      </c>
      <c r="U394" s="7">
        <f t="shared" si="35"/>
        <v>0.38</v>
      </c>
    </row>
    <row r="395" spans="1:21" x14ac:dyDescent="0.25">
      <c r="A395" t="s">
        <v>148</v>
      </c>
      <c r="B395" t="s">
        <v>39</v>
      </c>
      <c r="C395" t="s">
        <v>30</v>
      </c>
      <c r="D395" s="15" t="s">
        <v>24</v>
      </c>
      <c r="E395" s="15" t="s">
        <v>42</v>
      </c>
      <c r="F395" s="6">
        <v>45283</v>
      </c>
      <c r="G395" s="2">
        <v>1</v>
      </c>
      <c r="H395" t="s">
        <v>234</v>
      </c>
      <c r="I395" t="s">
        <v>27</v>
      </c>
      <c r="J395" s="4">
        <v>113</v>
      </c>
      <c r="K395" s="3">
        <v>799</v>
      </c>
      <c r="L395" s="7">
        <v>0.2</v>
      </c>
      <c r="M395" s="7">
        <v>0.05</v>
      </c>
      <c r="N395" s="7">
        <v>0.05</v>
      </c>
      <c r="O395" s="7">
        <v>0</v>
      </c>
      <c r="P395" s="16">
        <f t="shared" si="31"/>
        <v>559.29999999999995</v>
      </c>
      <c r="Q395" s="16">
        <v>455.43000000000006</v>
      </c>
      <c r="R395" s="8">
        <f t="shared" si="32"/>
        <v>51463.590000000004</v>
      </c>
      <c r="S395" s="2">
        <f t="shared" si="33"/>
        <v>2023</v>
      </c>
      <c r="T395" s="8">
        <f t="shared" si="34"/>
        <v>63200.899999999994</v>
      </c>
      <c r="U395" s="7">
        <f t="shared" si="35"/>
        <v>0.42999999999999994</v>
      </c>
    </row>
    <row r="396" spans="1:21" x14ac:dyDescent="0.25">
      <c r="A396" t="s">
        <v>151</v>
      </c>
      <c r="B396" t="s">
        <v>29</v>
      </c>
      <c r="C396" t="s">
        <v>23</v>
      </c>
      <c r="D396" s="15" t="s">
        <v>24</v>
      </c>
      <c r="E396" s="15" t="s">
        <v>31</v>
      </c>
      <c r="F396" s="6">
        <v>44928</v>
      </c>
      <c r="G396" s="2">
        <v>1</v>
      </c>
      <c r="H396" t="s">
        <v>236</v>
      </c>
      <c r="I396" t="s">
        <v>35</v>
      </c>
      <c r="J396" s="4">
        <v>125</v>
      </c>
      <c r="K396" s="3">
        <v>699</v>
      </c>
      <c r="L396" s="7">
        <v>0.2</v>
      </c>
      <c r="M396" s="7">
        <v>0</v>
      </c>
      <c r="N396" s="7">
        <v>0</v>
      </c>
      <c r="O396" s="7">
        <v>0</v>
      </c>
      <c r="P396" s="16">
        <f t="shared" si="31"/>
        <v>559.20000000000005</v>
      </c>
      <c r="Q396" s="16">
        <v>244.64999999999998</v>
      </c>
      <c r="R396" s="8">
        <f t="shared" si="32"/>
        <v>30581.249999999996</v>
      </c>
      <c r="S396" s="2">
        <f t="shared" si="33"/>
        <v>2023</v>
      </c>
      <c r="T396" s="8">
        <f t="shared" si="34"/>
        <v>69900</v>
      </c>
      <c r="U396" s="7">
        <f t="shared" si="35"/>
        <v>0.65</v>
      </c>
    </row>
    <row r="397" spans="1:21" x14ac:dyDescent="0.25">
      <c r="A397" t="s">
        <v>242</v>
      </c>
      <c r="B397" t="s">
        <v>29</v>
      </c>
      <c r="C397" t="s">
        <v>30</v>
      </c>
      <c r="D397" s="15" t="s">
        <v>24</v>
      </c>
      <c r="E397" s="15" t="s">
        <v>48</v>
      </c>
      <c r="F397" s="6">
        <v>45119</v>
      </c>
      <c r="G397" s="2">
        <v>1</v>
      </c>
      <c r="H397" t="s">
        <v>234</v>
      </c>
      <c r="I397" t="s">
        <v>27</v>
      </c>
      <c r="J397" s="4">
        <v>50</v>
      </c>
      <c r="K397" s="3">
        <v>799</v>
      </c>
      <c r="L397" s="7">
        <v>0.1</v>
      </c>
      <c r="M397" s="7">
        <v>0.05</v>
      </c>
      <c r="N397" s="7">
        <v>0</v>
      </c>
      <c r="O397" s="7">
        <v>0</v>
      </c>
      <c r="P397" s="16">
        <f t="shared" si="31"/>
        <v>679.15</v>
      </c>
      <c r="Q397" s="16">
        <v>295.63</v>
      </c>
      <c r="R397" s="8">
        <f t="shared" si="32"/>
        <v>14781.5</v>
      </c>
      <c r="S397" s="2">
        <f t="shared" si="33"/>
        <v>2023</v>
      </c>
      <c r="T397" s="8">
        <f t="shared" si="34"/>
        <v>33957.5</v>
      </c>
      <c r="U397" s="7">
        <f t="shared" si="35"/>
        <v>0.63</v>
      </c>
    </row>
    <row r="398" spans="1:21" x14ac:dyDescent="0.25">
      <c r="A398" t="s">
        <v>243</v>
      </c>
      <c r="B398" t="s">
        <v>29</v>
      </c>
      <c r="C398" t="s">
        <v>23</v>
      </c>
      <c r="D398" s="15" t="s">
        <v>24</v>
      </c>
      <c r="E398" s="15" t="s">
        <v>31</v>
      </c>
      <c r="F398" s="6">
        <v>45233</v>
      </c>
      <c r="G398" s="2">
        <v>1</v>
      </c>
      <c r="H398" t="s">
        <v>234</v>
      </c>
      <c r="I398" t="s">
        <v>27</v>
      </c>
      <c r="J398" s="4">
        <v>75</v>
      </c>
      <c r="K398" s="3">
        <v>799</v>
      </c>
      <c r="L398" s="7">
        <v>0.15000000000000002</v>
      </c>
      <c r="M398" s="7">
        <v>0</v>
      </c>
      <c r="N398" s="7">
        <v>0</v>
      </c>
      <c r="O398" s="7">
        <v>0</v>
      </c>
      <c r="P398" s="16">
        <f t="shared" si="31"/>
        <v>679.15</v>
      </c>
      <c r="Q398" s="16">
        <v>503.37</v>
      </c>
      <c r="R398" s="8">
        <f t="shared" si="32"/>
        <v>37752.75</v>
      </c>
      <c r="S398" s="2">
        <f t="shared" si="33"/>
        <v>2023</v>
      </c>
      <c r="T398" s="8">
        <f t="shared" si="34"/>
        <v>50936.25</v>
      </c>
      <c r="U398" s="7">
        <f t="shared" si="35"/>
        <v>0.37</v>
      </c>
    </row>
    <row r="399" spans="1:21" x14ac:dyDescent="0.25">
      <c r="A399" t="s">
        <v>244</v>
      </c>
      <c r="B399" t="s">
        <v>22</v>
      </c>
      <c r="C399" t="s">
        <v>33</v>
      </c>
      <c r="D399" s="15" t="s">
        <v>24</v>
      </c>
      <c r="E399" s="15" t="s">
        <v>31</v>
      </c>
      <c r="F399" s="6">
        <v>45077</v>
      </c>
      <c r="G399" s="2">
        <v>1</v>
      </c>
      <c r="H399" t="s">
        <v>237</v>
      </c>
      <c r="I399" t="s">
        <v>44</v>
      </c>
      <c r="J399" s="4">
        <v>113</v>
      </c>
      <c r="K399" s="3">
        <v>899</v>
      </c>
      <c r="L399" s="7">
        <v>0.2</v>
      </c>
      <c r="M399" s="7">
        <v>0.1</v>
      </c>
      <c r="N399" s="7">
        <v>0.1</v>
      </c>
      <c r="O399" s="7">
        <v>0</v>
      </c>
      <c r="P399" s="16">
        <f t="shared" si="31"/>
        <v>539.4</v>
      </c>
      <c r="Q399" s="16">
        <v>422.53</v>
      </c>
      <c r="R399" s="8">
        <f t="shared" si="32"/>
        <v>47745.89</v>
      </c>
      <c r="S399" s="2">
        <f t="shared" si="33"/>
        <v>2023</v>
      </c>
      <c r="T399" s="8">
        <f t="shared" si="34"/>
        <v>60952.2</v>
      </c>
      <c r="U399" s="7">
        <f t="shared" si="35"/>
        <v>0.53</v>
      </c>
    </row>
    <row r="400" spans="1:21" x14ac:dyDescent="0.25">
      <c r="A400" t="s">
        <v>159</v>
      </c>
      <c r="B400" t="s">
        <v>29</v>
      </c>
      <c r="C400" t="s">
        <v>23</v>
      </c>
      <c r="D400" s="15" t="s">
        <v>24</v>
      </c>
      <c r="E400" s="15" t="s">
        <v>37</v>
      </c>
      <c r="F400" s="6">
        <v>45029</v>
      </c>
      <c r="G400" s="2">
        <v>1</v>
      </c>
      <c r="H400" t="s">
        <v>234</v>
      </c>
      <c r="I400" t="s">
        <v>27</v>
      </c>
      <c r="J400" s="4">
        <v>64</v>
      </c>
      <c r="K400" s="3">
        <v>799</v>
      </c>
      <c r="L400" s="7">
        <v>0.15000000000000002</v>
      </c>
      <c r="M400" s="7">
        <v>0</v>
      </c>
      <c r="N400" s="7">
        <v>0</v>
      </c>
      <c r="O400" s="7">
        <v>0</v>
      </c>
      <c r="P400" s="16">
        <f t="shared" si="31"/>
        <v>679.15</v>
      </c>
      <c r="Q400" s="16">
        <v>199.75</v>
      </c>
      <c r="R400" s="8">
        <f t="shared" si="32"/>
        <v>12784</v>
      </c>
      <c r="S400" s="2">
        <f t="shared" si="33"/>
        <v>2023</v>
      </c>
      <c r="T400" s="8">
        <f t="shared" si="34"/>
        <v>43465.599999999999</v>
      </c>
      <c r="U400" s="7">
        <f t="shared" si="35"/>
        <v>0.75</v>
      </c>
    </row>
    <row r="401" spans="1:21" x14ac:dyDescent="0.25">
      <c r="A401" t="s">
        <v>160</v>
      </c>
      <c r="B401" t="s">
        <v>39</v>
      </c>
      <c r="C401" t="s">
        <v>30</v>
      </c>
      <c r="D401" s="15" t="s">
        <v>24</v>
      </c>
      <c r="E401" s="15" t="s">
        <v>25</v>
      </c>
      <c r="F401" s="6">
        <v>45141</v>
      </c>
      <c r="G401" s="2">
        <v>1</v>
      </c>
      <c r="H401" t="s">
        <v>236</v>
      </c>
      <c r="I401" t="s">
        <v>35</v>
      </c>
      <c r="J401" s="4">
        <v>4</v>
      </c>
      <c r="K401" s="3">
        <v>699</v>
      </c>
      <c r="L401" s="7">
        <v>0</v>
      </c>
      <c r="M401" s="7">
        <v>0.05</v>
      </c>
      <c r="N401" s="7">
        <v>0.05</v>
      </c>
      <c r="O401" s="7">
        <v>0</v>
      </c>
      <c r="P401" s="16">
        <f t="shared" si="31"/>
        <v>629.1</v>
      </c>
      <c r="Q401" s="16">
        <v>202.71000000000004</v>
      </c>
      <c r="R401" s="8">
        <f t="shared" si="32"/>
        <v>810.84000000000015</v>
      </c>
      <c r="S401" s="2">
        <f t="shared" si="33"/>
        <v>2023</v>
      </c>
      <c r="T401" s="8">
        <f t="shared" si="34"/>
        <v>2516.4</v>
      </c>
      <c r="U401" s="7">
        <f t="shared" si="35"/>
        <v>0.71</v>
      </c>
    </row>
    <row r="402" spans="1:21" x14ac:dyDescent="0.25">
      <c r="A402" t="s">
        <v>223</v>
      </c>
      <c r="B402" t="s">
        <v>39</v>
      </c>
      <c r="C402" t="s">
        <v>30</v>
      </c>
      <c r="D402" s="15" t="s">
        <v>24</v>
      </c>
      <c r="E402" s="15" t="s">
        <v>74</v>
      </c>
      <c r="F402" s="6">
        <v>45014</v>
      </c>
      <c r="G402" s="2">
        <v>1</v>
      </c>
      <c r="H402" t="s">
        <v>234</v>
      </c>
      <c r="I402" t="s">
        <v>27</v>
      </c>
      <c r="J402" s="4">
        <v>70</v>
      </c>
      <c r="K402" s="3">
        <v>799</v>
      </c>
      <c r="L402" s="7">
        <v>0.15000000000000002</v>
      </c>
      <c r="M402" s="7">
        <v>0.05</v>
      </c>
      <c r="N402" s="7">
        <v>0.05</v>
      </c>
      <c r="O402" s="7">
        <v>0</v>
      </c>
      <c r="P402" s="16">
        <f t="shared" si="31"/>
        <v>599.25</v>
      </c>
      <c r="Q402" s="16">
        <v>295.63</v>
      </c>
      <c r="R402" s="8">
        <f t="shared" si="32"/>
        <v>20694.099999999999</v>
      </c>
      <c r="S402" s="2">
        <f t="shared" si="33"/>
        <v>2023</v>
      </c>
      <c r="T402" s="8">
        <f t="shared" si="34"/>
        <v>41947.5</v>
      </c>
      <c r="U402" s="7">
        <f t="shared" si="35"/>
        <v>0.63</v>
      </c>
    </row>
    <row r="403" spans="1:21" x14ac:dyDescent="0.25">
      <c r="A403" t="s">
        <v>162</v>
      </c>
      <c r="B403" t="s">
        <v>39</v>
      </c>
      <c r="C403" t="s">
        <v>33</v>
      </c>
      <c r="D403" s="15" t="s">
        <v>24</v>
      </c>
      <c r="E403" s="15" t="s">
        <v>74</v>
      </c>
      <c r="F403" s="6">
        <v>45137</v>
      </c>
      <c r="G403" s="2">
        <v>1</v>
      </c>
      <c r="H403" t="s">
        <v>237</v>
      </c>
      <c r="I403" t="s">
        <v>44</v>
      </c>
      <c r="J403" s="4">
        <v>110</v>
      </c>
      <c r="K403" s="3">
        <v>899</v>
      </c>
      <c r="L403" s="7">
        <v>0.2</v>
      </c>
      <c r="M403" s="7">
        <v>0.1</v>
      </c>
      <c r="N403" s="7">
        <v>0.05</v>
      </c>
      <c r="O403" s="7">
        <v>0</v>
      </c>
      <c r="P403" s="16">
        <f t="shared" si="31"/>
        <v>584.34999999999991</v>
      </c>
      <c r="Q403" s="16">
        <v>341.62</v>
      </c>
      <c r="R403" s="8">
        <f t="shared" si="32"/>
        <v>37578.199999999997</v>
      </c>
      <c r="S403" s="2">
        <f t="shared" si="33"/>
        <v>2023</v>
      </c>
      <c r="T403" s="8">
        <f t="shared" si="34"/>
        <v>64278.499999999993</v>
      </c>
      <c r="U403" s="7">
        <f t="shared" si="35"/>
        <v>0.62</v>
      </c>
    </row>
    <row r="404" spans="1:21" x14ac:dyDescent="0.25">
      <c r="A404" t="s">
        <v>166</v>
      </c>
      <c r="B404" t="s">
        <v>22</v>
      </c>
      <c r="C404" t="s">
        <v>33</v>
      </c>
      <c r="D404" s="15" t="s">
        <v>24</v>
      </c>
      <c r="E404" s="15" t="s">
        <v>25</v>
      </c>
      <c r="F404" s="6">
        <v>45277</v>
      </c>
      <c r="G404" s="2">
        <v>1</v>
      </c>
      <c r="H404" t="s">
        <v>236</v>
      </c>
      <c r="I404" t="s">
        <v>35</v>
      </c>
      <c r="J404" s="4">
        <v>94</v>
      </c>
      <c r="K404" s="3">
        <v>699</v>
      </c>
      <c r="L404" s="7">
        <v>0.15000000000000002</v>
      </c>
      <c r="M404" s="7">
        <v>0.1</v>
      </c>
      <c r="N404" s="7">
        <v>0.1</v>
      </c>
      <c r="O404" s="7">
        <v>0</v>
      </c>
      <c r="P404" s="16">
        <f t="shared" si="31"/>
        <v>454.35</v>
      </c>
      <c r="Q404" s="16">
        <v>370.47</v>
      </c>
      <c r="R404" s="8">
        <f t="shared" si="32"/>
        <v>34824.18</v>
      </c>
      <c r="S404" s="2">
        <f t="shared" si="33"/>
        <v>2023</v>
      </c>
      <c r="T404" s="8">
        <f t="shared" si="34"/>
        <v>42708.9</v>
      </c>
      <c r="U404" s="7">
        <f t="shared" si="35"/>
        <v>0.47</v>
      </c>
    </row>
    <row r="405" spans="1:21" x14ac:dyDescent="0.25">
      <c r="A405" t="s">
        <v>167</v>
      </c>
      <c r="B405" t="s">
        <v>29</v>
      </c>
      <c r="C405" t="s">
        <v>30</v>
      </c>
      <c r="D405" s="15" t="s">
        <v>52</v>
      </c>
      <c r="E405" s="15" t="s">
        <v>68</v>
      </c>
      <c r="F405" s="6">
        <v>45034</v>
      </c>
      <c r="G405" s="2">
        <v>1</v>
      </c>
      <c r="H405" t="s">
        <v>234</v>
      </c>
      <c r="I405" t="s">
        <v>27</v>
      </c>
      <c r="J405" s="4">
        <v>122</v>
      </c>
      <c r="K405" s="3">
        <v>799</v>
      </c>
      <c r="L405" s="7">
        <v>0.2</v>
      </c>
      <c r="M405" s="7">
        <v>0.05</v>
      </c>
      <c r="N405" s="7">
        <v>0</v>
      </c>
      <c r="O405" s="7">
        <v>0.2</v>
      </c>
      <c r="P405" s="16">
        <f t="shared" si="31"/>
        <v>439.45000000000005</v>
      </c>
      <c r="Q405" s="16">
        <v>575.28</v>
      </c>
      <c r="R405" s="8">
        <f t="shared" si="32"/>
        <v>70184.160000000003</v>
      </c>
      <c r="S405" s="2">
        <f t="shared" si="33"/>
        <v>2023</v>
      </c>
      <c r="T405" s="8">
        <f t="shared" si="34"/>
        <v>53612.900000000009</v>
      </c>
      <c r="U405" s="7">
        <f t="shared" si="35"/>
        <v>0.28000000000000003</v>
      </c>
    </row>
    <row r="406" spans="1:21" x14ac:dyDescent="0.25">
      <c r="A406" t="s">
        <v>169</v>
      </c>
      <c r="B406" t="s">
        <v>39</v>
      </c>
      <c r="C406" t="s">
        <v>33</v>
      </c>
      <c r="D406" s="15" t="s">
        <v>24</v>
      </c>
      <c r="E406" s="15" t="s">
        <v>37</v>
      </c>
      <c r="F406" s="6">
        <v>44942</v>
      </c>
      <c r="G406" s="2">
        <v>1</v>
      </c>
      <c r="H406" t="s">
        <v>236</v>
      </c>
      <c r="I406" t="s">
        <v>35</v>
      </c>
      <c r="J406" s="4">
        <v>62</v>
      </c>
      <c r="K406" s="3">
        <v>699</v>
      </c>
      <c r="L406" s="7">
        <v>0.15000000000000002</v>
      </c>
      <c r="M406" s="7">
        <v>0.1</v>
      </c>
      <c r="N406" s="7">
        <v>0.05</v>
      </c>
      <c r="O406" s="7">
        <v>0</v>
      </c>
      <c r="P406" s="16">
        <f t="shared" si="31"/>
        <v>489.29999999999995</v>
      </c>
      <c r="Q406" s="16">
        <v>230.66999999999996</v>
      </c>
      <c r="R406" s="8">
        <f t="shared" si="32"/>
        <v>14301.539999999997</v>
      </c>
      <c r="S406" s="2">
        <f t="shared" si="33"/>
        <v>2023</v>
      </c>
      <c r="T406" s="8">
        <f t="shared" si="34"/>
        <v>30336.6</v>
      </c>
      <c r="U406" s="7">
        <f t="shared" si="35"/>
        <v>0.67</v>
      </c>
    </row>
    <row r="407" spans="1:21" x14ac:dyDescent="0.25">
      <c r="A407" t="s">
        <v>245</v>
      </c>
      <c r="B407" t="s">
        <v>39</v>
      </c>
      <c r="C407" t="s">
        <v>30</v>
      </c>
      <c r="D407" s="15" t="s">
        <v>24</v>
      </c>
      <c r="E407" s="15" t="s">
        <v>74</v>
      </c>
      <c r="F407" s="6">
        <v>45139</v>
      </c>
      <c r="G407" s="2">
        <v>1</v>
      </c>
      <c r="H407" t="s">
        <v>237</v>
      </c>
      <c r="I407" t="s">
        <v>44</v>
      </c>
      <c r="J407" s="4">
        <v>2</v>
      </c>
      <c r="K407" s="3">
        <v>899</v>
      </c>
      <c r="L407" s="7">
        <v>0</v>
      </c>
      <c r="M407" s="7">
        <v>0.05</v>
      </c>
      <c r="N407" s="7">
        <v>0.05</v>
      </c>
      <c r="O407" s="7">
        <v>0</v>
      </c>
      <c r="P407" s="16">
        <f t="shared" si="31"/>
        <v>809.1</v>
      </c>
      <c r="Q407" s="16">
        <v>485.46000000000004</v>
      </c>
      <c r="R407" s="8">
        <f t="shared" si="32"/>
        <v>970.92000000000007</v>
      </c>
      <c r="S407" s="2">
        <f t="shared" si="33"/>
        <v>2023</v>
      </c>
      <c r="T407" s="8">
        <f t="shared" si="34"/>
        <v>1618.2</v>
      </c>
      <c r="U407" s="7">
        <f t="shared" si="35"/>
        <v>0.45999999999999996</v>
      </c>
    </row>
    <row r="408" spans="1:21" x14ac:dyDescent="0.25">
      <c r="A408" t="s">
        <v>170</v>
      </c>
      <c r="B408" t="s">
        <v>22</v>
      </c>
      <c r="C408" t="s">
        <v>30</v>
      </c>
      <c r="D408" s="15" t="s">
        <v>24</v>
      </c>
      <c r="E408" s="15" t="s">
        <v>74</v>
      </c>
      <c r="F408" s="6">
        <v>45040</v>
      </c>
      <c r="G408" s="2">
        <v>1</v>
      </c>
      <c r="H408" t="s">
        <v>234</v>
      </c>
      <c r="I408" t="s">
        <v>27</v>
      </c>
      <c r="J408" s="4">
        <v>124</v>
      </c>
      <c r="K408" s="3">
        <v>799</v>
      </c>
      <c r="L408" s="7">
        <v>0.2</v>
      </c>
      <c r="M408" s="7">
        <v>0.05</v>
      </c>
      <c r="N408" s="7">
        <v>0.1</v>
      </c>
      <c r="O408" s="7">
        <v>0</v>
      </c>
      <c r="P408" s="16">
        <f t="shared" si="31"/>
        <v>519.35</v>
      </c>
      <c r="Q408" s="16">
        <v>567.29</v>
      </c>
      <c r="R408" s="8">
        <f t="shared" si="32"/>
        <v>70343.959999999992</v>
      </c>
      <c r="S408" s="2">
        <f t="shared" si="33"/>
        <v>2023</v>
      </c>
      <c r="T408" s="8">
        <f t="shared" si="34"/>
        <v>64399.4</v>
      </c>
      <c r="U408" s="7">
        <f t="shared" si="35"/>
        <v>0.29000000000000004</v>
      </c>
    </row>
    <row r="409" spans="1:21" x14ac:dyDescent="0.25">
      <c r="A409" t="s">
        <v>225</v>
      </c>
      <c r="B409" t="s">
        <v>29</v>
      </c>
      <c r="C409" t="s">
        <v>30</v>
      </c>
      <c r="D409" s="15" t="s">
        <v>24</v>
      </c>
      <c r="E409" s="15" t="s">
        <v>31</v>
      </c>
      <c r="F409" s="6">
        <v>45080</v>
      </c>
      <c r="G409" s="2">
        <v>1</v>
      </c>
      <c r="H409" t="s">
        <v>234</v>
      </c>
      <c r="I409" t="s">
        <v>27</v>
      </c>
      <c r="J409" s="4">
        <v>45</v>
      </c>
      <c r="K409" s="3">
        <v>799</v>
      </c>
      <c r="L409" s="7">
        <v>0.1</v>
      </c>
      <c r="M409" s="7">
        <v>0.05</v>
      </c>
      <c r="N409" s="7">
        <v>0</v>
      </c>
      <c r="O409" s="7">
        <v>0</v>
      </c>
      <c r="P409" s="16">
        <f t="shared" si="31"/>
        <v>679.15</v>
      </c>
      <c r="Q409" s="16">
        <v>479.4</v>
      </c>
      <c r="R409" s="8">
        <f t="shared" si="32"/>
        <v>21573</v>
      </c>
      <c r="S409" s="2">
        <f t="shared" si="33"/>
        <v>2023</v>
      </c>
      <c r="T409" s="8">
        <f t="shared" si="34"/>
        <v>30561.75</v>
      </c>
      <c r="U409" s="7">
        <f t="shared" si="35"/>
        <v>0.4</v>
      </c>
    </row>
    <row r="410" spans="1:21" x14ac:dyDescent="0.25">
      <c r="A410" t="s">
        <v>226</v>
      </c>
      <c r="B410" t="s">
        <v>29</v>
      </c>
      <c r="C410" t="s">
        <v>23</v>
      </c>
      <c r="D410" s="15" t="s">
        <v>24</v>
      </c>
      <c r="E410" s="15" t="s">
        <v>74</v>
      </c>
      <c r="F410" s="6">
        <v>45182</v>
      </c>
      <c r="G410" s="2">
        <v>1</v>
      </c>
      <c r="H410" t="s">
        <v>237</v>
      </c>
      <c r="I410" t="s">
        <v>44</v>
      </c>
      <c r="J410" s="4">
        <v>12</v>
      </c>
      <c r="K410" s="3">
        <v>899</v>
      </c>
      <c r="L410" s="7">
        <v>0.05</v>
      </c>
      <c r="M410" s="7">
        <v>0</v>
      </c>
      <c r="N410" s="7">
        <v>0</v>
      </c>
      <c r="O410" s="7">
        <v>0</v>
      </c>
      <c r="P410" s="16">
        <f t="shared" si="31"/>
        <v>854.05</v>
      </c>
      <c r="Q410" s="16">
        <v>368.59000000000003</v>
      </c>
      <c r="R410" s="8">
        <f t="shared" si="32"/>
        <v>4423.08</v>
      </c>
      <c r="S410" s="2">
        <f t="shared" si="33"/>
        <v>2023</v>
      </c>
      <c r="T410" s="8">
        <f t="shared" si="34"/>
        <v>10248.599999999999</v>
      </c>
      <c r="U410" s="7">
        <f t="shared" si="35"/>
        <v>0.59</v>
      </c>
    </row>
    <row r="411" spans="1:21" x14ac:dyDescent="0.25">
      <c r="A411" t="s">
        <v>175</v>
      </c>
      <c r="B411" t="s">
        <v>39</v>
      </c>
      <c r="C411" t="s">
        <v>33</v>
      </c>
      <c r="D411" s="15" t="s">
        <v>24</v>
      </c>
      <c r="E411" s="15" t="s">
        <v>74</v>
      </c>
      <c r="F411" s="6">
        <v>45040</v>
      </c>
      <c r="G411" s="2">
        <v>1</v>
      </c>
      <c r="H411" t="s">
        <v>234</v>
      </c>
      <c r="I411" t="s">
        <v>27</v>
      </c>
      <c r="J411" s="4">
        <v>48</v>
      </c>
      <c r="K411" s="3">
        <v>799</v>
      </c>
      <c r="L411" s="7">
        <v>0.1</v>
      </c>
      <c r="M411" s="7">
        <v>0.1</v>
      </c>
      <c r="N411" s="7">
        <v>0.05</v>
      </c>
      <c r="O411" s="7">
        <v>0</v>
      </c>
      <c r="P411" s="16">
        <f t="shared" si="31"/>
        <v>599.25</v>
      </c>
      <c r="Q411" s="16">
        <v>247.69000000000005</v>
      </c>
      <c r="R411" s="8">
        <f t="shared" si="32"/>
        <v>11889.120000000003</v>
      </c>
      <c r="S411" s="2">
        <f t="shared" si="33"/>
        <v>2023</v>
      </c>
      <c r="T411" s="8">
        <f t="shared" si="34"/>
        <v>28764</v>
      </c>
      <c r="U411" s="7">
        <f t="shared" si="35"/>
        <v>0.69</v>
      </c>
    </row>
    <row r="412" spans="1:21" x14ac:dyDescent="0.25">
      <c r="A412" t="s">
        <v>176</v>
      </c>
      <c r="B412" t="s">
        <v>39</v>
      </c>
      <c r="C412" t="s">
        <v>30</v>
      </c>
      <c r="D412" s="15" t="s">
        <v>24</v>
      </c>
      <c r="E412" s="15" t="s">
        <v>25</v>
      </c>
      <c r="F412" s="6">
        <v>45079</v>
      </c>
      <c r="G412" s="2">
        <v>1</v>
      </c>
      <c r="H412" t="s">
        <v>236</v>
      </c>
      <c r="I412" t="s">
        <v>35</v>
      </c>
      <c r="J412" s="4">
        <v>13</v>
      </c>
      <c r="K412" s="3">
        <v>699</v>
      </c>
      <c r="L412" s="7">
        <v>0.05</v>
      </c>
      <c r="M412" s="7">
        <v>0.05</v>
      </c>
      <c r="N412" s="7">
        <v>0.05</v>
      </c>
      <c r="O412" s="7">
        <v>0</v>
      </c>
      <c r="P412" s="16">
        <f t="shared" si="31"/>
        <v>594.15</v>
      </c>
      <c r="Q412" s="16">
        <v>216.69000000000003</v>
      </c>
      <c r="R412" s="8">
        <f t="shared" si="32"/>
        <v>2816.9700000000003</v>
      </c>
      <c r="S412" s="2">
        <f t="shared" si="33"/>
        <v>2023</v>
      </c>
      <c r="T412" s="8">
        <f t="shared" si="34"/>
        <v>7723.95</v>
      </c>
      <c r="U412" s="7">
        <f t="shared" si="35"/>
        <v>0.69</v>
      </c>
    </row>
    <row r="413" spans="1:21" x14ac:dyDescent="0.25">
      <c r="A413" t="s">
        <v>177</v>
      </c>
      <c r="B413" t="s">
        <v>29</v>
      </c>
      <c r="C413" t="s">
        <v>30</v>
      </c>
      <c r="D413" s="15" t="s">
        <v>24</v>
      </c>
      <c r="E413" s="15" t="s">
        <v>25</v>
      </c>
      <c r="F413" s="6">
        <v>45229</v>
      </c>
      <c r="G413" s="2">
        <v>1</v>
      </c>
      <c r="H413" t="s">
        <v>236</v>
      </c>
      <c r="I413" t="s">
        <v>35</v>
      </c>
      <c r="J413" s="4">
        <v>102</v>
      </c>
      <c r="K413" s="3">
        <v>699</v>
      </c>
      <c r="L413" s="7">
        <v>0.2</v>
      </c>
      <c r="M413" s="7">
        <v>0.05</v>
      </c>
      <c r="N413" s="7">
        <v>0</v>
      </c>
      <c r="O413" s="7">
        <v>0</v>
      </c>
      <c r="P413" s="16">
        <f t="shared" si="31"/>
        <v>524.25</v>
      </c>
      <c r="Q413" s="16">
        <v>468.32999999999993</v>
      </c>
      <c r="R413" s="8">
        <f t="shared" si="32"/>
        <v>47769.659999999989</v>
      </c>
      <c r="S413" s="2">
        <f t="shared" si="33"/>
        <v>2023</v>
      </c>
      <c r="T413" s="8">
        <f t="shared" si="34"/>
        <v>53473.5</v>
      </c>
      <c r="U413" s="7">
        <f t="shared" si="35"/>
        <v>0.33000000000000007</v>
      </c>
    </row>
    <row r="414" spans="1:21" x14ac:dyDescent="0.25">
      <c r="A414" t="s">
        <v>179</v>
      </c>
      <c r="B414" t="s">
        <v>22</v>
      </c>
      <c r="C414" t="s">
        <v>30</v>
      </c>
      <c r="D414" s="15" t="s">
        <v>24</v>
      </c>
      <c r="E414" s="15" t="s">
        <v>42</v>
      </c>
      <c r="F414" s="6">
        <v>45273</v>
      </c>
      <c r="G414" s="2">
        <v>1</v>
      </c>
      <c r="H414" t="s">
        <v>237</v>
      </c>
      <c r="I414" t="s">
        <v>44</v>
      </c>
      <c r="J414" s="4">
        <v>6</v>
      </c>
      <c r="K414" s="3">
        <v>899</v>
      </c>
      <c r="L414" s="7">
        <v>0</v>
      </c>
      <c r="M414" s="7">
        <v>0.05</v>
      </c>
      <c r="N414" s="7">
        <v>0.1</v>
      </c>
      <c r="O414" s="7">
        <v>0</v>
      </c>
      <c r="P414" s="16">
        <f t="shared" si="31"/>
        <v>764.15</v>
      </c>
      <c r="Q414" s="16">
        <v>287.67999999999995</v>
      </c>
      <c r="R414" s="8">
        <f t="shared" si="32"/>
        <v>1726.0799999999997</v>
      </c>
      <c r="S414" s="2">
        <f t="shared" si="33"/>
        <v>2023</v>
      </c>
      <c r="T414" s="8">
        <f t="shared" si="34"/>
        <v>4584.8999999999996</v>
      </c>
      <c r="U414" s="7">
        <f t="shared" si="35"/>
        <v>0.68</v>
      </c>
    </row>
    <row r="415" spans="1:21" x14ac:dyDescent="0.25">
      <c r="A415" t="s">
        <v>180</v>
      </c>
      <c r="B415" t="s">
        <v>29</v>
      </c>
      <c r="C415" t="s">
        <v>33</v>
      </c>
      <c r="D415" s="15" t="s">
        <v>24</v>
      </c>
      <c r="E415" s="15" t="s">
        <v>25</v>
      </c>
      <c r="F415" s="6">
        <v>44940</v>
      </c>
      <c r="G415" s="2">
        <v>1</v>
      </c>
      <c r="H415" t="s">
        <v>237</v>
      </c>
      <c r="I415" t="s">
        <v>44</v>
      </c>
      <c r="J415" s="4">
        <v>14</v>
      </c>
      <c r="K415" s="3">
        <v>899</v>
      </c>
      <c r="L415" s="7">
        <v>0.05</v>
      </c>
      <c r="M415" s="7">
        <v>0.1</v>
      </c>
      <c r="N415" s="7">
        <v>0</v>
      </c>
      <c r="O415" s="7">
        <v>0</v>
      </c>
      <c r="P415" s="16">
        <f t="shared" si="31"/>
        <v>764.15</v>
      </c>
      <c r="Q415" s="16">
        <v>278.69000000000005</v>
      </c>
      <c r="R415" s="8">
        <f t="shared" si="32"/>
        <v>3901.6600000000008</v>
      </c>
      <c r="S415" s="2">
        <f t="shared" si="33"/>
        <v>2023</v>
      </c>
      <c r="T415" s="8">
        <f t="shared" si="34"/>
        <v>10698.1</v>
      </c>
      <c r="U415" s="7">
        <f t="shared" si="35"/>
        <v>0.69</v>
      </c>
    </row>
    <row r="416" spans="1:21" x14ac:dyDescent="0.25">
      <c r="A416" t="s">
        <v>182</v>
      </c>
      <c r="B416" t="s">
        <v>29</v>
      </c>
      <c r="C416" t="s">
        <v>30</v>
      </c>
      <c r="D416" s="15" t="s">
        <v>52</v>
      </c>
      <c r="E416" s="15" t="s">
        <v>53</v>
      </c>
      <c r="F416" s="6">
        <v>45288</v>
      </c>
      <c r="G416" s="2">
        <v>1</v>
      </c>
      <c r="H416" t="s">
        <v>236</v>
      </c>
      <c r="I416" t="s">
        <v>35</v>
      </c>
      <c r="J416" s="4">
        <v>40</v>
      </c>
      <c r="K416" s="3">
        <v>699</v>
      </c>
      <c r="L416" s="7">
        <v>0.1</v>
      </c>
      <c r="M416" s="7">
        <v>0.05</v>
      </c>
      <c r="N416" s="7">
        <v>0</v>
      </c>
      <c r="O416" s="7">
        <v>0.2</v>
      </c>
      <c r="P416" s="16">
        <f t="shared" si="31"/>
        <v>454.34999999999997</v>
      </c>
      <c r="Q416" s="16">
        <v>461.33999999999992</v>
      </c>
      <c r="R416" s="8">
        <f t="shared" si="32"/>
        <v>18453.599999999999</v>
      </c>
      <c r="S416" s="2">
        <f t="shared" si="33"/>
        <v>2023</v>
      </c>
      <c r="T416" s="8">
        <f t="shared" si="34"/>
        <v>18174</v>
      </c>
      <c r="U416" s="7">
        <f t="shared" si="35"/>
        <v>0.34000000000000008</v>
      </c>
    </row>
    <row r="417" spans="1:21" x14ac:dyDescent="0.25">
      <c r="A417" t="s">
        <v>183</v>
      </c>
      <c r="B417" t="s">
        <v>22</v>
      </c>
      <c r="C417" t="s">
        <v>33</v>
      </c>
      <c r="D417" s="15" t="s">
        <v>24</v>
      </c>
      <c r="E417" s="15" t="s">
        <v>48</v>
      </c>
      <c r="F417" s="6">
        <v>45055</v>
      </c>
      <c r="G417" s="2">
        <v>1</v>
      </c>
      <c r="H417" t="s">
        <v>234</v>
      </c>
      <c r="I417" t="s">
        <v>27</v>
      </c>
      <c r="J417" s="4">
        <v>123</v>
      </c>
      <c r="K417" s="3">
        <v>799</v>
      </c>
      <c r="L417" s="7">
        <v>0.2</v>
      </c>
      <c r="M417" s="7">
        <v>0.1</v>
      </c>
      <c r="N417" s="7">
        <v>0.1</v>
      </c>
      <c r="O417" s="7">
        <v>0</v>
      </c>
      <c r="P417" s="16">
        <f t="shared" si="31"/>
        <v>479.4</v>
      </c>
      <c r="Q417" s="16">
        <v>551.30999999999995</v>
      </c>
      <c r="R417" s="8">
        <f t="shared" si="32"/>
        <v>67811.12999999999</v>
      </c>
      <c r="S417" s="2">
        <f t="shared" si="33"/>
        <v>2023</v>
      </c>
      <c r="T417" s="8">
        <f t="shared" si="34"/>
        <v>58966.2</v>
      </c>
      <c r="U417" s="7">
        <f t="shared" si="35"/>
        <v>0.31000000000000005</v>
      </c>
    </row>
    <row r="418" spans="1:21" x14ac:dyDescent="0.25">
      <c r="A418" t="s">
        <v>228</v>
      </c>
      <c r="B418" t="s">
        <v>29</v>
      </c>
      <c r="C418" t="s">
        <v>33</v>
      </c>
      <c r="D418" s="15" t="s">
        <v>24</v>
      </c>
      <c r="E418" s="15" t="s">
        <v>74</v>
      </c>
      <c r="F418" s="6">
        <v>45260</v>
      </c>
      <c r="G418" s="2">
        <v>1</v>
      </c>
      <c r="H418" t="s">
        <v>236</v>
      </c>
      <c r="I418" t="s">
        <v>35</v>
      </c>
      <c r="J418" s="4">
        <v>3</v>
      </c>
      <c r="K418" s="3">
        <v>699</v>
      </c>
      <c r="L418" s="7">
        <v>0</v>
      </c>
      <c r="M418" s="7">
        <v>0.1</v>
      </c>
      <c r="N418" s="7">
        <v>0</v>
      </c>
      <c r="O418" s="7">
        <v>0</v>
      </c>
      <c r="P418" s="16">
        <f t="shared" si="31"/>
        <v>629.1</v>
      </c>
      <c r="Q418" s="16">
        <v>251.64</v>
      </c>
      <c r="R418" s="8">
        <f t="shared" si="32"/>
        <v>754.92</v>
      </c>
      <c r="S418" s="2">
        <f t="shared" si="33"/>
        <v>2023</v>
      </c>
      <c r="T418" s="8">
        <f t="shared" si="34"/>
        <v>1887.3000000000002</v>
      </c>
      <c r="U418" s="7">
        <f t="shared" si="35"/>
        <v>0.64</v>
      </c>
    </row>
    <row r="419" spans="1:21" x14ac:dyDescent="0.25">
      <c r="A419" t="s">
        <v>229</v>
      </c>
      <c r="B419" t="s">
        <v>39</v>
      </c>
      <c r="C419" t="s">
        <v>23</v>
      </c>
      <c r="D419" s="15" t="s">
        <v>24</v>
      </c>
      <c r="E419" s="15" t="s">
        <v>74</v>
      </c>
      <c r="F419" s="6">
        <v>45038</v>
      </c>
      <c r="G419" s="2">
        <v>1</v>
      </c>
      <c r="H419" t="s">
        <v>237</v>
      </c>
      <c r="I419" t="s">
        <v>44</v>
      </c>
      <c r="J419" s="4">
        <v>62</v>
      </c>
      <c r="K419" s="3">
        <v>899</v>
      </c>
      <c r="L419" s="7">
        <v>0.15000000000000002</v>
      </c>
      <c r="M419" s="7">
        <v>0</v>
      </c>
      <c r="N419" s="7">
        <v>0.05</v>
      </c>
      <c r="O419" s="7">
        <v>0</v>
      </c>
      <c r="P419" s="16">
        <f t="shared" si="31"/>
        <v>719.2</v>
      </c>
      <c r="Q419" s="16">
        <v>692.23</v>
      </c>
      <c r="R419" s="8">
        <f t="shared" si="32"/>
        <v>42918.26</v>
      </c>
      <c r="S419" s="2">
        <f t="shared" si="33"/>
        <v>2023</v>
      </c>
      <c r="T419" s="8">
        <f t="shared" si="34"/>
        <v>44590.400000000001</v>
      </c>
      <c r="U419" s="7">
        <f t="shared" si="35"/>
        <v>0.22999999999999998</v>
      </c>
    </row>
    <row r="420" spans="1:21" x14ac:dyDescent="0.25">
      <c r="A420" t="s">
        <v>185</v>
      </c>
      <c r="B420" t="s">
        <v>29</v>
      </c>
      <c r="C420" t="s">
        <v>33</v>
      </c>
      <c r="D420" s="15" t="s">
        <v>24</v>
      </c>
      <c r="E420" s="15" t="s">
        <v>37</v>
      </c>
      <c r="F420" s="6">
        <v>45032</v>
      </c>
      <c r="G420" s="2">
        <v>1</v>
      </c>
      <c r="H420" t="s">
        <v>236</v>
      </c>
      <c r="I420" t="s">
        <v>35</v>
      </c>
      <c r="J420" s="4">
        <v>96</v>
      </c>
      <c r="K420" s="3">
        <v>699</v>
      </c>
      <c r="L420" s="7">
        <v>0.15000000000000002</v>
      </c>
      <c r="M420" s="7">
        <v>0.1</v>
      </c>
      <c r="N420" s="7">
        <v>0</v>
      </c>
      <c r="O420" s="7">
        <v>0</v>
      </c>
      <c r="P420" s="16">
        <f t="shared" si="31"/>
        <v>524.25</v>
      </c>
      <c r="Q420" s="16">
        <v>419.4</v>
      </c>
      <c r="R420" s="8">
        <f t="shared" si="32"/>
        <v>40262.399999999994</v>
      </c>
      <c r="S420" s="2">
        <f t="shared" si="33"/>
        <v>2023</v>
      </c>
      <c r="T420" s="8">
        <f t="shared" si="34"/>
        <v>50328</v>
      </c>
      <c r="U420" s="7">
        <f t="shared" si="35"/>
        <v>0.4</v>
      </c>
    </row>
    <row r="421" spans="1:21" x14ac:dyDescent="0.25">
      <c r="A421" t="s">
        <v>230</v>
      </c>
      <c r="B421" t="s">
        <v>29</v>
      </c>
      <c r="C421" t="s">
        <v>33</v>
      </c>
      <c r="D421" s="15" t="s">
        <v>24</v>
      </c>
      <c r="E421" s="15" t="s">
        <v>31</v>
      </c>
      <c r="F421" s="6">
        <v>45025</v>
      </c>
      <c r="G421" s="2">
        <v>1</v>
      </c>
      <c r="H421" t="s">
        <v>234</v>
      </c>
      <c r="I421" t="s">
        <v>27</v>
      </c>
      <c r="J421" s="4">
        <v>79</v>
      </c>
      <c r="K421" s="3">
        <v>799</v>
      </c>
      <c r="L421" s="7">
        <v>0.15000000000000002</v>
      </c>
      <c r="M421" s="7">
        <v>0.1</v>
      </c>
      <c r="N421" s="7">
        <v>0</v>
      </c>
      <c r="O421" s="7">
        <v>0</v>
      </c>
      <c r="P421" s="16">
        <f t="shared" si="31"/>
        <v>599.25</v>
      </c>
      <c r="Q421" s="16">
        <v>527.33999999999992</v>
      </c>
      <c r="R421" s="8">
        <f t="shared" si="32"/>
        <v>41659.859999999993</v>
      </c>
      <c r="S421" s="2">
        <f t="shared" si="33"/>
        <v>2023</v>
      </c>
      <c r="T421" s="8">
        <f t="shared" si="34"/>
        <v>47340.75</v>
      </c>
      <c r="U421" s="7">
        <f t="shared" si="35"/>
        <v>0.34000000000000008</v>
      </c>
    </row>
    <row r="422" spans="1:21" x14ac:dyDescent="0.25">
      <c r="A422" t="s">
        <v>246</v>
      </c>
      <c r="B422" t="s">
        <v>39</v>
      </c>
      <c r="C422" t="s">
        <v>23</v>
      </c>
      <c r="D422" s="15" t="s">
        <v>24</v>
      </c>
      <c r="E422" s="15" t="s">
        <v>31</v>
      </c>
      <c r="F422" s="6">
        <v>45270</v>
      </c>
      <c r="G422" s="2">
        <v>1</v>
      </c>
      <c r="H422" t="s">
        <v>236</v>
      </c>
      <c r="I422" t="s">
        <v>35</v>
      </c>
      <c r="J422" s="4">
        <v>74</v>
      </c>
      <c r="K422" s="3">
        <v>699</v>
      </c>
      <c r="L422" s="7">
        <v>0.15000000000000002</v>
      </c>
      <c r="M422" s="7">
        <v>0</v>
      </c>
      <c r="N422" s="7">
        <v>0.05</v>
      </c>
      <c r="O422" s="7">
        <v>0</v>
      </c>
      <c r="P422" s="16">
        <f t="shared" si="31"/>
        <v>559.20000000000005</v>
      </c>
      <c r="Q422" s="16">
        <v>566.19000000000005</v>
      </c>
      <c r="R422" s="8">
        <f t="shared" si="32"/>
        <v>41898.060000000005</v>
      </c>
      <c r="S422" s="2">
        <f t="shared" si="33"/>
        <v>2023</v>
      </c>
      <c r="T422" s="8">
        <f t="shared" si="34"/>
        <v>41380.800000000003</v>
      </c>
      <c r="U422" s="7">
        <f t="shared" si="35"/>
        <v>0.18999999999999995</v>
      </c>
    </row>
    <row r="423" spans="1:21" x14ac:dyDescent="0.25">
      <c r="A423" t="s">
        <v>186</v>
      </c>
      <c r="B423" t="s">
        <v>22</v>
      </c>
      <c r="C423" t="s">
        <v>30</v>
      </c>
      <c r="D423" s="15" t="s">
        <v>24</v>
      </c>
      <c r="E423" s="15" t="s">
        <v>48</v>
      </c>
      <c r="F423" s="6">
        <v>45123</v>
      </c>
      <c r="G423" s="2">
        <v>1</v>
      </c>
      <c r="H423" t="s">
        <v>236</v>
      </c>
      <c r="I423" t="s">
        <v>35</v>
      </c>
      <c r="J423" s="4">
        <v>117</v>
      </c>
      <c r="K423" s="3">
        <v>699</v>
      </c>
      <c r="L423" s="7">
        <v>0.2</v>
      </c>
      <c r="M423" s="7">
        <v>0.05</v>
      </c>
      <c r="N423" s="7">
        <v>0.1</v>
      </c>
      <c r="O423" s="7">
        <v>0</v>
      </c>
      <c r="P423" s="16">
        <f t="shared" si="31"/>
        <v>454.35</v>
      </c>
      <c r="Q423" s="16">
        <v>307.55999999999995</v>
      </c>
      <c r="R423" s="8">
        <f t="shared" si="32"/>
        <v>35984.519999999997</v>
      </c>
      <c r="S423" s="2">
        <f t="shared" si="33"/>
        <v>2023</v>
      </c>
      <c r="T423" s="8">
        <f t="shared" si="34"/>
        <v>53158.950000000004</v>
      </c>
      <c r="U423" s="7">
        <f t="shared" si="35"/>
        <v>0.56000000000000005</v>
      </c>
    </row>
    <row r="424" spans="1:21" x14ac:dyDescent="0.25">
      <c r="A424" t="s">
        <v>187</v>
      </c>
      <c r="B424" t="s">
        <v>39</v>
      </c>
      <c r="C424" t="s">
        <v>33</v>
      </c>
      <c r="D424" s="15" t="s">
        <v>24</v>
      </c>
      <c r="E424" s="15" t="s">
        <v>42</v>
      </c>
      <c r="F424" s="6">
        <v>45002</v>
      </c>
      <c r="G424" s="2">
        <v>1</v>
      </c>
      <c r="H424" t="s">
        <v>234</v>
      </c>
      <c r="I424" t="s">
        <v>27</v>
      </c>
      <c r="J424" s="4">
        <v>38</v>
      </c>
      <c r="K424" s="3">
        <v>799</v>
      </c>
      <c r="L424" s="7">
        <v>0.1</v>
      </c>
      <c r="M424" s="7">
        <v>0.1</v>
      </c>
      <c r="N424" s="7">
        <v>0.05</v>
      </c>
      <c r="O424" s="7">
        <v>0</v>
      </c>
      <c r="P424" s="16">
        <f t="shared" si="31"/>
        <v>599.25</v>
      </c>
      <c r="Q424" s="16">
        <v>303.62</v>
      </c>
      <c r="R424" s="8">
        <f t="shared" si="32"/>
        <v>11537.56</v>
      </c>
      <c r="S424" s="2">
        <f t="shared" si="33"/>
        <v>2023</v>
      </c>
      <c r="T424" s="8">
        <f t="shared" si="34"/>
        <v>22771.5</v>
      </c>
      <c r="U424" s="7">
        <f t="shared" si="35"/>
        <v>0.62</v>
      </c>
    </row>
    <row r="425" spans="1:21" x14ac:dyDescent="0.25">
      <c r="A425" t="s">
        <v>188</v>
      </c>
      <c r="B425" t="s">
        <v>39</v>
      </c>
      <c r="C425" t="s">
        <v>23</v>
      </c>
      <c r="D425" s="15" t="s">
        <v>24</v>
      </c>
      <c r="E425" s="15" t="s">
        <v>31</v>
      </c>
      <c r="F425" s="6">
        <v>45228</v>
      </c>
      <c r="G425" s="2">
        <v>1</v>
      </c>
      <c r="H425" t="s">
        <v>237</v>
      </c>
      <c r="I425" t="s">
        <v>44</v>
      </c>
      <c r="J425" s="4">
        <v>110</v>
      </c>
      <c r="K425" s="3">
        <v>899</v>
      </c>
      <c r="L425" s="7">
        <v>0.2</v>
      </c>
      <c r="M425" s="7">
        <v>0</v>
      </c>
      <c r="N425" s="7">
        <v>0.05</v>
      </c>
      <c r="O425" s="7">
        <v>0</v>
      </c>
      <c r="P425" s="16">
        <f t="shared" si="31"/>
        <v>674.25</v>
      </c>
      <c r="Q425" s="16">
        <v>737.18000000000006</v>
      </c>
      <c r="R425" s="8">
        <f t="shared" si="32"/>
        <v>81089.8</v>
      </c>
      <c r="S425" s="2">
        <f t="shared" si="33"/>
        <v>2023</v>
      </c>
      <c r="T425" s="8">
        <f t="shared" si="34"/>
        <v>74167.5</v>
      </c>
      <c r="U425" s="7">
        <f t="shared" si="35"/>
        <v>0.17999999999999994</v>
      </c>
    </row>
    <row r="426" spans="1:21" x14ac:dyDescent="0.25">
      <c r="A426" t="s">
        <v>190</v>
      </c>
      <c r="B426" t="s">
        <v>39</v>
      </c>
      <c r="C426" t="s">
        <v>23</v>
      </c>
      <c r="D426" s="15" t="s">
        <v>24</v>
      </c>
      <c r="E426" s="15" t="s">
        <v>25</v>
      </c>
      <c r="F426" s="6">
        <v>45031</v>
      </c>
      <c r="G426" s="2">
        <v>1</v>
      </c>
      <c r="H426" t="s">
        <v>234</v>
      </c>
      <c r="I426" t="s">
        <v>27</v>
      </c>
      <c r="J426" s="4">
        <v>74</v>
      </c>
      <c r="K426" s="3">
        <v>799</v>
      </c>
      <c r="L426" s="7">
        <v>0.15000000000000002</v>
      </c>
      <c r="M426" s="7">
        <v>0</v>
      </c>
      <c r="N426" s="7">
        <v>0.05</v>
      </c>
      <c r="O426" s="7">
        <v>0</v>
      </c>
      <c r="P426" s="16">
        <f t="shared" si="31"/>
        <v>639.20000000000005</v>
      </c>
      <c r="Q426" s="16">
        <v>511.36</v>
      </c>
      <c r="R426" s="8">
        <f t="shared" si="32"/>
        <v>37840.639999999999</v>
      </c>
      <c r="S426" s="2">
        <f t="shared" si="33"/>
        <v>2023</v>
      </c>
      <c r="T426" s="8">
        <f t="shared" si="34"/>
        <v>47300.800000000003</v>
      </c>
      <c r="U426" s="7">
        <f t="shared" si="35"/>
        <v>0.36</v>
      </c>
    </row>
    <row r="427" spans="1:21" x14ac:dyDescent="0.25">
      <c r="A427" t="s">
        <v>192</v>
      </c>
      <c r="B427" t="s">
        <v>22</v>
      </c>
      <c r="C427" t="s">
        <v>33</v>
      </c>
      <c r="D427" s="15" t="s">
        <v>24</v>
      </c>
      <c r="E427" s="15" t="s">
        <v>74</v>
      </c>
      <c r="F427" s="6">
        <v>44951</v>
      </c>
      <c r="G427" s="2">
        <v>1</v>
      </c>
      <c r="H427" t="s">
        <v>234</v>
      </c>
      <c r="I427" t="s">
        <v>27</v>
      </c>
      <c r="J427" s="4">
        <v>18</v>
      </c>
      <c r="K427" s="3">
        <v>799</v>
      </c>
      <c r="L427" s="7">
        <v>0.05</v>
      </c>
      <c r="M427" s="7">
        <v>0.1</v>
      </c>
      <c r="N427" s="7">
        <v>0.1</v>
      </c>
      <c r="O427" s="7">
        <v>0</v>
      </c>
      <c r="P427" s="16">
        <f t="shared" si="31"/>
        <v>599.25</v>
      </c>
      <c r="Q427" s="16">
        <v>295.63</v>
      </c>
      <c r="R427" s="8">
        <f t="shared" si="32"/>
        <v>5321.34</v>
      </c>
      <c r="S427" s="2">
        <f t="shared" si="33"/>
        <v>2023</v>
      </c>
      <c r="T427" s="8">
        <f t="shared" si="34"/>
        <v>10786.5</v>
      </c>
      <c r="U427" s="7">
        <f t="shared" si="35"/>
        <v>0.63</v>
      </c>
    </row>
    <row r="428" spans="1:21" x14ac:dyDescent="0.25">
      <c r="A428" t="s">
        <v>231</v>
      </c>
      <c r="B428" t="s">
        <v>22</v>
      </c>
      <c r="C428" t="s">
        <v>23</v>
      </c>
      <c r="D428" s="15" t="s">
        <v>24</v>
      </c>
      <c r="E428" s="15" t="s">
        <v>74</v>
      </c>
      <c r="F428" s="6">
        <v>45032</v>
      </c>
      <c r="G428" s="2">
        <v>1</v>
      </c>
      <c r="H428" t="s">
        <v>236</v>
      </c>
      <c r="I428" t="s">
        <v>35</v>
      </c>
      <c r="J428" s="4">
        <v>22</v>
      </c>
      <c r="K428" s="3">
        <v>699</v>
      </c>
      <c r="L428" s="7">
        <v>0.05</v>
      </c>
      <c r="M428" s="7">
        <v>0</v>
      </c>
      <c r="N428" s="7">
        <v>0.1</v>
      </c>
      <c r="O428" s="7">
        <v>0</v>
      </c>
      <c r="P428" s="16">
        <f t="shared" si="31"/>
        <v>594.15</v>
      </c>
      <c r="Q428" s="16">
        <v>566.19000000000005</v>
      </c>
      <c r="R428" s="8">
        <f t="shared" si="32"/>
        <v>12456.18</v>
      </c>
      <c r="S428" s="2">
        <f t="shared" si="33"/>
        <v>2023</v>
      </c>
      <c r="T428" s="8">
        <f t="shared" si="34"/>
        <v>13071.3</v>
      </c>
      <c r="U428" s="7">
        <f t="shared" si="35"/>
        <v>0.18999999999999995</v>
      </c>
    </row>
    <row r="429" spans="1:21" x14ac:dyDescent="0.25">
      <c r="A429" t="s">
        <v>198</v>
      </c>
      <c r="B429" t="s">
        <v>29</v>
      </c>
      <c r="C429" t="s">
        <v>30</v>
      </c>
      <c r="D429" s="15" t="s">
        <v>24</v>
      </c>
      <c r="E429" s="15" t="s">
        <v>31</v>
      </c>
      <c r="F429" s="6">
        <v>45228</v>
      </c>
      <c r="G429" s="2">
        <v>1</v>
      </c>
      <c r="H429" t="s">
        <v>234</v>
      </c>
      <c r="I429" t="s">
        <v>27</v>
      </c>
      <c r="J429" s="4">
        <v>34</v>
      </c>
      <c r="K429" s="3">
        <v>799</v>
      </c>
      <c r="L429" s="7">
        <v>0.1</v>
      </c>
      <c r="M429" s="7">
        <v>0.05</v>
      </c>
      <c r="N429" s="7">
        <v>0</v>
      </c>
      <c r="O429" s="7">
        <v>0</v>
      </c>
      <c r="P429" s="16">
        <f t="shared" si="31"/>
        <v>679.15</v>
      </c>
      <c r="Q429" s="16">
        <v>239.70000000000005</v>
      </c>
      <c r="R429" s="8">
        <f t="shared" si="32"/>
        <v>8149.8000000000011</v>
      </c>
      <c r="S429" s="2">
        <f t="shared" si="33"/>
        <v>2023</v>
      </c>
      <c r="T429" s="8">
        <f t="shared" si="34"/>
        <v>23091.1</v>
      </c>
      <c r="U429" s="7">
        <f t="shared" si="35"/>
        <v>0.7</v>
      </c>
    </row>
    <row r="430" spans="1:21" x14ac:dyDescent="0.25">
      <c r="A430" t="s">
        <v>199</v>
      </c>
      <c r="B430" t="s">
        <v>29</v>
      </c>
      <c r="C430" t="s">
        <v>33</v>
      </c>
      <c r="D430" s="15" t="s">
        <v>52</v>
      </c>
      <c r="E430" s="15" t="s">
        <v>68</v>
      </c>
      <c r="F430" s="6">
        <v>45177</v>
      </c>
      <c r="G430" s="2">
        <v>1</v>
      </c>
      <c r="H430" t="s">
        <v>237</v>
      </c>
      <c r="I430" t="s">
        <v>44</v>
      </c>
      <c r="J430" s="4">
        <v>69</v>
      </c>
      <c r="K430" s="3">
        <v>899</v>
      </c>
      <c r="L430" s="7">
        <v>0.15000000000000002</v>
      </c>
      <c r="M430" s="7">
        <v>0.1</v>
      </c>
      <c r="N430" s="7">
        <v>0</v>
      </c>
      <c r="O430" s="7">
        <v>0.2</v>
      </c>
      <c r="P430" s="16">
        <f t="shared" si="31"/>
        <v>494.45000000000005</v>
      </c>
      <c r="Q430" s="16">
        <v>809.1</v>
      </c>
      <c r="R430" s="8">
        <f t="shared" si="32"/>
        <v>55827.9</v>
      </c>
      <c r="S430" s="2">
        <f t="shared" si="33"/>
        <v>2023</v>
      </c>
      <c r="T430" s="8">
        <f t="shared" si="34"/>
        <v>34117.050000000003</v>
      </c>
      <c r="U430" s="7">
        <f t="shared" si="35"/>
        <v>9.9999999999999978E-2</v>
      </c>
    </row>
    <row r="431" spans="1:21" x14ac:dyDescent="0.25">
      <c r="A431" t="s">
        <v>232</v>
      </c>
      <c r="B431" t="s">
        <v>39</v>
      </c>
      <c r="C431" t="s">
        <v>33</v>
      </c>
      <c r="D431" s="15" t="s">
        <v>24</v>
      </c>
      <c r="E431" s="15" t="s">
        <v>48</v>
      </c>
      <c r="F431" s="6">
        <v>45089</v>
      </c>
      <c r="G431" s="2">
        <v>1</v>
      </c>
      <c r="H431" t="s">
        <v>236</v>
      </c>
      <c r="I431" t="s">
        <v>35</v>
      </c>
      <c r="J431" s="4">
        <v>114</v>
      </c>
      <c r="K431" s="3">
        <v>699</v>
      </c>
      <c r="L431" s="7">
        <v>0.2</v>
      </c>
      <c r="M431" s="7">
        <v>0.1</v>
      </c>
      <c r="N431" s="7">
        <v>0.05</v>
      </c>
      <c r="O431" s="7">
        <v>0</v>
      </c>
      <c r="P431" s="16">
        <f t="shared" si="31"/>
        <v>454.34999999999997</v>
      </c>
      <c r="Q431" s="16">
        <v>559.20000000000005</v>
      </c>
      <c r="R431" s="8">
        <f t="shared" si="32"/>
        <v>63748.800000000003</v>
      </c>
      <c r="S431" s="2">
        <f t="shared" si="33"/>
        <v>2023</v>
      </c>
      <c r="T431" s="8">
        <f t="shared" si="34"/>
        <v>51795.899999999994</v>
      </c>
      <c r="U431" s="7">
        <f t="shared" si="35"/>
        <v>0.19999999999999996</v>
      </c>
    </row>
    <row r="432" spans="1:21" x14ac:dyDescent="0.25">
      <c r="A432" t="s">
        <v>247</v>
      </c>
      <c r="B432" t="s">
        <v>39</v>
      </c>
      <c r="C432" t="s">
        <v>33</v>
      </c>
      <c r="D432" s="15" t="s">
        <v>52</v>
      </c>
      <c r="E432" s="15" t="s">
        <v>53</v>
      </c>
      <c r="F432" s="6">
        <v>45120</v>
      </c>
      <c r="G432" s="2">
        <v>1</v>
      </c>
      <c r="H432" t="s">
        <v>237</v>
      </c>
      <c r="I432" t="s">
        <v>44</v>
      </c>
      <c r="J432" s="4">
        <v>56</v>
      </c>
      <c r="K432" s="3">
        <v>899</v>
      </c>
      <c r="L432" s="7">
        <v>0.15000000000000002</v>
      </c>
      <c r="M432" s="7">
        <v>0.1</v>
      </c>
      <c r="N432" s="7">
        <v>0.05</v>
      </c>
      <c r="O432" s="7">
        <v>0.2</v>
      </c>
      <c r="P432" s="16">
        <f t="shared" si="31"/>
        <v>449.5</v>
      </c>
      <c r="Q432" s="16">
        <v>386.57000000000005</v>
      </c>
      <c r="R432" s="8">
        <f t="shared" si="32"/>
        <v>21647.920000000002</v>
      </c>
      <c r="S432" s="2">
        <f t="shared" si="33"/>
        <v>2023</v>
      </c>
      <c r="T432" s="8">
        <f t="shared" si="34"/>
        <v>25172</v>
      </c>
      <c r="U432" s="7">
        <f t="shared" si="35"/>
        <v>0.56999999999999995</v>
      </c>
    </row>
    <row r="433" spans="1:21" x14ac:dyDescent="0.25">
      <c r="A433" t="s">
        <v>201</v>
      </c>
      <c r="B433" t="s">
        <v>39</v>
      </c>
      <c r="C433" t="s">
        <v>33</v>
      </c>
      <c r="D433" s="15" t="s">
        <v>24</v>
      </c>
      <c r="E433" s="15" t="s">
        <v>74</v>
      </c>
      <c r="F433" s="6">
        <v>45277</v>
      </c>
      <c r="G433" s="2">
        <v>1</v>
      </c>
      <c r="H433" t="s">
        <v>236</v>
      </c>
      <c r="I433" t="s">
        <v>35</v>
      </c>
      <c r="J433" s="4">
        <v>35</v>
      </c>
      <c r="K433" s="3">
        <v>699</v>
      </c>
      <c r="L433" s="7">
        <v>0.1</v>
      </c>
      <c r="M433" s="7">
        <v>0.1</v>
      </c>
      <c r="N433" s="7">
        <v>0.05</v>
      </c>
      <c r="O433" s="7">
        <v>0</v>
      </c>
      <c r="P433" s="16">
        <f t="shared" si="31"/>
        <v>524.25</v>
      </c>
      <c r="Q433" s="16">
        <v>272.61</v>
      </c>
      <c r="R433" s="8">
        <f t="shared" si="32"/>
        <v>9541.35</v>
      </c>
      <c r="S433" s="2">
        <f t="shared" si="33"/>
        <v>2023</v>
      </c>
      <c r="T433" s="8">
        <f t="shared" si="34"/>
        <v>18348.75</v>
      </c>
      <c r="U433" s="7">
        <f t="shared" si="35"/>
        <v>0.61</v>
      </c>
    </row>
    <row r="434" spans="1:21" x14ac:dyDescent="0.25">
      <c r="A434" t="s">
        <v>21</v>
      </c>
      <c r="B434" t="s">
        <v>22</v>
      </c>
      <c r="C434" t="s">
        <v>23</v>
      </c>
      <c r="D434" s="15" t="s">
        <v>24</v>
      </c>
      <c r="E434" s="15" t="s">
        <v>25</v>
      </c>
      <c r="F434" s="6">
        <v>44646</v>
      </c>
      <c r="G434" s="2">
        <v>1</v>
      </c>
      <c r="H434" t="s">
        <v>34</v>
      </c>
      <c r="I434" t="s">
        <v>35</v>
      </c>
      <c r="J434" s="4">
        <v>59</v>
      </c>
      <c r="K434" s="3">
        <v>89</v>
      </c>
      <c r="L434" s="7">
        <v>0.15000000000000002</v>
      </c>
      <c r="M434" s="7">
        <v>0</v>
      </c>
      <c r="N434" s="7">
        <v>0.1</v>
      </c>
      <c r="O434" s="7">
        <v>0</v>
      </c>
      <c r="P434" s="16">
        <f t="shared" si="31"/>
        <v>66.75</v>
      </c>
      <c r="Q434" s="16">
        <v>54.29</v>
      </c>
      <c r="R434" s="8">
        <f t="shared" si="32"/>
        <v>3203.11</v>
      </c>
      <c r="S434" s="2">
        <f t="shared" si="33"/>
        <v>2022</v>
      </c>
      <c r="T434" s="8">
        <f t="shared" si="34"/>
        <v>3938.25</v>
      </c>
      <c r="U434" s="7">
        <f t="shared" si="35"/>
        <v>0.39</v>
      </c>
    </row>
    <row r="435" spans="1:21" x14ac:dyDescent="0.25">
      <c r="A435" t="s">
        <v>235</v>
      </c>
      <c r="B435" t="s">
        <v>39</v>
      </c>
      <c r="C435" t="s">
        <v>23</v>
      </c>
      <c r="D435" s="15" t="s">
        <v>52</v>
      </c>
      <c r="E435" s="15" t="s">
        <v>53</v>
      </c>
      <c r="F435" s="6">
        <v>44809</v>
      </c>
      <c r="G435" s="2">
        <v>1</v>
      </c>
      <c r="H435" t="s">
        <v>34</v>
      </c>
      <c r="I435" t="s">
        <v>35</v>
      </c>
      <c r="J435" s="4">
        <v>89</v>
      </c>
      <c r="K435" s="3">
        <v>89</v>
      </c>
      <c r="L435" s="7">
        <v>0.15000000000000002</v>
      </c>
      <c r="M435" s="7">
        <v>0</v>
      </c>
      <c r="N435" s="7">
        <v>0.05</v>
      </c>
      <c r="O435" s="7">
        <v>0.2</v>
      </c>
      <c r="P435" s="16">
        <f t="shared" si="31"/>
        <v>53.4</v>
      </c>
      <c r="Q435" s="16">
        <v>22.25</v>
      </c>
      <c r="R435" s="8">
        <f t="shared" si="32"/>
        <v>1980.25</v>
      </c>
      <c r="S435" s="2">
        <f t="shared" si="33"/>
        <v>2022</v>
      </c>
      <c r="T435" s="8">
        <f t="shared" si="34"/>
        <v>4752.5999999999995</v>
      </c>
      <c r="U435" s="7">
        <f t="shared" si="35"/>
        <v>0.75</v>
      </c>
    </row>
    <row r="436" spans="1:21" x14ac:dyDescent="0.25">
      <c r="A436" t="s">
        <v>32</v>
      </c>
      <c r="B436" t="s">
        <v>22</v>
      </c>
      <c r="C436" t="s">
        <v>33</v>
      </c>
      <c r="D436" s="15" t="s">
        <v>24</v>
      </c>
      <c r="E436" s="15" t="s">
        <v>25</v>
      </c>
      <c r="F436" s="6">
        <v>44750</v>
      </c>
      <c r="G436" s="2">
        <v>1</v>
      </c>
      <c r="H436" t="s">
        <v>34</v>
      </c>
      <c r="I436" t="s">
        <v>35</v>
      </c>
      <c r="J436" s="4">
        <v>123</v>
      </c>
      <c r="K436" s="3">
        <v>89</v>
      </c>
      <c r="L436" s="7">
        <v>0.2</v>
      </c>
      <c r="M436" s="7">
        <v>0.1</v>
      </c>
      <c r="N436" s="7">
        <v>0.1</v>
      </c>
      <c r="O436" s="7">
        <v>0</v>
      </c>
      <c r="P436" s="16">
        <f t="shared" si="31"/>
        <v>53.4</v>
      </c>
      <c r="Q436" s="16">
        <v>25.810000000000002</v>
      </c>
      <c r="R436" s="8">
        <f t="shared" si="32"/>
        <v>3174.63</v>
      </c>
      <c r="S436" s="2">
        <f t="shared" si="33"/>
        <v>2022</v>
      </c>
      <c r="T436" s="8">
        <f t="shared" si="34"/>
        <v>6568.2</v>
      </c>
      <c r="U436" s="7">
        <f t="shared" si="35"/>
        <v>0.71</v>
      </c>
    </row>
    <row r="437" spans="1:21" x14ac:dyDescent="0.25">
      <c r="A437" t="s">
        <v>36</v>
      </c>
      <c r="B437" t="s">
        <v>29</v>
      </c>
      <c r="C437" t="s">
        <v>23</v>
      </c>
      <c r="D437" s="15" t="s">
        <v>24</v>
      </c>
      <c r="E437" s="15" t="s">
        <v>37</v>
      </c>
      <c r="F437" s="6">
        <v>44890</v>
      </c>
      <c r="G437" s="2">
        <v>1</v>
      </c>
      <c r="H437" t="s">
        <v>43</v>
      </c>
      <c r="I437" t="s">
        <v>44</v>
      </c>
      <c r="J437" s="4">
        <v>74</v>
      </c>
      <c r="K437" s="3">
        <v>279</v>
      </c>
      <c r="L437" s="7">
        <v>0.15000000000000002</v>
      </c>
      <c r="M437" s="7">
        <v>0</v>
      </c>
      <c r="N437" s="7">
        <v>0</v>
      </c>
      <c r="O437" s="7">
        <v>0</v>
      </c>
      <c r="P437" s="16">
        <f t="shared" si="31"/>
        <v>237.15</v>
      </c>
      <c r="Q437" s="16">
        <v>128.34</v>
      </c>
      <c r="R437" s="8">
        <f t="shared" si="32"/>
        <v>9497.16</v>
      </c>
      <c r="S437" s="2">
        <f t="shared" si="33"/>
        <v>2022</v>
      </c>
      <c r="T437" s="8">
        <f t="shared" si="34"/>
        <v>17549.100000000002</v>
      </c>
      <c r="U437" s="7">
        <f t="shared" si="35"/>
        <v>0.54</v>
      </c>
    </row>
    <row r="438" spans="1:21" x14ac:dyDescent="0.25">
      <c r="A438" t="s">
        <v>38</v>
      </c>
      <c r="B438" t="s">
        <v>39</v>
      </c>
      <c r="C438" t="s">
        <v>30</v>
      </c>
      <c r="D438" s="15" t="s">
        <v>24</v>
      </c>
      <c r="E438" s="15" t="s">
        <v>40</v>
      </c>
      <c r="F438" s="6">
        <v>44704</v>
      </c>
      <c r="G438" s="2">
        <v>1</v>
      </c>
      <c r="H438" t="s">
        <v>26</v>
      </c>
      <c r="I438" t="s">
        <v>27</v>
      </c>
      <c r="J438" s="4">
        <v>125</v>
      </c>
      <c r="K438" s="3">
        <v>179</v>
      </c>
      <c r="L438" s="7">
        <v>0.2</v>
      </c>
      <c r="M438" s="7">
        <v>0.05</v>
      </c>
      <c r="N438" s="7">
        <v>0.05</v>
      </c>
      <c r="O438" s="7">
        <v>0</v>
      </c>
      <c r="P438" s="16">
        <f t="shared" si="31"/>
        <v>125.3</v>
      </c>
      <c r="Q438" s="16">
        <v>119.92999999999999</v>
      </c>
      <c r="R438" s="8">
        <f t="shared" si="32"/>
        <v>14991.249999999998</v>
      </c>
      <c r="S438" s="2">
        <f t="shared" si="33"/>
        <v>2022</v>
      </c>
      <c r="T438" s="8">
        <f t="shared" si="34"/>
        <v>15662.5</v>
      </c>
      <c r="U438" s="7">
        <f t="shared" si="35"/>
        <v>0.33000000000000007</v>
      </c>
    </row>
    <row r="439" spans="1:21" x14ac:dyDescent="0.25">
      <c r="A439" t="s">
        <v>41</v>
      </c>
      <c r="B439" t="s">
        <v>39</v>
      </c>
      <c r="C439" t="s">
        <v>33</v>
      </c>
      <c r="D439" s="15" t="s">
        <v>24</v>
      </c>
      <c r="E439" s="15" t="s">
        <v>42</v>
      </c>
      <c r="F439" s="6">
        <v>44808</v>
      </c>
      <c r="G439" s="2">
        <v>1</v>
      </c>
      <c r="H439" t="s">
        <v>43</v>
      </c>
      <c r="I439" t="s">
        <v>44</v>
      </c>
      <c r="J439" s="4">
        <v>72</v>
      </c>
      <c r="K439" s="3">
        <v>279</v>
      </c>
      <c r="L439" s="7">
        <v>0.15000000000000002</v>
      </c>
      <c r="M439" s="7">
        <v>0.1</v>
      </c>
      <c r="N439" s="7">
        <v>0.05</v>
      </c>
      <c r="O439" s="7">
        <v>0</v>
      </c>
      <c r="P439" s="16">
        <f t="shared" si="31"/>
        <v>195.29999999999998</v>
      </c>
      <c r="Q439" s="16">
        <v>114.39000000000001</v>
      </c>
      <c r="R439" s="8">
        <f t="shared" si="32"/>
        <v>8236.0800000000017</v>
      </c>
      <c r="S439" s="2">
        <f t="shared" si="33"/>
        <v>2022</v>
      </c>
      <c r="T439" s="8">
        <f t="shared" si="34"/>
        <v>14061.599999999999</v>
      </c>
      <c r="U439" s="7">
        <f t="shared" si="35"/>
        <v>0.59</v>
      </c>
    </row>
    <row r="440" spans="1:21" x14ac:dyDescent="0.25">
      <c r="A440" t="s">
        <v>45</v>
      </c>
      <c r="B440" t="s">
        <v>29</v>
      </c>
      <c r="C440" t="s">
        <v>33</v>
      </c>
      <c r="D440" s="15" t="s">
        <v>24</v>
      </c>
      <c r="E440" s="15" t="s">
        <v>31</v>
      </c>
      <c r="F440" s="6">
        <v>44613</v>
      </c>
      <c r="G440" s="2">
        <v>1</v>
      </c>
      <c r="H440" t="s">
        <v>34</v>
      </c>
      <c r="I440" t="s">
        <v>35</v>
      </c>
      <c r="J440" s="4">
        <v>64</v>
      </c>
      <c r="K440" s="3">
        <v>89</v>
      </c>
      <c r="L440" s="7">
        <v>0.15000000000000002</v>
      </c>
      <c r="M440" s="7">
        <v>0.1</v>
      </c>
      <c r="N440" s="7">
        <v>0</v>
      </c>
      <c r="O440" s="7">
        <v>0</v>
      </c>
      <c r="P440" s="16">
        <f t="shared" si="31"/>
        <v>66.75</v>
      </c>
      <c r="Q440" s="16">
        <v>64.97</v>
      </c>
      <c r="R440" s="8">
        <f t="shared" si="32"/>
        <v>4158.08</v>
      </c>
      <c r="S440" s="2">
        <f t="shared" si="33"/>
        <v>2022</v>
      </c>
      <c r="T440" s="8">
        <f t="shared" si="34"/>
        <v>4272</v>
      </c>
      <c r="U440" s="7">
        <f t="shared" si="35"/>
        <v>0.27</v>
      </c>
    </row>
    <row r="441" spans="1:21" x14ac:dyDescent="0.25">
      <c r="A441" t="s">
        <v>46</v>
      </c>
      <c r="B441" t="s">
        <v>22</v>
      </c>
      <c r="C441" t="s">
        <v>23</v>
      </c>
      <c r="D441" s="15" t="s">
        <v>24</v>
      </c>
      <c r="E441" s="15" t="s">
        <v>31</v>
      </c>
      <c r="F441" s="6">
        <v>44903</v>
      </c>
      <c r="G441" s="2">
        <v>1</v>
      </c>
      <c r="H441" t="s">
        <v>43</v>
      </c>
      <c r="I441" t="s">
        <v>44</v>
      </c>
      <c r="J441" s="4">
        <v>45</v>
      </c>
      <c r="K441" s="3">
        <v>279</v>
      </c>
      <c r="L441" s="7">
        <v>0.1</v>
      </c>
      <c r="M441" s="7">
        <v>0</v>
      </c>
      <c r="N441" s="7">
        <v>0.1</v>
      </c>
      <c r="O441" s="7">
        <v>0</v>
      </c>
      <c r="P441" s="16">
        <f t="shared" si="31"/>
        <v>223.20000000000002</v>
      </c>
      <c r="Q441" s="16">
        <v>142.29</v>
      </c>
      <c r="R441" s="8">
        <f t="shared" si="32"/>
        <v>6403.0499999999993</v>
      </c>
      <c r="S441" s="2">
        <f t="shared" si="33"/>
        <v>2022</v>
      </c>
      <c r="T441" s="8">
        <f t="shared" si="34"/>
        <v>10044</v>
      </c>
      <c r="U441" s="7">
        <f t="shared" si="35"/>
        <v>0.49</v>
      </c>
    </row>
    <row r="442" spans="1:21" x14ac:dyDescent="0.25">
      <c r="A442" t="s">
        <v>207</v>
      </c>
      <c r="B442" t="s">
        <v>29</v>
      </c>
      <c r="C442" t="s">
        <v>23</v>
      </c>
      <c r="D442" s="15" t="s">
        <v>24</v>
      </c>
      <c r="E442" s="15" t="s">
        <v>74</v>
      </c>
      <c r="F442" s="6">
        <v>44669</v>
      </c>
      <c r="G442" s="2">
        <v>1</v>
      </c>
      <c r="H442" t="s">
        <v>34</v>
      </c>
      <c r="I442" t="s">
        <v>35</v>
      </c>
      <c r="J442" s="4">
        <v>52</v>
      </c>
      <c r="K442" s="3">
        <v>89</v>
      </c>
      <c r="L442" s="7">
        <v>0.15000000000000002</v>
      </c>
      <c r="M442" s="7">
        <v>0</v>
      </c>
      <c r="N442" s="7">
        <v>0</v>
      </c>
      <c r="O442" s="7">
        <v>0</v>
      </c>
      <c r="P442" s="16">
        <f t="shared" si="31"/>
        <v>75.649999999999991</v>
      </c>
      <c r="Q442" s="16">
        <v>76.539999999999992</v>
      </c>
      <c r="R442" s="8">
        <f t="shared" si="32"/>
        <v>3980.0799999999995</v>
      </c>
      <c r="S442" s="2">
        <f t="shared" si="33"/>
        <v>2022</v>
      </c>
      <c r="T442" s="8">
        <f t="shared" si="34"/>
        <v>3933.7999999999997</v>
      </c>
      <c r="U442" s="7">
        <f t="shared" si="35"/>
        <v>0.14000000000000012</v>
      </c>
    </row>
    <row r="443" spans="1:21" x14ac:dyDescent="0.25">
      <c r="A443" t="s">
        <v>54</v>
      </c>
      <c r="B443" t="s">
        <v>22</v>
      </c>
      <c r="C443" t="s">
        <v>33</v>
      </c>
      <c r="D443" s="15" t="s">
        <v>24</v>
      </c>
      <c r="E443" s="15" t="s">
        <v>40</v>
      </c>
      <c r="F443" s="6">
        <v>44790</v>
      </c>
      <c r="G443" s="2">
        <v>1</v>
      </c>
      <c r="H443" t="s">
        <v>43</v>
      </c>
      <c r="I443" t="s">
        <v>44</v>
      </c>
      <c r="J443" s="4">
        <v>91</v>
      </c>
      <c r="K443" s="3">
        <v>279</v>
      </c>
      <c r="L443" s="7">
        <v>0.15000000000000002</v>
      </c>
      <c r="M443" s="7">
        <v>0.1</v>
      </c>
      <c r="N443" s="7">
        <v>0.1</v>
      </c>
      <c r="O443" s="7">
        <v>0</v>
      </c>
      <c r="P443" s="16">
        <f t="shared" si="31"/>
        <v>181.35</v>
      </c>
      <c r="Q443" s="16">
        <v>198.09</v>
      </c>
      <c r="R443" s="8">
        <f t="shared" si="32"/>
        <v>18026.189999999999</v>
      </c>
      <c r="S443" s="2">
        <f t="shared" si="33"/>
        <v>2022</v>
      </c>
      <c r="T443" s="8">
        <f t="shared" si="34"/>
        <v>16502.849999999999</v>
      </c>
      <c r="U443" s="7">
        <f t="shared" si="35"/>
        <v>0.29000000000000004</v>
      </c>
    </row>
    <row r="444" spans="1:21" x14ac:dyDescent="0.25">
      <c r="A444" t="s">
        <v>210</v>
      </c>
      <c r="B444" t="s">
        <v>22</v>
      </c>
      <c r="C444" t="s">
        <v>30</v>
      </c>
      <c r="D444" s="15" t="s">
        <v>24</v>
      </c>
      <c r="E444" s="15" t="s">
        <v>74</v>
      </c>
      <c r="F444" s="6">
        <v>44831</v>
      </c>
      <c r="G444" s="2">
        <v>1</v>
      </c>
      <c r="H444" t="s">
        <v>26</v>
      </c>
      <c r="I444" t="s">
        <v>27</v>
      </c>
      <c r="J444" s="4">
        <v>19</v>
      </c>
      <c r="K444" s="3">
        <v>179</v>
      </c>
      <c r="L444" s="7">
        <v>0.05</v>
      </c>
      <c r="M444" s="7">
        <v>0.05</v>
      </c>
      <c r="N444" s="7">
        <v>0.1</v>
      </c>
      <c r="O444" s="7">
        <v>0</v>
      </c>
      <c r="P444" s="16">
        <f t="shared" si="31"/>
        <v>143.20000000000002</v>
      </c>
      <c r="Q444" s="16">
        <v>82.339999999999989</v>
      </c>
      <c r="R444" s="8">
        <f t="shared" si="32"/>
        <v>1564.4599999999998</v>
      </c>
      <c r="S444" s="2">
        <f t="shared" si="33"/>
        <v>2022</v>
      </c>
      <c r="T444" s="8">
        <f t="shared" si="34"/>
        <v>2720.8</v>
      </c>
      <c r="U444" s="7">
        <f t="shared" si="35"/>
        <v>0.54</v>
      </c>
    </row>
    <row r="445" spans="1:21" x14ac:dyDescent="0.25">
      <c r="A445" t="s">
        <v>55</v>
      </c>
      <c r="B445" t="s">
        <v>29</v>
      </c>
      <c r="C445" t="s">
        <v>30</v>
      </c>
      <c r="D445" s="15" t="s">
        <v>52</v>
      </c>
      <c r="E445" s="15" t="s">
        <v>53</v>
      </c>
      <c r="F445" s="6">
        <v>44622</v>
      </c>
      <c r="G445" s="2">
        <v>1</v>
      </c>
      <c r="H445" t="s">
        <v>26</v>
      </c>
      <c r="I445" t="s">
        <v>27</v>
      </c>
      <c r="J445" s="4">
        <v>78</v>
      </c>
      <c r="K445" s="3">
        <v>179</v>
      </c>
      <c r="L445" s="7">
        <v>0.15000000000000002</v>
      </c>
      <c r="M445" s="7">
        <v>0.05</v>
      </c>
      <c r="N445" s="7">
        <v>0</v>
      </c>
      <c r="O445" s="7">
        <v>0.2</v>
      </c>
      <c r="P445" s="16">
        <f t="shared" si="31"/>
        <v>107.39999999999999</v>
      </c>
      <c r="Q445" s="16">
        <v>144.99</v>
      </c>
      <c r="R445" s="8">
        <f t="shared" si="32"/>
        <v>11309.220000000001</v>
      </c>
      <c r="S445" s="2">
        <f t="shared" si="33"/>
        <v>2022</v>
      </c>
      <c r="T445" s="8">
        <f t="shared" si="34"/>
        <v>8377.1999999999989</v>
      </c>
      <c r="U445" s="7">
        <f t="shared" si="35"/>
        <v>0.18999999999999995</v>
      </c>
    </row>
    <row r="446" spans="1:21" x14ac:dyDescent="0.25">
      <c r="A446" t="s">
        <v>57</v>
      </c>
      <c r="B446" t="s">
        <v>29</v>
      </c>
      <c r="C446" t="s">
        <v>23</v>
      </c>
      <c r="D446" s="15" t="s">
        <v>24</v>
      </c>
      <c r="E446" s="15" t="s">
        <v>42</v>
      </c>
      <c r="F446" s="6">
        <v>44583</v>
      </c>
      <c r="G446" s="2">
        <v>1</v>
      </c>
      <c r="H446" t="s">
        <v>34</v>
      </c>
      <c r="I446" t="s">
        <v>35</v>
      </c>
      <c r="J446" s="4">
        <v>65</v>
      </c>
      <c r="K446" s="3">
        <v>89</v>
      </c>
      <c r="L446" s="7">
        <v>0.15000000000000002</v>
      </c>
      <c r="M446" s="7">
        <v>0</v>
      </c>
      <c r="N446" s="7">
        <v>0</v>
      </c>
      <c r="O446" s="7">
        <v>0</v>
      </c>
      <c r="P446" s="16">
        <f t="shared" si="31"/>
        <v>75.649999999999991</v>
      </c>
      <c r="Q446" s="16">
        <v>40.049999999999997</v>
      </c>
      <c r="R446" s="8">
        <f t="shared" si="32"/>
        <v>2603.25</v>
      </c>
      <c r="S446" s="2">
        <f t="shared" si="33"/>
        <v>2022</v>
      </c>
      <c r="T446" s="8">
        <f t="shared" si="34"/>
        <v>4917.2499999999991</v>
      </c>
      <c r="U446" s="7">
        <f t="shared" si="35"/>
        <v>0.55000000000000004</v>
      </c>
    </row>
    <row r="447" spans="1:21" x14ac:dyDescent="0.25">
      <c r="A447" t="s">
        <v>58</v>
      </c>
      <c r="B447" t="s">
        <v>22</v>
      </c>
      <c r="C447" t="s">
        <v>33</v>
      </c>
      <c r="D447" s="15" t="s">
        <v>24</v>
      </c>
      <c r="E447" s="15" t="s">
        <v>48</v>
      </c>
      <c r="F447" s="6">
        <v>44923</v>
      </c>
      <c r="G447" s="2">
        <v>1</v>
      </c>
      <c r="H447" t="s">
        <v>43</v>
      </c>
      <c r="I447" t="s">
        <v>44</v>
      </c>
      <c r="J447" s="4">
        <v>72</v>
      </c>
      <c r="K447" s="3">
        <v>279</v>
      </c>
      <c r="L447" s="7">
        <v>0.15000000000000002</v>
      </c>
      <c r="M447" s="7">
        <v>0.1</v>
      </c>
      <c r="N447" s="7">
        <v>0.1</v>
      </c>
      <c r="O447" s="7">
        <v>0</v>
      </c>
      <c r="P447" s="16">
        <f t="shared" si="31"/>
        <v>181.35</v>
      </c>
      <c r="Q447" s="16">
        <v>103.23</v>
      </c>
      <c r="R447" s="8">
        <f t="shared" si="32"/>
        <v>7432.56</v>
      </c>
      <c r="S447" s="2">
        <f t="shared" si="33"/>
        <v>2022</v>
      </c>
      <c r="T447" s="8">
        <f t="shared" si="34"/>
        <v>13057.199999999999</v>
      </c>
      <c r="U447" s="7">
        <f t="shared" si="35"/>
        <v>0.63</v>
      </c>
    </row>
    <row r="448" spans="1:21" x14ac:dyDescent="0.25">
      <c r="A448" t="s">
        <v>59</v>
      </c>
      <c r="B448" t="s">
        <v>22</v>
      </c>
      <c r="C448" t="s">
        <v>30</v>
      </c>
      <c r="D448" s="15" t="s">
        <v>52</v>
      </c>
      <c r="E448" s="15" t="s">
        <v>53</v>
      </c>
      <c r="F448" s="6">
        <v>44823</v>
      </c>
      <c r="G448" s="2">
        <v>1</v>
      </c>
      <c r="H448" t="s">
        <v>43</v>
      </c>
      <c r="I448" t="s">
        <v>44</v>
      </c>
      <c r="J448" s="4">
        <v>63</v>
      </c>
      <c r="K448" s="3">
        <v>279</v>
      </c>
      <c r="L448" s="7">
        <v>0.15000000000000002</v>
      </c>
      <c r="M448" s="7">
        <v>0.05</v>
      </c>
      <c r="N448" s="7">
        <v>0.1</v>
      </c>
      <c r="O448" s="7">
        <v>0.2</v>
      </c>
      <c r="P448" s="16">
        <f t="shared" si="31"/>
        <v>139.5</v>
      </c>
      <c r="Q448" s="16">
        <v>131.13</v>
      </c>
      <c r="R448" s="8">
        <f t="shared" si="32"/>
        <v>8261.19</v>
      </c>
      <c r="S448" s="2">
        <f t="shared" si="33"/>
        <v>2022</v>
      </c>
      <c r="T448" s="8">
        <f t="shared" si="34"/>
        <v>8788.5</v>
      </c>
      <c r="U448" s="7">
        <f t="shared" si="35"/>
        <v>0.53</v>
      </c>
    </row>
    <row r="449" spans="1:21" x14ac:dyDescent="0.25">
      <c r="A449" t="s">
        <v>60</v>
      </c>
      <c r="B449" t="s">
        <v>22</v>
      </c>
      <c r="C449" t="s">
        <v>23</v>
      </c>
      <c r="D449" s="15" t="s">
        <v>24</v>
      </c>
      <c r="E449" s="15" t="s">
        <v>40</v>
      </c>
      <c r="F449" s="6">
        <v>44889</v>
      </c>
      <c r="G449" s="2">
        <v>1</v>
      </c>
      <c r="H449" t="s">
        <v>34</v>
      </c>
      <c r="I449" t="s">
        <v>35</v>
      </c>
      <c r="J449" s="4">
        <v>62</v>
      </c>
      <c r="K449" s="3">
        <v>89</v>
      </c>
      <c r="L449" s="7">
        <v>0.15000000000000002</v>
      </c>
      <c r="M449" s="7">
        <v>0</v>
      </c>
      <c r="N449" s="7">
        <v>0.1</v>
      </c>
      <c r="O449" s="7">
        <v>0</v>
      </c>
      <c r="P449" s="16">
        <f t="shared" si="31"/>
        <v>66.75</v>
      </c>
      <c r="Q449" s="16">
        <v>51.620000000000005</v>
      </c>
      <c r="R449" s="8">
        <f t="shared" si="32"/>
        <v>3200.4400000000005</v>
      </c>
      <c r="S449" s="2">
        <f t="shared" si="33"/>
        <v>2022</v>
      </c>
      <c r="T449" s="8">
        <f t="shared" si="34"/>
        <v>4138.5</v>
      </c>
      <c r="U449" s="7">
        <f t="shared" si="35"/>
        <v>0.41999999999999993</v>
      </c>
    </row>
    <row r="450" spans="1:21" x14ac:dyDescent="0.25">
      <c r="A450" t="s">
        <v>61</v>
      </c>
      <c r="B450" t="s">
        <v>22</v>
      </c>
      <c r="C450" t="s">
        <v>30</v>
      </c>
      <c r="D450" s="15" t="s">
        <v>24</v>
      </c>
      <c r="E450" s="15" t="s">
        <v>48</v>
      </c>
      <c r="F450" s="6">
        <v>44880</v>
      </c>
      <c r="G450" s="2">
        <v>1</v>
      </c>
      <c r="H450" t="s">
        <v>34</v>
      </c>
      <c r="I450" t="s">
        <v>35</v>
      </c>
      <c r="J450" s="4">
        <v>44</v>
      </c>
      <c r="K450" s="3">
        <v>89</v>
      </c>
      <c r="L450" s="7">
        <v>0.1</v>
      </c>
      <c r="M450" s="7">
        <v>0.05</v>
      </c>
      <c r="N450" s="7">
        <v>0.1</v>
      </c>
      <c r="O450" s="7">
        <v>0</v>
      </c>
      <c r="P450" s="16">
        <f t="shared" si="31"/>
        <v>66.75</v>
      </c>
      <c r="Q450" s="16">
        <v>44.5</v>
      </c>
      <c r="R450" s="8">
        <f t="shared" si="32"/>
        <v>1958</v>
      </c>
      <c r="S450" s="2">
        <f t="shared" si="33"/>
        <v>2022</v>
      </c>
      <c r="T450" s="8">
        <f t="shared" si="34"/>
        <v>2937</v>
      </c>
      <c r="U450" s="7">
        <f t="shared" si="35"/>
        <v>0.5</v>
      </c>
    </row>
    <row r="451" spans="1:21" x14ac:dyDescent="0.25">
      <c r="A451" t="s">
        <v>62</v>
      </c>
      <c r="B451" t="s">
        <v>29</v>
      </c>
      <c r="C451" t="s">
        <v>33</v>
      </c>
      <c r="D451" s="15" t="s">
        <v>24</v>
      </c>
      <c r="E451" s="15" t="s">
        <v>48</v>
      </c>
      <c r="F451" s="6">
        <v>44584</v>
      </c>
      <c r="G451" s="2">
        <v>1</v>
      </c>
      <c r="H451" t="s">
        <v>43</v>
      </c>
      <c r="I451" t="s">
        <v>44</v>
      </c>
      <c r="J451" s="4">
        <v>108</v>
      </c>
      <c r="K451" s="3">
        <v>279</v>
      </c>
      <c r="L451" s="7">
        <v>0.2</v>
      </c>
      <c r="M451" s="7">
        <v>0.1</v>
      </c>
      <c r="N451" s="7">
        <v>0</v>
      </c>
      <c r="O451" s="7">
        <v>0</v>
      </c>
      <c r="P451" s="16">
        <f t="shared" ref="P451:P514" si="36">K451*(1-SUM(L451:O451))</f>
        <v>195.29999999999998</v>
      </c>
      <c r="Q451" s="16">
        <v>220.41</v>
      </c>
      <c r="R451" s="8">
        <f t="shared" ref="R451:R514" si="37">Q451*J451</f>
        <v>23804.28</v>
      </c>
      <c r="S451" s="2">
        <f t="shared" ref="S451:S514" si="38">YEAR(F451)</f>
        <v>2022</v>
      </c>
      <c r="T451" s="8">
        <f t="shared" ref="T451:T514" si="39">P451*J451</f>
        <v>21092.399999999998</v>
      </c>
      <c r="U451" s="7">
        <f t="shared" si="35"/>
        <v>0.20999999999999996</v>
      </c>
    </row>
    <row r="452" spans="1:21" x14ac:dyDescent="0.25">
      <c r="A452" t="s">
        <v>63</v>
      </c>
      <c r="B452" t="s">
        <v>29</v>
      </c>
      <c r="C452" t="s">
        <v>33</v>
      </c>
      <c r="D452" s="15" t="s">
        <v>24</v>
      </c>
      <c r="E452" s="15" t="s">
        <v>37</v>
      </c>
      <c r="F452" s="6">
        <v>44915</v>
      </c>
      <c r="G452" s="2">
        <v>1</v>
      </c>
      <c r="H452" t="s">
        <v>26</v>
      </c>
      <c r="I452" t="s">
        <v>27</v>
      </c>
      <c r="J452" s="4">
        <v>49</v>
      </c>
      <c r="K452" s="3">
        <v>179</v>
      </c>
      <c r="L452" s="7">
        <v>0.1</v>
      </c>
      <c r="M452" s="7">
        <v>0.1</v>
      </c>
      <c r="N452" s="7">
        <v>0</v>
      </c>
      <c r="O452" s="7">
        <v>0</v>
      </c>
      <c r="P452" s="16">
        <f t="shared" si="36"/>
        <v>143.20000000000002</v>
      </c>
      <c r="Q452" s="16">
        <v>125.3</v>
      </c>
      <c r="R452" s="8">
        <f t="shared" si="37"/>
        <v>6139.7</v>
      </c>
      <c r="S452" s="2">
        <f t="shared" si="38"/>
        <v>2022</v>
      </c>
      <c r="T452" s="8">
        <f t="shared" si="39"/>
        <v>7016.8000000000011</v>
      </c>
      <c r="U452" s="7">
        <f t="shared" si="35"/>
        <v>0.30000000000000004</v>
      </c>
    </row>
    <row r="453" spans="1:21" x14ac:dyDescent="0.25">
      <c r="A453" t="s">
        <v>64</v>
      </c>
      <c r="B453" t="s">
        <v>39</v>
      </c>
      <c r="C453" t="s">
        <v>33</v>
      </c>
      <c r="D453" s="15" t="s">
        <v>24</v>
      </c>
      <c r="E453" s="15" t="s">
        <v>48</v>
      </c>
      <c r="F453" s="6">
        <v>44850</v>
      </c>
      <c r="G453" s="2">
        <v>1</v>
      </c>
      <c r="H453" t="s">
        <v>43</v>
      </c>
      <c r="I453" t="s">
        <v>44</v>
      </c>
      <c r="J453" s="4">
        <v>97</v>
      </c>
      <c r="K453" s="3">
        <v>279</v>
      </c>
      <c r="L453" s="7">
        <v>0.15000000000000002</v>
      </c>
      <c r="M453" s="7">
        <v>0.1</v>
      </c>
      <c r="N453" s="7">
        <v>0.05</v>
      </c>
      <c r="O453" s="7">
        <v>0</v>
      </c>
      <c r="P453" s="16">
        <f t="shared" si="36"/>
        <v>195.29999999999998</v>
      </c>
      <c r="Q453" s="16">
        <v>131.13</v>
      </c>
      <c r="R453" s="8">
        <f t="shared" si="37"/>
        <v>12719.609999999999</v>
      </c>
      <c r="S453" s="2">
        <f t="shared" si="38"/>
        <v>2022</v>
      </c>
      <c r="T453" s="8">
        <f t="shared" si="39"/>
        <v>18944.099999999999</v>
      </c>
      <c r="U453" s="7">
        <f t="shared" ref="U453:U516" si="40">1-(Q453/K453)</f>
        <v>0.53</v>
      </c>
    </row>
    <row r="454" spans="1:21" x14ac:dyDescent="0.25">
      <c r="A454" t="s">
        <v>65</v>
      </c>
      <c r="B454" t="s">
        <v>29</v>
      </c>
      <c r="C454" t="s">
        <v>23</v>
      </c>
      <c r="D454" s="15" t="s">
        <v>24</v>
      </c>
      <c r="E454" s="15" t="s">
        <v>40</v>
      </c>
      <c r="F454" s="6">
        <v>44843</v>
      </c>
      <c r="G454" s="2">
        <v>1</v>
      </c>
      <c r="H454" t="s">
        <v>34</v>
      </c>
      <c r="I454" t="s">
        <v>35</v>
      </c>
      <c r="J454" s="4">
        <v>48</v>
      </c>
      <c r="K454" s="3">
        <v>89</v>
      </c>
      <c r="L454" s="7">
        <v>0.1</v>
      </c>
      <c r="M454" s="7">
        <v>0</v>
      </c>
      <c r="N454" s="7">
        <v>0</v>
      </c>
      <c r="O454" s="7">
        <v>0</v>
      </c>
      <c r="P454" s="16">
        <f t="shared" si="36"/>
        <v>80.100000000000009</v>
      </c>
      <c r="Q454" s="16">
        <v>25.810000000000002</v>
      </c>
      <c r="R454" s="8">
        <f t="shared" si="37"/>
        <v>1238.8800000000001</v>
      </c>
      <c r="S454" s="2">
        <f t="shared" si="38"/>
        <v>2022</v>
      </c>
      <c r="T454" s="8">
        <f t="shared" si="39"/>
        <v>3844.8</v>
      </c>
      <c r="U454" s="7">
        <f t="shared" si="40"/>
        <v>0.71</v>
      </c>
    </row>
    <row r="455" spans="1:21" x14ac:dyDescent="0.25">
      <c r="A455" t="s">
        <v>66</v>
      </c>
      <c r="B455" t="s">
        <v>29</v>
      </c>
      <c r="C455" t="s">
        <v>23</v>
      </c>
      <c r="D455" s="15" t="s">
        <v>24</v>
      </c>
      <c r="E455" s="15" t="s">
        <v>48</v>
      </c>
      <c r="F455" s="6">
        <v>44647</v>
      </c>
      <c r="G455" s="2">
        <v>1</v>
      </c>
      <c r="H455" t="s">
        <v>43</v>
      </c>
      <c r="I455" t="s">
        <v>44</v>
      </c>
      <c r="J455" s="4">
        <v>100</v>
      </c>
      <c r="K455" s="3">
        <v>279</v>
      </c>
      <c r="L455" s="7">
        <v>0.15000000000000002</v>
      </c>
      <c r="M455" s="7">
        <v>0</v>
      </c>
      <c r="N455" s="7">
        <v>0</v>
      </c>
      <c r="O455" s="7">
        <v>0</v>
      </c>
      <c r="P455" s="16">
        <f t="shared" si="36"/>
        <v>237.15</v>
      </c>
      <c r="Q455" s="16">
        <v>189.71999999999997</v>
      </c>
      <c r="R455" s="8">
        <f t="shared" si="37"/>
        <v>18971.999999999996</v>
      </c>
      <c r="S455" s="2">
        <f t="shared" si="38"/>
        <v>2022</v>
      </c>
      <c r="T455" s="8">
        <f t="shared" si="39"/>
        <v>23715</v>
      </c>
      <c r="U455" s="7">
        <f t="shared" si="40"/>
        <v>0.32000000000000006</v>
      </c>
    </row>
    <row r="456" spans="1:21" x14ac:dyDescent="0.25">
      <c r="A456" t="s">
        <v>67</v>
      </c>
      <c r="B456" t="s">
        <v>22</v>
      </c>
      <c r="C456" t="s">
        <v>30</v>
      </c>
      <c r="D456" s="15" t="s">
        <v>52</v>
      </c>
      <c r="E456" s="15" t="s">
        <v>68</v>
      </c>
      <c r="F456" s="6">
        <v>44731</v>
      </c>
      <c r="G456" s="2">
        <v>1</v>
      </c>
      <c r="H456" t="s">
        <v>43</v>
      </c>
      <c r="I456" t="s">
        <v>44</v>
      </c>
      <c r="J456" s="4">
        <v>50</v>
      </c>
      <c r="K456" s="3">
        <v>279</v>
      </c>
      <c r="L456" s="7">
        <v>0.1</v>
      </c>
      <c r="M456" s="7">
        <v>0.05</v>
      </c>
      <c r="N456" s="7">
        <v>0.1</v>
      </c>
      <c r="O456" s="7">
        <v>0.2</v>
      </c>
      <c r="P456" s="16">
        <f t="shared" si="36"/>
        <v>153.45000000000002</v>
      </c>
      <c r="Q456" s="16">
        <v>156.24</v>
      </c>
      <c r="R456" s="8">
        <f t="shared" si="37"/>
        <v>7812</v>
      </c>
      <c r="S456" s="2">
        <f t="shared" si="38"/>
        <v>2022</v>
      </c>
      <c r="T456" s="8">
        <f t="shared" si="39"/>
        <v>7672.5000000000009</v>
      </c>
      <c r="U456" s="7">
        <f t="shared" si="40"/>
        <v>0.43999999999999995</v>
      </c>
    </row>
    <row r="457" spans="1:21" x14ac:dyDescent="0.25">
      <c r="A457" t="s">
        <v>69</v>
      </c>
      <c r="B457" t="s">
        <v>39</v>
      </c>
      <c r="C457" t="s">
        <v>23</v>
      </c>
      <c r="D457" s="15" t="s">
        <v>24</v>
      </c>
      <c r="E457" s="15" t="s">
        <v>42</v>
      </c>
      <c r="F457" s="6">
        <v>44662</v>
      </c>
      <c r="G457" s="2">
        <v>1</v>
      </c>
      <c r="H457" t="s">
        <v>26</v>
      </c>
      <c r="I457" t="s">
        <v>27</v>
      </c>
      <c r="J457" s="4">
        <v>105</v>
      </c>
      <c r="K457" s="3">
        <v>179</v>
      </c>
      <c r="L457" s="7">
        <v>0.2</v>
      </c>
      <c r="M457" s="7">
        <v>0</v>
      </c>
      <c r="N457" s="7">
        <v>0.05</v>
      </c>
      <c r="O457" s="7">
        <v>0</v>
      </c>
      <c r="P457" s="16">
        <f t="shared" si="36"/>
        <v>134.25</v>
      </c>
      <c r="Q457" s="16">
        <v>110.98</v>
      </c>
      <c r="R457" s="8">
        <f t="shared" si="37"/>
        <v>11652.9</v>
      </c>
      <c r="S457" s="2">
        <f t="shared" si="38"/>
        <v>2022</v>
      </c>
      <c r="T457" s="8">
        <f t="shared" si="39"/>
        <v>14096.25</v>
      </c>
      <c r="U457" s="7">
        <f t="shared" si="40"/>
        <v>0.38</v>
      </c>
    </row>
    <row r="458" spans="1:21" x14ac:dyDescent="0.25">
      <c r="A458" t="s">
        <v>70</v>
      </c>
      <c r="B458" t="s">
        <v>39</v>
      </c>
      <c r="C458" t="s">
        <v>30</v>
      </c>
      <c r="D458" s="15" t="s">
        <v>24</v>
      </c>
      <c r="E458" s="15" t="s">
        <v>37</v>
      </c>
      <c r="F458" s="6">
        <v>44657</v>
      </c>
      <c r="G458" s="2">
        <v>1</v>
      </c>
      <c r="H458" t="s">
        <v>26</v>
      </c>
      <c r="I458" t="s">
        <v>27</v>
      </c>
      <c r="J458" s="4">
        <v>106</v>
      </c>
      <c r="K458" s="3">
        <v>179</v>
      </c>
      <c r="L458" s="7">
        <v>0.2</v>
      </c>
      <c r="M458" s="7">
        <v>0.05</v>
      </c>
      <c r="N458" s="7">
        <v>0.05</v>
      </c>
      <c r="O458" s="7">
        <v>0</v>
      </c>
      <c r="P458" s="16">
        <f t="shared" si="36"/>
        <v>125.3</v>
      </c>
      <c r="Q458" s="16">
        <v>94.87</v>
      </c>
      <c r="R458" s="8">
        <f t="shared" si="37"/>
        <v>10056.220000000001</v>
      </c>
      <c r="S458" s="2">
        <f t="shared" si="38"/>
        <v>2022</v>
      </c>
      <c r="T458" s="8">
        <f t="shared" si="39"/>
        <v>13281.8</v>
      </c>
      <c r="U458" s="7">
        <f t="shared" si="40"/>
        <v>0.47</v>
      </c>
    </row>
    <row r="459" spans="1:21" x14ac:dyDescent="0.25">
      <c r="A459" t="s">
        <v>73</v>
      </c>
      <c r="B459" t="s">
        <v>29</v>
      </c>
      <c r="C459" t="s">
        <v>23</v>
      </c>
      <c r="D459" s="15" t="s">
        <v>24</v>
      </c>
      <c r="E459" s="15" t="s">
        <v>74</v>
      </c>
      <c r="F459" s="6">
        <v>44697</v>
      </c>
      <c r="G459" s="2">
        <v>1</v>
      </c>
      <c r="H459" t="s">
        <v>43</v>
      </c>
      <c r="I459" t="s">
        <v>44</v>
      </c>
      <c r="J459" s="4">
        <v>4</v>
      </c>
      <c r="K459" s="3">
        <v>279</v>
      </c>
      <c r="L459" s="7">
        <v>0</v>
      </c>
      <c r="M459" s="7">
        <v>0</v>
      </c>
      <c r="N459" s="7">
        <v>0</v>
      </c>
      <c r="O459" s="7">
        <v>0</v>
      </c>
      <c r="P459" s="16">
        <f t="shared" si="36"/>
        <v>279</v>
      </c>
      <c r="Q459" s="16">
        <v>228.78000000000003</v>
      </c>
      <c r="R459" s="8">
        <f t="shared" si="37"/>
        <v>915.12000000000012</v>
      </c>
      <c r="S459" s="2">
        <f t="shared" si="38"/>
        <v>2022</v>
      </c>
      <c r="T459" s="8">
        <f t="shared" si="39"/>
        <v>1116</v>
      </c>
      <c r="U459" s="7">
        <f t="shared" si="40"/>
        <v>0.17999999999999994</v>
      </c>
    </row>
    <row r="460" spans="1:21" x14ac:dyDescent="0.25">
      <c r="A460" t="s">
        <v>211</v>
      </c>
      <c r="B460" t="s">
        <v>29</v>
      </c>
      <c r="C460" t="s">
        <v>30</v>
      </c>
      <c r="D460" s="15" t="s">
        <v>24</v>
      </c>
      <c r="E460" s="15" t="s">
        <v>48</v>
      </c>
      <c r="F460" s="6">
        <v>44692</v>
      </c>
      <c r="G460" s="2">
        <v>1</v>
      </c>
      <c r="H460" t="s">
        <v>26</v>
      </c>
      <c r="I460" t="s">
        <v>27</v>
      </c>
      <c r="J460" s="4">
        <v>19</v>
      </c>
      <c r="K460" s="3">
        <v>179</v>
      </c>
      <c r="L460" s="7">
        <v>0.05</v>
      </c>
      <c r="M460" s="7">
        <v>0.05</v>
      </c>
      <c r="N460" s="7">
        <v>0</v>
      </c>
      <c r="O460" s="7">
        <v>0</v>
      </c>
      <c r="P460" s="16">
        <f t="shared" si="36"/>
        <v>161.1</v>
      </c>
      <c r="Q460" s="16">
        <v>132.46</v>
      </c>
      <c r="R460" s="8">
        <f t="shared" si="37"/>
        <v>2516.7400000000002</v>
      </c>
      <c r="S460" s="2">
        <f t="shared" si="38"/>
        <v>2022</v>
      </c>
      <c r="T460" s="8">
        <f t="shared" si="39"/>
        <v>3060.9</v>
      </c>
      <c r="U460" s="7">
        <f t="shared" si="40"/>
        <v>0.26</v>
      </c>
    </row>
    <row r="461" spans="1:21" x14ac:dyDescent="0.25">
      <c r="A461" t="s">
        <v>75</v>
      </c>
      <c r="B461" t="s">
        <v>39</v>
      </c>
      <c r="C461" t="s">
        <v>23</v>
      </c>
      <c r="D461" s="15" t="s">
        <v>24</v>
      </c>
      <c r="E461" s="15" t="s">
        <v>40</v>
      </c>
      <c r="F461" s="6">
        <v>44660</v>
      </c>
      <c r="G461" s="2">
        <v>1</v>
      </c>
      <c r="H461" t="s">
        <v>26</v>
      </c>
      <c r="I461" t="s">
        <v>27</v>
      </c>
      <c r="J461" s="4">
        <v>81</v>
      </c>
      <c r="K461" s="3">
        <v>179</v>
      </c>
      <c r="L461" s="7">
        <v>0.15000000000000002</v>
      </c>
      <c r="M461" s="7">
        <v>0</v>
      </c>
      <c r="N461" s="7">
        <v>0.05</v>
      </c>
      <c r="O461" s="7">
        <v>0</v>
      </c>
      <c r="P461" s="16">
        <f t="shared" si="36"/>
        <v>143.20000000000002</v>
      </c>
      <c r="Q461" s="16">
        <v>80.55</v>
      </c>
      <c r="R461" s="8">
        <f t="shared" si="37"/>
        <v>6524.55</v>
      </c>
      <c r="S461" s="2">
        <f t="shared" si="38"/>
        <v>2022</v>
      </c>
      <c r="T461" s="8">
        <f t="shared" si="39"/>
        <v>11599.2</v>
      </c>
      <c r="U461" s="7">
        <f t="shared" si="40"/>
        <v>0.55000000000000004</v>
      </c>
    </row>
    <row r="462" spans="1:21" x14ac:dyDescent="0.25">
      <c r="A462" t="s">
        <v>76</v>
      </c>
      <c r="B462" t="s">
        <v>22</v>
      </c>
      <c r="C462" t="s">
        <v>30</v>
      </c>
      <c r="D462" s="15" t="s">
        <v>24</v>
      </c>
      <c r="E462" s="15" t="s">
        <v>48</v>
      </c>
      <c r="F462" s="6">
        <v>44841</v>
      </c>
      <c r="G462" s="2">
        <v>1</v>
      </c>
      <c r="H462" t="s">
        <v>26</v>
      </c>
      <c r="I462" t="s">
        <v>27</v>
      </c>
      <c r="J462" s="4">
        <v>26</v>
      </c>
      <c r="K462" s="3">
        <v>179</v>
      </c>
      <c r="L462" s="7">
        <v>0.1</v>
      </c>
      <c r="M462" s="7">
        <v>0.05</v>
      </c>
      <c r="N462" s="7">
        <v>0.1</v>
      </c>
      <c r="O462" s="7">
        <v>0</v>
      </c>
      <c r="P462" s="16">
        <f t="shared" si="36"/>
        <v>134.25</v>
      </c>
      <c r="Q462" s="16">
        <v>46.54</v>
      </c>
      <c r="R462" s="8">
        <f t="shared" si="37"/>
        <v>1210.04</v>
      </c>
      <c r="S462" s="2">
        <f t="shared" si="38"/>
        <v>2022</v>
      </c>
      <c r="T462" s="8">
        <f t="shared" si="39"/>
        <v>3490.5</v>
      </c>
      <c r="U462" s="7">
        <f t="shared" si="40"/>
        <v>0.74</v>
      </c>
    </row>
    <row r="463" spans="1:21" x14ac:dyDescent="0.25">
      <c r="A463" t="s">
        <v>79</v>
      </c>
      <c r="B463" t="s">
        <v>39</v>
      </c>
      <c r="C463" t="s">
        <v>23</v>
      </c>
      <c r="D463" s="15" t="s">
        <v>24</v>
      </c>
      <c r="E463" s="15" t="s">
        <v>40</v>
      </c>
      <c r="F463" s="6">
        <v>44571</v>
      </c>
      <c r="G463" s="2">
        <v>1</v>
      </c>
      <c r="H463" t="s">
        <v>34</v>
      </c>
      <c r="I463" t="s">
        <v>35</v>
      </c>
      <c r="J463" s="4">
        <v>51</v>
      </c>
      <c r="K463" s="3">
        <v>89</v>
      </c>
      <c r="L463" s="7">
        <v>0.15000000000000002</v>
      </c>
      <c r="M463" s="7">
        <v>0</v>
      </c>
      <c r="N463" s="7">
        <v>0.05</v>
      </c>
      <c r="O463" s="7">
        <v>0</v>
      </c>
      <c r="P463" s="16">
        <f t="shared" si="36"/>
        <v>71.2</v>
      </c>
      <c r="Q463" s="16">
        <v>36.49</v>
      </c>
      <c r="R463" s="8">
        <f t="shared" si="37"/>
        <v>1860.99</v>
      </c>
      <c r="S463" s="2">
        <f t="shared" si="38"/>
        <v>2022</v>
      </c>
      <c r="T463" s="8">
        <f t="shared" si="39"/>
        <v>3631.2000000000003</v>
      </c>
      <c r="U463" s="7">
        <f t="shared" si="40"/>
        <v>0.59</v>
      </c>
    </row>
    <row r="464" spans="1:21" x14ac:dyDescent="0.25">
      <c r="A464" t="s">
        <v>80</v>
      </c>
      <c r="B464" t="s">
        <v>39</v>
      </c>
      <c r="C464" t="s">
        <v>30</v>
      </c>
      <c r="D464" s="15" t="s">
        <v>24</v>
      </c>
      <c r="E464" s="15" t="s">
        <v>31</v>
      </c>
      <c r="F464" s="6">
        <v>44690</v>
      </c>
      <c r="G464" s="2">
        <v>1</v>
      </c>
      <c r="H464" t="s">
        <v>26</v>
      </c>
      <c r="I464" t="s">
        <v>27</v>
      </c>
      <c r="J464" s="4">
        <v>35</v>
      </c>
      <c r="K464" s="3">
        <v>179</v>
      </c>
      <c r="L464" s="7">
        <v>0.1</v>
      </c>
      <c r="M464" s="7">
        <v>0.05</v>
      </c>
      <c r="N464" s="7">
        <v>0.05</v>
      </c>
      <c r="O464" s="7">
        <v>0</v>
      </c>
      <c r="P464" s="16">
        <f t="shared" si="36"/>
        <v>143.20000000000002</v>
      </c>
      <c r="Q464" s="16">
        <v>93.08</v>
      </c>
      <c r="R464" s="8">
        <f t="shared" si="37"/>
        <v>3257.7999999999997</v>
      </c>
      <c r="S464" s="2">
        <f t="shared" si="38"/>
        <v>2022</v>
      </c>
      <c r="T464" s="8">
        <f t="shared" si="39"/>
        <v>5012.0000000000009</v>
      </c>
      <c r="U464" s="7">
        <f t="shared" si="40"/>
        <v>0.48</v>
      </c>
    </row>
    <row r="465" spans="1:21" x14ac:dyDescent="0.25">
      <c r="A465" t="s">
        <v>81</v>
      </c>
      <c r="B465" t="s">
        <v>29</v>
      </c>
      <c r="C465" t="s">
        <v>23</v>
      </c>
      <c r="D465" s="15" t="s">
        <v>24</v>
      </c>
      <c r="E465" s="15" t="s">
        <v>48</v>
      </c>
      <c r="F465" s="6">
        <v>44921</v>
      </c>
      <c r="G465" s="2">
        <v>1</v>
      </c>
      <c r="H465" t="s">
        <v>43</v>
      </c>
      <c r="I465" t="s">
        <v>44</v>
      </c>
      <c r="J465" s="4">
        <v>92</v>
      </c>
      <c r="K465" s="3">
        <v>279</v>
      </c>
      <c r="L465" s="7">
        <v>0.15000000000000002</v>
      </c>
      <c r="M465" s="7">
        <v>0</v>
      </c>
      <c r="N465" s="7">
        <v>0</v>
      </c>
      <c r="O465" s="7">
        <v>0</v>
      </c>
      <c r="P465" s="16">
        <f t="shared" si="36"/>
        <v>237.15</v>
      </c>
      <c r="Q465" s="16">
        <v>200.88</v>
      </c>
      <c r="R465" s="8">
        <f t="shared" si="37"/>
        <v>18480.96</v>
      </c>
      <c r="S465" s="2">
        <f t="shared" si="38"/>
        <v>2022</v>
      </c>
      <c r="T465" s="8">
        <f t="shared" si="39"/>
        <v>21817.8</v>
      </c>
      <c r="U465" s="7">
        <f t="shared" si="40"/>
        <v>0.28000000000000003</v>
      </c>
    </row>
    <row r="466" spans="1:21" x14ac:dyDescent="0.25">
      <c r="A466" t="s">
        <v>82</v>
      </c>
      <c r="B466" t="s">
        <v>22</v>
      </c>
      <c r="C466" t="s">
        <v>30</v>
      </c>
      <c r="D466" s="15" t="s">
        <v>24</v>
      </c>
      <c r="E466" s="15" t="s">
        <v>74</v>
      </c>
      <c r="F466" s="6">
        <v>44737</v>
      </c>
      <c r="G466" s="2">
        <v>1</v>
      </c>
      <c r="H466" t="s">
        <v>26</v>
      </c>
      <c r="I466" t="s">
        <v>27</v>
      </c>
      <c r="J466" s="4">
        <v>97</v>
      </c>
      <c r="K466" s="3">
        <v>179</v>
      </c>
      <c r="L466" s="7">
        <v>0.15000000000000002</v>
      </c>
      <c r="M466" s="7">
        <v>0.05</v>
      </c>
      <c r="N466" s="7">
        <v>0.1</v>
      </c>
      <c r="O466" s="7">
        <v>0</v>
      </c>
      <c r="P466" s="16">
        <f t="shared" si="36"/>
        <v>125.3</v>
      </c>
      <c r="Q466" s="16">
        <v>69.81</v>
      </c>
      <c r="R466" s="8">
        <f t="shared" si="37"/>
        <v>6771.5700000000006</v>
      </c>
      <c r="S466" s="2">
        <f t="shared" si="38"/>
        <v>2022</v>
      </c>
      <c r="T466" s="8">
        <f t="shared" si="39"/>
        <v>12154.1</v>
      </c>
      <c r="U466" s="7">
        <f t="shared" si="40"/>
        <v>0.61</v>
      </c>
    </row>
    <row r="467" spans="1:21" x14ac:dyDescent="0.25">
      <c r="A467" t="s">
        <v>83</v>
      </c>
      <c r="B467" t="s">
        <v>22</v>
      </c>
      <c r="C467" t="s">
        <v>30</v>
      </c>
      <c r="D467" s="15" t="s">
        <v>24</v>
      </c>
      <c r="E467" s="15" t="s">
        <v>48</v>
      </c>
      <c r="F467" s="6">
        <v>44840</v>
      </c>
      <c r="G467" s="2">
        <v>1</v>
      </c>
      <c r="H467" t="s">
        <v>34</v>
      </c>
      <c r="I467" t="s">
        <v>35</v>
      </c>
      <c r="J467" s="4">
        <v>49</v>
      </c>
      <c r="K467" s="3">
        <v>89</v>
      </c>
      <c r="L467" s="7">
        <v>0.1</v>
      </c>
      <c r="M467" s="7">
        <v>0.05</v>
      </c>
      <c r="N467" s="7">
        <v>0.1</v>
      </c>
      <c r="O467" s="7">
        <v>0</v>
      </c>
      <c r="P467" s="16">
        <f t="shared" si="36"/>
        <v>66.75</v>
      </c>
      <c r="Q467" s="16">
        <v>57.85</v>
      </c>
      <c r="R467" s="8">
        <f t="shared" si="37"/>
        <v>2834.65</v>
      </c>
      <c r="S467" s="2">
        <f t="shared" si="38"/>
        <v>2022</v>
      </c>
      <c r="T467" s="8">
        <f t="shared" si="39"/>
        <v>3270.75</v>
      </c>
      <c r="U467" s="7">
        <f t="shared" si="40"/>
        <v>0.35</v>
      </c>
    </row>
    <row r="468" spans="1:21" x14ac:dyDescent="0.25">
      <c r="A468" t="s">
        <v>84</v>
      </c>
      <c r="B468" t="s">
        <v>22</v>
      </c>
      <c r="C468" t="s">
        <v>30</v>
      </c>
      <c r="D468" s="15" t="s">
        <v>24</v>
      </c>
      <c r="E468" s="15" t="s">
        <v>40</v>
      </c>
      <c r="F468" s="6">
        <v>44765</v>
      </c>
      <c r="G468" s="2">
        <v>1</v>
      </c>
      <c r="H468" t="s">
        <v>26</v>
      </c>
      <c r="I468" t="s">
        <v>27</v>
      </c>
      <c r="J468" s="4">
        <v>104</v>
      </c>
      <c r="K468" s="3">
        <v>179</v>
      </c>
      <c r="L468" s="7">
        <v>0.2</v>
      </c>
      <c r="M468" s="7">
        <v>0.05</v>
      </c>
      <c r="N468" s="7">
        <v>0.1</v>
      </c>
      <c r="O468" s="7">
        <v>0</v>
      </c>
      <c r="P468" s="16">
        <f t="shared" si="36"/>
        <v>116.35000000000001</v>
      </c>
      <c r="Q468" s="16">
        <v>146.78</v>
      </c>
      <c r="R468" s="8">
        <f t="shared" si="37"/>
        <v>15265.12</v>
      </c>
      <c r="S468" s="2">
        <f t="shared" si="38"/>
        <v>2022</v>
      </c>
      <c r="T468" s="8">
        <f t="shared" si="39"/>
        <v>12100.400000000001</v>
      </c>
      <c r="U468" s="7">
        <f t="shared" si="40"/>
        <v>0.18000000000000005</v>
      </c>
    </row>
    <row r="469" spans="1:21" x14ac:dyDescent="0.25">
      <c r="A469" t="s">
        <v>85</v>
      </c>
      <c r="B469" t="s">
        <v>39</v>
      </c>
      <c r="C469" t="s">
        <v>23</v>
      </c>
      <c r="D469" s="15" t="s">
        <v>24</v>
      </c>
      <c r="E469" s="15" t="s">
        <v>37</v>
      </c>
      <c r="F469" s="6">
        <v>44697</v>
      </c>
      <c r="G469" s="2">
        <v>1</v>
      </c>
      <c r="H469" t="s">
        <v>43</v>
      </c>
      <c r="I469" t="s">
        <v>44</v>
      </c>
      <c r="J469" s="4">
        <v>104</v>
      </c>
      <c r="K469" s="3">
        <v>279</v>
      </c>
      <c r="L469" s="7">
        <v>0.2</v>
      </c>
      <c r="M469" s="7">
        <v>0</v>
      </c>
      <c r="N469" s="7">
        <v>0.05</v>
      </c>
      <c r="O469" s="7">
        <v>0</v>
      </c>
      <c r="P469" s="16">
        <f t="shared" si="36"/>
        <v>209.25</v>
      </c>
      <c r="Q469" s="16">
        <v>106.02</v>
      </c>
      <c r="R469" s="8">
        <f t="shared" si="37"/>
        <v>11026.08</v>
      </c>
      <c r="S469" s="2">
        <f t="shared" si="38"/>
        <v>2022</v>
      </c>
      <c r="T469" s="8">
        <f t="shared" si="39"/>
        <v>21762</v>
      </c>
      <c r="U469" s="7">
        <f t="shared" si="40"/>
        <v>0.62</v>
      </c>
    </row>
    <row r="470" spans="1:21" x14ac:dyDescent="0.25">
      <c r="A470" t="s">
        <v>86</v>
      </c>
      <c r="B470" t="s">
        <v>39</v>
      </c>
      <c r="C470" t="s">
        <v>33</v>
      </c>
      <c r="D470" s="15" t="s">
        <v>24</v>
      </c>
      <c r="E470" s="15" t="s">
        <v>31</v>
      </c>
      <c r="F470" s="6">
        <v>44800</v>
      </c>
      <c r="G470" s="2">
        <v>1</v>
      </c>
      <c r="H470" t="s">
        <v>26</v>
      </c>
      <c r="I470" t="s">
        <v>27</v>
      </c>
      <c r="J470" s="4">
        <v>113</v>
      </c>
      <c r="K470" s="3">
        <v>179</v>
      </c>
      <c r="L470" s="7">
        <v>0.2</v>
      </c>
      <c r="M470" s="7">
        <v>0.1</v>
      </c>
      <c r="N470" s="7">
        <v>0.05</v>
      </c>
      <c r="O470" s="7">
        <v>0</v>
      </c>
      <c r="P470" s="16">
        <f t="shared" si="36"/>
        <v>116.34999999999998</v>
      </c>
      <c r="Q470" s="16">
        <v>82.339999999999989</v>
      </c>
      <c r="R470" s="8">
        <f t="shared" si="37"/>
        <v>9304.4199999999983</v>
      </c>
      <c r="S470" s="2">
        <f t="shared" si="38"/>
        <v>2022</v>
      </c>
      <c r="T470" s="8">
        <f t="shared" si="39"/>
        <v>13147.549999999997</v>
      </c>
      <c r="U470" s="7">
        <f t="shared" si="40"/>
        <v>0.54</v>
      </c>
    </row>
    <row r="471" spans="1:21" x14ac:dyDescent="0.25">
      <c r="A471" t="s">
        <v>87</v>
      </c>
      <c r="B471" t="s">
        <v>22</v>
      </c>
      <c r="C471" t="s">
        <v>23</v>
      </c>
      <c r="D471" s="15" t="s">
        <v>24</v>
      </c>
      <c r="E471" s="15" t="s">
        <v>37</v>
      </c>
      <c r="F471" s="6">
        <v>44579</v>
      </c>
      <c r="G471" s="2">
        <v>1</v>
      </c>
      <c r="H471" t="s">
        <v>43</v>
      </c>
      <c r="I471" t="s">
        <v>44</v>
      </c>
      <c r="J471" s="4">
        <v>81</v>
      </c>
      <c r="K471" s="3">
        <v>279</v>
      </c>
      <c r="L471" s="7">
        <v>0.15000000000000002</v>
      </c>
      <c r="M471" s="7">
        <v>0</v>
      </c>
      <c r="N471" s="7">
        <v>0.1</v>
      </c>
      <c r="O471" s="7">
        <v>0</v>
      </c>
      <c r="P471" s="16">
        <f t="shared" si="36"/>
        <v>209.25</v>
      </c>
      <c r="Q471" s="16">
        <v>242.73</v>
      </c>
      <c r="R471" s="8">
        <f t="shared" si="37"/>
        <v>19661.129999999997</v>
      </c>
      <c r="S471" s="2">
        <f t="shared" si="38"/>
        <v>2022</v>
      </c>
      <c r="T471" s="8">
        <f t="shared" si="39"/>
        <v>16949.25</v>
      </c>
      <c r="U471" s="7">
        <f t="shared" si="40"/>
        <v>0.13</v>
      </c>
    </row>
    <row r="472" spans="1:21" x14ac:dyDescent="0.25">
      <c r="A472" t="s">
        <v>88</v>
      </c>
      <c r="B472" t="s">
        <v>22</v>
      </c>
      <c r="C472" t="s">
        <v>30</v>
      </c>
      <c r="D472" s="15" t="s">
        <v>24</v>
      </c>
      <c r="E472" s="15" t="s">
        <v>48</v>
      </c>
      <c r="F472" s="6">
        <v>44659</v>
      </c>
      <c r="G472" s="2">
        <v>1</v>
      </c>
      <c r="H472" t="s">
        <v>26</v>
      </c>
      <c r="I472" t="s">
        <v>27</v>
      </c>
      <c r="J472" s="4">
        <v>98</v>
      </c>
      <c r="K472" s="3">
        <v>179</v>
      </c>
      <c r="L472" s="7">
        <v>0.15000000000000002</v>
      </c>
      <c r="M472" s="7">
        <v>0.05</v>
      </c>
      <c r="N472" s="7">
        <v>0.1</v>
      </c>
      <c r="O472" s="7">
        <v>0</v>
      </c>
      <c r="P472" s="16">
        <f t="shared" si="36"/>
        <v>125.3</v>
      </c>
      <c r="Q472" s="16">
        <v>127.08999999999999</v>
      </c>
      <c r="R472" s="8">
        <f t="shared" si="37"/>
        <v>12454.82</v>
      </c>
      <c r="S472" s="2">
        <f t="shared" si="38"/>
        <v>2022</v>
      </c>
      <c r="T472" s="8">
        <f t="shared" si="39"/>
        <v>12279.4</v>
      </c>
      <c r="U472" s="7">
        <f t="shared" si="40"/>
        <v>0.29000000000000004</v>
      </c>
    </row>
    <row r="473" spans="1:21" x14ac:dyDescent="0.25">
      <c r="A473" t="s">
        <v>89</v>
      </c>
      <c r="B473" t="s">
        <v>39</v>
      </c>
      <c r="C473" t="s">
        <v>33</v>
      </c>
      <c r="D473" s="15" t="s">
        <v>24</v>
      </c>
      <c r="E473" s="15" t="s">
        <v>48</v>
      </c>
      <c r="F473" s="6">
        <v>44774</v>
      </c>
      <c r="G473" s="2">
        <v>1</v>
      </c>
      <c r="H473" t="s">
        <v>34</v>
      </c>
      <c r="I473" t="s">
        <v>35</v>
      </c>
      <c r="J473" s="4">
        <v>98</v>
      </c>
      <c r="K473" s="3">
        <v>89</v>
      </c>
      <c r="L473" s="7">
        <v>0.15000000000000002</v>
      </c>
      <c r="M473" s="7">
        <v>0.1</v>
      </c>
      <c r="N473" s="7">
        <v>0.05</v>
      </c>
      <c r="O473" s="7">
        <v>0</v>
      </c>
      <c r="P473" s="16">
        <f t="shared" si="36"/>
        <v>62.3</v>
      </c>
      <c r="Q473" s="16">
        <v>71.2</v>
      </c>
      <c r="R473" s="8">
        <f t="shared" si="37"/>
        <v>6977.6</v>
      </c>
      <c r="S473" s="2">
        <f t="shared" si="38"/>
        <v>2022</v>
      </c>
      <c r="T473" s="8">
        <f t="shared" si="39"/>
        <v>6105.4</v>
      </c>
      <c r="U473" s="7">
        <f t="shared" si="40"/>
        <v>0.19999999999999996</v>
      </c>
    </row>
    <row r="474" spans="1:21" x14ac:dyDescent="0.25">
      <c r="A474" t="s">
        <v>90</v>
      </c>
      <c r="B474" t="s">
        <v>29</v>
      </c>
      <c r="C474" t="s">
        <v>33</v>
      </c>
      <c r="D474" s="15" t="s">
        <v>24</v>
      </c>
      <c r="E474" s="15" t="s">
        <v>74</v>
      </c>
      <c r="F474" s="6">
        <v>44789</v>
      </c>
      <c r="G474" s="2">
        <v>1</v>
      </c>
      <c r="H474" t="s">
        <v>43</v>
      </c>
      <c r="I474" t="s">
        <v>44</v>
      </c>
      <c r="J474" s="4">
        <v>108</v>
      </c>
      <c r="K474" s="3">
        <v>279</v>
      </c>
      <c r="L474" s="7">
        <v>0.2</v>
      </c>
      <c r="M474" s="7">
        <v>0.1</v>
      </c>
      <c r="N474" s="7">
        <v>0</v>
      </c>
      <c r="O474" s="7">
        <v>0</v>
      </c>
      <c r="P474" s="16">
        <f t="shared" si="36"/>
        <v>195.29999999999998</v>
      </c>
      <c r="Q474" s="16">
        <v>223.20000000000002</v>
      </c>
      <c r="R474" s="8">
        <f t="shared" si="37"/>
        <v>24105.600000000002</v>
      </c>
      <c r="S474" s="2">
        <f t="shared" si="38"/>
        <v>2022</v>
      </c>
      <c r="T474" s="8">
        <f t="shared" si="39"/>
        <v>21092.399999999998</v>
      </c>
      <c r="U474" s="7">
        <f t="shared" si="40"/>
        <v>0.19999999999999996</v>
      </c>
    </row>
    <row r="475" spans="1:21" x14ac:dyDescent="0.25">
      <c r="A475" t="s">
        <v>91</v>
      </c>
      <c r="B475" t="s">
        <v>39</v>
      </c>
      <c r="C475" t="s">
        <v>23</v>
      </c>
      <c r="D475" s="15" t="s">
        <v>24</v>
      </c>
      <c r="E475" s="15" t="s">
        <v>48</v>
      </c>
      <c r="F475" s="6">
        <v>44917</v>
      </c>
      <c r="G475" s="2">
        <v>1</v>
      </c>
      <c r="H475" t="s">
        <v>26</v>
      </c>
      <c r="I475" t="s">
        <v>27</v>
      </c>
      <c r="J475" s="4">
        <v>5</v>
      </c>
      <c r="K475" s="3">
        <v>179</v>
      </c>
      <c r="L475" s="7">
        <v>0</v>
      </c>
      <c r="M475" s="7">
        <v>0</v>
      </c>
      <c r="N475" s="7">
        <v>0.05</v>
      </c>
      <c r="O475" s="7">
        <v>0</v>
      </c>
      <c r="P475" s="16">
        <f t="shared" si="36"/>
        <v>170.04999999999998</v>
      </c>
      <c r="Q475" s="16">
        <v>118.13999999999999</v>
      </c>
      <c r="R475" s="8">
        <f t="shared" si="37"/>
        <v>590.69999999999993</v>
      </c>
      <c r="S475" s="2">
        <f t="shared" si="38"/>
        <v>2022</v>
      </c>
      <c r="T475" s="8">
        <f t="shared" si="39"/>
        <v>850.24999999999989</v>
      </c>
      <c r="U475" s="7">
        <f t="shared" si="40"/>
        <v>0.34000000000000008</v>
      </c>
    </row>
    <row r="476" spans="1:21" x14ac:dyDescent="0.25">
      <c r="A476" t="s">
        <v>92</v>
      </c>
      <c r="B476" t="s">
        <v>39</v>
      </c>
      <c r="C476" t="s">
        <v>30</v>
      </c>
      <c r="D476" s="15" t="s">
        <v>24</v>
      </c>
      <c r="E476" s="15" t="s">
        <v>40</v>
      </c>
      <c r="F476" s="6">
        <v>44771</v>
      </c>
      <c r="G476" s="2">
        <v>1</v>
      </c>
      <c r="H476" t="s">
        <v>34</v>
      </c>
      <c r="I476" t="s">
        <v>35</v>
      </c>
      <c r="J476" s="4">
        <v>51</v>
      </c>
      <c r="K476" s="3">
        <v>89</v>
      </c>
      <c r="L476" s="7">
        <v>0.15000000000000002</v>
      </c>
      <c r="M476" s="7">
        <v>0.05</v>
      </c>
      <c r="N476" s="7">
        <v>0.05</v>
      </c>
      <c r="O476" s="7">
        <v>0</v>
      </c>
      <c r="P476" s="16">
        <f t="shared" si="36"/>
        <v>66.75</v>
      </c>
      <c r="Q476" s="16">
        <v>24.03</v>
      </c>
      <c r="R476" s="8">
        <f t="shared" si="37"/>
        <v>1225.53</v>
      </c>
      <c r="S476" s="2">
        <f t="shared" si="38"/>
        <v>2022</v>
      </c>
      <c r="T476" s="8">
        <f t="shared" si="39"/>
        <v>3404.25</v>
      </c>
      <c r="U476" s="7">
        <f t="shared" si="40"/>
        <v>0.73</v>
      </c>
    </row>
    <row r="477" spans="1:21" x14ac:dyDescent="0.25">
      <c r="A477" t="s">
        <v>212</v>
      </c>
      <c r="B477" t="s">
        <v>29</v>
      </c>
      <c r="C477" t="s">
        <v>23</v>
      </c>
      <c r="D477" s="15" t="s">
        <v>24</v>
      </c>
      <c r="E477" s="15" t="s">
        <v>40</v>
      </c>
      <c r="F477" s="6">
        <v>44684</v>
      </c>
      <c r="G477" s="2">
        <v>1</v>
      </c>
      <c r="H477" t="s">
        <v>43</v>
      </c>
      <c r="I477" t="s">
        <v>44</v>
      </c>
      <c r="J477" s="4">
        <v>40</v>
      </c>
      <c r="K477" s="3">
        <v>279</v>
      </c>
      <c r="L477" s="7">
        <v>0.1</v>
      </c>
      <c r="M477" s="7">
        <v>0</v>
      </c>
      <c r="N477" s="7">
        <v>0</v>
      </c>
      <c r="O477" s="7">
        <v>0</v>
      </c>
      <c r="P477" s="16">
        <f t="shared" si="36"/>
        <v>251.1</v>
      </c>
      <c r="Q477" s="16">
        <v>119.97000000000001</v>
      </c>
      <c r="R477" s="8">
        <f t="shared" si="37"/>
        <v>4798.8</v>
      </c>
      <c r="S477" s="2">
        <f t="shared" si="38"/>
        <v>2022</v>
      </c>
      <c r="T477" s="8">
        <f t="shared" si="39"/>
        <v>10044</v>
      </c>
      <c r="U477" s="7">
        <f t="shared" si="40"/>
        <v>0.56999999999999995</v>
      </c>
    </row>
    <row r="478" spans="1:21" x14ac:dyDescent="0.25">
      <c r="A478" t="s">
        <v>93</v>
      </c>
      <c r="B478" t="s">
        <v>39</v>
      </c>
      <c r="C478" t="s">
        <v>23</v>
      </c>
      <c r="D478" s="15" t="s">
        <v>24</v>
      </c>
      <c r="E478" s="15" t="s">
        <v>40</v>
      </c>
      <c r="F478" s="6">
        <v>44753</v>
      </c>
      <c r="G478" s="2">
        <v>1</v>
      </c>
      <c r="H478" t="s">
        <v>43</v>
      </c>
      <c r="I478" t="s">
        <v>44</v>
      </c>
      <c r="J478" s="4">
        <v>90</v>
      </c>
      <c r="K478" s="3">
        <v>279</v>
      </c>
      <c r="L478" s="7">
        <v>0.15000000000000002</v>
      </c>
      <c r="M478" s="7">
        <v>0</v>
      </c>
      <c r="N478" s="7">
        <v>0.05</v>
      </c>
      <c r="O478" s="7">
        <v>0</v>
      </c>
      <c r="P478" s="16">
        <f t="shared" si="36"/>
        <v>223.20000000000002</v>
      </c>
      <c r="Q478" s="16">
        <v>186.92999999999998</v>
      </c>
      <c r="R478" s="8">
        <f t="shared" si="37"/>
        <v>16823.699999999997</v>
      </c>
      <c r="S478" s="2">
        <f t="shared" si="38"/>
        <v>2022</v>
      </c>
      <c r="T478" s="8">
        <f t="shared" si="39"/>
        <v>20088</v>
      </c>
      <c r="U478" s="7">
        <f t="shared" si="40"/>
        <v>0.33000000000000007</v>
      </c>
    </row>
    <row r="479" spans="1:21" x14ac:dyDescent="0.25">
      <c r="A479" t="s">
        <v>94</v>
      </c>
      <c r="B479" t="s">
        <v>29</v>
      </c>
      <c r="C479" t="s">
        <v>23</v>
      </c>
      <c r="D479" s="15" t="s">
        <v>24</v>
      </c>
      <c r="E479" s="15" t="s">
        <v>74</v>
      </c>
      <c r="F479" s="6">
        <v>44580</v>
      </c>
      <c r="G479" s="2">
        <v>1</v>
      </c>
      <c r="H479" t="s">
        <v>34</v>
      </c>
      <c r="I479" t="s">
        <v>35</v>
      </c>
      <c r="J479" s="4">
        <v>61</v>
      </c>
      <c r="K479" s="3">
        <v>89</v>
      </c>
      <c r="L479" s="7">
        <v>0.15000000000000002</v>
      </c>
      <c r="M479" s="7">
        <v>0</v>
      </c>
      <c r="N479" s="7">
        <v>0</v>
      </c>
      <c r="O479" s="7">
        <v>0</v>
      </c>
      <c r="P479" s="16">
        <f t="shared" si="36"/>
        <v>75.649999999999991</v>
      </c>
      <c r="Q479" s="16">
        <v>77.429999999999993</v>
      </c>
      <c r="R479" s="8">
        <f t="shared" si="37"/>
        <v>4723.2299999999996</v>
      </c>
      <c r="S479" s="2">
        <f t="shared" si="38"/>
        <v>2022</v>
      </c>
      <c r="T479" s="8">
        <f t="shared" si="39"/>
        <v>4614.6499999999996</v>
      </c>
      <c r="U479" s="7">
        <f t="shared" si="40"/>
        <v>0.13000000000000012</v>
      </c>
    </row>
    <row r="480" spans="1:21" x14ac:dyDescent="0.25">
      <c r="A480" t="s">
        <v>95</v>
      </c>
      <c r="B480" t="s">
        <v>29</v>
      </c>
      <c r="C480" t="s">
        <v>23</v>
      </c>
      <c r="D480" s="15" t="s">
        <v>24</v>
      </c>
      <c r="E480" s="15" t="s">
        <v>31</v>
      </c>
      <c r="F480" s="6">
        <v>44706</v>
      </c>
      <c r="G480" s="2">
        <v>1</v>
      </c>
      <c r="H480" t="s">
        <v>26</v>
      </c>
      <c r="I480" t="s">
        <v>27</v>
      </c>
      <c r="J480" s="4">
        <v>95</v>
      </c>
      <c r="K480" s="3">
        <v>179</v>
      </c>
      <c r="L480" s="7">
        <v>0.15000000000000002</v>
      </c>
      <c r="M480" s="7">
        <v>0</v>
      </c>
      <c r="N480" s="7">
        <v>0</v>
      </c>
      <c r="O480" s="7">
        <v>0</v>
      </c>
      <c r="P480" s="16">
        <f t="shared" si="36"/>
        <v>152.15</v>
      </c>
      <c r="Q480" s="16">
        <v>136.04</v>
      </c>
      <c r="R480" s="8">
        <f t="shared" si="37"/>
        <v>12923.8</v>
      </c>
      <c r="S480" s="2">
        <f t="shared" si="38"/>
        <v>2022</v>
      </c>
      <c r="T480" s="8">
        <f t="shared" si="39"/>
        <v>14454.25</v>
      </c>
      <c r="U480" s="7">
        <f t="shared" si="40"/>
        <v>0.24</v>
      </c>
    </row>
    <row r="481" spans="1:21" x14ac:dyDescent="0.25">
      <c r="A481" t="s">
        <v>213</v>
      </c>
      <c r="B481" t="s">
        <v>39</v>
      </c>
      <c r="C481" t="s">
        <v>23</v>
      </c>
      <c r="D481" s="15" t="s">
        <v>24</v>
      </c>
      <c r="E481" s="15" t="s">
        <v>42</v>
      </c>
      <c r="F481" s="6">
        <v>44654</v>
      </c>
      <c r="G481" s="2">
        <v>1</v>
      </c>
      <c r="H481" t="s">
        <v>43</v>
      </c>
      <c r="I481" t="s">
        <v>44</v>
      </c>
      <c r="J481" s="4">
        <v>20</v>
      </c>
      <c r="K481" s="3">
        <v>279</v>
      </c>
      <c r="L481" s="7">
        <v>0.05</v>
      </c>
      <c r="M481" s="7">
        <v>0</v>
      </c>
      <c r="N481" s="7">
        <v>0.05</v>
      </c>
      <c r="O481" s="7">
        <v>0</v>
      </c>
      <c r="P481" s="16">
        <f t="shared" si="36"/>
        <v>251.1</v>
      </c>
      <c r="Q481" s="16">
        <v>114.39000000000001</v>
      </c>
      <c r="R481" s="8">
        <f t="shared" si="37"/>
        <v>2287.8000000000002</v>
      </c>
      <c r="S481" s="2">
        <f t="shared" si="38"/>
        <v>2022</v>
      </c>
      <c r="T481" s="8">
        <f t="shared" si="39"/>
        <v>5022</v>
      </c>
      <c r="U481" s="7">
        <f t="shared" si="40"/>
        <v>0.59</v>
      </c>
    </row>
    <row r="482" spans="1:21" x14ac:dyDescent="0.25">
      <c r="A482" t="s">
        <v>97</v>
      </c>
      <c r="B482" t="s">
        <v>22</v>
      </c>
      <c r="C482" t="s">
        <v>23</v>
      </c>
      <c r="D482" s="15" t="s">
        <v>24</v>
      </c>
      <c r="E482" s="15" t="s">
        <v>74</v>
      </c>
      <c r="F482" s="6">
        <v>44872</v>
      </c>
      <c r="G482" s="2">
        <v>1</v>
      </c>
      <c r="H482" t="s">
        <v>26</v>
      </c>
      <c r="I482" t="s">
        <v>27</v>
      </c>
      <c r="J482" s="4">
        <v>65</v>
      </c>
      <c r="K482" s="3">
        <v>179</v>
      </c>
      <c r="L482" s="7">
        <v>0.15000000000000002</v>
      </c>
      <c r="M482" s="7">
        <v>0</v>
      </c>
      <c r="N482" s="7">
        <v>0.1</v>
      </c>
      <c r="O482" s="7">
        <v>0</v>
      </c>
      <c r="P482" s="16">
        <f t="shared" si="36"/>
        <v>134.25</v>
      </c>
      <c r="Q482" s="16">
        <v>51.910000000000004</v>
      </c>
      <c r="R482" s="8">
        <f t="shared" si="37"/>
        <v>3374.15</v>
      </c>
      <c r="S482" s="2">
        <f t="shared" si="38"/>
        <v>2022</v>
      </c>
      <c r="T482" s="8">
        <f t="shared" si="39"/>
        <v>8726.25</v>
      </c>
      <c r="U482" s="7">
        <f t="shared" si="40"/>
        <v>0.71</v>
      </c>
    </row>
    <row r="483" spans="1:21" x14ac:dyDescent="0.25">
      <c r="A483" t="s">
        <v>98</v>
      </c>
      <c r="B483" t="s">
        <v>22</v>
      </c>
      <c r="C483" t="s">
        <v>23</v>
      </c>
      <c r="D483" s="15" t="s">
        <v>24</v>
      </c>
      <c r="E483" s="15" t="s">
        <v>37</v>
      </c>
      <c r="F483" s="6">
        <v>44917</v>
      </c>
      <c r="G483" s="2">
        <v>1</v>
      </c>
      <c r="H483" t="s">
        <v>34</v>
      </c>
      <c r="I483" t="s">
        <v>35</v>
      </c>
      <c r="J483" s="4">
        <v>87</v>
      </c>
      <c r="K483" s="3">
        <v>89</v>
      </c>
      <c r="L483" s="7">
        <v>0.15000000000000002</v>
      </c>
      <c r="M483" s="7">
        <v>0</v>
      </c>
      <c r="N483" s="7">
        <v>0.1</v>
      </c>
      <c r="O483" s="7">
        <v>0</v>
      </c>
      <c r="P483" s="16">
        <f t="shared" si="36"/>
        <v>66.75</v>
      </c>
      <c r="Q483" s="16">
        <v>78.320000000000007</v>
      </c>
      <c r="R483" s="8">
        <f t="shared" si="37"/>
        <v>6813.8400000000011</v>
      </c>
      <c r="S483" s="2">
        <f t="shared" si="38"/>
        <v>2022</v>
      </c>
      <c r="T483" s="8">
        <f t="shared" si="39"/>
        <v>5807.25</v>
      </c>
      <c r="U483" s="7">
        <f t="shared" si="40"/>
        <v>0.11999999999999988</v>
      </c>
    </row>
    <row r="484" spans="1:21" x14ac:dyDescent="0.25">
      <c r="A484" t="s">
        <v>102</v>
      </c>
      <c r="B484" t="s">
        <v>39</v>
      </c>
      <c r="C484" t="s">
        <v>23</v>
      </c>
      <c r="D484" s="15" t="s">
        <v>24</v>
      </c>
      <c r="E484" s="15" t="s">
        <v>40</v>
      </c>
      <c r="F484" s="6">
        <v>44608</v>
      </c>
      <c r="G484" s="2">
        <v>1</v>
      </c>
      <c r="H484" t="s">
        <v>26</v>
      </c>
      <c r="I484" t="s">
        <v>27</v>
      </c>
      <c r="J484" s="4">
        <v>93</v>
      </c>
      <c r="K484" s="3">
        <v>179</v>
      </c>
      <c r="L484" s="7">
        <v>0.15000000000000002</v>
      </c>
      <c r="M484" s="7">
        <v>0</v>
      </c>
      <c r="N484" s="7">
        <v>0.05</v>
      </c>
      <c r="O484" s="7">
        <v>0</v>
      </c>
      <c r="P484" s="16">
        <f t="shared" si="36"/>
        <v>143.20000000000002</v>
      </c>
      <c r="Q484" s="16">
        <v>96.660000000000011</v>
      </c>
      <c r="R484" s="8">
        <f t="shared" si="37"/>
        <v>8989.380000000001</v>
      </c>
      <c r="S484" s="2">
        <f t="shared" si="38"/>
        <v>2022</v>
      </c>
      <c r="T484" s="8">
        <f t="shared" si="39"/>
        <v>13317.600000000002</v>
      </c>
      <c r="U484" s="7">
        <f t="shared" si="40"/>
        <v>0.45999999999999996</v>
      </c>
    </row>
    <row r="485" spans="1:21" x14ac:dyDescent="0.25">
      <c r="A485" t="s">
        <v>103</v>
      </c>
      <c r="B485" t="s">
        <v>22</v>
      </c>
      <c r="C485" t="s">
        <v>30</v>
      </c>
      <c r="D485" s="15" t="s">
        <v>24</v>
      </c>
      <c r="E485" s="15" t="s">
        <v>31</v>
      </c>
      <c r="F485" s="6">
        <v>44634</v>
      </c>
      <c r="G485" s="2">
        <v>1</v>
      </c>
      <c r="H485" t="s">
        <v>34</v>
      </c>
      <c r="I485" t="s">
        <v>35</v>
      </c>
      <c r="J485" s="4">
        <v>67</v>
      </c>
      <c r="K485" s="3">
        <v>89</v>
      </c>
      <c r="L485" s="7">
        <v>0.15000000000000002</v>
      </c>
      <c r="M485" s="7">
        <v>0.05</v>
      </c>
      <c r="N485" s="7">
        <v>0.1</v>
      </c>
      <c r="O485" s="7">
        <v>0</v>
      </c>
      <c r="P485" s="16">
        <f t="shared" si="36"/>
        <v>62.3</v>
      </c>
      <c r="Q485" s="16">
        <v>31.15</v>
      </c>
      <c r="R485" s="8">
        <f t="shared" si="37"/>
        <v>2087.0499999999997</v>
      </c>
      <c r="S485" s="2">
        <f t="shared" si="38"/>
        <v>2022</v>
      </c>
      <c r="T485" s="8">
        <f t="shared" si="39"/>
        <v>4174.0999999999995</v>
      </c>
      <c r="U485" s="7">
        <f t="shared" si="40"/>
        <v>0.65</v>
      </c>
    </row>
    <row r="486" spans="1:21" x14ac:dyDescent="0.25">
      <c r="A486" t="s">
        <v>215</v>
      </c>
      <c r="B486" t="s">
        <v>29</v>
      </c>
      <c r="C486" t="s">
        <v>30</v>
      </c>
      <c r="D486" s="15" t="s">
        <v>24</v>
      </c>
      <c r="E486" s="15" t="s">
        <v>40</v>
      </c>
      <c r="F486" s="6">
        <v>44771</v>
      </c>
      <c r="G486" s="2">
        <v>1</v>
      </c>
      <c r="H486" t="s">
        <v>43</v>
      </c>
      <c r="I486" t="s">
        <v>44</v>
      </c>
      <c r="J486" s="4">
        <v>120</v>
      </c>
      <c r="K486" s="3">
        <v>279</v>
      </c>
      <c r="L486" s="7">
        <v>0.2</v>
      </c>
      <c r="M486" s="7">
        <v>0.05</v>
      </c>
      <c r="N486" s="7">
        <v>0</v>
      </c>
      <c r="O486" s="7">
        <v>0</v>
      </c>
      <c r="P486" s="16">
        <f t="shared" si="36"/>
        <v>209.25</v>
      </c>
      <c r="Q486" s="16">
        <v>92.07</v>
      </c>
      <c r="R486" s="8">
        <f t="shared" si="37"/>
        <v>11048.4</v>
      </c>
      <c r="S486" s="2">
        <f t="shared" si="38"/>
        <v>2022</v>
      </c>
      <c r="T486" s="8">
        <f t="shared" si="39"/>
        <v>25110</v>
      </c>
      <c r="U486" s="7">
        <f t="shared" si="40"/>
        <v>0.67</v>
      </c>
    </row>
    <row r="487" spans="1:21" x14ac:dyDescent="0.25">
      <c r="A487" t="s">
        <v>104</v>
      </c>
      <c r="B487" t="s">
        <v>22</v>
      </c>
      <c r="C487" t="s">
        <v>23</v>
      </c>
      <c r="D487" s="15" t="s">
        <v>52</v>
      </c>
      <c r="E487" s="15" t="s">
        <v>68</v>
      </c>
      <c r="F487" s="6">
        <v>44777</v>
      </c>
      <c r="G487" s="2">
        <v>1</v>
      </c>
      <c r="H487" t="s">
        <v>26</v>
      </c>
      <c r="I487" t="s">
        <v>27</v>
      </c>
      <c r="J487" s="4">
        <v>77</v>
      </c>
      <c r="K487" s="3">
        <v>179</v>
      </c>
      <c r="L487" s="7">
        <v>0.15000000000000002</v>
      </c>
      <c r="M487" s="7">
        <v>0</v>
      </c>
      <c r="N487" s="7">
        <v>0.1</v>
      </c>
      <c r="O487" s="7">
        <v>0.2</v>
      </c>
      <c r="P487" s="16">
        <f t="shared" si="36"/>
        <v>98.45</v>
      </c>
      <c r="Q487" s="16">
        <v>75.180000000000007</v>
      </c>
      <c r="R487" s="8">
        <f t="shared" si="37"/>
        <v>5788.8600000000006</v>
      </c>
      <c r="S487" s="2">
        <f t="shared" si="38"/>
        <v>2022</v>
      </c>
      <c r="T487" s="8">
        <f t="shared" si="39"/>
        <v>7580.6500000000005</v>
      </c>
      <c r="U487" s="7">
        <f t="shared" si="40"/>
        <v>0.57999999999999996</v>
      </c>
    </row>
    <row r="488" spans="1:21" x14ac:dyDescent="0.25">
      <c r="A488" t="s">
        <v>105</v>
      </c>
      <c r="B488" t="s">
        <v>39</v>
      </c>
      <c r="C488" t="s">
        <v>33</v>
      </c>
      <c r="D488" s="15" t="s">
        <v>24</v>
      </c>
      <c r="E488" s="15" t="s">
        <v>40</v>
      </c>
      <c r="F488" s="6">
        <v>44785</v>
      </c>
      <c r="G488" s="2">
        <v>1</v>
      </c>
      <c r="H488" t="s">
        <v>26</v>
      </c>
      <c r="I488" t="s">
        <v>27</v>
      </c>
      <c r="J488" s="4">
        <v>51</v>
      </c>
      <c r="K488" s="3">
        <v>179</v>
      </c>
      <c r="L488" s="7">
        <v>0.15000000000000002</v>
      </c>
      <c r="M488" s="7">
        <v>0.1</v>
      </c>
      <c r="N488" s="7">
        <v>0.05</v>
      </c>
      <c r="O488" s="7">
        <v>0</v>
      </c>
      <c r="P488" s="16">
        <f t="shared" si="36"/>
        <v>125.3</v>
      </c>
      <c r="Q488" s="16">
        <v>85.92</v>
      </c>
      <c r="R488" s="8">
        <f t="shared" si="37"/>
        <v>4381.92</v>
      </c>
      <c r="S488" s="2">
        <f t="shared" si="38"/>
        <v>2022</v>
      </c>
      <c r="T488" s="8">
        <f t="shared" si="39"/>
        <v>6390.3</v>
      </c>
      <c r="U488" s="7">
        <f t="shared" si="40"/>
        <v>0.52</v>
      </c>
    </row>
    <row r="489" spans="1:21" x14ac:dyDescent="0.25">
      <c r="A489" t="s">
        <v>106</v>
      </c>
      <c r="B489" t="s">
        <v>22</v>
      </c>
      <c r="C489" t="s">
        <v>30</v>
      </c>
      <c r="D489" s="15" t="s">
        <v>24</v>
      </c>
      <c r="E489" s="15" t="s">
        <v>31</v>
      </c>
      <c r="F489" s="6">
        <v>44662</v>
      </c>
      <c r="G489" s="2">
        <v>1</v>
      </c>
      <c r="H489" t="s">
        <v>43</v>
      </c>
      <c r="I489" t="s">
        <v>44</v>
      </c>
      <c r="J489" s="4">
        <v>22</v>
      </c>
      <c r="K489" s="3">
        <v>279</v>
      </c>
      <c r="L489" s="7">
        <v>0.05</v>
      </c>
      <c r="M489" s="7">
        <v>0.05</v>
      </c>
      <c r="N489" s="7">
        <v>0.1</v>
      </c>
      <c r="O489" s="7">
        <v>0</v>
      </c>
      <c r="P489" s="16">
        <f t="shared" si="36"/>
        <v>223.20000000000002</v>
      </c>
      <c r="Q489" s="16">
        <v>245.52</v>
      </c>
      <c r="R489" s="8">
        <f t="shared" si="37"/>
        <v>5401.4400000000005</v>
      </c>
      <c r="S489" s="2">
        <f t="shared" si="38"/>
        <v>2022</v>
      </c>
      <c r="T489" s="8">
        <f t="shared" si="39"/>
        <v>4910.4000000000005</v>
      </c>
      <c r="U489" s="7">
        <f t="shared" si="40"/>
        <v>0.12</v>
      </c>
    </row>
    <row r="490" spans="1:21" x14ac:dyDescent="0.25">
      <c r="A490" t="s">
        <v>107</v>
      </c>
      <c r="B490" t="s">
        <v>29</v>
      </c>
      <c r="C490" t="s">
        <v>30</v>
      </c>
      <c r="D490" s="15" t="s">
        <v>52</v>
      </c>
      <c r="E490" s="15" t="s">
        <v>53</v>
      </c>
      <c r="F490" s="6">
        <v>44880</v>
      </c>
      <c r="G490" s="2">
        <v>1</v>
      </c>
      <c r="H490" t="s">
        <v>34</v>
      </c>
      <c r="I490" t="s">
        <v>35</v>
      </c>
      <c r="J490" s="4">
        <v>125</v>
      </c>
      <c r="K490" s="3">
        <v>89</v>
      </c>
      <c r="L490" s="7">
        <v>0.2</v>
      </c>
      <c r="M490" s="7">
        <v>0.05</v>
      </c>
      <c r="N490" s="7">
        <v>0</v>
      </c>
      <c r="O490" s="7">
        <v>0.2</v>
      </c>
      <c r="P490" s="16">
        <f t="shared" si="36"/>
        <v>48.95</v>
      </c>
      <c r="Q490" s="16">
        <v>75.649999999999991</v>
      </c>
      <c r="R490" s="8">
        <f t="shared" si="37"/>
        <v>9456.2499999999982</v>
      </c>
      <c r="S490" s="2">
        <f t="shared" si="38"/>
        <v>2022</v>
      </c>
      <c r="T490" s="8">
        <f t="shared" si="39"/>
        <v>6118.75</v>
      </c>
      <c r="U490" s="7">
        <f t="shared" si="40"/>
        <v>0.15000000000000013</v>
      </c>
    </row>
    <row r="491" spans="1:21" x14ac:dyDescent="0.25">
      <c r="A491" t="s">
        <v>108</v>
      </c>
      <c r="B491" t="s">
        <v>22</v>
      </c>
      <c r="C491" t="s">
        <v>33</v>
      </c>
      <c r="D491" s="15" t="s">
        <v>52</v>
      </c>
      <c r="E491" s="15" t="s">
        <v>53</v>
      </c>
      <c r="F491" s="6">
        <v>44815</v>
      </c>
      <c r="G491" s="2">
        <v>1</v>
      </c>
      <c r="H491" t="s">
        <v>43</v>
      </c>
      <c r="I491" t="s">
        <v>44</v>
      </c>
      <c r="J491" s="4">
        <v>20</v>
      </c>
      <c r="K491" s="3">
        <v>279</v>
      </c>
      <c r="L491" s="7">
        <v>0.05</v>
      </c>
      <c r="M491" s="7">
        <v>0.1</v>
      </c>
      <c r="N491" s="7">
        <v>0.1</v>
      </c>
      <c r="O491" s="7">
        <v>0.2</v>
      </c>
      <c r="P491" s="16">
        <f t="shared" si="36"/>
        <v>153.45000000000002</v>
      </c>
      <c r="Q491" s="16">
        <v>75.33</v>
      </c>
      <c r="R491" s="8">
        <f t="shared" si="37"/>
        <v>1506.6</v>
      </c>
      <c r="S491" s="2">
        <f t="shared" si="38"/>
        <v>2022</v>
      </c>
      <c r="T491" s="8">
        <f t="shared" si="39"/>
        <v>3069.0000000000005</v>
      </c>
      <c r="U491" s="7">
        <f t="shared" si="40"/>
        <v>0.73</v>
      </c>
    </row>
    <row r="492" spans="1:21" x14ac:dyDescent="0.25">
      <c r="A492" t="s">
        <v>109</v>
      </c>
      <c r="B492" t="s">
        <v>29</v>
      </c>
      <c r="C492" t="s">
        <v>33</v>
      </c>
      <c r="D492" s="15" t="s">
        <v>24</v>
      </c>
      <c r="E492" s="15" t="s">
        <v>42</v>
      </c>
      <c r="F492" s="6">
        <v>44808</v>
      </c>
      <c r="G492" s="2">
        <v>1</v>
      </c>
      <c r="H492" t="s">
        <v>26</v>
      </c>
      <c r="I492" t="s">
        <v>27</v>
      </c>
      <c r="J492" s="4">
        <v>101</v>
      </c>
      <c r="K492" s="3">
        <v>179</v>
      </c>
      <c r="L492" s="7">
        <v>0.2</v>
      </c>
      <c r="M492" s="7">
        <v>0.1</v>
      </c>
      <c r="N492" s="7">
        <v>0</v>
      </c>
      <c r="O492" s="7">
        <v>0</v>
      </c>
      <c r="P492" s="16">
        <f t="shared" si="36"/>
        <v>125.3</v>
      </c>
      <c r="Q492" s="16">
        <v>69.81</v>
      </c>
      <c r="R492" s="8">
        <f t="shared" si="37"/>
        <v>7050.81</v>
      </c>
      <c r="S492" s="2">
        <f t="shared" si="38"/>
        <v>2022</v>
      </c>
      <c r="T492" s="8">
        <f t="shared" si="39"/>
        <v>12655.3</v>
      </c>
      <c r="U492" s="7">
        <f t="shared" si="40"/>
        <v>0.61</v>
      </c>
    </row>
    <row r="493" spans="1:21" x14ac:dyDescent="0.25">
      <c r="A493" t="s">
        <v>110</v>
      </c>
      <c r="B493" t="s">
        <v>39</v>
      </c>
      <c r="C493" t="s">
        <v>23</v>
      </c>
      <c r="D493" s="15" t="s">
        <v>24</v>
      </c>
      <c r="E493" s="15" t="s">
        <v>74</v>
      </c>
      <c r="F493" s="6">
        <v>44817</v>
      </c>
      <c r="G493" s="2">
        <v>1</v>
      </c>
      <c r="H493" t="s">
        <v>34</v>
      </c>
      <c r="I493" t="s">
        <v>35</v>
      </c>
      <c r="J493" s="4">
        <v>63</v>
      </c>
      <c r="K493" s="3">
        <v>89</v>
      </c>
      <c r="L493" s="7">
        <v>0.15000000000000002</v>
      </c>
      <c r="M493" s="7">
        <v>0</v>
      </c>
      <c r="N493" s="7">
        <v>0.05</v>
      </c>
      <c r="O493" s="7">
        <v>0</v>
      </c>
      <c r="P493" s="16">
        <f t="shared" si="36"/>
        <v>71.2</v>
      </c>
      <c r="Q493" s="16">
        <v>77.429999999999993</v>
      </c>
      <c r="R493" s="8">
        <f t="shared" si="37"/>
        <v>4878.0899999999992</v>
      </c>
      <c r="S493" s="2">
        <f t="shared" si="38"/>
        <v>2022</v>
      </c>
      <c r="T493" s="8">
        <f t="shared" si="39"/>
        <v>4485.6000000000004</v>
      </c>
      <c r="U493" s="7">
        <f t="shared" si="40"/>
        <v>0.13000000000000012</v>
      </c>
    </row>
    <row r="494" spans="1:21" x14ac:dyDescent="0.25">
      <c r="A494" t="s">
        <v>111</v>
      </c>
      <c r="B494" t="s">
        <v>22</v>
      </c>
      <c r="C494" t="s">
        <v>23</v>
      </c>
      <c r="D494" s="15" t="s">
        <v>24</v>
      </c>
      <c r="E494" s="15" t="s">
        <v>37</v>
      </c>
      <c r="F494" s="6">
        <v>44913</v>
      </c>
      <c r="G494" s="2">
        <v>1</v>
      </c>
      <c r="H494" t="s">
        <v>43</v>
      </c>
      <c r="I494" t="s">
        <v>44</v>
      </c>
      <c r="J494" s="4">
        <v>60</v>
      </c>
      <c r="K494" s="3">
        <v>279</v>
      </c>
      <c r="L494" s="7">
        <v>0.15000000000000002</v>
      </c>
      <c r="M494" s="7">
        <v>0</v>
      </c>
      <c r="N494" s="7">
        <v>0.1</v>
      </c>
      <c r="O494" s="7">
        <v>0</v>
      </c>
      <c r="P494" s="16">
        <f t="shared" si="36"/>
        <v>209.25</v>
      </c>
      <c r="Q494" s="16">
        <v>170.19</v>
      </c>
      <c r="R494" s="8">
        <f t="shared" si="37"/>
        <v>10211.4</v>
      </c>
      <c r="S494" s="2">
        <f t="shared" si="38"/>
        <v>2022</v>
      </c>
      <c r="T494" s="8">
        <f t="shared" si="39"/>
        <v>12555</v>
      </c>
      <c r="U494" s="7">
        <f t="shared" si="40"/>
        <v>0.39</v>
      </c>
    </row>
    <row r="495" spans="1:21" x14ac:dyDescent="0.25">
      <c r="A495" t="s">
        <v>112</v>
      </c>
      <c r="B495" t="s">
        <v>39</v>
      </c>
      <c r="C495" t="s">
        <v>23</v>
      </c>
      <c r="D495" s="15" t="s">
        <v>24</v>
      </c>
      <c r="E495" s="15" t="s">
        <v>74</v>
      </c>
      <c r="F495" s="6">
        <v>44877</v>
      </c>
      <c r="G495" s="2">
        <v>1</v>
      </c>
      <c r="H495" t="s">
        <v>34</v>
      </c>
      <c r="I495" t="s">
        <v>35</v>
      </c>
      <c r="J495" s="4">
        <v>11</v>
      </c>
      <c r="K495" s="3">
        <v>89</v>
      </c>
      <c r="L495" s="7">
        <v>0.05</v>
      </c>
      <c r="M495" s="7">
        <v>0</v>
      </c>
      <c r="N495" s="7">
        <v>0.05</v>
      </c>
      <c r="O495" s="7">
        <v>0</v>
      </c>
      <c r="P495" s="16">
        <f t="shared" si="36"/>
        <v>80.100000000000009</v>
      </c>
      <c r="Q495" s="16">
        <v>59.629999999999995</v>
      </c>
      <c r="R495" s="8">
        <f t="shared" si="37"/>
        <v>655.93</v>
      </c>
      <c r="S495" s="2">
        <f t="shared" si="38"/>
        <v>2022</v>
      </c>
      <c r="T495" s="8">
        <f t="shared" si="39"/>
        <v>881.10000000000014</v>
      </c>
      <c r="U495" s="7">
        <f t="shared" si="40"/>
        <v>0.33000000000000007</v>
      </c>
    </row>
    <row r="496" spans="1:21" x14ac:dyDescent="0.25">
      <c r="A496" t="s">
        <v>114</v>
      </c>
      <c r="B496" t="s">
        <v>22</v>
      </c>
      <c r="C496" t="s">
        <v>30</v>
      </c>
      <c r="D496" s="15" t="s">
        <v>24</v>
      </c>
      <c r="E496" s="15" t="s">
        <v>42</v>
      </c>
      <c r="F496" s="6">
        <v>44712</v>
      </c>
      <c r="G496" s="2">
        <v>1</v>
      </c>
      <c r="H496" t="s">
        <v>34</v>
      </c>
      <c r="I496" t="s">
        <v>35</v>
      </c>
      <c r="J496" s="4">
        <v>104</v>
      </c>
      <c r="K496" s="3">
        <v>89</v>
      </c>
      <c r="L496" s="7">
        <v>0.2</v>
      </c>
      <c r="M496" s="7">
        <v>0.05</v>
      </c>
      <c r="N496" s="7">
        <v>0.1</v>
      </c>
      <c r="O496" s="7">
        <v>0</v>
      </c>
      <c r="P496" s="16">
        <f t="shared" si="36"/>
        <v>57.85</v>
      </c>
      <c r="Q496" s="16">
        <v>52.510000000000005</v>
      </c>
      <c r="R496" s="8">
        <f t="shared" si="37"/>
        <v>5461.0400000000009</v>
      </c>
      <c r="S496" s="2">
        <f t="shared" si="38"/>
        <v>2022</v>
      </c>
      <c r="T496" s="8">
        <f t="shared" si="39"/>
        <v>6016.4000000000005</v>
      </c>
      <c r="U496" s="7">
        <f t="shared" si="40"/>
        <v>0.40999999999999992</v>
      </c>
    </row>
    <row r="497" spans="1:21" x14ac:dyDescent="0.25">
      <c r="A497" t="s">
        <v>115</v>
      </c>
      <c r="B497" t="s">
        <v>22</v>
      </c>
      <c r="C497" t="s">
        <v>33</v>
      </c>
      <c r="D497" s="15" t="s">
        <v>24</v>
      </c>
      <c r="E497" s="15" t="s">
        <v>31</v>
      </c>
      <c r="F497" s="6">
        <v>44854</v>
      </c>
      <c r="G497" s="2">
        <v>1</v>
      </c>
      <c r="H497" t="s">
        <v>34</v>
      </c>
      <c r="I497" t="s">
        <v>35</v>
      </c>
      <c r="J497" s="4">
        <v>30</v>
      </c>
      <c r="K497" s="3">
        <v>89</v>
      </c>
      <c r="L497" s="7">
        <v>0.1</v>
      </c>
      <c r="M497" s="7">
        <v>0.1</v>
      </c>
      <c r="N497" s="7">
        <v>0.1</v>
      </c>
      <c r="O497" s="7">
        <v>0</v>
      </c>
      <c r="P497" s="16">
        <f t="shared" si="36"/>
        <v>62.3</v>
      </c>
      <c r="Q497" s="16">
        <v>24.03</v>
      </c>
      <c r="R497" s="8">
        <f t="shared" si="37"/>
        <v>720.90000000000009</v>
      </c>
      <c r="S497" s="2">
        <f t="shared" si="38"/>
        <v>2022</v>
      </c>
      <c r="T497" s="8">
        <f t="shared" si="39"/>
        <v>1869</v>
      </c>
      <c r="U497" s="7">
        <f t="shared" si="40"/>
        <v>0.73</v>
      </c>
    </row>
    <row r="498" spans="1:21" x14ac:dyDescent="0.25">
      <c r="A498" t="s">
        <v>116</v>
      </c>
      <c r="B498" t="s">
        <v>29</v>
      </c>
      <c r="C498" t="s">
        <v>30</v>
      </c>
      <c r="D498" s="15" t="s">
        <v>24</v>
      </c>
      <c r="E498" s="15" t="s">
        <v>40</v>
      </c>
      <c r="F498" s="6">
        <v>44669</v>
      </c>
      <c r="G498" s="2">
        <v>1</v>
      </c>
      <c r="H498" t="s">
        <v>34</v>
      </c>
      <c r="I498" t="s">
        <v>35</v>
      </c>
      <c r="J498" s="4">
        <v>74</v>
      </c>
      <c r="K498" s="3">
        <v>89</v>
      </c>
      <c r="L498" s="7">
        <v>0.15000000000000002</v>
      </c>
      <c r="M498" s="7">
        <v>0.05</v>
      </c>
      <c r="N498" s="7">
        <v>0</v>
      </c>
      <c r="O498" s="7">
        <v>0</v>
      </c>
      <c r="P498" s="16">
        <f t="shared" si="36"/>
        <v>71.2</v>
      </c>
      <c r="Q498" s="16">
        <v>63.19</v>
      </c>
      <c r="R498" s="8">
        <f t="shared" si="37"/>
        <v>4676.0599999999995</v>
      </c>
      <c r="S498" s="2">
        <f t="shared" si="38"/>
        <v>2022</v>
      </c>
      <c r="T498" s="8">
        <f t="shared" si="39"/>
        <v>5268.8</v>
      </c>
      <c r="U498" s="7">
        <f t="shared" si="40"/>
        <v>0.29000000000000004</v>
      </c>
    </row>
    <row r="499" spans="1:21" x14ac:dyDescent="0.25">
      <c r="A499" t="s">
        <v>117</v>
      </c>
      <c r="B499" t="s">
        <v>22</v>
      </c>
      <c r="C499" t="s">
        <v>23</v>
      </c>
      <c r="D499" s="15" t="s">
        <v>24</v>
      </c>
      <c r="E499" s="15" t="s">
        <v>42</v>
      </c>
      <c r="F499" s="6">
        <v>44884</v>
      </c>
      <c r="G499" s="2">
        <v>1</v>
      </c>
      <c r="H499" t="s">
        <v>26</v>
      </c>
      <c r="I499" t="s">
        <v>27</v>
      </c>
      <c r="J499" s="4">
        <v>122</v>
      </c>
      <c r="K499" s="3">
        <v>179</v>
      </c>
      <c r="L499" s="7">
        <v>0.2</v>
      </c>
      <c r="M499" s="7">
        <v>0</v>
      </c>
      <c r="N499" s="7">
        <v>0.1</v>
      </c>
      <c r="O499" s="7">
        <v>0</v>
      </c>
      <c r="P499" s="16">
        <f t="shared" si="36"/>
        <v>125.3</v>
      </c>
      <c r="Q499" s="16">
        <v>125.3</v>
      </c>
      <c r="R499" s="8">
        <f t="shared" si="37"/>
        <v>15286.6</v>
      </c>
      <c r="S499" s="2">
        <f t="shared" si="38"/>
        <v>2022</v>
      </c>
      <c r="T499" s="8">
        <f t="shared" si="39"/>
        <v>15286.6</v>
      </c>
      <c r="U499" s="7">
        <f t="shared" si="40"/>
        <v>0.30000000000000004</v>
      </c>
    </row>
    <row r="500" spans="1:21" x14ac:dyDescent="0.25">
      <c r="A500" t="s">
        <v>217</v>
      </c>
      <c r="B500" t="s">
        <v>22</v>
      </c>
      <c r="C500" t="s">
        <v>33</v>
      </c>
      <c r="D500" s="15" t="s">
        <v>24</v>
      </c>
      <c r="E500" s="15" t="s">
        <v>40</v>
      </c>
      <c r="F500" s="6">
        <v>44576</v>
      </c>
      <c r="G500" s="2">
        <v>1</v>
      </c>
      <c r="H500" t="s">
        <v>26</v>
      </c>
      <c r="I500" t="s">
        <v>27</v>
      </c>
      <c r="J500" s="4">
        <v>54</v>
      </c>
      <c r="K500" s="3">
        <v>179</v>
      </c>
      <c r="L500" s="7">
        <v>0.15000000000000002</v>
      </c>
      <c r="M500" s="7">
        <v>0.1</v>
      </c>
      <c r="N500" s="7">
        <v>0.1</v>
      </c>
      <c r="O500" s="7">
        <v>0</v>
      </c>
      <c r="P500" s="16">
        <f t="shared" si="36"/>
        <v>116.35000000000001</v>
      </c>
      <c r="Q500" s="16">
        <v>73.39</v>
      </c>
      <c r="R500" s="8">
        <f t="shared" si="37"/>
        <v>3963.06</v>
      </c>
      <c r="S500" s="2">
        <f t="shared" si="38"/>
        <v>2022</v>
      </c>
      <c r="T500" s="8">
        <f t="shared" si="39"/>
        <v>6282.9000000000005</v>
      </c>
      <c r="U500" s="7">
        <f t="shared" si="40"/>
        <v>0.59000000000000008</v>
      </c>
    </row>
    <row r="501" spans="1:21" x14ac:dyDescent="0.25">
      <c r="A501" t="s">
        <v>120</v>
      </c>
      <c r="B501" t="s">
        <v>39</v>
      </c>
      <c r="C501" t="s">
        <v>30</v>
      </c>
      <c r="D501" s="15" t="s">
        <v>52</v>
      </c>
      <c r="E501" s="15" t="s">
        <v>68</v>
      </c>
      <c r="F501" s="6">
        <v>44590</v>
      </c>
      <c r="G501" s="2">
        <v>1</v>
      </c>
      <c r="H501" t="s">
        <v>26</v>
      </c>
      <c r="I501" t="s">
        <v>27</v>
      </c>
      <c r="J501" s="4">
        <v>89</v>
      </c>
      <c r="K501" s="3">
        <v>179</v>
      </c>
      <c r="L501" s="7">
        <v>0.15000000000000002</v>
      </c>
      <c r="M501" s="7">
        <v>0.05</v>
      </c>
      <c r="N501" s="7">
        <v>0.05</v>
      </c>
      <c r="O501" s="7">
        <v>0.2</v>
      </c>
      <c r="P501" s="16">
        <f t="shared" si="36"/>
        <v>98.45</v>
      </c>
      <c r="Q501" s="16">
        <v>48.330000000000005</v>
      </c>
      <c r="R501" s="8">
        <f t="shared" si="37"/>
        <v>4301.3700000000008</v>
      </c>
      <c r="S501" s="2">
        <f t="shared" si="38"/>
        <v>2022</v>
      </c>
      <c r="T501" s="8">
        <f t="shared" si="39"/>
        <v>8762.0500000000011</v>
      </c>
      <c r="U501" s="7">
        <f t="shared" si="40"/>
        <v>0.73</v>
      </c>
    </row>
    <row r="502" spans="1:21" x14ac:dyDescent="0.25">
      <c r="A502" t="s">
        <v>121</v>
      </c>
      <c r="B502" t="s">
        <v>29</v>
      </c>
      <c r="C502" t="s">
        <v>30</v>
      </c>
      <c r="D502" s="15" t="s">
        <v>24</v>
      </c>
      <c r="E502" s="15" t="s">
        <v>74</v>
      </c>
      <c r="F502" s="6">
        <v>44822</v>
      </c>
      <c r="G502" s="2">
        <v>1</v>
      </c>
      <c r="H502" t="s">
        <v>34</v>
      </c>
      <c r="I502" t="s">
        <v>35</v>
      </c>
      <c r="J502" s="4">
        <v>122</v>
      </c>
      <c r="K502" s="3">
        <v>89</v>
      </c>
      <c r="L502" s="7">
        <v>0.2</v>
      </c>
      <c r="M502" s="7">
        <v>0.05</v>
      </c>
      <c r="N502" s="7">
        <v>0</v>
      </c>
      <c r="O502" s="7">
        <v>0</v>
      </c>
      <c r="P502" s="16">
        <f t="shared" si="36"/>
        <v>66.75</v>
      </c>
      <c r="Q502" s="16">
        <v>27.590000000000003</v>
      </c>
      <c r="R502" s="8">
        <f t="shared" si="37"/>
        <v>3365.9800000000005</v>
      </c>
      <c r="S502" s="2">
        <f t="shared" si="38"/>
        <v>2022</v>
      </c>
      <c r="T502" s="8">
        <f t="shared" si="39"/>
        <v>8143.5</v>
      </c>
      <c r="U502" s="7">
        <f t="shared" si="40"/>
        <v>0.69</v>
      </c>
    </row>
    <row r="503" spans="1:21" x14ac:dyDescent="0.25">
      <c r="A503" t="s">
        <v>218</v>
      </c>
      <c r="B503" t="s">
        <v>29</v>
      </c>
      <c r="C503" t="s">
        <v>30</v>
      </c>
      <c r="D503" s="15" t="s">
        <v>24</v>
      </c>
      <c r="E503" s="15" t="s">
        <v>48</v>
      </c>
      <c r="F503" s="6">
        <v>44766</v>
      </c>
      <c r="G503" s="2">
        <v>1</v>
      </c>
      <c r="H503" t="s">
        <v>43</v>
      </c>
      <c r="I503" t="s">
        <v>44</v>
      </c>
      <c r="J503" s="4">
        <v>92</v>
      </c>
      <c r="K503" s="3">
        <v>279</v>
      </c>
      <c r="L503" s="7">
        <v>0.15000000000000002</v>
      </c>
      <c r="M503" s="7">
        <v>0.05</v>
      </c>
      <c r="N503" s="7">
        <v>0</v>
      </c>
      <c r="O503" s="7">
        <v>0</v>
      </c>
      <c r="P503" s="16">
        <f t="shared" si="36"/>
        <v>223.20000000000002</v>
      </c>
      <c r="Q503" s="16">
        <v>103.23</v>
      </c>
      <c r="R503" s="8">
        <f t="shared" si="37"/>
        <v>9497.16</v>
      </c>
      <c r="S503" s="2">
        <f t="shared" si="38"/>
        <v>2022</v>
      </c>
      <c r="T503" s="8">
        <f t="shared" si="39"/>
        <v>20534.400000000001</v>
      </c>
      <c r="U503" s="7">
        <f t="shared" si="40"/>
        <v>0.63</v>
      </c>
    </row>
    <row r="504" spans="1:21" x14ac:dyDescent="0.25">
      <c r="A504" t="s">
        <v>125</v>
      </c>
      <c r="B504" t="s">
        <v>39</v>
      </c>
      <c r="C504" t="s">
        <v>30</v>
      </c>
      <c r="D504" s="15" t="s">
        <v>24</v>
      </c>
      <c r="E504" s="15" t="s">
        <v>40</v>
      </c>
      <c r="F504" s="6">
        <v>44592</v>
      </c>
      <c r="G504" s="2">
        <v>1</v>
      </c>
      <c r="H504" t="s">
        <v>26</v>
      </c>
      <c r="I504" t="s">
        <v>27</v>
      </c>
      <c r="J504" s="4">
        <v>24</v>
      </c>
      <c r="K504" s="3">
        <v>179</v>
      </c>
      <c r="L504" s="7">
        <v>0.05</v>
      </c>
      <c r="M504" s="7">
        <v>0.05</v>
      </c>
      <c r="N504" s="7">
        <v>0.05</v>
      </c>
      <c r="O504" s="7">
        <v>0</v>
      </c>
      <c r="P504" s="16">
        <f t="shared" si="36"/>
        <v>152.15</v>
      </c>
      <c r="Q504" s="16">
        <v>91.29</v>
      </c>
      <c r="R504" s="8">
        <f t="shared" si="37"/>
        <v>2190.96</v>
      </c>
      <c r="S504" s="2">
        <f t="shared" si="38"/>
        <v>2022</v>
      </c>
      <c r="T504" s="8">
        <f t="shared" si="39"/>
        <v>3651.6000000000004</v>
      </c>
      <c r="U504" s="7">
        <f t="shared" si="40"/>
        <v>0.49</v>
      </c>
    </row>
    <row r="505" spans="1:21" x14ac:dyDescent="0.25">
      <c r="A505" t="s">
        <v>126</v>
      </c>
      <c r="B505" t="s">
        <v>29</v>
      </c>
      <c r="C505" t="s">
        <v>30</v>
      </c>
      <c r="D505" s="15" t="s">
        <v>24</v>
      </c>
      <c r="E505" s="15" t="s">
        <v>31</v>
      </c>
      <c r="F505" s="6">
        <v>44874</v>
      </c>
      <c r="G505" s="2">
        <v>1</v>
      </c>
      <c r="H505" t="s">
        <v>26</v>
      </c>
      <c r="I505" t="s">
        <v>27</v>
      </c>
      <c r="J505" s="4">
        <v>70</v>
      </c>
      <c r="K505" s="3">
        <v>179</v>
      </c>
      <c r="L505" s="7">
        <v>0.15000000000000002</v>
      </c>
      <c r="M505" s="7">
        <v>0.05</v>
      </c>
      <c r="N505" s="7">
        <v>0</v>
      </c>
      <c r="O505" s="7">
        <v>0</v>
      </c>
      <c r="P505" s="16">
        <f t="shared" si="36"/>
        <v>143.20000000000002</v>
      </c>
      <c r="Q505" s="16">
        <v>155.72999999999999</v>
      </c>
      <c r="R505" s="8">
        <f t="shared" si="37"/>
        <v>10901.099999999999</v>
      </c>
      <c r="S505" s="2">
        <f t="shared" si="38"/>
        <v>2022</v>
      </c>
      <c r="T505" s="8">
        <f t="shared" si="39"/>
        <v>10024.000000000002</v>
      </c>
      <c r="U505" s="7">
        <f t="shared" si="40"/>
        <v>0.13</v>
      </c>
    </row>
    <row r="506" spans="1:21" x14ac:dyDescent="0.25">
      <c r="A506" t="s">
        <v>127</v>
      </c>
      <c r="B506" t="s">
        <v>39</v>
      </c>
      <c r="C506" t="s">
        <v>23</v>
      </c>
      <c r="D506" s="15" t="s">
        <v>52</v>
      </c>
      <c r="E506" s="15" t="s">
        <v>68</v>
      </c>
      <c r="F506" s="6">
        <v>44717</v>
      </c>
      <c r="G506" s="2">
        <v>1</v>
      </c>
      <c r="H506" t="s">
        <v>26</v>
      </c>
      <c r="I506" t="s">
        <v>27</v>
      </c>
      <c r="J506" s="4">
        <v>27</v>
      </c>
      <c r="K506" s="3">
        <v>179</v>
      </c>
      <c r="L506" s="7">
        <v>0.1</v>
      </c>
      <c r="M506" s="7">
        <v>0</v>
      </c>
      <c r="N506" s="7">
        <v>0.05</v>
      </c>
      <c r="O506" s="7">
        <v>0.2</v>
      </c>
      <c r="P506" s="16">
        <f t="shared" si="36"/>
        <v>116.34999999999998</v>
      </c>
      <c r="Q506" s="16">
        <v>80.55</v>
      </c>
      <c r="R506" s="8">
        <f t="shared" si="37"/>
        <v>2174.85</v>
      </c>
      <c r="S506" s="2">
        <f t="shared" si="38"/>
        <v>2022</v>
      </c>
      <c r="T506" s="8">
        <f t="shared" si="39"/>
        <v>3141.4499999999994</v>
      </c>
      <c r="U506" s="7">
        <f t="shared" si="40"/>
        <v>0.55000000000000004</v>
      </c>
    </row>
    <row r="507" spans="1:21" x14ac:dyDescent="0.25">
      <c r="A507" t="s">
        <v>128</v>
      </c>
      <c r="B507" t="s">
        <v>39</v>
      </c>
      <c r="C507" t="s">
        <v>23</v>
      </c>
      <c r="D507" s="15" t="s">
        <v>24</v>
      </c>
      <c r="E507" s="15" t="s">
        <v>74</v>
      </c>
      <c r="F507" s="6">
        <v>44578</v>
      </c>
      <c r="G507" s="2">
        <v>1</v>
      </c>
      <c r="H507" t="s">
        <v>34</v>
      </c>
      <c r="I507" t="s">
        <v>35</v>
      </c>
      <c r="J507" s="4">
        <v>75</v>
      </c>
      <c r="K507" s="3">
        <v>89</v>
      </c>
      <c r="L507" s="7">
        <v>0.15000000000000002</v>
      </c>
      <c r="M507" s="7">
        <v>0</v>
      </c>
      <c r="N507" s="7">
        <v>0.05</v>
      </c>
      <c r="O507" s="7">
        <v>0</v>
      </c>
      <c r="P507" s="16">
        <f t="shared" si="36"/>
        <v>71.2</v>
      </c>
      <c r="Q507" s="16">
        <v>32.93</v>
      </c>
      <c r="R507" s="8">
        <f t="shared" si="37"/>
        <v>2469.75</v>
      </c>
      <c r="S507" s="2">
        <f t="shared" si="38"/>
        <v>2022</v>
      </c>
      <c r="T507" s="8">
        <f t="shared" si="39"/>
        <v>5340</v>
      </c>
      <c r="U507" s="7">
        <f t="shared" si="40"/>
        <v>0.63</v>
      </c>
    </row>
    <row r="508" spans="1:21" x14ac:dyDescent="0.25">
      <c r="A508" t="s">
        <v>220</v>
      </c>
      <c r="B508" t="s">
        <v>22</v>
      </c>
      <c r="C508" t="s">
        <v>30</v>
      </c>
      <c r="D508" s="15" t="s">
        <v>24</v>
      </c>
      <c r="E508" s="15" t="s">
        <v>37</v>
      </c>
      <c r="F508" s="6">
        <v>44834</v>
      </c>
      <c r="G508" s="2">
        <v>1</v>
      </c>
      <c r="H508" t="s">
        <v>26</v>
      </c>
      <c r="I508" t="s">
        <v>27</v>
      </c>
      <c r="J508" s="4">
        <v>39</v>
      </c>
      <c r="K508" s="3">
        <v>179</v>
      </c>
      <c r="L508" s="7">
        <v>0.1</v>
      </c>
      <c r="M508" s="7">
        <v>0.05</v>
      </c>
      <c r="N508" s="7">
        <v>0.1</v>
      </c>
      <c r="O508" s="7">
        <v>0</v>
      </c>
      <c r="P508" s="16">
        <f t="shared" si="36"/>
        <v>134.25</v>
      </c>
      <c r="Q508" s="16">
        <v>68.02</v>
      </c>
      <c r="R508" s="8">
        <f t="shared" si="37"/>
        <v>2652.7799999999997</v>
      </c>
      <c r="S508" s="2">
        <f t="shared" si="38"/>
        <v>2022</v>
      </c>
      <c r="T508" s="8">
        <f t="shared" si="39"/>
        <v>5235.75</v>
      </c>
      <c r="U508" s="7">
        <f t="shared" si="40"/>
        <v>0.62</v>
      </c>
    </row>
    <row r="509" spans="1:21" x14ac:dyDescent="0.25">
      <c r="A509" t="s">
        <v>129</v>
      </c>
      <c r="B509" t="s">
        <v>39</v>
      </c>
      <c r="C509" t="s">
        <v>33</v>
      </c>
      <c r="D509" s="15" t="s">
        <v>24</v>
      </c>
      <c r="E509" s="15" t="s">
        <v>42</v>
      </c>
      <c r="F509" s="6">
        <v>44624</v>
      </c>
      <c r="G509" s="2">
        <v>1</v>
      </c>
      <c r="H509" t="s">
        <v>26</v>
      </c>
      <c r="I509" t="s">
        <v>27</v>
      </c>
      <c r="J509" s="4">
        <v>50</v>
      </c>
      <c r="K509" s="3">
        <v>179</v>
      </c>
      <c r="L509" s="7">
        <v>0.1</v>
      </c>
      <c r="M509" s="7">
        <v>0.1</v>
      </c>
      <c r="N509" s="7">
        <v>0.05</v>
      </c>
      <c r="O509" s="7">
        <v>0</v>
      </c>
      <c r="P509" s="16">
        <f t="shared" si="36"/>
        <v>134.25</v>
      </c>
      <c r="Q509" s="16">
        <v>157.52000000000001</v>
      </c>
      <c r="R509" s="8">
        <f t="shared" si="37"/>
        <v>7876.0000000000009</v>
      </c>
      <c r="S509" s="2">
        <f t="shared" si="38"/>
        <v>2022</v>
      </c>
      <c r="T509" s="8">
        <f t="shared" si="39"/>
        <v>6712.5</v>
      </c>
      <c r="U509" s="7">
        <f t="shared" si="40"/>
        <v>0.12</v>
      </c>
    </row>
    <row r="510" spans="1:21" x14ac:dyDescent="0.25">
      <c r="A510" t="s">
        <v>221</v>
      </c>
      <c r="B510" t="s">
        <v>22</v>
      </c>
      <c r="C510" t="s">
        <v>33</v>
      </c>
      <c r="D510" s="15" t="s">
        <v>24</v>
      </c>
      <c r="E510" s="15" t="s">
        <v>31</v>
      </c>
      <c r="F510" s="6">
        <v>44868</v>
      </c>
      <c r="G510" s="2">
        <v>1</v>
      </c>
      <c r="H510" t="s">
        <v>34</v>
      </c>
      <c r="I510" t="s">
        <v>35</v>
      </c>
      <c r="J510" s="4">
        <v>122</v>
      </c>
      <c r="K510" s="3">
        <v>89</v>
      </c>
      <c r="L510" s="7">
        <v>0.2</v>
      </c>
      <c r="M510" s="7">
        <v>0.1</v>
      </c>
      <c r="N510" s="7">
        <v>0.1</v>
      </c>
      <c r="O510" s="7">
        <v>0</v>
      </c>
      <c r="P510" s="16">
        <f t="shared" si="36"/>
        <v>53.4</v>
      </c>
      <c r="Q510" s="16">
        <v>32.93</v>
      </c>
      <c r="R510" s="8">
        <f t="shared" si="37"/>
        <v>4017.46</v>
      </c>
      <c r="S510" s="2">
        <f t="shared" si="38"/>
        <v>2022</v>
      </c>
      <c r="T510" s="8">
        <f t="shared" si="39"/>
        <v>6514.8</v>
      </c>
      <c r="U510" s="7">
        <f t="shared" si="40"/>
        <v>0.63</v>
      </c>
    </row>
    <row r="511" spans="1:21" x14ac:dyDescent="0.25">
      <c r="A511" t="s">
        <v>131</v>
      </c>
      <c r="B511" t="s">
        <v>29</v>
      </c>
      <c r="C511" t="s">
        <v>23</v>
      </c>
      <c r="D511" s="15" t="s">
        <v>52</v>
      </c>
      <c r="E511" s="15" t="s">
        <v>53</v>
      </c>
      <c r="F511" s="6">
        <v>44564</v>
      </c>
      <c r="G511" s="2">
        <v>1</v>
      </c>
      <c r="H511" t="s">
        <v>26</v>
      </c>
      <c r="I511" t="s">
        <v>27</v>
      </c>
      <c r="J511" s="4">
        <v>23</v>
      </c>
      <c r="K511" s="3">
        <v>179</v>
      </c>
      <c r="L511" s="7">
        <v>0.05</v>
      </c>
      <c r="M511" s="7">
        <v>0</v>
      </c>
      <c r="N511" s="7">
        <v>0</v>
      </c>
      <c r="O511" s="7">
        <v>0.2</v>
      </c>
      <c r="P511" s="16">
        <f t="shared" si="36"/>
        <v>134.25</v>
      </c>
      <c r="Q511" s="16">
        <v>107.39999999999999</v>
      </c>
      <c r="R511" s="8">
        <f t="shared" si="37"/>
        <v>2470.1999999999998</v>
      </c>
      <c r="S511" s="2">
        <f t="shared" si="38"/>
        <v>2022</v>
      </c>
      <c r="T511" s="8">
        <f t="shared" si="39"/>
        <v>3087.75</v>
      </c>
      <c r="U511" s="7">
        <f t="shared" si="40"/>
        <v>0.4</v>
      </c>
    </row>
    <row r="512" spans="1:21" x14ac:dyDescent="0.25">
      <c r="A512" t="s">
        <v>133</v>
      </c>
      <c r="B512" t="s">
        <v>29</v>
      </c>
      <c r="C512" t="s">
        <v>23</v>
      </c>
      <c r="D512" s="15" t="s">
        <v>24</v>
      </c>
      <c r="E512" s="15" t="s">
        <v>40</v>
      </c>
      <c r="F512" s="6">
        <v>44880</v>
      </c>
      <c r="G512" s="2">
        <v>1</v>
      </c>
      <c r="H512" t="s">
        <v>34</v>
      </c>
      <c r="I512" t="s">
        <v>35</v>
      </c>
      <c r="J512" s="4">
        <v>71</v>
      </c>
      <c r="K512" s="3">
        <v>89</v>
      </c>
      <c r="L512" s="7">
        <v>0.15000000000000002</v>
      </c>
      <c r="M512" s="7">
        <v>0</v>
      </c>
      <c r="N512" s="7">
        <v>0</v>
      </c>
      <c r="O512" s="7">
        <v>0</v>
      </c>
      <c r="P512" s="16">
        <f t="shared" si="36"/>
        <v>75.649999999999991</v>
      </c>
      <c r="Q512" s="16">
        <v>36.49</v>
      </c>
      <c r="R512" s="8">
        <f t="shared" si="37"/>
        <v>2590.79</v>
      </c>
      <c r="S512" s="2">
        <f t="shared" si="38"/>
        <v>2022</v>
      </c>
      <c r="T512" s="8">
        <f t="shared" si="39"/>
        <v>5371.15</v>
      </c>
      <c r="U512" s="7">
        <f t="shared" si="40"/>
        <v>0.59</v>
      </c>
    </row>
    <row r="513" spans="1:21" x14ac:dyDescent="0.25">
      <c r="A513" t="s">
        <v>134</v>
      </c>
      <c r="B513" t="s">
        <v>39</v>
      </c>
      <c r="C513" t="s">
        <v>30</v>
      </c>
      <c r="D513" s="15" t="s">
        <v>24</v>
      </c>
      <c r="E513" s="15" t="s">
        <v>40</v>
      </c>
      <c r="F513" s="6">
        <v>44609</v>
      </c>
      <c r="G513" s="2">
        <v>1</v>
      </c>
      <c r="H513" t="s">
        <v>34</v>
      </c>
      <c r="I513" t="s">
        <v>35</v>
      </c>
      <c r="J513" s="4">
        <v>48</v>
      </c>
      <c r="K513" s="3">
        <v>89</v>
      </c>
      <c r="L513" s="7">
        <v>0.1</v>
      </c>
      <c r="M513" s="7">
        <v>0.05</v>
      </c>
      <c r="N513" s="7">
        <v>0.05</v>
      </c>
      <c r="O513" s="7">
        <v>0</v>
      </c>
      <c r="P513" s="16">
        <f t="shared" si="36"/>
        <v>71.2</v>
      </c>
      <c r="Q513" s="16">
        <v>58.739999999999995</v>
      </c>
      <c r="R513" s="8">
        <f t="shared" si="37"/>
        <v>2819.5199999999995</v>
      </c>
      <c r="S513" s="2">
        <f t="shared" si="38"/>
        <v>2022</v>
      </c>
      <c r="T513" s="8">
        <f t="shared" si="39"/>
        <v>3417.6000000000004</v>
      </c>
      <c r="U513" s="7">
        <f t="shared" si="40"/>
        <v>0.34000000000000008</v>
      </c>
    </row>
    <row r="514" spans="1:21" x14ac:dyDescent="0.25">
      <c r="A514" t="s">
        <v>135</v>
      </c>
      <c r="B514" t="s">
        <v>29</v>
      </c>
      <c r="C514" t="s">
        <v>30</v>
      </c>
      <c r="D514" s="15" t="s">
        <v>24</v>
      </c>
      <c r="E514" s="15" t="s">
        <v>74</v>
      </c>
      <c r="F514" s="6">
        <v>44617</v>
      </c>
      <c r="G514" s="2">
        <v>1</v>
      </c>
      <c r="H514" t="s">
        <v>43</v>
      </c>
      <c r="I514" t="s">
        <v>44</v>
      </c>
      <c r="J514" s="4">
        <v>125</v>
      </c>
      <c r="K514" s="3">
        <v>279</v>
      </c>
      <c r="L514" s="7">
        <v>0.2</v>
      </c>
      <c r="M514" s="7">
        <v>0.05</v>
      </c>
      <c r="N514" s="7">
        <v>0</v>
      </c>
      <c r="O514" s="7">
        <v>0</v>
      </c>
      <c r="P514" s="16">
        <f t="shared" si="36"/>
        <v>209.25</v>
      </c>
      <c r="Q514" s="16">
        <v>159.03000000000003</v>
      </c>
      <c r="R514" s="8">
        <f t="shared" si="37"/>
        <v>19878.750000000004</v>
      </c>
      <c r="S514" s="2">
        <f t="shared" si="38"/>
        <v>2022</v>
      </c>
      <c r="T514" s="8">
        <f t="shared" si="39"/>
        <v>26156.25</v>
      </c>
      <c r="U514" s="7">
        <f t="shared" si="40"/>
        <v>0.42999999999999994</v>
      </c>
    </row>
    <row r="515" spans="1:21" x14ac:dyDescent="0.25">
      <c r="A515" t="s">
        <v>136</v>
      </c>
      <c r="B515" t="s">
        <v>29</v>
      </c>
      <c r="C515" t="s">
        <v>33</v>
      </c>
      <c r="D515" s="15" t="s">
        <v>24</v>
      </c>
      <c r="E515" s="15" t="s">
        <v>42</v>
      </c>
      <c r="F515" s="6">
        <v>44906</v>
      </c>
      <c r="G515" s="2">
        <v>1</v>
      </c>
      <c r="H515" t="s">
        <v>26</v>
      </c>
      <c r="I515" t="s">
        <v>27</v>
      </c>
      <c r="J515" s="4">
        <v>73</v>
      </c>
      <c r="K515" s="3">
        <v>179</v>
      </c>
      <c r="L515" s="7">
        <v>0.15000000000000002</v>
      </c>
      <c r="M515" s="7">
        <v>0.1</v>
      </c>
      <c r="N515" s="7">
        <v>0</v>
      </c>
      <c r="O515" s="7">
        <v>0</v>
      </c>
      <c r="P515" s="16">
        <f t="shared" ref="P515:P578" si="41">K515*(1-SUM(L515:O515))</f>
        <v>134.25</v>
      </c>
      <c r="Q515" s="16">
        <v>109.19</v>
      </c>
      <c r="R515" s="8">
        <f t="shared" ref="R515:R578" si="42">Q515*J515</f>
        <v>7970.87</v>
      </c>
      <c r="S515" s="2">
        <f t="shared" ref="S515:S578" si="43">YEAR(F515)</f>
        <v>2022</v>
      </c>
      <c r="T515" s="8">
        <f t="shared" ref="T515:T578" si="44">P515*J515</f>
        <v>9800.25</v>
      </c>
      <c r="U515" s="7">
        <f t="shared" si="40"/>
        <v>0.39</v>
      </c>
    </row>
    <row r="516" spans="1:21" x14ac:dyDescent="0.25">
      <c r="A516" t="s">
        <v>137</v>
      </c>
      <c r="B516" t="s">
        <v>39</v>
      </c>
      <c r="C516" t="s">
        <v>33</v>
      </c>
      <c r="D516" s="15" t="s">
        <v>24</v>
      </c>
      <c r="E516" s="15" t="s">
        <v>74</v>
      </c>
      <c r="F516" s="6">
        <v>44753</v>
      </c>
      <c r="G516" s="2">
        <v>1</v>
      </c>
      <c r="H516" t="s">
        <v>43</v>
      </c>
      <c r="I516" t="s">
        <v>44</v>
      </c>
      <c r="J516" s="4">
        <v>61</v>
      </c>
      <c r="K516" s="3">
        <v>279</v>
      </c>
      <c r="L516" s="7">
        <v>0.15000000000000002</v>
      </c>
      <c r="M516" s="7">
        <v>0.1</v>
      </c>
      <c r="N516" s="7">
        <v>0.05</v>
      </c>
      <c r="O516" s="7">
        <v>0</v>
      </c>
      <c r="P516" s="16">
        <f t="shared" si="41"/>
        <v>195.29999999999998</v>
      </c>
      <c r="Q516" s="16">
        <v>195.29999999999998</v>
      </c>
      <c r="R516" s="8">
        <f t="shared" si="42"/>
        <v>11913.3</v>
      </c>
      <c r="S516" s="2">
        <f t="shared" si="43"/>
        <v>2022</v>
      </c>
      <c r="T516" s="8">
        <f t="shared" si="44"/>
        <v>11913.3</v>
      </c>
      <c r="U516" s="7">
        <f t="shared" si="40"/>
        <v>0.30000000000000004</v>
      </c>
    </row>
    <row r="517" spans="1:21" x14ac:dyDescent="0.25">
      <c r="A517" t="s">
        <v>138</v>
      </c>
      <c r="B517" t="s">
        <v>29</v>
      </c>
      <c r="C517" t="s">
        <v>33</v>
      </c>
      <c r="D517" s="15" t="s">
        <v>24</v>
      </c>
      <c r="E517" s="15" t="s">
        <v>25</v>
      </c>
      <c r="F517" s="6">
        <v>44652</v>
      </c>
      <c r="G517" s="2">
        <v>1</v>
      </c>
      <c r="H517" t="s">
        <v>26</v>
      </c>
      <c r="I517" t="s">
        <v>27</v>
      </c>
      <c r="J517" s="4">
        <v>42</v>
      </c>
      <c r="K517" s="3">
        <v>179</v>
      </c>
      <c r="L517" s="7">
        <v>0.1</v>
      </c>
      <c r="M517" s="7">
        <v>0.1</v>
      </c>
      <c r="N517" s="7">
        <v>0</v>
      </c>
      <c r="O517" s="7">
        <v>0</v>
      </c>
      <c r="P517" s="16">
        <f t="shared" si="41"/>
        <v>143.20000000000002</v>
      </c>
      <c r="Q517" s="16">
        <v>60.859999999999992</v>
      </c>
      <c r="R517" s="8">
        <f t="shared" si="42"/>
        <v>2556.12</v>
      </c>
      <c r="S517" s="2">
        <f t="shared" si="43"/>
        <v>2022</v>
      </c>
      <c r="T517" s="8">
        <f t="shared" si="44"/>
        <v>6014.4000000000005</v>
      </c>
      <c r="U517" s="7">
        <f t="shared" ref="U517:U580" si="45">1-(Q517/K517)</f>
        <v>0.66</v>
      </c>
    </row>
    <row r="518" spans="1:21" x14ac:dyDescent="0.25">
      <c r="A518" t="s">
        <v>139</v>
      </c>
      <c r="B518" t="s">
        <v>29</v>
      </c>
      <c r="C518" t="s">
        <v>23</v>
      </c>
      <c r="D518" s="15" t="s">
        <v>24</v>
      </c>
      <c r="E518" s="15" t="s">
        <v>25</v>
      </c>
      <c r="F518" s="6">
        <v>44751</v>
      </c>
      <c r="G518" s="2">
        <v>1</v>
      </c>
      <c r="H518" t="s">
        <v>34</v>
      </c>
      <c r="I518" t="s">
        <v>35</v>
      </c>
      <c r="J518" s="4">
        <v>100</v>
      </c>
      <c r="K518" s="3">
        <v>89</v>
      </c>
      <c r="L518" s="7">
        <v>0.15000000000000002</v>
      </c>
      <c r="M518" s="7">
        <v>0</v>
      </c>
      <c r="N518" s="7">
        <v>0</v>
      </c>
      <c r="O518" s="7">
        <v>0</v>
      </c>
      <c r="P518" s="16">
        <f t="shared" si="41"/>
        <v>75.649999999999991</v>
      </c>
      <c r="Q518" s="16">
        <v>51.620000000000005</v>
      </c>
      <c r="R518" s="8">
        <f t="shared" si="42"/>
        <v>5162</v>
      </c>
      <c r="S518" s="2">
        <f t="shared" si="43"/>
        <v>2022</v>
      </c>
      <c r="T518" s="8">
        <f t="shared" si="44"/>
        <v>7564.9999999999991</v>
      </c>
      <c r="U518" s="7">
        <f t="shared" si="45"/>
        <v>0.41999999999999993</v>
      </c>
    </row>
    <row r="519" spans="1:21" x14ac:dyDescent="0.25">
      <c r="A519" t="s">
        <v>140</v>
      </c>
      <c r="B519" t="s">
        <v>22</v>
      </c>
      <c r="C519" t="s">
        <v>23</v>
      </c>
      <c r="D519" s="15" t="s">
        <v>24</v>
      </c>
      <c r="E519" s="15" t="s">
        <v>25</v>
      </c>
      <c r="F519" s="6">
        <v>44811</v>
      </c>
      <c r="G519" s="2">
        <v>1</v>
      </c>
      <c r="H519" t="s">
        <v>26</v>
      </c>
      <c r="I519" t="s">
        <v>27</v>
      </c>
      <c r="J519" s="4">
        <v>70</v>
      </c>
      <c r="K519" s="3">
        <v>179</v>
      </c>
      <c r="L519" s="7">
        <v>0.15000000000000002</v>
      </c>
      <c r="M519" s="7">
        <v>0</v>
      </c>
      <c r="N519" s="7">
        <v>0.1</v>
      </c>
      <c r="O519" s="7">
        <v>0</v>
      </c>
      <c r="P519" s="16">
        <f t="shared" si="41"/>
        <v>134.25</v>
      </c>
      <c r="Q519" s="16">
        <v>100.24000000000001</v>
      </c>
      <c r="R519" s="8">
        <f t="shared" si="42"/>
        <v>7016.8000000000011</v>
      </c>
      <c r="S519" s="2">
        <f t="shared" si="43"/>
        <v>2022</v>
      </c>
      <c r="T519" s="8">
        <f t="shared" si="44"/>
        <v>9397.5</v>
      </c>
      <c r="U519" s="7">
        <f t="shared" si="45"/>
        <v>0.43999999999999995</v>
      </c>
    </row>
    <row r="520" spans="1:21" x14ac:dyDescent="0.25">
      <c r="A520" t="s">
        <v>222</v>
      </c>
      <c r="B520" t="s">
        <v>29</v>
      </c>
      <c r="C520" t="s">
        <v>33</v>
      </c>
      <c r="D520" s="15" t="s">
        <v>24</v>
      </c>
      <c r="E520" s="15" t="s">
        <v>31</v>
      </c>
      <c r="F520" s="6">
        <v>44717</v>
      </c>
      <c r="G520" s="2">
        <v>1</v>
      </c>
      <c r="H520" t="s">
        <v>26</v>
      </c>
      <c r="I520" t="s">
        <v>27</v>
      </c>
      <c r="J520" s="4">
        <v>25</v>
      </c>
      <c r="K520" s="3">
        <v>179</v>
      </c>
      <c r="L520" s="7">
        <v>0.05</v>
      </c>
      <c r="M520" s="7">
        <v>0.1</v>
      </c>
      <c r="N520" s="7">
        <v>0</v>
      </c>
      <c r="O520" s="7">
        <v>0</v>
      </c>
      <c r="P520" s="16">
        <f t="shared" si="41"/>
        <v>152.15</v>
      </c>
      <c r="Q520" s="16">
        <v>116.35000000000001</v>
      </c>
      <c r="R520" s="8">
        <f t="shared" si="42"/>
        <v>2908.75</v>
      </c>
      <c r="S520" s="2">
        <f t="shared" si="43"/>
        <v>2022</v>
      </c>
      <c r="T520" s="8">
        <f t="shared" si="44"/>
        <v>3803.75</v>
      </c>
      <c r="U520" s="7">
        <f t="shared" si="45"/>
        <v>0.35</v>
      </c>
    </row>
    <row r="521" spans="1:21" x14ac:dyDescent="0.25">
      <c r="A521" t="s">
        <v>141</v>
      </c>
      <c r="B521" t="s">
        <v>39</v>
      </c>
      <c r="C521" t="s">
        <v>23</v>
      </c>
      <c r="D521" s="15" t="s">
        <v>24</v>
      </c>
      <c r="E521" s="15" t="s">
        <v>25</v>
      </c>
      <c r="F521" s="6">
        <v>44713</v>
      </c>
      <c r="G521" s="2">
        <v>1</v>
      </c>
      <c r="H521" t="s">
        <v>43</v>
      </c>
      <c r="I521" t="s">
        <v>44</v>
      </c>
      <c r="J521" s="4">
        <v>110</v>
      </c>
      <c r="K521" s="3">
        <v>279</v>
      </c>
      <c r="L521" s="7">
        <v>0.2</v>
      </c>
      <c r="M521" s="7">
        <v>0</v>
      </c>
      <c r="N521" s="7">
        <v>0.05</v>
      </c>
      <c r="O521" s="7">
        <v>0</v>
      </c>
      <c r="P521" s="16">
        <f t="shared" si="41"/>
        <v>209.25</v>
      </c>
      <c r="Q521" s="16">
        <v>111.60000000000001</v>
      </c>
      <c r="R521" s="8">
        <f t="shared" si="42"/>
        <v>12276.000000000002</v>
      </c>
      <c r="S521" s="2">
        <f t="shared" si="43"/>
        <v>2022</v>
      </c>
      <c r="T521" s="8">
        <f t="shared" si="44"/>
        <v>23017.5</v>
      </c>
      <c r="U521" s="7">
        <f t="shared" si="45"/>
        <v>0.6</v>
      </c>
    </row>
    <row r="522" spans="1:21" x14ac:dyDescent="0.25">
      <c r="A522" t="s">
        <v>240</v>
      </c>
      <c r="B522" t="s">
        <v>22</v>
      </c>
      <c r="C522" t="s">
        <v>33</v>
      </c>
      <c r="D522" s="15" t="s">
        <v>24</v>
      </c>
      <c r="E522" s="15" t="s">
        <v>31</v>
      </c>
      <c r="F522" s="6">
        <v>44848</v>
      </c>
      <c r="G522" s="2">
        <v>1</v>
      </c>
      <c r="H522" t="s">
        <v>34</v>
      </c>
      <c r="I522" t="s">
        <v>35</v>
      </c>
      <c r="J522" s="4">
        <v>48</v>
      </c>
      <c r="K522" s="3">
        <v>89</v>
      </c>
      <c r="L522" s="7">
        <v>0.1</v>
      </c>
      <c r="M522" s="7">
        <v>0.1</v>
      </c>
      <c r="N522" s="7">
        <v>0.1</v>
      </c>
      <c r="O522" s="7">
        <v>0</v>
      </c>
      <c r="P522" s="16">
        <f t="shared" si="41"/>
        <v>62.3</v>
      </c>
      <c r="Q522" s="16">
        <v>54.29</v>
      </c>
      <c r="R522" s="8">
        <f t="shared" si="42"/>
        <v>2605.92</v>
      </c>
      <c r="S522" s="2">
        <f t="shared" si="43"/>
        <v>2022</v>
      </c>
      <c r="T522" s="8">
        <f t="shared" si="44"/>
        <v>2990.3999999999996</v>
      </c>
      <c r="U522" s="7">
        <f t="shared" si="45"/>
        <v>0.39</v>
      </c>
    </row>
    <row r="523" spans="1:21" x14ac:dyDescent="0.25">
      <c r="A523" t="s">
        <v>142</v>
      </c>
      <c r="B523" t="s">
        <v>22</v>
      </c>
      <c r="C523" t="s">
        <v>30</v>
      </c>
      <c r="D523" s="15" t="s">
        <v>24</v>
      </c>
      <c r="E523" s="15" t="s">
        <v>25</v>
      </c>
      <c r="F523" s="6">
        <v>44585</v>
      </c>
      <c r="G523" s="2">
        <v>1</v>
      </c>
      <c r="H523" t="s">
        <v>43</v>
      </c>
      <c r="I523" t="s">
        <v>44</v>
      </c>
      <c r="J523" s="4">
        <v>37</v>
      </c>
      <c r="K523" s="3">
        <v>279</v>
      </c>
      <c r="L523" s="7">
        <v>0.1</v>
      </c>
      <c r="M523" s="7">
        <v>0.05</v>
      </c>
      <c r="N523" s="7">
        <v>0.1</v>
      </c>
      <c r="O523" s="7">
        <v>0</v>
      </c>
      <c r="P523" s="16">
        <f t="shared" si="41"/>
        <v>209.25</v>
      </c>
      <c r="Q523" s="16">
        <v>175.77</v>
      </c>
      <c r="R523" s="8">
        <f t="shared" si="42"/>
        <v>6503.4900000000007</v>
      </c>
      <c r="S523" s="2">
        <f t="shared" si="43"/>
        <v>2022</v>
      </c>
      <c r="T523" s="8">
        <f t="shared" si="44"/>
        <v>7742.25</v>
      </c>
      <c r="U523" s="7">
        <f t="shared" si="45"/>
        <v>0.37</v>
      </c>
    </row>
    <row r="524" spans="1:21" x14ac:dyDescent="0.25">
      <c r="A524" t="s">
        <v>143</v>
      </c>
      <c r="B524" t="s">
        <v>29</v>
      </c>
      <c r="C524" t="s">
        <v>23</v>
      </c>
      <c r="D524" s="15" t="s">
        <v>24</v>
      </c>
      <c r="E524" s="15" t="s">
        <v>74</v>
      </c>
      <c r="F524" s="6">
        <v>44788</v>
      </c>
      <c r="G524" s="2">
        <v>1</v>
      </c>
      <c r="H524" t="s">
        <v>43</v>
      </c>
      <c r="I524" t="s">
        <v>44</v>
      </c>
      <c r="J524" s="4">
        <v>87</v>
      </c>
      <c r="K524" s="3">
        <v>279</v>
      </c>
      <c r="L524" s="7">
        <v>0.15000000000000002</v>
      </c>
      <c r="M524" s="7">
        <v>0</v>
      </c>
      <c r="N524" s="7">
        <v>0</v>
      </c>
      <c r="O524" s="7">
        <v>0</v>
      </c>
      <c r="P524" s="16">
        <f t="shared" si="41"/>
        <v>237.15</v>
      </c>
      <c r="Q524" s="16">
        <v>153.45000000000002</v>
      </c>
      <c r="R524" s="8">
        <f t="shared" si="42"/>
        <v>13350.150000000001</v>
      </c>
      <c r="S524" s="2">
        <f t="shared" si="43"/>
        <v>2022</v>
      </c>
      <c r="T524" s="8">
        <f t="shared" si="44"/>
        <v>20632.05</v>
      </c>
      <c r="U524" s="7">
        <f t="shared" si="45"/>
        <v>0.44999999999999996</v>
      </c>
    </row>
    <row r="525" spans="1:21" x14ac:dyDescent="0.25">
      <c r="A525" t="s">
        <v>241</v>
      </c>
      <c r="B525" t="s">
        <v>22</v>
      </c>
      <c r="C525" t="s">
        <v>30</v>
      </c>
      <c r="D525" s="15" t="s">
        <v>52</v>
      </c>
      <c r="E525" s="15" t="s">
        <v>53</v>
      </c>
      <c r="F525" s="6">
        <v>44880</v>
      </c>
      <c r="G525" s="2">
        <v>1</v>
      </c>
      <c r="H525" t="s">
        <v>43</v>
      </c>
      <c r="I525" t="s">
        <v>44</v>
      </c>
      <c r="J525" s="4">
        <v>74</v>
      </c>
      <c r="K525" s="3">
        <v>279</v>
      </c>
      <c r="L525" s="7">
        <v>0.15000000000000002</v>
      </c>
      <c r="M525" s="7">
        <v>0.05</v>
      </c>
      <c r="N525" s="7">
        <v>0.1</v>
      </c>
      <c r="O525" s="7">
        <v>0.2</v>
      </c>
      <c r="P525" s="16">
        <f t="shared" si="41"/>
        <v>139.5</v>
      </c>
      <c r="Q525" s="16">
        <v>86.490000000000009</v>
      </c>
      <c r="R525" s="8">
        <f t="shared" si="42"/>
        <v>6400.26</v>
      </c>
      <c r="S525" s="2">
        <f t="shared" si="43"/>
        <v>2022</v>
      </c>
      <c r="T525" s="8">
        <f t="shared" si="44"/>
        <v>10323</v>
      </c>
      <c r="U525" s="7">
        <f t="shared" si="45"/>
        <v>0.69</v>
      </c>
    </row>
    <row r="526" spans="1:21" x14ac:dyDescent="0.25">
      <c r="A526" t="s">
        <v>145</v>
      </c>
      <c r="B526" t="s">
        <v>22</v>
      </c>
      <c r="C526" t="s">
        <v>30</v>
      </c>
      <c r="D526" s="15" t="s">
        <v>24</v>
      </c>
      <c r="E526" s="15" t="s">
        <v>31</v>
      </c>
      <c r="F526" s="6">
        <v>44806</v>
      </c>
      <c r="G526" s="2">
        <v>1</v>
      </c>
      <c r="H526" t="s">
        <v>34</v>
      </c>
      <c r="I526" t="s">
        <v>35</v>
      </c>
      <c r="J526" s="4">
        <v>119</v>
      </c>
      <c r="K526" s="3">
        <v>89</v>
      </c>
      <c r="L526" s="7">
        <v>0.2</v>
      </c>
      <c r="M526" s="7">
        <v>0.05</v>
      </c>
      <c r="N526" s="7">
        <v>0.1</v>
      </c>
      <c r="O526" s="7">
        <v>0</v>
      </c>
      <c r="P526" s="16">
        <f t="shared" si="41"/>
        <v>57.85</v>
      </c>
      <c r="Q526" s="16">
        <v>47.17</v>
      </c>
      <c r="R526" s="8">
        <f t="shared" si="42"/>
        <v>5613.2300000000005</v>
      </c>
      <c r="S526" s="2">
        <f t="shared" si="43"/>
        <v>2022</v>
      </c>
      <c r="T526" s="8">
        <f t="shared" si="44"/>
        <v>6884.1500000000005</v>
      </c>
      <c r="U526" s="7">
        <f t="shared" si="45"/>
        <v>0.47</v>
      </c>
    </row>
    <row r="527" spans="1:21" x14ac:dyDescent="0.25">
      <c r="A527" t="s">
        <v>146</v>
      </c>
      <c r="B527" t="s">
        <v>39</v>
      </c>
      <c r="C527" t="s">
        <v>23</v>
      </c>
      <c r="D527" s="15" t="s">
        <v>24</v>
      </c>
      <c r="E527" s="15" t="s">
        <v>48</v>
      </c>
      <c r="F527" s="6">
        <v>44731</v>
      </c>
      <c r="G527" s="2">
        <v>1</v>
      </c>
      <c r="H527" t="s">
        <v>26</v>
      </c>
      <c r="I527" t="s">
        <v>27</v>
      </c>
      <c r="J527" s="4">
        <v>29</v>
      </c>
      <c r="K527" s="3">
        <v>179</v>
      </c>
      <c r="L527" s="7">
        <v>0.1</v>
      </c>
      <c r="M527" s="7">
        <v>0</v>
      </c>
      <c r="N527" s="7">
        <v>0.05</v>
      </c>
      <c r="O527" s="7">
        <v>0</v>
      </c>
      <c r="P527" s="16">
        <f t="shared" si="41"/>
        <v>152.15</v>
      </c>
      <c r="Q527" s="16">
        <v>119.92999999999999</v>
      </c>
      <c r="R527" s="8">
        <f t="shared" si="42"/>
        <v>3477.97</v>
      </c>
      <c r="S527" s="2">
        <f t="shared" si="43"/>
        <v>2022</v>
      </c>
      <c r="T527" s="8">
        <f t="shared" si="44"/>
        <v>4412.3500000000004</v>
      </c>
      <c r="U527" s="7">
        <f t="shared" si="45"/>
        <v>0.33000000000000007</v>
      </c>
    </row>
    <row r="528" spans="1:21" x14ac:dyDescent="0.25">
      <c r="A528" t="s">
        <v>147</v>
      </c>
      <c r="B528" t="s">
        <v>39</v>
      </c>
      <c r="C528" t="s">
        <v>30</v>
      </c>
      <c r="D528" s="15" t="s">
        <v>24</v>
      </c>
      <c r="E528" s="15" t="s">
        <v>48</v>
      </c>
      <c r="F528" s="6">
        <v>44611</v>
      </c>
      <c r="G528" s="2">
        <v>1</v>
      </c>
      <c r="H528" t="s">
        <v>34</v>
      </c>
      <c r="I528" t="s">
        <v>35</v>
      </c>
      <c r="J528" s="4">
        <v>122</v>
      </c>
      <c r="K528" s="3">
        <v>89</v>
      </c>
      <c r="L528" s="7">
        <v>0.2</v>
      </c>
      <c r="M528" s="7">
        <v>0.05</v>
      </c>
      <c r="N528" s="7">
        <v>0.05</v>
      </c>
      <c r="O528" s="7">
        <v>0</v>
      </c>
      <c r="P528" s="16">
        <f t="shared" si="41"/>
        <v>62.3</v>
      </c>
      <c r="Q528" s="16">
        <v>77.429999999999993</v>
      </c>
      <c r="R528" s="8">
        <f t="shared" si="42"/>
        <v>9446.4599999999991</v>
      </c>
      <c r="S528" s="2">
        <f t="shared" si="43"/>
        <v>2022</v>
      </c>
      <c r="T528" s="8">
        <f t="shared" si="44"/>
        <v>7600.5999999999995</v>
      </c>
      <c r="U528" s="7">
        <f t="shared" si="45"/>
        <v>0.13000000000000012</v>
      </c>
    </row>
    <row r="529" spans="1:21" x14ac:dyDescent="0.25">
      <c r="A529" t="s">
        <v>148</v>
      </c>
      <c r="B529" t="s">
        <v>39</v>
      </c>
      <c r="C529" t="s">
        <v>30</v>
      </c>
      <c r="D529" s="15" t="s">
        <v>24</v>
      </c>
      <c r="E529" s="15" t="s">
        <v>42</v>
      </c>
      <c r="F529" s="6">
        <v>44584</v>
      </c>
      <c r="G529" s="2">
        <v>1</v>
      </c>
      <c r="H529" t="s">
        <v>26</v>
      </c>
      <c r="I529" t="s">
        <v>27</v>
      </c>
      <c r="J529" s="4">
        <v>20</v>
      </c>
      <c r="K529" s="3">
        <v>179</v>
      </c>
      <c r="L529" s="7">
        <v>0.05</v>
      </c>
      <c r="M529" s="7">
        <v>0.05</v>
      </c>
      <c r="N529" s="7">
        <v>0.05</v>
      </c>
      <c r="O529" s="7">
        <v>0</v>
      </c>
      <c r="P529" s="16">
        <f t="shared" si="41"/>
        <v>152.15</v>
      </c>
      <c r="Q529" s="16">
        <v>100.24000000000001</v>
      </c>
      <c r="R529" s="8">
        <f t="shared" si="42"/>
        <v>2004.8000000000002</v>
      </c>
      <c r="S529" s="2">
        <f t="shared" si="43"/>
        <v>2022</v>
      </c>
      <c r="T529" s="8">
        <f t="shared" si="44"/>
        <v>3043</v>
      </c>
      <c r="U529" s="7">
        <f t="shared" si="45"/>
        <v>0.43999999999999995</v>
      </c>
    </row>
    <row r="530" spans="1:21" x14ac:dyDescent="0.25">
      <c r="A530" t="s">
        <v>150</v>
      </c>
      <c r="B530" t="s">
        <v>29</v>
      </c>
      <c r="C530" t="s">
        <v>30</v>
      </c>
      <c r="D530" s="15" t="s">
        <v>24</v>
      </c>
      <c r="E530" s="15" t="s">
        <v>42</v>
      </c>
      <c r="F530" s="6">
        <v>44577</v>
      </c>
      <c r="G530" s="2">
        <v>1</v>
      </c>
      <c r="H530" t="s">
        <v>43</v>
      </c>
      <c r="I530" t="s">
        <v>44</v>
      </c>
      <c r="J530" s="4">
        <v>48</v>
      </c>
      <c r="K530" s="3">
        <v>279</v>
      </c>
      <c r="L530" s="7">
        <v>0.1</v>
      </c>
      <c r="M530" s="7">
        <v>0.05</v>
      </c>
      <c r="N530" s="7">
        <v>0</v>
      </c>
      <c r="O530" s="7">
        <v>0</v>
      </c>
      <c r="P530" s="16">
        <f t="shared" si="41"/>
        <v>237.15</v>
      </c>
      <c r="Q530" s="16">
        <v>172.98</v>
      </c>
      <c r="R530" s="8">
        <f t="shared" si="42"/>
        <v>8303.0399999999991</v>
      </c>
      <c r="S530" s="2">
        <f t="shared" si="43"/>
        <v>2022</v>
      </c>
      <c r="T530" s="8">
        <f t="shared" si="44"/>
        <v>11383.2</v>
      </c>
      <c r="U530" s="7">
        <f t="shared" si="45"/>
        <v>0.38</v>
      </c>
    </row>
    <row r="531" spans="1:21" x14ac:dyDescent="0.25">
      <c r="A531" t="s">
        <v>151</v>
      </c>
      <c r="B531" t="s">
        <v>29</v>
      </c>
      <c r="C531" t="s">
        <v>23</v>
      </c>
      <c r="D531" s="15" t="s">
        <v>24</v>
      </c>
      <c r="E531" s="15" t="s">
        <v>31</v>
      </c>
      <c r="F531" s="6">
        <v>44589</v>
      </c>
      <c r="G531" s="2">
        <v>1</v>
      </c>
      <c r="H531" t="s">
        <v>43</v>
      </c>
      <c r="I531" t="s">
        <v>44</v>
      </c>
      <c r="J531" s="4">
        <v>75</v>
      </c>
      <c r="K531" s="3">
        <v>279</v>
      </c>
      <c r="L531" s="7">
        <v>0.15000000000000002</v>
      </c>
      <c r="M531" s="7">
        <v>0</v>
      </c>
      <c r="N531" s="7">
        <v>0</v>
      </c>
      <c r="O531" s="7">
        <v>0</v>
      </c>
      <c r="P531" s="16">
        <f t="shared" si="41"/>
        <v>237.15</v>
      </c>
      <c r="Q531" s="16">
        <v>159.03000000000003</v>
      </c>
      <c r="R531" s="8">
        <f t="shared" si="42"/>
        <v>11927.250000000002</v>
      </c>
      <c r="S531" s="2">
        <f t="shared" si="43"/>
        <v>2022</v>
      </c>
      <c r="T531" s="8">
        <f t="shared" si="44"/>
        <v>17786.25</v>
      </c>
      <c r="U531" s="7">
        <f t="shared" si="45"/>
        <v>0.42999999999999994</v>
      </c>
    </row>
    <row r="532" spans="1:21" x14ac:dyDescent="0.25">
      <c r="A532" t="s">
        <v>242</v>
      </c>
      <c r="B532" t="s">
        <v>29</v>
      </c>
      <c r="C532" t="s">
        <v>30</v>
      </c>
      <c r="D532" s="15" t="s">
        <v>24</v>
      </c>
      <c r="E532" s="15" t="s">
        <v>48</v>
      </c>
      <c r="F532" s="6">
        <v>44853</v>
      </c>
      <c r="G532" s="2">
        <v>1</v>
      </c>
      <c r="H532" t="s">
        <v>43</v>
      </c>
      <c r="I532" t="s">
        <v>44</v>
      </c>
      <c r="J532" s="4">
        <v>28</v>
      </c>
      <c r="K532" s="3">
        <v>279</v>
      </c>
      <c r="L532" s="7">
        <v>0.1</v>
      </c>
      <c r="M532" s="7">
        <v>0.05</v>
      </c>
      <c r="N532" s="7">
        <v>0</v>
      </c>
      <c r="O532" s="7">
        <v>0</v>
      </c>
      <c r="P532" s="16">
        <f t="shared" si="41"/>
        <v>237.15</v>
      </c>
      <c r="Q532" s="16">
        <v>161.82000000000002</v>
      </c>
      <c r="R532" s="8">
        <f t="shared" si="42"/>
        <v>4530.9600000000009</v>
      </c>
      <c r="S532" s="2">
        <f t="shared" si="43"/>
        <v>2022</v>
      </c>
      <c r="T532" s="8">
        <f t="shared" si="44"/>
        <v>6640.2</v>
      </c>
      <c r="U532" s="7">
        <f t="shared" si="45"/>
        <v>0.41999999999999993</v>
      </c>
    </row>
    <row r="533" spans="1:21" x14ac:dyDescent="0.25">
      <c r="A533" t="s">
        <v>152</v>
      </c>
      <c r="B533" t="s">
        <v>39</v>
      </c>
      <c r="C533" t="s">
        <v>23</v>
      </c>
      <c r="D533" s="15" t="s">
        <v>24</v>
      </c>
      <c r="E533" s="15" t="s">
        <v>74</v>
      </c>
      <c r="F533" s="6">
        <v>44616</v>
      </c>
      <c r="G533" s="2">
        <v>1</v>
      </c>
      <c r="H533" t="s">
        <v>26</v>
      </c>
      <c r="I533" t="s">
        <v>27</v>
      </c>
      <c r="J533" s="4">
        <v>63</v>
      </c>
      <c r="K533" s="3">
        <v>179</v>
      </c>
      <c r="L533" s="7">
        <v>0.15000000000000002</v>
      </c>
      <c r="M533" s="7">
        <v>0</v>
      </c>
      <c r="N533" s="7">
        <v>0.05</v>
      </c>
      <c r="O533" s="7">
        <v>0</v>
      </c>
      <c r="P533" s="16">
        <f t="shared" si="41"/>
        <v>143.20000000000002</v>
      </c>
      <c r="Q533" s="16">
        <v>148.57</v>
      </c>
      <c r="R533" s="8">
        <f t="shared" si="42"/>
        <v>9359.91</v>
      </c>
      <c r="S533" s="2">
        <f t="shared" si="43"/>
        <v>2022</v>
      </c>
      <c r="T533" s="8">
        <f t="shared" si="44"/>
        <v>9021.6</v>
      </c>
      <c r="U533" s="7">
        <f t="shared" si="45"/>
        <v>0.17000000000000004</v>
      </c>
    </row>
    <row r="534" spans="1:21" x14ac:dyDescent="0.25">
      <c r="A534" t="s">
        <v>153</v>
      </c>
      <c r="B534" t="s">
        <v>22</v>
      </c>
      <c r="C534" t="s">
        <v>33</v>
      </c>
      <c r="D534" s="15" t="s">
        <v>24</v>
      </c>
      <c r="E534" s="15" t="s">
        <v>48</v>
      </c>
      <c r="F534" s="6">
        <v>44796</v>
      </c>
      <c r="G534" s="2">
        <v>1</v>
      </c>
      <c r="H534" t="s">
        <v>34</v>
      </c>
      <c r="I534" t="s">
        <v>35</v>
      </c>
      <c r="J534" s="4">
        <v>46</v>
      </c>
      <c r="K534" s="3">
        <v>89</v>
      </c>
      <c r="L534" s="7">
        <v>0.1</v>
      </c>
      <c r="M534" s="7">
        <v>0.1</v>
      </c>
      <c r="N534" s="7">
        <v>0.1</v>
      </c>
      <c r="O534" s="7">
        <v>0</v>
      </c>
      <c r="P534" s="16">
        <f t="shared" si="41"/>
        <v>62.3</v>
      </c>
      <c r="Q534" s="16">
        <v>63.19</v>
      </c>
      <c r="R534" s="8">
        <f t="shared" si="42"/>
        <v>2906.74</v>
      </c>
      <c r="S534" s="2">
        <f t="shared" si="43"/>
        <v>2022</v>
      </c>
      <c r="T534" s="8">
        <f t="shared" si="44"/>
        <v>2865.7999999999997</v>
      </c>
      <c r="U534" s="7">
        <f t="shared" si="45"/>
        <v>0.29000000000000004</v>
      </c>
    </row>
    <row r="535" spans="1:21" x14ac:dyDescent="0.25">
      <c r="A535" t="s">
        <v>243</v>
      </c>
      <c r="B535" t="s">
        <v>29</v>
      </c>
      <c r="C535" t="s">
        <v>23</v>
      </c>
      <c r="D535" s="15" t="s">
        <v>24</v>
      </c>
      <c r="E535" s="15" t="s">
        <v>31</v>
      </c>
      <c r="F535" s="6">
        <v>44576</v>
      </c>
      <c r="G535" s="2">
        <v>1</v>
      </c>
      <c r="H535" t="s">
        <v>43</v>
      </c>
      <c r="I535" t="s">
        <v>44</v>
      </c>
      <c r="J535" s="4">
        <v>22</v>
      </c>
      <c r="K535" s="3">
        <v>279</v>
      </c>
      <c r="L535" s="7">
        <v>0.05</v>
      </c>
      <c r="M535" s="7">
        <v>0</v>
      </c>
      <c r="N535" s="7">
        <v>0</v>
      </c>
      <c r="O535" s="7">
        <v>0</v>
      </c>
      <c r="P535" s="16">
        <f t="shared" si="41"/>
        <v>265.05</v>
      </c>
      <c r="Q535" s="16">
        <v>228.78000000000003</v>
      </c>
      <c r="R535" s="8">
        <f t="shared" si="42"/>
        <v>5033.1600000000008</v>
      </c>
      <c r="S535" s="2">
        <f t="shared" si="43"/>
        <v>2022</v>
      </c>
      <c r="T535" s="8">
        <f t="shared" si="44"/>
        <v>5831.1</v>
      </c>
      <c r="U535" s="7">
        <f t="shared" si="45"/>
        <v>0.17999999999999994</v>
      </c>
    </row>
    <row r="536" spans="1:21" x14ac:dyDescent="0.25">
      <c r="A536" t="s">
        <v>154</v>
      </c>
      <c r="B536" t="s">
        <v>22</v>
      </c>
      <c r="C536" t="s">
        <v>33</v>
      </c>
      <c r="D536" s="15" t="s">
        <v>24</v>
      </c>
      <c r="E536" s="15" t="s">
        <v>31</v>
      </c>
      <c r="F536" s="6">
        <v>44784</v>
      </c>
      <c r="G536" s="2">
        <v>1</v>
      </c>
      <c r="H536" t="s">
        <v>34</v>
      </c>
      <c r="I536" t="s">
        <v>35</v>
      </c>
      <c r="J536" s="4">
        <v>59</v>
      </c>
      <c r="K536" s="3">
        <v>89</v>
      </c>
      <c r="L536" s="7">
        <v>0.15000000000000002</v>
      </c>
      <c r="M536" s="7">
        <v>0.1</v>
      </c>
      <c r="N536" s="7">
        <v>0.1</v>
      </c>
      <c r="O536" s="7">
        <v>0</v>
      </c>
      <c r="P536" s="16">
        <f t="shared" si="41"/>
        <v>57.85</v>
      </c>
      <c r="Q536" s="16">
        <v>79.210000000000008</v>
      </c>
      <c r="R536" s="8">
        <f t="shared" si="42"/>
        <v>4673.3900000000003</v>
      </c>
      <c r="S536" s="2">
        <f t="shared" si="43"/>
        <v>2022</v>
      </c>
      <c r="T536" s="8">
        <f t="shared" si="44"/>
        <v>3413.15</v>
      </c>
      <c r="U536" s="7">
        <f t="shared" si="45"/>
        <v>0.10999999999999988</v>
      </c>
    </row>
    <row r="537" spans="1:21" x14ac:dyDescent="0.25">
      <c r="A537" t="s">
        <v>244</v>
      </c>
      <c r="B537" t="s">
        <v>22</v>
      </c>
      <c r="C537" t="s">
        <v>33</v>
      </c>
      <c r="D537" s="15" t="s">
        <v>24</v>
      </c>
      <c r="E537" s="15" t="s">
        <v>31</v>
      </c>
      <c r="F537" s="6">
        <v>44674</v>
      </c>
      <c r="G537" s="2">
        <v>1</v>
      </c>
      <c r="H537" t="s">
        <v>26</v>
      </c>
      <c r="I537" t="s">
        <v>27</v>
      </c>
      <c r="J537" s="4">
        <v>53</v>
      </c>
      <c r="K537" s="3">
        <v>179</v>
      </c>
      <c r="L537" s="7">
        <v>0.15000000000000002</v>
      </c>
      <c r="M537" s="7">
        <v>0.1</v>
      </c>
      <c r="N537" s="7">
        <v>0.1</v>
      </c>
      <c r="O537" s="7">
        <v>0</v>
      </c>
      <c r="P537" s="16">
        <f t="shared" si="41"/>
        <v>116.35000000000001</v>
      </c>
      <c r="Q537" s="16">
        <v>132.46</v>
      </c>
      <c r="R537" s="8">
        <f t="shared" si="42"/>
        <v>7020.38</v>
      </c>
      <c r="S537" s="2">
        <f t="shared" si="43"/>
        <v>2022</v>
      </c>
      <c r="T537" s="8">
        <f t="shared" si="44"/>
        <v>6166.55</v>
      </c>
      <c r="U537" s="7">
        <f t="shared" si="45"/>
        <v>0.26</v>
      </c>
    </row>
    <row r="538" spans="1:21" x14ac:dyDescent="0.25">
      <c r="A538" t="s">
        <v>155</v>
      </c>
      <c r="B538" t="s">
        <v>22</v>
      </c>
      <c r="C538" t="s">
        <v>33</v>
      </c>
      <c r="D538" s="15" t="s">
        <v>24</v>
      </c>
      <c r="E538" s="15" t="s">
        <v>37</v>
      </c>
      <c r="F538" s="6">
        <v>44572</v>
      </c>
      <c r="G538" s="2">
        <v>1</v>
      </c>
      <c r="H538" t="s">
        <v>26</v>
      </c>
      <c r="I538" t="s">
        <v>27</v>
      </c>
      <c r="J538" s="4">
        <v>106</v>
      </c>
      <c r="K538" s="3">
        <v>179</v>
      </c>
      <c r="L538" s="7">
        <v>0.2</v>
      </c>
      <c r="M538" s="7">
        <v>0.1</v>
      </c>
      <c r="N538" s="7">
        <v>0.1</v>
      </c>
      <c r="O538" s="7">
        <v>0</v>
      </c>
      <c r="P538" s="16">
        <f t="shared" si="41"/>
        <v>107.39999999999999</v>
      </c>
      <c r="Q538" s="16">
        <v>125.3</v>
      </c>
      <c r="R538" s="8">
        <f t="shared" si="42"/>
        <v>13281.8</v>
      </c>
      <c r="S538" s="2">
        <f t="shared" si="43"/>
        <v>2022</v>
      </c>
      <c r="T538" s="8">
        <f t="shared" si="44"/>
        <v>11384.4</v>
      </c>
      <c r="U538" s="7">
        <f t="shared" si="45"/>
        <v>0.30000000000000004</v>
      </c>
    </row>
    <row r="539" spans="1:21" x14ac:dyDescent="0.25">
      <c r="A539" t="s">
        <v>156</v>
      </c>
      <c r="B539" t="s">
        <v>22</v>
      </c>
      <c r="C539" t="s">
        <v>23</v>
      </c>
      <c r="D539" s="15" t="s">
        <v>24</v>
      </c>
      <c r="E539" s="15" t="s">
        <v>31</v>
      </c>
      <c r="F539" s="6">
        <v>44760</v>
      </c>
      <c r="G539" s="2">
        <v>1</v>
      </c>
      <c r="H539" t="s">
        <v>34</v>
      </c>
      <c r="I539" t="s">
        <v>35</v>
      </c>
      <c r="J539" s="4">
        <v>104</v>
      </c>
      <c r="K539" s="3">
        <v>89</v>
      </c>
      <c r="L539" s="7">
        <v>0.2</v>
      </c>
      <c r="M539" s="7">
        <v>0</v>
      </c>
      <c r="N539" s="7">
        <v>0.1</v>
      </c>
      <c r="O539" s="7">
        <v>0</v>
      </c>
      <c r="P539" s="16">
        <f t="shared" si="41"/>
        <v>62.3</v>
      </c>
      <c r="Q539" s="16">
        <v>44.5</v>
      </c>
      <c r="R539" s="8">
        <f t="shared" si="42"/>
        <v>4628</v>
      </c>
      <c r="S539" s="2">
        <f t="shared" si="43"/>
        <v>2022</v>
      </c>
      <c r="T539" s="8">
        <f t="shared" si="44"/>
        <v>6479.2</v>
      </c>
      <c r="U539" s="7">
        <f t="shared" si="45"/>
        <v>0.5</v>
      </c>
    </row>
    <row r="540" spans="1:21" x14ac:dyDescent="0.25">
      <c r="A540" t="s">
        <v>157</v>
      </c>
      <c r="B540" t="s">
        <v>29</v>
      </c>
      <c r="C540" t="s">
        <v>23</v>
      </c>
      <c r="D540" s="15" t="s">
        <v>24</v>
      </c>
      <c r="E540" s="15" t="s">
        <v>48</v>
      </c>
      <c r="F540" s="6">
        <v>44675</v>
      </c>
      <c r="G540" s="2">
        <v>1</v>
      </c>
      <c r="H540" t="s">
        <v>26</v>
      </c>
      <c r="I540" t="s">
        <v>27</v>
      </c>
      <c r="J540" s="4">
        <v>63</v>
      </c>
      <c r="K540" s="3">
        <v>179</v>
      </c>
      <c r="L540" s="7">
        <v>0.15000000000000002</v>
      </c>
      <c r="M540" s="7">
        <v>0</v>
      </c>
      <c r="N540" s="7">
        <v>0</v>
      </c>
      <c r="O540" s="7">
        <v>0</v>
      </c>
      <c r="P540" s="16">
        <f t="shared" si="41"/>
        <v>152.15</v>
      </c>
      <c r="Q540" s="16">
        <v>59.069999999999993</v>
      </c>
      <c r="R540" s="8">
        <f t="shared" si="42"/>
        <v>3721.4099999999994</v>
      </c>
      <c r="S540" s="2">
        <f t="shared" si="43"/>
        <v>2022</v>
      </c>
      <c r="T540" s="8">
        <f t="shared" si="44"/>
        <v>9585.4500000000007</v>
      </c>
      <c r="U540" s="7">
        <f t="shared" si="45"/>
        <v>0.67</v>
      </c>
    </row>
    <row r="541" spans="1:21" x14ac:dyDescent="0.25">
      <c r="A541" t="s">
        <v>158</v>
      </c>
      <c r="B541" t="s">
        <v>22</v>
      </c>
      <c r="C541" t="s">
        <v>33</v>
      </c>
      <c r="D541" s="15" t="s">
        <v>24</v>
      </c>
      <c r="E541" s="15" t="s">
        <v>37</v>
      </c>
      <c r="F541" s="6">
        <v>44586</v>
      </c>
      <c r="G541" s="2">
        <v>1</v>
      </c>
      <c r="H541" t="s">
        <v>34</v>
      </c>
      <c r="I541" t="s">
        <v>35</v>
      </c>
      <c r="J541" s="4">
        <v>89</v>
      </c>
      <c r="K541" s="3">
        <v>89</v>
      </c>
      <c r="L541" s="7">
        <v>0.15000000000000002</v>
      </c>
      <c r="M541" s="7">
        <v>0.1</v>
      </c>
      <c r="N541" s="7">
        <v>0.1</v>
      </c>
      <c r="O541" s="7">
        <v>0</v>
      </c>
      <c r="P541" s="16">
        <f t="shared" si="41"/>
        <v>57.85</v>
      </c>
      <c r="Q541" s="16">
        <v>45.39</v>
      </c>
      <c r="R541" s="8">
        <f t="shared" si="42"/>
        <v>4039.71</v>
      </c>
      <c r="S541" s="2">
        <f t="shared" si="43"/>
        <v>2022</v>
      </c>
      <c r="T541" s="8">
        <f t="shared" si="44"/>
        <v>5148.6500000000005</v>
      </c>
      <c r="U541" s="7">
        <f t="shared" si="45"/>
        <v>0.49</v>
      </c>
    </row>
    <row r="542" spans="1:21" x14ac:dyDescent="0.25">
      <c r="A542" t="s">
        <v>159</v>
      </c>
      <c r="B542" t="s">
        <v>29</v>
      </c>
      <c r="C542" t="s">
        <v>23</v>
      </c>
      <c r="D542" s="15" t="s">
        <v>24</v>
      </c>
      <c r="E542" s="15" t="s">
        <v>37</v>
      </c>
      <c r="F542" s="6">
        <v>44731</v>
      </c>
      <c r="G542" s="2">
        <v>1</v>
      </c>
      <c r="H542" t="s">
        <v>26</v>
      </c>
      <c r="I542" t="s">
        <v>27</v>
      </c>
      <c r="J542" s="4">
        <v>62</v>
      </c>
      <c r="K542" s="3">
        <v>179</v>
      </c>
      <c r="L542" s="7">
        <v>0.15000000000000002</v>
      </c>
      <c r="M542" s="7">
        <v>0</v>
      </c>
      <c r="N542" s="7">
        <v>0</v>
      </c>
      <c r="O542" s="7">
        <v>0</v>
      </c>
      <c r="P542" s="16">
        <f t="shared" si="41"/>
        <v>152.15</v>
      </c>
      <c r="Q542" s="16">
        <v>114.56</v>
      </c>
      <c r="R542" s="8">
        <f t="shared" si="42"/>
        <v>7102.72</v>
      </c>
      <c r="S542" s="2">
        <f t="shared" si="43"/>
        <v>2022</v>
      </c>
      <c r="T542" s="8">
        <f t="shared" si="44"/>
        <v>9433.3000000000011</v>
      </c>
      <c r="U542" s="7">
        <f t="shared" si="45"/>
        <v>0.36</v>
      </c>
    </row>
    <row r="543" spans="1:21" x14ac:dyDescent="0.25">
      <c r="A543" t="s">
        <v>160</v>
      </c>
      <c r="B543" t="s">
        <v>39</v>
      </c>
      <c r="C543" t="s">
        <v>30</v>
      </c>
      <c r="D543" s="15" t="s">
        <v>24</v>
      </c>
      <c r="E543" s="15" t="s">
        <v>25</v>
      </c>
      <c r="F543" s="6">
        <v>44733</v>
      </c>
      <c r="G543" s="2">
        <v>1</v>
      </c>
      <c r="H543" t="s">
        <v>43</v>
      </c>
      <c r="I543" t="s">
        <v>44</v>
      </c>
      <c r="J543" s="4">
        <v>30</v>
      </c>
      <c r="K543" s="3">
        <v>279</v>
      </c>
      <c r="L543" s="7">
        <v>0.1</v>
      </c>
      <c r="M543" s="7">
        <v>0.05</v>
      </c>
      <c r="N543" s="7">
        <v>0.05</v>
      </c>
      <c r="O543" s="7">
        <v>0</v>
      </c>
      <c r="P543" s="16">
        <f t="shared" si="41"/>
        <v>223.20000000000002</v>
      </c>
      <c r="Q543" s="16">
        <v>150.66</v>
      </c>
      <c r="R543" s="8">
        <f t="shared" si="42"/>
        <v>4519.8</v>
      </c>
      <c r="S543" s="2">
        <f t="shared" si="43"/>
        <v>2022</v>
      </c>
      <c r="T543" s="8">
        <f t="shared" si="44"/>
        <v>6696.0000000000009</v>
      </c>
      <c r="U543" s="7">
        <f t="shared" si="45"/>
        <v>0.45999999999999996</v>
      </c>
    </row>
    <row r="544" spans="1:21" x14ac:dyDescent="0.25">
      <c r="A544" t="s">
        <v>248</v>
      </c>
      <c r="B544" t="s">
        <v>39</v>
      </c>
      <c r="C544" t="s">
        <v>30</v>
      </c>
      <c r="D544" s="15" t="s">
        <v>52</v>
      </c>
      <c r="E544" s="15" t="s">
        <v>68</v>
      </c>
      <c r="F544" s="6">
        <v>44928</v>
      </c>
      <c r="G544" s="2">
        <v>1</v>
      </c>
      <c r="H544" t="s">
        <v>34</v>
      </c>
      <c r="I544" t="s">
        <v>35</v>
      </c>
      <c r="J544" s="4">
        <v>25</v>
      </c>
      <c r="K544" s="3">
        <v>89</v>
      </c>
      <c r="L544" s="7">
        <v>0.05</v>
      </c>
      <c r="M544" s="7">
        <v>0.05</v>
      </c>
      <c r="N544" s="7">
        <v>0.05</v>
      </c>
      <c r="O544" s="7">
        <v>0.2</v>
      </c>
      <c r="P544" s="16">
        <f t="shared" si="41"/>
        <v>57.849999999999994</v>
      </c>
      <c r="Q544" s="16">
        <v>71.2</v>
      </c>
      <c r="R544" s="8">
        <f t="shared" si="42"/>
        <v>1780</v>
      </c>
      <c r="S544" s="2">
        <f t="shared" si="43"/>
        <v>2023</v>
      </c>
      <c r="T544" s="8">
        <f t="shared" si="44"/>
        <v>1446.2499999999998</v>
      </c>
      <c r="U544" s="7">
        <f t="shared" si="45"/>
        <v>0.19999999999999996</v>
      </c>
    </row>
    <row r="545" spans="1:21" x14ac:dyDescent="0.25">
      <c r="A545" t="s">
        <v>223</v>
      </c>
      <c r="B545" t="s">
        <v>39</v>
      </c>
      <c r="C545" t="s">
        <v>30</v>
      </c>
      <c r="D545" s="15" t="s">
        <v>24</v>
      </c>
      <c r="E545" s="15" t="s">
        <v>74</v>
      </c>
      <c r="F545" s="6">
        <v>44910</v>
      </c>
      <c r="G545" s="2">
        <v>1</v>
      </c>
      <c r="H545" t="s">
        <v>43</v>
      </c>
      <c r="I545" t="s">
        <v>44</v>
      </c>
      <c r="J545" s="4">
        <v>14</v>
      </c>
      <c r="K545" s="3">
        <v>279</v>
      </c>
      <c r="L545" s="7">
        <v>0.05</v>
      </c>
      <c r="M545" s="7">
        <v>0.05</v>
      </c>
      <c r="N545" s="7">
        <v>0.05</v>
      </c>
      <c r="O545" s="7">
        <v>0</v>
      </c>
      <c r="P545" s="16">
        <f t="shared" si="41"/>
        <v>237.15</v>
      </c>
      <c r="Q545" s="16">
        <v>170.19</v>
      </c>
      <c r="R545" s="8">
        <f t="shared" si="42"/>
        <v>2382.66</v>
      </c>
      <c r="S545" s="2">
        <f t="shared" si="43"/>
        <v>2022</v>
      </c>
      <c r="T545" s="8">
        <f t="shared" si="44"/>
        <v>3320.1</v>
      </c>
      <c r="U545" s="7">
        <f t="shared" si="45"/>
        <v>0.39</v>
      </c>
    </row>
    <row r="546" spans="1:21" x14ac:dyDescent="0.25">
      <c r="A546" t="s">
        <v>162</v>
      </c>
      <c r="B546" t="s">
        <v>39</v>
      </c>
      <c r="C546" t="s">
        <v>33</v>
      </c>
      <c r="D546" s="15" t="s">
        <v>24</v>
      </c>
      <c r="E546" s="15" t="s">
        <v>74</v>
      </c>
      <c r="F546" s="6">
        <v>44683</v>
      </c>
      <c r="G546" s="2">
        <v>1</v>
      </c>
      <c r="H546" t="s">
        <v>26</v>
      </c>
      <c r="I546" t="s">
        <v>27</v>
      </c>
      <c r="J546" s="4">
        <v>41</v>
      </c>
      <c r="K546" s="3">
        <v>179</v>
      </c>
      <c r="L546" s="7">
        <v>0.1</v>
      </c>
      <c r="M546" s="7">
        <v>0.1</v>
      </c>
      <c r="N546" s="7">
        <v>0.05</v>
      </c>
      <c r="O546" s="7">
        <v>0</v>
      </c>
      <c r="P546" s="16">
        <f t="shared" si="41"/>
        <v>134.25</v>
      </c>
      <c r="Q546" s="16">
        <v>60.859999999999992</v>
      </c>
      <c r="R546" s="8">
        <f t="shared" si="42"/>
        <v>2495.2599999999998</v>
      </c>
      <c r="S546" s="2">
        <f t="shared" si="43"/>
        <v>2022</v>
      </c>
      <c r="T546" s="8">
        <f t="shared" si="44"/>
        <v>5504.25</v>
      </c>
      <c r="U546" s="7">
        <f t="shared" si="45"/>
        <v>0.66</v>
      </c>
    </row>
    <row r="547" spans="1:21" x14ac:dyDescent="0.25">
      <c r="A547" t="s">
        <v>163</v>
      </c>
      <c r="B547" t="s">
        <v>29</v>
      </c>
      <c r="C547" t="s">
        <v>23</v>
      </c>
      <c r="D547" s="15" t="s">
        <v>24</v>
      </c>
      <c r="E547" s="15" t="s">
        <v>48</v>
      </c>
      <c r="F547" s="6">
        <v>44725</v>
      </c>
      <c r="G547" s="2">
        <v>1</v>
      </c>
      <c r="H547" t="s">
        <v>34</v>
      </c>
      <c r="I547" t="s">
        <v>35</v>
      </c>
      <c r="J547" s="4">
        <v>43</v>
      </c>
      <c r="K547" s="3">
        <v>89</v>
      </c>
      <c r="L547" s="7">
        <v>0.1</v>
      </c>
      <c r="M547" s="7">
        <v>0</v>
      </c>
      <c r="N547" s="7">
        <v>0</v>
      </c>
      <c r="O547" s="7">
        <v>0</v>
      </c>
      <c r="P547" s="16">
        <f t="shared" si="41"/>
        <v>80.100000000000009</v>
      </c>
      <c r="Q547" s="16">
        <v>79.210000000000008</v>
      </c>
      <c r="R547" s="8">
        <f t="shared" si="42"/>
        <v>3406.03</v>
      </c>
      <c r="S547" s="2">
        <f t="shared" si="43"/>
        <v>2022</v>
      </c>
      <c r="T547" s="8">
        <f t="shared" si="44"/>
        <v>3444.3</v>
      </c>
      <c r="U547" s="7">
        <f t="shared" si="45"/>
        <v>0.10999999999999988</v>
      </c>
    </row>
    <row r="548" spans="1:21" x14ac:dyDescent="0.25">
      <c r="A548" t="s">
        <v>224</v>
      </c>
      <c r="B548" t="s">
        <v>29</v>
      </c>
      <c r="C548" t="s">
        <v>23</v>
      </c>
      <c r="D548" s="15" t="s">
        <v>24</v>
      </c>
      <c r="E548" s="15" t="s">
        <v>25</v>
      </c>
      <c r="F548" s="6">
        <v>44670</v>
      </c>
      <c r="G548" s="2">
        <v>1</v>
      </c>
      <c r="H548" t="s">
        <v>26</v>
      </c>
      <c r="I548" t="s">
        <v>27</v>
      </c>
      <c r="J548" s="4">
        <v>2</v>
      </c>
      <c r="K548" s="3">
        <v>179</v>
      </c>
      <c r="L548" s="7">
        <v>0</v>
      </c>
      <c r="M548" s="7">
        <v>0</v>
      </c>
      <c r="N548" s="7">
        <v>0</v>
      </c>
      <c r="O548" s="7">
        <v>0</v>
      </c>
      <c r="P548" s="16">
        <f t="shared" si="41"/>
        <v>179</v>
      </c>
      <c r="Q548" s="16">
        <v>109.19</v>
      </c>
      <c r="R548" s="8">
        <f t="shared" si="42"/>
        <v>218.38</v>
      </c>
      <c r="S548" s="2">
        <f t="shared" si="43"/>
        <v>2022</v>
      </c>
      <c r="T548" s="8">
        <f t="shared" si="44"/>
        <v>358</v>
      </c>
      <c r="U548" s="7">
        <f t="shared" si="45"/>
        <v>0.39</v>
      </c>
    </row>
    <row r="549" spans="1:21" x14ac:dyDescent="0.25">
      <c r="A549" t="s">
        <v>164</v>
      </c>
      <c r="B549" t="s">
        <v>29</v>
      </c>
      <c r="C549" t="s">
        <v>33</v>
      </c>
      <c r="D549" s="15" t="s">
        <v>24</v>
      </c>
      <c r="E549" s="15" t="s">
        <v>37</v>
      </c>
      <c r="F549" s="6">
        <v>44705</v>
      </c>
      <c r="G549" s="2">
        <v>1</v>
      </c>
      <c r="H549" t="s">
        <v>34</v>
      </c>
      <c r="I549" t="s">
        <v>35</v>
      </c>
      <c r="J549" s="4">
        <v>10</v>
      </c>
      <c r="K549" s="3">
        <v>89</v>
      </c>
      <c r="L549" s="7">
        <v>0</v>
      </c>
      <c r="M549" s="7">
        <v>0.1</v>
      </c>
      <c r="N549" s="7">
        <v>0</v>
      </c>
      <c r="O549" s="7">
        <v>0</v>
      </c>
      <c r="P549" s="16">
        <f t="shared" si="41"/>
        <v>80.100000000000009</v>
      </c>
      <c r="Q549" s="16">
        <v>74.759999999999991</v>
      </c>
      <c r="R549" s="8">
        <f t="shared" si="42"/>
        <v>747.59999999999991</v>
      </c>
      <c r="S549" s="2">
        <f t="shared" si="43"/>
        <v>2022</v>
      </c>
      <c r="T549" s="8">
        <f t="shared" si="44"/>
        <v>801.00000000000011</v>
      </c>
      <c r="U549" s="7">
        <f t="shared" si="45"/>
        <v>0.16000000000000014</v>
      </c>
    </row>
    <row r="550" spans="1:21" x14ac:dyDescent="0.25">
      <c r="A550" t="s">
        <v>165</v>
      </c>
      <c r="B550" t="s">
        <v>22</v>
      </c>
      <c r="C550" t="s">
        <v>33</v>
      </c>
      <c r="D550" s="15" t="s">
        <v>24</v>
      </c>
      <c r="E550" s="15" t="s">
        <v>42</v>
      </c>
      <c r="F550" s="6">
        <v>44611</v>
      </c>
      <c r="G550" s="2">
        <v>1</v>
      </c>
      <c r="H550" t="s">
        <v>43</v>
      </c>
      <c r="I550" t="s">
        <v>44</v>
      </c>
      <c r="J550" s="4">
        <v>117</v>
      </c>
      <c r="K550" s="3">
        <v>279</v>
      </c>
      <c r="L550" s="7">
        <v>0.2</v>
      </c>
      <c r="M550" s="7">
        <v>0.1</v>
      </c>
      <c r="N550" s="7">
        <v>0.1</v>
      </c>
      <c r="O550" s="7">
        <v>0</v>
      </c>
      <c r="P550" s="16">
        <f t="shared" si="41"/>
        <v>167.4</v>
      </c>
      <c r="Q550" s="16">
        <v>192.51</v>
      </c>
      <c r="R550" s="8">
        <f t="shared" si="42"/>
        <v>22523.67</v>
      </c>
      <c r="S550" s="2">
        <f t="shared" si="43"/>
        <v>2022</v>
      </c>
      <c r="T550" s="8">
        <f t="shared" si="44"/>
        <v>19585.8</v>
      </c>
      <c r="U550" s="7">
        <f t="shared" si="45"/>
        <v>0.31000000000000005</v>
      </c>
    </row>
    <row r="551" spans="1:21" x14ac:dyDescent="0.25">
      <c r="A551" t="s">
        <v>166</v>
      </c>
      <c r="B551" t="s">
        <v>22</v>
      </c>
      <c r="C551" t="s">
        <v>33</v>
      </c>
      <c r="D551" s="15" t="s">
        <v>24</v>
      </c>
      <c r="E551" s="15" t="s">
        <v>25</v>
      </c>
      <c r="F551" s="6">
        <v>44605</v>
      </c>
      <c r="G551" s="2">
        <v>1</v>
      </c>
      <c r="H551" t="s">
        <v>43</v>
      </c>
      <c r="I551" t="s">
        <v>44</v>
      </c>
      <c r="J551" s="4">
        <v>93</v>
      </c>
      <c r="K551" s="3">
        <v>279</v>
      </c>
      <c r="L551" s="7">
        <v>0.15000000000000002</v>
      </c>
      <c r="M551" s="7">
        <v>0.1</v>
      </c>
      <c r="N551" s="7">
        <v>0.1</v>
      </c>
      <c r="O551" s="7">
        <v>0</v>
      </c>
      <c r="P551" s="16">
        <f t="shared" si="41"/>
        <v>181.35</v>
      </c>
      <c r="Q551" s="16">
        <v>75.33</v>
      </c>
      <c r="R551" s="8">
        <f t="shared" si="42"/>
        <v>7005.69</v>
      </c>
      <c r="S551" s="2">
        <f t="shared" si="43"/>
        <v>2022</v>
      </c>
      <c r="T551" s="8">
        <f t="shared" si="44"/>
        <v>16865.55</v>
      </c>
      <c r="U551" s="7">
        <f t="shared" si="45"/>
        <v>0.73</v>
      </c>
    </row>
    <row r="552" spans="1:21" x14ac:dyDescent="0.25">
      <c r="A552" t="s">
        <v>167</v>
      </c>
      <c r="B552" t="s">
        <v>29</v>
      </c>
      <c r="C552" t="s">
        <v>30</v>
      </c>
      <c r="D552" s="15" t="s">
        <v>52</v>
      </c>
      <c r="E552" s="15" t="s">
        <v>68</v>
      </c>
      <c r="F552" s="6">
        <v>44787</v>
      </c>
      <c r="G552" s="2">
        <v>1</v>
      </c>
      <c r="H552" t="s">
        <v>43</v>
      </c>
      <c r="I552" t="s">
        <v>44</v>
      </c>
      <c r="J552" s="4">
        <v>49</v>
      </c>
      <c r="K552" s="3">
        <v>279</v>
      </c>
      <c r="L552" s="7">
        <v>0.1</v>
      </c>
      <c r="M552" s="7">
        <v>0.05</v>
      </c>
      <c r="N552" s="7">
        <v>0</v>
      </c>
      <c r="O552" s="7">
        <v>0.2</v>
      </c>
      <c r="P552" s="16">
        <f t="shared" si="41"/>
        <v>181.34999999999997</v>
      </c>
      <c r="Q552" s="16">
        <v>106.02</v>
      </c>
      <c r="R552" s="8">
        <f t="shared" si="42"/>
        <v>5194.9799999999996</v>
      </c>
      <c r="S552" s="2">
        <f t="shared" si="43"/>
        <v>2022</v>
      </c>
      <c r="T552" s="8">
        <f t="shared" si="44"/>
        <v>8886.1499999999978</v>
      </c>
      <c r="U552" s="7">
        <f t="shared" si="45"/>
        <v>0.62</v>
      </c>
    </row>
    <row r="553" spans="1:21" x14ac:dyDescent="0.25">
      <c r="A553" t="s">
        <v>168</v>
      </c>
      <c r="B553" t="s">
        <v>22</v>
      </c>
      <c r="C553" t="s">
        <v>23</v>
      </c>
      <c r="D553" s="15" t="s">
        <v>24</v>
      </c>
      <c r="E553" s="15" t="s">
        <v>25</v>
      </c>
      <c r="F553" s="6">
        <v>44748</v>
      </c>
      <c r="G553" s="2">
        <v>1</v>
      </c>
      <c r="H553" t="s">
        <v>34</v>
      </c>
      <c r="I553" t="s">
        <v>35</v>
      </c>
      <c r="J553" s="4">
        <v>44</v>
      </c>
      <c r="K553" s="3">
        <v>89</v>
      </c>
      <c r="L553" s="7">
        <v>0.1</v>
      </c>
      <c r="M553" s="7">
        <v>0</v>
      </c>
      <c r="N553" s="7">
        <v>0.1</v>
      </c>
      <c r="O553" s="7">
        <v>0</v>
      </c>
      <c r="P553" s="16">
        <f t="shared" si="41"/>
        <v>71.2</v>
      </c>
      <c r="Q553" s="16">
        <v>51.620000000000005</v>
      </c>
      <c r="R553" s="8">
        <f t="shared" si="42"/>
        <v>2271.2800000000002</v>
      </c>
      <c r="S553" s="2">
        <f t="shared" si="43"/>
        <v>2022</v>
      </c>
      <c r="T553" s="8">
        <f t="shared" si="44"/>
        <v>3132.8</v>
      </c>
      <c r="U553" s="7">
        <f t="shared" si="45"/>
        <v>0.41999999999999993</v>
      </c>
    </row>
    <row r="554" spans="1:21" x14ac:dyDescent="0.25">
      <c r="A554" t="s">
        <v>245</v>
      </c>
      <c r="B554" t="s">
        <v>39</v>
      </c>
      <c r="C554" t="s">
        <v>30</v>
      </c>
      <c r="D554" s="15" t="s">
        <v>24</v>
      </c>
      <c r="E554" s="15" t="s">
        <v>74</v>
      </c>
      <c r="F554" s="6">
        <v>44651</v>
      </c>
      <c r="G554" s="2">
        <v>1</v>
      </c>
      <c r="H554" t="s">
        <v>34</v>
      </c>
      <c r="I554" t="s">
        <v>35</v>
      </c>
      <c r="J554" s="4">
        <v>8</v>
      </c>
      <c r="K554" s="3">
        <v>89</v>
      </c>
      <c r="L554" s="7">
        <v>0</v>
      </c>
      <c r="M554" s="7">
        <v>0.05</v>
      </c>
      <c r="N554" s="7">
        <v>0.05</v>
      </c>
      <c r="O554" s="7">
        <v>0</v>
      </c>
      <c r="P554" s="16">
        <f t="shared" si="41"/>
        <v>80.100000000000009</v>
      </c>
      <c r="Q554" s="16">
        <v>64.97</v>
      </c>
      <c r="R554" s="8">
        <f t="shared" si="42"/>
        <v>519.76</v>
      </c>
      <c r="S554" s="2">
        <f t="shared" si="43"/>
        <v>2022</v>
      </c>
      <c r="T554" s="8">
        <f t="shared" si="44"/>
        <v>640.80000000000007</v>
      </c>
      <c r="U554" s="7">
        <f t="shared" si="45"/>
        <v>0.27</v>
      </c>
    </row>
    <row r="555" spans="1:21" x14ac:dyDescent="0.25">
      <c r="A555" t="s">
        <v>170</v>
      </c>
      <c r="B555" t="s">
        <v>22</v>
      </c>
      <c r="C555" t="s">
        <v>30</v>
      </c>
      <c r="D555" s="15" t="s">
        <v>24</v>
      </c>
      <c r="E555" s="15" t="s">
        <v>74</v>
      </c>
      <c r="F555" s="6">
        <v>44770</v>
      </c>
      <c r="G555" s="2">
        <v>1</v>
      </c>
      <c r="H555" t="s">
        <v>34</v>
      </c>
      <c r="I555" t="s">
        <v>35</v>
      </c>
      <c r="J555" s="4">
        <v>82</v>
      </c>
      <c r="K555" s="3">
        <v>89</v>
      </c>
      <c r="L555" s="7">
        <v>0.15000000000000002</v>
      </c>
      <c r="M555" s="7">
        <v>0.05</v>
      </c>
      <c r="N555" s="7">
        <v>0.1</v>
      </c>
      <c r="O555" s="7">
        <v>0</v>
      </c>
      <c r="P555" s="16">
        <f t="shared" si="41"/>
        <v>62.3</v>
      </c>
      <c r="Q555" s="16">
        <v>45.39</v>
      </c>
      <c r="R555" s="8">
        <f t="shared" si="42"/>
        <v>3721.98</v>
      </c>
      <c r="S555" s="2">
        <f t="shared" si="43"/>
        <v>2022</v>
      </c>
      <c r="T555" s="8">
        <f t="shared" si="44"/>
        <v>5108.5999999999995</v>
      </c>
      <c r="U555" s="7">
        <f t="shared" si="45"/>
        <v>0.49</v>
      </c>
    </row>
    <row r="556" spans="1:21" x14ac:dyDescent="0.25">
      <c r="A556" t="s">
        <v>171</v>
      </c>
      <c r="B556" t="s">
        <v>29</v>
      </c>
      <c r="C556" t="s">
        <v>23</v>
      </c>
      <c r="D556" s="15" t="s">
        <v>24</v>
      </c>
      <c r="E556" s="15" t="s">
        <v>40</v>
      </c>
      <c r="F556" s="6">
        <v>44827</v>
      </c>
      <c r="G556" s="2">
        <v>1</v>
      </c>
      <c r="H556" t="s">
        <v>26</v>
      </c>
      <c r="I556" t="s">
        <v>27</v>
      </c>
      <c r="J556" s="4">
        <v>102</v>
      </c>
      <c r="K556" s="3">
        <v>179</v>
      </c>
      <c r="L556" s="7">
        <v>0.2</v>
      </c>
      <c r="M556" s="7">
        <v>0</v>
      </c>
      <c r="N556" s="7">
        <v>0</v>
      </c>
      <c r="O556" s="7">
        <v>0</v>
      </c>
      <c r="P556" s="16">
        <f t="shared" si="41"/>
        <v>143.20000000000002</v>
      </c>
      <c r="Q556" s="16">
        <v>80.55</v>
      </c>
      <c r="R556" s="8">
        <f t="shared" si="42"/>
        <v>8216.1</v>
      </c>
      <c r="S556" s="2">
        <f t="shared" si="43"/>
        <v>2022</v>
      </c>
      <c r="T556" s="8">
        <f t="shared" si="44"/>
        <v>14606.400000000001</v>
      </c>
      <c r="U556" s="7">
        <f t="shared" si="45"/>
        <v>0.55000000000000004</v>
      </c>
    </row>
    <row r="557" spans="1:21" x14ac:dyDescent="0.25">
      <c r="A557" t="s">
        <v>225</v>
      </c>
      <c r="B557" t="s">
        <v>29</v>
      </c>
      <c r="C557" t="s">
        <v>30</v>
      </c>
      <c r="D557" s="15" t="s">
        <v>24</v>
      </c>
      <c r="E557" s="15" t="s">
        <v>31</v>
      </c>
      <c r="F557" s="6">
        <v>44783</v>
      </c>
      <c r="G557" s="2">
        <v>1</v>
      </c>
      <c r="H557" t="s">
        <v>43</v>
      </c>
      <c r="I557" t="s">
        <v>44</v>
      </c>
      <c r="J557" s="4">
        <v>95</v>
      </c>
      <c r="K557" s="3">
        <v>279</v>
      </c>
      <c r="L557" s="7">
        <v>0.15000000000000002</v>
      </c>
      <c r="M557" s="7">
        <v>0.05</v>
      </c>
      <c r="N557" s="7">
        <v>0</v>
      </c>
      <c r="O557" s="7">
        <v>0</v>
      </c>
      <c r="P557" s="16">
        <f t="shared" si="41"/>
        <v>223.20000000000002</v>
      </c>
      <c r="Q557" s="16">
        <v>75.33</v>
      </c>
      <c r="R557" s="8">
        <f t="shared" si="42"/>
        <v>7156.3499999999995</v>
      </c>
      <c r="S557" s="2">
        <f t="shared" si="43"/>
        <v>2022</v>
      </c>
      <c r="T557" s="8">
        <f t="shared" si="44"/>
        <v>21204</v>
      </c>
      <c r="U557" s="7">
        <f t="shared" si="45"/>
        <v>0.73</v>
      </c>
    </row>
    <row r="558" spans="1:21" x14ac:dyDescent="0.25">
      <c r="A558" t="s">
        <v>173</v>
      </c>
      <c r="B558" t="s">
        <v>29</v>
      </c>
      <c r="C558" t="s">
        <v>30</v>
      </c>
      <c r="D558" s="15" t="s">
        <v>24</v>
      </c>
      <c r="E558" s="15" t="s">
        <v>48</v>
      </c>
      <c r="F558" s="6">
        <v>44729</v>
      </c>
      <c r="G558" s="2">
        <v>1</v>
      </c>
      <c r="H558" t="s">
        <v>26</v>
      </c>
      <c r="I558" t="s">
        <v>27</v>
      </c>
      <c r="J558" s="4">
        <v>68</v>
      </c>
      <c r="K558" s="3">
        <v>179</v>
      </c>
      <c r="L558" s="7">
        <v>0.15000000000000002</v>
      </c>
      <c r="M558" s="7">
        <v>0.05</v>
      </c>
      <c r="N558" s="7">
        <v>0</v>
      </c>
      <c r="O558" s="7">
        <v>0</v>
      </c>
      <c r="P558" s="16">
        <f t="shared" si="41"/>
        <v>143.20000000000002</v>
      </c>
      <c r="Q558" s="16">
        <v>84.13</v>
      </c>
      <c r="R558" s="8">
        <f t="shared" si="42"/>
        <v>5720.84</v>
      </c>
      <c r="S558" s="2">
        <f t="shared" si="43"/>
        <v>2022</v>
      </c>
      <c r="T558" s="8">
        <f t="shared" si="44"/>
        <v>9737.6</v>
      </c>
      <c r="U558" s="7">
        <f t="shared" si="45"/>
        <v>0.53</v>
      </c>
    </row>
    <row r="559" spans="1:21" x14ac:dyDescent="0.25">
      <c r="A559" t="s">
        <v>174</v>
      </c>
      <c r="B559" t="s">
        <v>39</v>
      </c>
      <c r="C559" t="s">
        <v>33</v>
      </c>
      <c r="D559" s="15" t="s">
        <v>24</v>
      </c>
      <c r="E559" s="15" t="s">
        <v>40</v>
      </c>
      <c r="F559" s="6">
        <v>44703</v>
      </c>
      <c r="G559" s="2">
        <v>1</v>
      </c>
      <c r="H559" t="s">
        <v>26</v>
      </c>
      <c r="I559" t="s">
        <v>27</v>
      </c>
      <c r="J559" s="4">
        <v>40</v>
      </c>
      <c r="K559" s="3">
        <v>179</v>
      </c>
      <c r="L559" s="7">
        <v>0.1</v>
      </c>
      <c r="M559" s="7">
        <v>0.1</v>
      </c>
      <c r="N559" s="7">
        <v>0.05</v>
      </c>
      <c r="O559" s="7">
        <v>0</v>
      </c>
      <c r="P559" s="16">
        <f t="shared" si="41"/>
        <v>134.25</v>
      </c>
      <c r="Q559" s="16">
        <v>119.92999999999999</v>
      </c>
      <c r="R559" s="8">
        <f t="shared" si="42"/>
        <v>4797.2</v>
      </c>
      <c r="S559" s="2">
        <f t="shared" si="43"/>
        <v>2022</v>
      </c>
      <c r="T559" s="8">
        <f t="shared" si="44"/>
        <v>5370</v>
      </c>
      <c r="U559" s="7">
        <f t="shared" si="45"/>
        <v>0.33000000000000007</v>
      </c>
    </row>
    <row r="560" spans="1:21" x14ac:dyDescent="0.25">
      <c r="A560" t="s">
        <v>176</v>
      </c>
      <c r="B560" t="s">
        <v>39</v>
      </c>
      <c r="C560" t="s">
        <v>30</v>
      </c>
      <c r="D560" s="15" t="s">
        <v>24</v>
      </c>
      <c r="E560" s="15" t="s">
        <v>25</v>
      </c>
      <c r="F560" s="6">
        <v>44796</v>
      </c>
      <c r="G560" s="2">
        <v>1</v>
      </c>
      <c r="H560" t="s">
        <v>26</v>
      </c>
      <c r="I560" t="s">
        <v>27</v>
      </c>
      <c r="J560" s="4">
        <v>65</v>
      </c>
      <c r="K560" s="3">
        <v>179</v>
      </c>
      <c r="L560" s="7">
        <v>0.15000000000000002</v>
      </c>
      <c r="M560" s="7">
        <v>0.05</v>
      </c>
      <c r="N560" s="7">
        <v>0.05</v>
      </c>
      <c r="O560" s="7">
        <v>0</v>
      </c>
      <c r="P560" s="16">
        <f t="shared" si="41"/>
        <v>134.25</v>
      </c>
      <c r="Q560" s="16">
        <v>64.44</v>
      </c>
      <c r="R560" s="8">
        <f t="shared" si="42"/>
        <v>4188.5999999999995</v>
      </c>
      <c r="S560" s="2">
        <f t="shared" si="43"/>
        <v>2022</v>
      </c>
      <c r="T560" s="8">
        <f t="shared" si="44"/>
        <v>8726.25</v>
      </c>
      <c r="U560" s="7">
        <f t="shared" si="45"/>
        <v>0.64</v>
      </c>
    </row>
    <row r="561" spans="1:21" x14ac:dyDescent="0.25">
      <c r="A561" t="s">
        <v>178</v>
      </c>
      <c r="B561" t="s">
        <v>39</v>
      </c>
      <c r="C561" t="s">
        <v>30</v>
      </c>
      <c r="D561" s="15" t="s">
        <v>24</v>
      </c>
      <c r="E561" s="15" t="s">
        <v>74</v>
      </c>
      <c r="F561" s="6">
        <v>44685</v>
      </c>
      <c r="G561" s="2">
        <v>1</v>
      </c>
      <c r="H561" t="s">
        <v>26</v>
      </c>
      <c r="I561" t="s">
        <v>27</v>
      </c>
      <c r="J561" s="4">
        <v>21</v>
      </c>
      <c r="K561" s="3">
        <v>179</v>
      </c>
      <c r="L561" s="7">
        <v>0.05</v>
      </c>
      <c r="M561" s="7">
        <v>0.05</v>
      </c>
      <c r="N561" s="7">
        <v>0.05</v>
      </c>
      <c r="O561" s="7">
        <v>0</v>
      </c>
      <c r="P561" s="16">
        <f t="shared" si="41"/>
        <v>152.15</v>
      </c>
      <c r="Q561" s="16">
        <v>116.35000000000001</v>
      </c>
      <c r="R561" s="8">
        <f t="shared" si="42"/>
        <v>2443.3500000000004</v>
      </c>
      <c r="S561" s="2">
        <f t="shared" si="43"/>
        <v>2022</v>
      </c>
      <c r="T561" s="8">
        <f t="shared" si="44"/>
        <v>3195.15</v>
      </c>
      <c r="U561" s="7">
        <f t="shared" si="45"/>
        <v>0.35</v>
      </c>
    </row>
    <row r="562" spans="1:21" x14ac:dyDescent="0.25">
      <c r="A562" t="s">
        <v>182</v>
      </c>
      <c r="B562" t="s">
        <v>29</v>
      </c>
      <c r="C562" t="s">
        <v>30</v>
      </c>
      <c r="D562" s="15" t="s">
        <v>52</v>
      </c>
      <c r="E562" s="15" t="s">
        <v>53</v>
      </c>
      <c r="F562" s="6">
        <v>44749</v>
      </c>
      <c r="G562" s="2">
        <v>1</v>
      </c>
      <c r="H562" t="s">
        <v>26</v>
      </c>
      <c r="I562" t="s">
        <v>27</v>
      </c>
      <c r="J562" s="4">
        <v>13</v>
      </c>
      <c r="K562" s="3">
        <v>179</v>
      </c>
      <c r="L562" s="7">
        <v>0.05</v>
      </c>
      <c r="M562" s="7">
        <v>0.05</v>
      </c>
      <c r="N562" s="7">
        <v>0</v>
      </c>
      <c r="O562" s="7">
        <v>0.2</v>
      </c>
      <c r="P562" s="16">
        <f t="shared" si="41"/>
        <v>125.3</v>
      </c>
      <c r="Q562" s="16">
        <v>139.62</v>
      </c>
      <c r="R562" s="8">
        <f t="shared" si="42"/>
        <v>1815.06</v>
      </c>
      <c r="S562" s="2">
        <f t="shared" si="43"/>
        <v>2022</v>
      </c>
      <c r="T562" s="8">
        <f t="shared" si="44"/>
        <v>1628.8999999999999</v>
      </c>
      <c r="U562" s="7">
        <f t="shared" si="45"/>
        <v>0.21999999999999997</v>
      </c>
    </row>
    <row r="563" spans="1:21" x14ac:dyDescent="0.25">
      <c r="A563" t="s">
        <v>183</v>
      </c>
      <c r="B563" t="s">
        <v>22</v>
      </c>
      <c r="C563" t="s">
        <v>33</v>
      </c>
      <c r="D563" s="15" t="s">
        <v>24</v>
      </c>
      <c r="E563" s="15" t="s">
        <v>48</v>
      </c>
      <c r="F563" s="6">
        <v>44781</v>
      </c>
      <c r="G563" s="2">
        <v>1</v>
      </c>
      <c r="H563" t="s">
        <v>26</v>
      </c>
      <c r="I563" t="s">
        <v>27</v>
      </c>
      <c r="J563" s="4">
        <v>96</v>
      </c>
      <c r="K563" s="3">
        <v>179</v>
      </c>
      <c r="L563" s="7">
        <v>0.15000000000000002</v>
      </c>
      <c r="M563" s="7">
        <v>0.1</v>
      </c>
      <c r="N563" s="7">
        <v>0.1</v>
      </c>
      <c r="O563" s="7">
        <v>0</v>
      </c>
      <c r="P563" s="16">
        <f t="shared" si="41"/>
        <v>116.35000000000001</v>
      </c>
      <c r="Q563" s="16">
        <v>143.20000000000002</v>
      </c>
      <c r="R563" s="8">
        <f t="shared" si="42"/>
        <v>13747.2</v>
      </c>
      <c r="S563" s="2">
        <f t="shared" si="43"/>
        <v>2022</v>
      </c>
      <c r="T563" s="8">
        <f t="shared" si="44"/>
        <v>11169.6</v>
      </c>
      <c r="U563" s="7">
        <f t="shared" si="45"/>
        <v>0.19999999999999996</v>
      </c>
    </row>
    <row r="564" spans="1:21" x14ac:dyDescent="0.25">
      <c r="A564" t="s">
        <v>228</v>
      </c>
      <c r="B564" t="s">
        <v>29</v>
      </c>
      <c r="C564" t="s">
        <v>33</v>
      </c>
      <c r="D564" s="15" t="s">
        <v>24</v>
      </c>
      <c r="E564" s="15" t="s">
        <v>74</v>
      </c>
      <c r="F564" s="6">
        <v>44701</v>
      </c>
      <c r="G564" s="2">
        <v>1</v>
      </c>
      <c r="H564" t="s">
        <v>43</v>
      </c>
      <c r="I564" t="s">
        <v>44</v>
      </c>
      <c r="J564" s="4">
        <v>68</v>
      </c>
      <c r="K564" s="3">
        <v>279</v>
      </c>
      <c r="L564" s="7">
        <v>0.15000000000000002</v>
      </c>
      <c r="M564" s="7">
        <v>0.1</v>
      </c>
      <c r="N564" s="7">
        <v>0</v>
      </c>
      <c r="O564" s="7">
        <v>0</v>
      </c>
      <c r="P564" s="16">
        <f t="shared" si="41"/>
        <v>209.25</v>
      </c>
      <c r="Q564" s="16">
        <v>142.29</v>
      </c>
      <c r="R564" s="8">
        <f t="shared" si="42"/>
        <v>9675.7199999999993</v>
      </c>
      <c r="S564" s="2">
        <f t="shared" si="43"/>
        <v>2022</v>
      </c>
      <c r="T564" s="8">
        <f t="shared" si="44"/>
        <v>14229</v>
      </c>
      <c r="U564" s="7">
        <f t="shared" si="45"/>
        <v>0.49</v>
      </c>
    </row>
    <row r="565" spans="1:21" x14ac:dyDescent="0.25">
      <c r="A565" t="s">
        <v>229</v>
      </c>
      <c r="B565" t="s">
        <v>39</v>
      </c>
      <c r="C565" t="s">
        <v>23</v>
      </c>
      <c r="D565" s="15" t="s">
        <v>24</v>
      </c>
      <c r="E565" s="15" t="s">
        <v>74</v>
      </c>
      <c r="F565" s="6">
        <v>44916</v>
      </c>
      <c r="G565" s="2">
        <v>1</v>
      </c>
      <c r="H565" t="s">
        <v>26</v>
      </c>
      <c r="I565" t="s">
        <v>27</v>
      </c>
      <c r="J565" s="4">
        <v>30</v>
      </c>
      <c r="K565" s="3">
        <v>179</v>
      </c>
      <c r="L565" s="7">
        <v>0.1</v>
      </c>
      <c r="M565" s="7">
        <v>0</v>
      </c>
      <c r="N565" s="7">
        <v>0.05</v>
      </c>
      <c r="O565" s="7">
        <v>0</v>
      </c>
      <c r="P565" s="16">
        <f t="shared" si="41"/>
        <v>152.15</v>
      </c>
      <c r="Q565" s="16">
        <v>139.62</v>
      </c>
      <c r="R565" s="8">
        <f t="shared" si="42"/>
        <v>4188.6000000000004</v>
      </c>
      <c r="S565" s="2">
        <f t="shared" si="43"/>
        <v>2022</v>
      </c>
      <c r="T565" s="8">
        <f t="shared" si="44"/>
        <v>4564.5</v>
      </c>
      <c r="U565" s="7">
        <f t="shared" si="45"/>
        <v>0.21999999999999997</v>
      </c>
    </row>
    <row r="566" spans="1:21" x14ac:dyDescent="0.25">
      <c r="A566" t="s">
        <v>230</v>
      </c>
      <c r="B566" t="s">
        <v>29</v>
      </c>
      <c r="C566" t="s">
        <v>33</v>
      </c>
      <c r="D566" s="15" t="s">
        <v>24</v>
      </c>
      <c r="E566" s="15" t="s">
        <v>31</v>
      </c>
      <c r="F566" s="6">
        <v>44629</v>
      </c>
      <c r="G566" s="2">
        <v>1</v>
      </c>
      <c r="H566" t="s">
        <v>26</v>
      </c>
      <c r="I566" t="s">
        <v>27</v>
      </c>
      <c r="J566" s="4">
        <v>124</v>
      </c>
      <c r="K566" s="3">
        <v>179</v>
      </c>
      <c r="L566" s="7">
        <v>0.2</v>
      </c>
      <c r="M566" s="7">
        <v>0.1</v>
      </c>
      <c r="N566" s="7">
        <v>0</v>
      </c>
      <c r="O566" s="7">
        <v>0</v>
      </c>
      <c r="P566" s="16">
        <f t="shared" si="41"/>
        <v>125.3</v>
      </c>
      <c r="Q566" s="16">
        <v>103.82000000000001</v>
      </c>
      <c r="R566" s="8">
        <f t="shared" si="42"/>
        <v>12873.68</v>
      </c>
      <c r="S566" s="2">
        <f t="shared" si="43"/>
        <v>2022</v>
      </c>
      <c r="T566" s="8">
        <f t="shared" si="44"/>
        <v>15537.199999999999</v>
      </c>
      <c r="U566" s="7">
        <f t="shared" si="45"/>
        <v>0.41999999999999993</v>
      </c>
    </row>
    <row r="567" spans="1:21" x14ac:dyDescent="0.25">
      <c r="A567" t="s">
        <v>246</v>
      </c>
      <c r="B567" t="s">
        <v>39</v>
      </c>
      <c r="C567" t="s">
        <v>23</v>
      </c>
      <c r="D567" s="15" t="s">
        <v>24</v>
      </c>
      <c r="E567" s="15" t="s">
        <v>31</v>
      </c>
      <c r="F567" s="6">
        <v>44869</v>
      </c>
      <c r="G567" s="2">
        <v>1</v>
      </c>
      <c r="H567" t="s">
        <v>43</v>
      </c>
      <c r="I567" t="s">
        <v>44</v>
      </c>
      <c r="J567" s="4">
        <v>40</v>
      </c>
      <c r="K567" s="3">
        <v>279</v>
      </c>
      <c r="L567" s="7">
        <v>0.1</v>
      </c>
      <c r="M567" s="7">
        <v>0</v>
      </c>
      <c r="N567" s="7">
        <v>0.05</v>
      </c>
      <c r="O567" s="7">
        <v>0</v>
      </c>
      <c r="P567" s="16">
        <f t="shared" si="41"/>
        <v>237.15</v>
      </c>
      <c r="Q567" s="16">
        <v>209.25</v>
      </c>
      <c r="R567" s="8">
        <f t="shared" si="42"/>
        <v>8370</v>
      </c>
      <c r="S567" s="2">
        <f t="shared" si="43"/>
        <v>2022</v>
      </c>
      <c r="T567" s="8">
        <f t="shared" si="44"/>
        <v>9486</v>
      </c>
      <c r="U567" s="7">
        <f t="shared" si="45"/>
        <v>0.25</v>
      </c>
    </row>
    <row r="568" spans="1:21" x14ac:dyDescent="0.25">
      <c r="A568" t="s">
        <v>187</v>
      </c>
      <c r="B568" t="s">
        <v>39</v>
      </c>
      <c r="C568" t="s">
        <v>33</v>
      </c>
      <c r="D568" s="15" t="s">
        <v>24</v>
      </c>
      <c r="E568" s="15" t="s">
        <v>42</v>
      </c>
      <c r="F568" s="6">
        <v>44588</v>
      </c>
      <c r="G568" s="2">
        <v>1</v>
      </c>
      <c r="H568" t="s">
        <v>26</v>
      </c>
      <c r="I568" t="s">
        <v>27</v>
      </c>
      <c r="J568" s="4">
        <v>10</v>
      </c>
      <c r="K568" s="3">
        <v>179</v>
      </c>
      <c r="L568" s="7">
        <v>0</v>
      </c>
      <c r="M568" s="7">
        <v>0.1</v>
      </c>
      <c r="N568" s="7">
        <v>0.05</v>
      </c>
      <c r="O568" s="7">
        <v>0</v>
      </c>
      <c r="P568" s="16">
        <f t="shared" si="41"/>
        <v>152.15</v>
      </c>
      <c r="Q568" s="16">
        <v>48.330000000000005</v>
      </c>
      <c r="R568" s="8">
        <f t="shared" si="42"/>
        <v>483.30000000000007</v>
      </c>
      <c r="S568" s="2">
        <f t="shared" si="43"/>
        <v>2022</v>
      </c>
      <c r="T568" s="8">
        <f t="shared" si="44"/>
        <v>1521.5</v>
      </c>
      <c r="U568" s="7">
        <f t="shared" si="45"/>
        <v>0.73</v>
      </c>
    </row>
    <row r="569" spans="1:21" x14ac:dyDescent="0.25">
      <c r="A569" t="s">
        <v>188</v>
      </c>
      <c r="B569" t="s">
        <v>39</v>
      </c>
      <c r="C569" t="s">
        <v>23</v>
      </c>
      <c r="D569" s="15" t="s">
        <v>24</v>
      </c>
      <c r="E569" s="15" t="s">
        <v>31</v>
      </c>
      <c r="F569" s="6">
        <v>44612</v>
      </c>
      <c r="G569" s="2">
        <v>1</v>
      </c>
      <c r="H569" t="s">
        <v>26</v>
      </c>
      <c r="I569" t="s">
        <v>27</v>
      </c>
      <c r="J569" s="4">
        <v>1</v>
      </c>
      <c r="K569" s="3">
        <v>179</v>
      </c>
      <c r="L569" s="7">
        <v>0</v>
      </c>
      <c r="M569" s="7">
        <v>0</v>
      </c>
      <c r="N569" s="7">
        <v>0.05</v>
      </c>
      <c r="O569" s="7">
        <v>0</v>
      </c>
      <c r="P569" s="16">
        <f t="shared" si="41"/>
        <v>170.04999999999998</v>
      </c>
      <c r="Q569" s="16">
        <v>150.35999999999999</v>
      </c>
      <c r="R569" s="8">
        <f t="shared" si="42"/>
        <v>150.35999999999999</v>
      </c>
      <c r="S569" s="2">
        <f t="shared" si="43"/>
        <v>2022</v>
      </c>
      <c r="T569" s="8">
        <f t="shared" si="44"/>
        <v>170.04999999999998</v>
      </c>
      <c r="U569" s="7">
        <f t="shared" si="45"/>
        <v>0.16000000000000003</v>
      </c>
    </row>
    <row r="570" spans="1:21" x14ac:dyDescent="0.25">
      <c r="A570" t="s">
        <v>189</v>
      </c>
      <c r="B570" t="s">
        <v>22</v>
      </c>
      <c r="C570" t="s">
        <v>23</v>
      </c>
      <c r="D570" s="15" t="s">
        <v>24</v>
      </c>
      <c r="E570" s="15" t="s">
        <v>37</v>
      </c>
      <c r="F570" s="6">
        <v>44854</v>
      </c>
      <c r="G570" s="2">
        <v>1</v>
      </c>
      <c r="H570" t="s">
        <v>26</v>
      </c>
      <c r="I570" t="s">
        <v>27</v>
      </c>
      <c r="J570" s="4">
        <v>55</v>
      </c>
      <c r="K570" s="3">
        <v>179</v>
      </c>
      <c r="L570" s="7">
        <v>0.15000000000000002</v>
      </c>
      <c r="M570" s="7">
        <v>0</v>
      </c>
      <c r="N570" s="7">
        <v>0.1</v>
      </c>
      <c r="O570" s="7">
        <v>0</v>
      </c>
      <c r="P570" s="16">
        <f t="shared" si="41"/>
        <v>134.25</v>
      </c>
      <c r="Q570" s="16">
        <v>152.15</v>
      </c>
      <c r="R570" s="8">
        <f t="shared" si="42"/>
        <v>8368.25</v>
      </c>
      <c r="S570" s="2">
        <f t="shared" si="43"/>
        <v>2022</v>
      </c>
      <c r="T570" s="8">
        <f t="shared" si="44"/>
        <v>7383.75</v>
      </c>
      <c r="U570" s="7">
        <f t="shared" si="45"/>
        <v>0.15000000000000002</v>
      </c>
    </row>
    <row r="571" spans="1:21" x14ac:dyDescent="0.25">
      <c r="A571" t="s">
        <v>190</v>
      </c>
      <c r="B571" t="s">
        <v>39</v>
      </c>
      <c r="C571" t="s">
        <v>23</v>
      </c>
      <c r="D571" s="15" t="s">
        <v>24</v>
      </c>
      <c r="E571" s="15" t="s">
        <v>25</v>
      </c>
      <c r="F571" s="6">
        <v>44594</v>
      </c>
      <c r="G571" s="2">
        <v>1</v>
      </c>
      <c r="H571" t="s">
        <v>34</v>
      </c>
      <c r="I571" t="s">
        <v>35</v>
      </c>
      <c r="J571" s="4">
        <v>6</v>
      </c>
      <c r="K571" s="3">
        <v>89</v>
      </c>
      <c r="L571" s="7">
        <v>0</v>
      </c>
      <c r="M571" s="7">
        <v>0</v>
      </c>
      <c r="N571" s="7">
        <v>0.05</v>
      </c>
      <c r="O571" s="7">
        <v>0</v>
      </c>
      <c r="P571" s="16">
        <f t="shared" si="41"/>
        <v>84.55</v>
      </c>
      <c r="Q571" s="16">
        <v>62.3</v>
      </c>
      <c r="R571" s="8">
        <f t="shared" si="42"/>
        <v>373.79999999999995</v>
      </c>
      <c r="S571" s="2">
        <f t="shared" si="43"/>
        <v>2022</v>
      </c>
      <c r="T571" s="8">
        <f t="shared" si="44"/>
        <v>507.29999999999995</v>
      </c>
      <c r="U571" s="7">
        <f t="shared" si="45"/>
        <v>0.30000000000000004</v>
      </c>
    </row>
    <row r="572" spans="1:21" x14ac:dyDescent="0.25">
      <c r="A572" t="s">
        <v>191</v>
      </c>
      <c r="B572" t="s">
        <v>29</v>
      </c>
      <c r="C572" t="s">
        <v>30</v>
      </c>
      <c r="D572" s="15" t="s">
        <v>24</v>
      </c>
      <c r="E572" s="15" t="s">
        <v>40</v>
      </c>
      <c r="F572" s="6">
        <v>44616</v>
      </c>
      <c r="G572" s="2">
        <v>1</v>
      </c>
      <c r="H572" t="s">
        <v>26</v>
      </c>
      <c r="I572" t="s">
        <v>27</v>
      </c>
      <c r="J572" s="4">
        <v>77</v>
      </c>
      <c r="K572" s="3">
        <v>179</v>
      </c>
      <c r="L572" s="7">
        <v>0.15000000000000002</v>
      </c>
      <c r="M572" s="7">
        <v>0.05</v>
      </c>
      <c r="N572" s="7">
        <v>0</v>
      </c>
      <c r="O572" s="7">
        <v>0</v>
      </c>
      <c r="P572" s="16">
        <f t="shared" si="41"/>
        <v>143.20000000000002</v>
      </c>
      <c r="Q572" s="16">
        <v>118.13999999999999</v>
      </c>
      <c r="R572" s="8">
        <f t="shared" si="42"/>
        <v>9096.7799999999988</v>
      </c>
      <c r="S572" s="2">
        <f t="shared" si="43"/>
        <v>2022</v>
      </c>
      <c r="T572" s="8">
        <f t="shared" si="44"/>
        <v>11026.400000000001</v>
      </c>
      <c r="U572" s="7">
        <f t="shared" si="45"/>
        <v>0.34000000000000008</v>
      </c>
    </row>
    <row r="573" spans="1:21" x14ac:dyDescent="0.25">
      <c r="A573" t="s">
        <v>192</v>
      </c>
      <c r="B573" t="s">
        <v>22</v>
      </c>
      <c r="C573" t="s">
        <v>33</v>
      </c>
      <c r="D573" s="15" t="s">
        <v>24</v>
      </c>
      <c r="E573" s="15" t="s">
        <v>74</v>
      </c>
      <c r="F573" s="6">
        <v>44794</v>
      </c>
      <c r="G573" s="2">
        <v>1</v>
      </c>
      <c r="H573" t="s">
        <v>26</v>
      </c>
      <c r="I573" t="s">
        <v>27</v>
      </c>
      <c r="J573" s="4">
        <v>86</v>
      </c>
      <c r="K573" s="3">
        <v>179</v>
      </c>
      <c r="L573" s="7">
        <v>0.15000000000000002</v>
      </c>
      <c r="M573" s="7">
        <v>0.1</v>
      </c>
      <c r="N573" s="7">
        <v>0.1</v>
      </c>
      <c r="O573" s="7">
        <v>0</v>
      </c>
      <c r="P573" s="16">
        <f t="shared" si="41"/>
        <v>116.35000000000001</v>
      </c>
      <c r="Q573" s="16">
        <v>46.54</v>
      </c>
      <c r="R573" s="8">
        <f t="shared" si="42"/>
        <v>4002.44</v>
      </c>
      <c r="S573" s="2">
        <f t="shared" si="43"/>
        <v>2022</v>
      </c>
      <c r="T573" s="8">
        <f t="shared" si="44"/>
        <v>10006.1</v>
      </c>
      <c r="U573" s="7">
        <f t="shared" si="45"/>
        <v>0.74</v>
      </c>
    </row>
    <row r="574" spans="1:21" x14ac:dyDescent="0.25">
      <c r="A574" t="s">
        <v>193</v>
      </c>
      <c r="B574" t="s">
        <v>29</v>
      </c>
      <c r="C574" t="s">
        <v>30</v>
      </c>
      <c r="D574" s="15" t="s">
        <v>24</v>
      </c>
      <c r="E574" s="15" t="s">
        <v>74</v>
      </c>
      <c r="F574" s="6">
        <v>44632</v>
      </c>
      <c r="G574" s="2">
        <v>1</v>
      </c>
      <c r="H574" t="s">
        <v>43</v>
      </c>
      <c r="I574" t="s">
        <v>44</v>
      </c>
      <c r="J574" s="4">
        <v>76</v>
      </c>
      <c r="K574" s="3">
        <v>279</v>
      </c>
      <c r="L574" s="7">
        <v>0.15000000000000002</v>
      </c>
      <c r="M574" s="7">
        <v>0.05</v>
      </c>
      <c r="N574" s="7">
        <v>0</v>
      </c>
      <c r="O574" s="7">
        <v>0</v>
      </c>
      <c r="P574" s="16">
        <f t="shared" si="41"/>
        <v>223.20000000000002</v>
      </c>
      <c r="Q574" s="16">
        <v>231.57</v>
      </c>
      <c r="R574" s="8">
        <f t="shared" si="42"/>
        <v>17599.32</v>
      </c>
      <c r="S574" s="2">
        <f t="shared" si="43"/>
        <v>2022</v>
      </c>
      <c r="T574" s="8">
        <f t="shared" si="44"/>
        <v>16963.2</v>
      </c>
      <c r="U574" s="7">
        <f t="shared" si="45"/>
        <v>0.17000000000000004</v>
      </c>
    </row>
    <row r="575" spans="1:21" x14ac:dyDescent="0.25">
      <c r="A575" t="s">
        <v>194</v>
      </c>
      <c r="B575" t="s">
        <v>39</v>
      </c>
      <c r="C575" t="s">
        <v>23</v>
      </c>
      <c r="D575" s="15" t="s">
        <v>24</v>
      </c>
      <c r="E575" s="15" t="s">
        <v>48</v>
      </c>
      <c r="F575" s="6">
        <v>44611</v>
      </c>
      <c r="G575" s="2">
        <v>1</v>
      </c>
      <c r="H575" t="s">
        <v>34</v>
      </c>
      <c r="I575" t="s">
        <v>35</v>
      </c>
      <c r="J575" s="4">
        <v>71</v>
      </c>
      <c r="K575" s="3">
        <v>89</v>
      </c>
      <c r="L575" s="7">
        <v>0.15000000000000002</v>
      </c>
      <c r="M575" s="7">
        <v>0</v>
      </c>
      <c r="N575" s="7">
        <v>0.05</v>
      </c>
      <c r="O575" s="7">
        <v>0</v>
      </c>
      <c r="P575" s="16">
        <f t="shared" si="41"/>
        <v>71.2</v>
      </c>
      <c r="Q575" s="16">
        <v>60.519999999999996</v>
      </c>
      <c r="R575" s="8">
        <f t="shared" si="42"/>
        <v>4296.92</v>
      </c>
      <c r="S575" s="2">
        <f t="shared" si="43"/>
        <v>2022</v>
      </c>
      <c r="T575" s="8">
        <f t="shared" si="44"/>
        <v>5055.2</v>
      </c>
      <c r="U575" s="7">
        <f t="shared" si="45"/>
        <v>0.32000000000000006</v>
      </c>
    </row>
    <row r="576" spans="1:21" x14ac:dyDescent="0.25">
      <c r="A576" t="s">
        <v>231</v>
      </c>
      <c r="B576" t="s">
        <v>22</v>
      </c>
      <c r="C576" t="s">
        <v>23</v>
      </c>
      <c r="D576" s="15" t="s">
        <v>24</v>
      </c>
      <c r="E576" s="15" t="s">
        <v>74</v>
      </c>
      <c r="F576" s="6">
        <v>44796</v>
      </c>
      <c r="G576" s="2">
        <v>1</v>
      </c>
      <c r="H576" t="s">
        <v>34</v>
      </c>
      <c r="I576" t="s">
        <v>35</v>
      </c>
      <c r="J576" s="4">
        <v>43</v>
      </c>
      <c r="K576" s="3">
        <v>89</v>
      </c>
      <c r="L576" s="7">
        <v>0.1</v>
      </c>
      <c r="M576" s="7">
        <v>0</v>
      </c>
      <c r="N576" s="7">
        <v>0.1</v>
      </c>
      <c r="O576" s="7">
        <v>0</v>
      </c>
      <c r="P576" s="16">
        <f t="shared" si="41"/>
        <v>71.2</v>
      </c>
      <c r="Q576" s="16">
        <v>61.41</v>
      </c>
      <c r="R576" s="8">
        <f t="shared" si="42"/>
        <v>2640.6299999999997</v>
      </c>
      <c r="S576" s="2">
        <f t="shared" si="43"/>
        <v>2022</v>
      </c>
      <c r="T576" s="8">
        <f t="shared" si="44"/>
        <v>3061.6</v>
      </c>
      <c r="U576" s="7">
        <f t="shared" si="45"/>
        <v>0.31000000000000005</v>
      </c>
    </row>
    <row r="577" spans="1:21" x14ac:dyDescent="0.25">
      <c r="A577" t="s">
        <v>195</v>
      </c>
      <c r="B577" t="s">
        <v>29</v>
      </c>
      <c r="C577" t="s">
        <v>30</v>
      </c>
      <c r="D577" s="15" t="s">
        <v>24</v>
      </c>
      <c r="E577" s="15" t="s">
        <v>25</v>
      </c>
      <c r="F577" s="6">
        <v>44702</v>
      </c>
      <c r="G577" s="2">
        <v>1</v>
      </c>
      <c r="H577" t="s">
        <v>43</v>
      </c>
      <c r="I577" t="s">
        <v>44</v>
      </c>
      <c r="J577" s="4">
        <v>93</v>
      </c>
      <c r="K577" s="3">
        <v>279</v>
      </c>
      <c r="L577" s="7">
        <v>0.15000000000000002</v>
      </c>
      <c r="M577" s="7">
        <v>0.05</v>
      </c>
      <c r="N577" s="7">
        <v>0</v>
      </c>
      <c r="O577" s="7">
        <v>0</v>
      </c>
      <c r="P577" s="16">
        <f t="shared" si="41"/>
        <v>223.20000000000002</v>
      </c>
      <c r="Q577" s="16">
        <v>234.35999999999999</v>
      </c>
      <c r="R577" s="8">
        <f t="shared" si="42"/>
        <v>21795.48</v>
      </c>
      <c r="S577" s="2">
        <f t="shared" si="43"/>
        <v>2022</v>
      </c>
      <c r="T577" s="8">
        <f t="shared" si="44"/>
        <v>20757.600000000002</v>
      </c>
      <c r="U577" s="7">
        <f t="shared" si="45"/>
        <v>0.16000000000000003</v>
      </c>
    </row>
    <row r="578" spans="1:21" x14ac:dyDescent="0.25">
      <c r="A578" t="s">
        <v>196</v>
      </c>
      <c r="B578" t="s">
        <v>39</v>
      </c>
      <c r="C578" t="s">
        <v>30</v>
      </c>
      <c r="D578" s="15" t="s">
        <v>52</v>
      </c>
      <c r="E578" s="15" t="s">
        <v>68</v>
      </c>
      <c r="F578" s="6">
        <v>44621</v>
      </c>
      <c r="G578" s="2">
        <v>1</v>
      </c>
      <c r="H578" t="s">
        <v>26</v>
      </c>
      <c r="I578" t="s">
        <v>27</v>
      </c>
      <c r="J578" s="4">
        <v>2</v>
      </c>
      <c r="K578" s="3">
        <v>179</v>
      </c>
      <c r="L578" s="7">
        <v>0</v>
      </c>
      <c r="M578" s="7">
        <v>0.05</v>
      </c>
      <c r="N578" s="7">
        <v>0.05</v>
      </c>
      <c r="O578" s="7">
        <v>0.2</v>
      </c>
      <c r="P578" s="16">
        <f t="shared" si="41"/>
        <v>125.3</v>
      </c>
      <c r="Q578" s="16">
        <v>144.99</v>
      </c>
      <c r="R578" s="8">
        <f t="shared" si="42"/>
        <v>289.98</v>
      </c>
      <c r="S578" s="2">
        <f t="shared" si="43"/>
        <v>2022</v>
      </c>
      <c r="T578" s="8">
        <f t="shared" si="44"/>
        <v>250.6</v>
      </c>
      <c r="U578" s="7">
        <f t="shared" si="45"/>
        <v>0.18999999999999995</v>
      </c>
    </row>
    <row r="579" spans="1:21" x14ac:dyDescent="0.25">
      <c r="A579" t="s">
        <v>197</v>
      </c>
      <c r="B579" t="s">
        <v>39</v>
      </c>
      <c r="C579" t="s">
        <v>30</v>
      </c>
      <c r="D579" s="15" t="s">
        <v>24</v>
      </c>
      <c r="E579" s="15" t="s">
        <v>48</v>
      </c>
      <c r="F579" s="6">
        <v>44758</v>
      </c>
      <c r="G579" s="2">
        <v>1</v>
      </c>
      <c r="H579" t="s">
        <v>34</v>
      </c>
      <c r="I579" t="s">
        <v>35</v>
      </c>
      <c r="J579" s="4">
        <v>69</v>
      </c>
      <c r="K579" s="3">
        <v>89</v>
      </c>
      <c r="L579" s="7">
        <v>0.15000000000000002</v>
      </c>
      <c r="M579" s="7">
        <v>0.05</v>
      </c>
      <c r="N579" s="7">
        <v>0.05</v>
      </c>
      <c r="O579" s="7">
        <v>0</v>
      </c>
      <c r="P579" s="16">
        <f t="shared" ref="P579:P642" si="46">K579*(1-SUM(L579:O579))</f>
        <v>66.75</v>
      </c>
      <c r="Q579" s="16">
        <v>41.83</v>
      </c>
      <c r="R579" s="8">
        <f t="shared" ref="R579:R642" si="47">Q579*J579</f>
        <v>2886.27</v>
      </c>
      <c r="S579" s="2">
        <f t="shared" ref="S579:S642" si="48">YEAR(F579)</f>
        <v>2022</v>
      </c>
      <c r="T579" s="8">
        <f t="shared" ref="T579:T642" si="49">P579*J579</f>
        <v>4605.75</v>
      </c>
      <c r="U579" s="7">
        <f t="shared" si="45"/>
        <v>0.53</v>
      </c>
    </row>
    <row r="580" spans="1:21" x14ac:dyDescent="0.25">
      <c r="A580" t="s">
        <v>198</v>
      </c>
      <c r="B580" t="s">
        <v>29</v>
      </c>
      <c r="C580" t="s">
        <v>30</v>
      </c>
      <c r="D580" s="15" t="s">
        <v>24</v>
      </c>
      <c r="E580" s="15" t="s">
        <v>31</v>
      </c>
      <c r="F580" s="6">
        <v>44721</v>
      </c>
      <c r="G580" s="2">
        <v>1</v>
      </c>
      <c r="H580" t="s">
        <v>26</v>
      </c>
      <c r="I580" t="s">
        <v>27</v>
      </c>
      <c r="J580" s="4">
        <v>90</v>
      </c>
      <c r="K580" s="3">
        <v>179</v>
      </c>
      <c r="L580" s="7">
        <v>0.15000000000000002</v>
      </c>
      <c r="M580" s="7">
        <v>0.05</v>
      </c>
      <c r="N580" s="7">
        <v>0</v>
      </c>
      <c r="O580" s="7">
        <v>0</v>
      </c>
      <c r="P580" s="16">
        <f t="shared" si="46"/>
        <v>143.20000000000002</v>
      </c>
      <c r="Q580" s="16">
        <v>78.759999999999991</v>
      </c>
      <c r="R580" s="8">
        <f t="shared" si="47"/>
        <v>7088.4</v>
      </c>
      <c r="S580" s="2">
        <f t="shared" si="48"/>
        <v>2022</v>
      </c>
      <c r="T580" s="8">
        <f t="shared" si="49"/>
        <v>12888.000000000002</v>
      </c>
      <c r="U580" s="7">
        <f t="shared" si="45"/>
        <v>0.56000000000000005</v>
      </c>
    </row>
    <row r="581" spans="1:21" x14ac:dyDescent="0.25">
      <c r="A581" t="s">
        <v>199</v>
      </c>
      <c r="B581" t="s">
        <v>29</v>
      </c>
      <c r="C581" t="s">
        <v>33</v>
      </c>
      <c r="D581" s="15" t="s">
        <v>52</v>
      </c>
      <c r="E581" s="15" t="s">
        <v>68</v>
      </c>
      <c r="F581" s="6">
        <v>44830</v>
      </c>
      <c r="G581" s="2">
        <v>1</v>
      </c>
      <c r="H581" t="s">
        <v>43</v>
      </c>
      <c r="I581" t="s">
        <v>44</v>
      </c>
      <c r="J581" s="4">
        <v>110</v>
      </c>
      <c r="K581" s="3">
        <v>279</v>
      </c>
      <c r="L581" s="7">
        <v>0.2</v>
      </c>
      <c r="M581" s="7">
        <v>0.1</v>
      </c>
      <c r="N581" s="7">
        <v>0</v>
      </c>
      <c r="O581" s="7">
        <v>0.2</v>
      </c>
      <c r="P581" s="16">
        <f t="shared" si="46"/>
        <v>139.5</v>
      </c>
      <c r="Q581" s="16">
        <v>97.649999999999991</v>
      </c>
      <c r="R581" s="8">
        <f t="shared" si="47"/>
        <v>10741.499999999998</v>
      </c>
      <c r="S581" s="2">
        <f t="shared" si="48"/>
        <v>2022</v>
      </c>
      <c r="T581" s="8">
        <f t="shared" si="49"/>
        <v>15345</v>
      </c>
      <c r="U581" s="7">
        <f t="shared" ref="U581:U644" si="50">1-(Q581/K581)</f>
        <v>0.65</v>
      </c>
    </row>
    <row r="582" spans="1:21" x14ac:dyDescent="0.25">
      <c r="A582" t="s">
        <v>232</v>
      </c>
      <c r="B582" t="s">
        <v>39</v>
      </c>
      <c r="C582" t="s">
        <v>33</v>
      </c>
      <c r="D582" s="15" t="s">
        <v>24</v>
      </c>
      <c r="E582" s="15" t="s">
        <v>48</v>
      </c>
      <c r="F582" s="6">
        <v>44732</v>
      </c>
      <c r="G582" s="2">
        <v>1</v>
      </c>
      <c r="H582" t="s">
        <v>26</v>
      </c>
      <c r="I582" t="s">
        <v>27</v>
      </c>
      <c r="J582" s="4">
        <v>8</v>
      </c>
      <c r="K582" s="3">
        <v>179</v>
      </c>
      <c r="L582" s="7">
        <v>0</v>
      </c>
      <c r="M582" s="7">
        <v>0.1</v>
      </c>
      <c r="N582" s="7">
        <v>0.05</v>
      </c>
      <c r="O582" s="7">
        <v>0</v>
      </c>
      <c r="P582" s="16">
        <f t="shared" si="46"/>
        <v>152.15</v>
      </c>
      <c r="Q582" s="16">
        <v>110.98</v>
      </c>
      <c r="R582" s="8">
        <f t="shared" si="47"/>
        <v>887.84</v>
      </c>
      <c r="S582" s="2">
        <f t="shared" si="48"/>
        <v>2022</v>
      </c>
      <c r="T582" s="8">
        <f t="shared" si="49"/>
        <v>1217.2</v>
      </c>
      <c r="U582" s="7">
        <f t="shared" si="50"/>
        <v>0.38</v>
      </c>
    </row>
    <row r="583" spans="1:21" x14ac:dyDescent="0.25">
      <c r="A583" t="s">
        <v>200</v>
      </c>
      <c r="B583" t="s">
        <v>29</v>
      </c>
      <c r="C583" t="s">
        <v>33</v>
      </c>
      <c r="D583" s="15" t="s">
        <v>52</v>
      </c>
      <c r="E583" s="15" t="s">
        <v>53</v>
      </c>
      <c r="F583" s="6">
        <v>44683</v>
      </c>
      <c r="G583" s="2">
        <v>1</v>
      </c>
      <c r="H583" t="s">
        <v>26</v>
      </c>
      <c r="I583" t="s">
        <v>27</v>
      </c>
      <c r="J583" s="4">
        <v>124</v>
      </c>
      <c r="K583" s="3">
        <v>179</v>
      </c>
      <c r="L583" s="7">
        <v>0.2</v>
      </c>
      <c r="M583" s="7">
        <v>0.1</v>
      </c>
      <c r="N583" s="7">
        <v>0</v>
      </c>
      <c r="O583" s="7">
        <v>0.2</v>
      </c>
      <c r="P583" s="16">
        <f t="shared" si="46"/>
        <v>89.5</v>
      </c>
      <c r="Q583" s="16">
        <v>68.02</v>
      </c>
      <c r="R583" s="8">
        <f t="shared" si="47"/>
        <v>8434.48</v>
      </c>
      <c r="S583" s="2">
        <f t="shared" si="48"/>
        <v>2022</v>
      </c>
      <c r="T583" s="8">
        <f t="shared" si="49"/>
        <v>11098</v>
      </c>
      <c r="U583" s="7">
        <f t="shared" si="50"/>
        <v>0.62</v>
      </c>
    </row>
    <row r="584" spans="1:21" x14ac:dyDescent="0.25">
      <c r="A584" t="s">
        <v>249</v>
      </c>
      <c r="B584" t="s">
        <v>29</v>
      </c>
      <c r="C584" t="s">
        <v>23</v>
      </c>
      <c r="D584" s="15" t="s">
        <v>24</v>
      </c>
      <c r="E584" s="15" t="s">
        <v>48</v>
      </c>
      <c r="F584" s="6">
        <v>44631</v>
      </c>
      <c r="G584" s="2">
        <v>1</v>
      </c>
      <c r="H584" t="s">
        <v>26</v>
      </c>
      <c r="I584" t="s">
        <v>27</v>
      </c>
      <c r="J584" s="4">
        <v>50</v>
      </c>
      <c r="K584" s="3">
        <v>179</v>
      </c>
      <c r="L584" s="7">
        <v>0.1</v>
      </c>
      <c r="M584" s="7">
        <v>0</v>
      </c>
      <c r="N584" s="7">
        <v>0</v>
      </c>
      <c r="O584" s="7">
        <v>0</v>
      </c>
      <c r="P584" s="16">
        <f t="shared" si="46"/>
        <v>161.1</v>
      </c>
      <c r="Q584" s="16">
        <v>64.44</v>
      </c>
      <c r="R584" s="8">
        <f t="shared" si="47"/>
        <v>3222</v>
      </c>
      <c r="S584" s="2">
        <f t="shared" si="48"/>
        <v>2022</v>
      </c>
      <c r="T584" s="8">
        <f t="shared" si="49"/>
        <v>8055</v>
      </c>
      <c r="U584" s="7">
        <f t="shared" si="50"/>
        <v>0.64</v>
      </c>
    </row>
    <row r="585" spans="1:21" x14ac:dyDescent="0.25">
      <c r="A585" t="s">
        <v>235</v>
      </c>
      <c r="B585" t="s">
        <v>39</v>
      </c>
      <c r="C585" t="s">
        <v>23</v>
      </c>
      <c r="D585" s="15" t="s">
        <v>52</v>
      </c>
      <c r="E585" s="15" t="s">
        <v>53</v>
      </c>
      <c r="F585" s="6">
        <v>44913</v>
      </c>
      <c r="G585" s="2">
        <v>1</v>
      </c>
      <c r="H585" t="s">
        <v>206</v>
      </c>
      <c r="I585" t="s">
        <v>27</v>
      </c>
      <c r="J585" s="4">
        <v>28</v>
      </c>
      <c r="K585" s="3">
        <v>449</v>
      </c>
      <c r="L585" s="7">
        <v>0.1</v>
      </c>
      <c r="M585" s="7">
        <v>0</v>
      </c>
      <c r="N585" s="7">
        <v>0.05</v>
      </c>
      <c r="O585" s="7">
        <v>0.2</v>
      </c>
      <c r="P585" s="16">
        <f t="shared" si="46"/>
        <v>291.84999999999997</v>
      </c>
      <c r="Q585" s="16">
        <v>143.67999999999998</v>
      </c>
      <c r="R585" s="8">
        <f t="shared" si="47"/>
        <v>4023.0399999999995</v>
      </c>
      <c r="S585" s="2">
        <f t="shared" si="48"/>
        <v>2022</v>
      </c>
      <c r="T585" s="8">
        <f t="shared" si="49"/>
        <v>8171.7999999999993</v>
      </c>
      <c r="U585" s="7">
        <f t="shared" si="50"/>
        <v>0.68</v>
      </c>
    </row>
    <row r="586" spans="1:21" x14ac:dyDescent="0.25">
      <c r="A586" t="s">
        <v>203</v>
      </c>
      <c r="B586" t="s">
        <v>39</v>
      </c>
      <c r="C586" t="s">
        <v>30</v>
      </c>
      <c r="D586" s="15" t="s">
        <v>24</v>
      </c>
      <c r="E586" s="15" t="s">
        <v>48</v>
      </c>
      <c r="F586" s="6">
        <v>44850</v>
      </c>
      <c r="G586" s="2">
        <v>1</v>
      </c>
      <c r="H586" t="s">
        <v>206</v>
      </c>
      <c r="I586" t="s">
        <v>27</v>
      </c>
      <c r="J586" s="4">
        <v>117</v>
      </c>
      <c r="K586" s="3">
        <v>449</v>
      </c>
      <c r="L586" s="7">
        <v>0.2</v>
      </c>
      <c r="M586" s="7">
        <v>0.05</v>
      </c>
      <c r="N586" s="7">
        <v>0.05</v>
      </c>
      <c r="O586" s="7">
        <v>0</v>
      </c>
      <c r="P586" s="16">
        <f t="shared" si="46"/>
        <v>314.29999999999995</v>
      </c>
      <c r="Q586" s="16">
        <v>152.66</v>
      </c>
      <c r="R586" s="8">
        <f t="shared" si="47"/>
        <v>17861.22</v>
      </c>
      <c r="S586" s="2">
        <f t="shared" si="48"/>
        <v>2022</v>
      </c>
      <c r="T586" s="8">
        <f t="shared" si="49"/>
        <v>36773.099999999991</v>
      </c>
      <c r="U586" s="7">
        <f t="shared" si="50"/>
        <v>0.66</v>
      </c>
    </row>
    <row r="587" spans="1:21" x14ac:dyDescent="0.25">
      <c r="A587" t="s">
        <v>32</v>
      </c>
      <c r="B587" t="s">
        <v>22</v>
      </c>
      <c r="C587" t="s">
        <v>33</v>
      </c>
      <c r="D587" s="15" t="s">
        <v>24</v>
      </c>
      <c r="E587" s="15" t="s">
        <v>25</v>
      </c>
      <c r="F587" s="6">
        <v>44635</v>
      </c>
      <c r="G587" s="2">
        <v>1</v>
      </c>
      <c r="H587" t="s">
        <v>202</v>
      </c>
      <c r="I587" t="s">
        <v>35</v>
      </c>
      <c r="J587" s="4">
        <v>74</v>
      </c>
      <c r="K587" s="3">
        <v>349</v>
      </c>
      <c r="L587" s="7">
        <v>0.15000000000000002</v>
      </c>
      <c r="M587" s="7">
        <v>0.1</v>
      </c>
      <c r="N587" s="7">
        <v>0.1</v>
      </c>
      <c r="O587" s="7">
        <v>0</v>
      </c>
      <c r="P587" s="16">
        <f t="shared" si="46"/>
        <v>226.85</v>
      </c>
      <c r="Q587" s="16">
        <v>87.25</v>
      </c>
      <c r="R587" s="8">
        <f t="shared" si="47"/>
        <v>6456.5</v>
      </c>
      <c r="S587" s="2">
        <f t="shared" si="48"/>
        <v>2022</v>
      </c>
      <c r="T587" s="8">
        <f t="shared" si="49"/>
        <v>16786.899999999998</v>
      </c>
      <c r="U587" s="7">
        <f t="shared" si="50"/>
        <v>0.75</v>
      </c>
    </row>
    <row r="588" spans="1:21" x14ac:dyDescent="0.25">
      <c r="A588" t="s">
        <v>205</v>
      </c>
      <c r="B588" t="s">
        <v>22</v>
      </c>
      <c r="C588" t="s">
        <v>33</v>
      </c>
      <c r="D588" s="15" t="s">
        <v>24</v>
      </c>
      <c r="E588" s="15" t="s">
        <v>42</v>
      </c>
      <c r="F588" s="6">
        <v>44827</v>
      </c>
      <c r="G588" s="2">
        <v>1</v>
      </c>
      <c r="H588" t="s">
        <v>202</v>
      </c>
      <c r="I588" t="s">
        <v>35</v>
      </c>
      <c r="J588" s="4">
        <v>93</v>
      </c>
      <c r="K588" s="3">
        <v>349</v>
      </c>
      <c r="L588" s="7">
        <v>0.15000000000000002</v>
      </c>
      <c r="M588" s="7">
        <v>0.1</v>
      </c>
      <c r="N588" s="7">
        <v>0.1</v>
      </c>
      <c r="O588" s="7">
        <v>0</v>
      </c>
      <c r="P588" s="16">
        <f t="shared" si="46"/>
        <v>226.85</v>
      </c>
      <c r="Q588" s="16">
        <v>219.87</v>
      </c>
      <c r="R588" s="8">
        <f t="shared" si="47"/>
        <v>20447.91</v>
      </c>
      <c r="S588" s="2">
        <f t="shared" si="48"/>
        <v>2022</v>
      </c>
      <c r="T588" s="8">
        <f t="shared" si="49"/>
        <v>21097.05</v>
      </c>
      <c r="U588" s="7">
        <f t="shared" si="50"/>
        <v>0.37</v>
      </c>
    </row>
    <row r="589" spans="1:21" x14ac:dyDescent="0.25">
      <c r="A589" t="s">
        <v>38</v>
      </c>
      <c r="B589" t="s">
        <v>39</v>
      </c>
      <c r="C589" t="s">
        <v>30</v>
      </c>
      <c r="D589" s="15" t="s">
        <v>24</v>
      </c>
      <c r="E589" s="15" t="s">
        <v>40</v>
      </c>
      <c r="F589" s="6">
        <v>44583</v>
      </c>
      <c r="G589" s="2">
        <v>1</v>
      </c>
      <c r="H589" t="s">
        <v>202</v>
      </c>
      <c r="I589" t="s">
        <v>35</v>
      </c>
      <c r="J589" s="4">
        <v>7</v>
      </c>
      <c r="K589" s="3">
        <v>349</v>
      </c>
      <c r="L589" s="7">
        <v>0</v>
      </c>
      <c r="M589" s="7">
        <v>0.05</v>
      </c>
      <c r="N589" s="7">
        <v>0.05</v>
      </c>
      <c r="O589" s="7">
        <v>0</v>
      </c>
      <c r="P589" s="16">
        <f t="shared" si="46"/>
        <v>314.10000000000002</v>
      </c>
      <c r="Q589" s="16">
        <v>153.55999999999997</v>
      </c>
      <c r="R589" s="8">
        <f t="shared" si="47"/>
        <v>1074.9199999999998</v>
      </c>
      <c r="S589" s="2">
        <f t="shared" si="48"/>
        <v>2022</v>
      </c>
      <c r="T589" s="8">
        <f t="shared" si="49"/>
        <v>2198.7000000000003</v>
      </c>
      <c r="U589" s="7">
        <f t="shared" si="50"/>
        <v>0.56000000000000005</v>
      </c>
    </row>
    <row r="590" spans="1:21" x14ac:dyDescent="0.25">
      <c r="A590" t="s">
        <v>41</v>
      </c>
      <c r="B590" t="s">
        <v>39</v>
      </c>
      <c r="C590" t="s">
        <v>33</v>
      </c>
      <c r="D590" s="15" t="s">
        <v>24</v>
      </c>
      <c r="E590" s="15" t="s">
        <v>42</v>
      </c>
      <c r="F590" s="6">
        <v>44636</v>
      </c>
      <c r="G590" s="2">
        <v>1</v>
      </c>
      <c r="H590" t="s">
        <v>204</v>
      </c>
      <c r="I590" t="s">
        <v>44</v>
      </c>
      <c r="J590" s="4">
        <v>73</v>
      </c>
      <c r="K590" s="3">
        <v>549</v>
      </c>
      <c r="L590" s="7">
        <v>0.15000000000000002</v>
      </c>
      <c r="M590" s="7">
        <v>0.1</v>
      </c>
      <c r="N590" s="7">
        <v>0.05</v>
      </c>
      <c r="O590" s="7">
        <v>0</v>
      </c>
      <c r="P590" s="16">
        <f t="shared" si="46"/>
        <v>384.29999999999995</v>
      </c>
      <c r="Q590" s="16">
        <v>296.46000000000004</v>
      </c>
      <c r="R590" s="8">
        <f t="shared" si="47"/>
        <v>21641.58</v>
      </c>
      <c r="S590" s="2">
        <f t="shared" si="48"/>
        <v>2022</v>
      </c>
      <c r="T590" s="8">
        <f t="shared" si="49"/>
        <v>28053.899999999998</v>
      </c>
      <c r="U590" s="7">
        <f t="shared" si="50"/>
        <v>0.45999999999999996</v>
      </c>
    </row>
    <row r="591" spans="1:21" x14ac:dyDescent="0.25">
      <c r="A591" t="s">
        <v>45</v>
      </c>
      <c r="B591" t="s">
        <v>29</v>
      </c>
      <c r="C591" t="s">
        <v>33</v>
      </c>
      <c r="D591" s="15" t="s">
        <v>24</v>
      </c>
      <c r="E591" s="15" t="s">
        <v>31</v>
      </c>
      <c r="F591" s="6">
        <v>44842</v>
      </c>
      <c r="G591" s="2">
        <v>1</v>
      </c>
      <c r="H591" t="s">
        <v>204</v>
      </c>
      <c r="I591" t="s">
        <v>44</v>
      </c>
      <c r="J591" s="4">
        <v>112</v>
      </c>
      <c r="K591" s="3">
        <v>549</v>
      </c>
      <c r="L591" s="7">
        <v>0.2</v>
      </c>
      <c r="M591" s="7">
        <v>0.1</v>
      </c>
      <c r="N591" s="7">
        <v>0</v>
      </c>
      <c r="O591" s="7">
        <v>0</v>
      </c>
      <c r="P591" s="16">
        <f t="shared" si="46"/>
        <v>384.29999999999995</v>
      </c>
      <c r="Q591" s="16">
        <v>356.85</v>
      </c>
      <c r="R591" s="8">
        <f t="shared" si="47"/>
        <v>39967.200000000004</v>
      </c>
      <c r="S591" s="2">
        <f t="shared" si="48"/>
        <v>2022</v>
      </c>
      <c r="T591" s="8">
        <f t="shared" si="49"/>
        <v>43041.599999999991</v>
      </c>
      <c r="U591" s="7">
        <f t="shared" si="50"/>
        <v>0.35</v>
      </c>
    </row>
    <row r="592" spans="1:21" x14ac:dyDescent="0.25">
      <c r="A592" t="s">
        <v>47</v>
      </c>
      <c r="B592" t="s">
        <v>22</v>
      </c>
      <c r="C592" t="s">
        <v>33</v>
      </c>
      <c r="D592" s="15" t="s">
        <v>24</v>
      </c>
      <c r="E592" s="15" t="s">
        <v>48</v>
      </c>
      <c r="F592" s="6">
        <v>44745</v>
      </c>
      <c r="G592" s="2">
        <v>1</v>
      </c>
      <c r="H592" t="s">
        <v>202</v>
      </c>
      <c r="I592" t="s">
        <v>35</v>
      </c>
      <c r="J592" s="4">
        <v>1</v>
      </c>
      <c r="K592" s="3">
        <v>349</v>
      </c>
      <c r="L592" s="7">
        <v>0</v>
      </c>
      <c r="M592" s="7">
        <v>0.1</v>
      </c>
      <c r="N592" s="7">
        <v>0.1</v>
      </c>
      <c r="O592" s="7">
        <v>0</v>
      </c>
      <c r="P592" s="16">
        <f t="shared" si="46"/>
        <v>279.2</v>
      </c>
      <c r="Q592" s="16">
        <v>87.25</v>
      </c>
      <c r="R592" s="8">
        <f t="shared" si="47"/>
        <v>87.25</v>
      </c>
      <c r="S592" s="2">
        <f t="shared" si="48"/>
        <v>2022</v>
      </c>
      <c r="T592" s="8">
        <f t="shared" si="49"/>
        <v>279.2</v>
      </c>
      <c r="U592" s="7">
        <f t="shared" si="50"/>
        <v>0.75</v>
      </c>
    </row>
    <row r="593" spans="1:21" x14ac:dyDescent="0.25">
      <c r="A593" t="s">
        <v>49</v>
      </c>
      <c r="B593" t="s">
        <v>39</v>
      </c>
      <c r="C593" t="s">
        <v>23</v>
      </c>
      <c r="D593" s="15" t="s">
        <v>24</v>
      </c>
      <c r="E593" s="15" t="s">
        <v>31</v>
      </c>
      <c r="F593" s="6">
        <v>44778</v>
      </c>
      <c r="G593" s="2">
        <v>1</v>
      </c>
      <c r="H593" t="s">
        <v>204</v>
      </c>
      <c r="I593" t="s">
        <v>44</v>
      </c>
      <c r="J593" s="4">
        <v>115</v>
      </c>
      <c r="K593" s="3">
        <v>549</v>
      </c>
      <c r="L593" s="7">
        <v>0.2</v>
      </c>
      <c r="M593" s="7">
        <v>0</v>
      </c>
      <c r="N593" s="7">
        <v>0.05</v>
      </c>
      <c r="O593" s="7">
        <v>0</v>
      </c>
      <c r="P593" s="16">
        <f t="shared" si="46"/>
        <v>411.75</v>
      </c>
      <c r="Q593" s="16">
        <v>461.15999999999997</v>
      </c>
      <c r="R593" s="8">
        <f t="shared" si="47"/>
        <v>53033.399999999994</v>
      </c>
      <c r="S593" s="2">
        <f t="shared" si="48"/>
        <v>2022</v>
      </c>
      <c r="T593" s="8">
        <f t="shared" si="49"/>
        <v>47351.25</v>
      </c>
      <c r="U593" s="7">
        <f t="shared" si="50"/>
        <v>0.16000000000000003</v>
      </c>
    </row>
    <row r="594" spans="1:21" x14ac:dyDescent="0.25">
      <c r="A594" t="s">
        <v>207</v>
      </c>
      <c r="B594" t="s">
        <v>29</v>
      </c>
      <c r="C594" t="s">
        <v>23</v>
      </c>
      <c r="D594" s="15" t="s">
        <v>24</v>
      </c>
      <c r="E594" s="15" t="s">
        <v>74</v>
      </c>
      <c r="F594" s="6">
        <v>44567</v>
      </c>
      <c r="G594" s="2">
        <v>1</v>
      </c>
      <c r="H594" t="s">
        <v>202</v>
      </c>
      <c r="I594" t="s">
        <v>35</v>
      </c>
      <c r="J594" s="4">
        <v>35</v>
      </c>
      <c r="K594" s="3">
        <v>349</v>
      </c>
      <c r="L594" s="7">
        <v>0.1</v>
      </c>
      <c r="M594" s="7">
        <v>0</v>
      </c>
      <c r="N594" s="7">
        <v>0</v>
      </c>
      <c r="O594" s="7">
        <v>0</v>
      </c>
      <c r="P594" s="16">
        <f t="shared" si="46"/>
        <v>314.10000000000002</v>
      </c>
      <c r="Q594" s="16">
        <v>296.64999999999998</v>
      </c>
      <c r="R594" s="8">
        <f t="shared" si="47"/>
        <v>10382.75</v>
      </c>
      <c r="S594" s="2">
        <f t="shared" si="48"/>
        <v>2022</v>
      </c>
      <c r="T594" s="8">
        <f t="shared" si="49"/>
        <v>10993.5</v>
      </c>
      <c r="U594" s="7">
        <f t="shared" si="50"/>
        <v>0.15000000000000002</v>
      </c>
    </row>
    <row r="595" spans="1:21" x14ac:dyDescent="0.25">
      <c r="A595" t="s">
        <v>208</v>
      </c>
      <c r="B595" t="s">
        <v>29</v>
      </c>
      <c r="C595" t="s">
        <v>30</v>
      </c>
      <c r="D595" s="15" t="s">
        <v>24</v>
      </c>
      <c r="E595" s="15" t="s">
        <v>74</v>
      </c>
      <c r="F595" s="6">
        <v>44753</v>
      </c>
      <c r="G595" s="2">
        <v>1</v>
      </c>
      <c r="H595" t="s">
        <v>204</v>
      </c>
      <c r="I595" t="s">
        <v>44</v>
      </c>
      <c r="J595" s="4">
        <v>124</v>
      </c>
      <c r="K595" s="3">
        <v>549</v>
      </c>
      <c r="L595" s="7">
        <v>0.2</v>
      </c>
      <c r="M595" s="7">
        <v>0.05</v>
      </c>
      <c r="N595" s="7">
        <v>0</v>
      </c>
      <c r="O595" s="7">
        <v>0</v>
      </c>
      <c r="P595" s="16">
        <f t="shared" si="46"/>
        <v>411.75</v>
      </c>
      <c r="Q595" s="16">
        <v>433.71000000000004</v>
      </c>
      <c r="R595" s="8">
        <f t="shared" si="47"/>
        <v>53780.040000000008</v>
      </c>
      <c r="S595" s="2">
        <f t="shared" si="48"/>
        <v>2022</v>
      </c>
      <c r="T595" s="8">
        <f t="shared" si="49"/>
        <v>51057</v>
      </c>
      <c r="U595" s="7">
        <f t="shared" si="50"/>
        <v>0.20999999999999996</v>
      </c>
    </row>
    <row r="596" spans="1:21" x14ac:dyDescent="0.25">
      <c r="A596" t="s">
        <v>50</v>
      </c>
      <c r="B596" t="s">
        <v>39</v>
      </c>
      <c r="C596" t="s">
        <v>33</v>
      </c>
      <c r="D596" s="15" t="s">
        <v>24</v>
      </c>
      <c r="E596" s="15" t="s">
        <v>37</v>
      </c>
      <c r="F596" s="6">
        <v>44625</v>
      </c>
      <c r="G596" s="2">
        <v>1</v>
      </c>
      <c r="H596" t="s">
        <v>206</v>
      </c>
      <c r="I596" t="s">
        <v>27</v>
      </c>
      <c r="J596" s="4">
        <v>68</v>
      </c>
      <c r="K596" s="3">
        <v>449</v>
      </c>
      <c r="L596" s="7">
        <v>0.15000000000000002</v>
      </c>
      <c r="M596" s="7">
        <v>0.1</v>
      </c>
      <c r="N596" s="7">
        <v>0.05</v>
      </c>
      <c r="O596" s="7">
        <v>0</v>
      </c>
      <c r="P596" s="16">
        <f t="shared" si="46"/>
        <v>314.29999999999995</v>
      </c>
      <c r="Q596" s="16">
        <v>228.99</v>
      </c>
      <c r="R596" s="8">
        <f t="shared" si="47"/>
        <v>15571.32</v>
      </c>
      <c r="S596" s="2">
        <f t="shared" si="48"/>
        <v>2022</v>
      </c>
      <c r="T596" s="8">
        <f t="shared" si="49"/>
        <v>21372.399999999998</v>
      </c>
      <c r="U596" s="7">
        <f t="shared" si="50"/>
        <v>0.49</v>
      </c>
    </row>
    <row r="597" spans="1:21" x14ac:dyDescent="0.25">
      <c r="A597" t="s">
        <v>209</v>
      </c>
      <c r="B597" t="s">
        <v>29</v>
      </c>
      <c r="C597" t="s">
        <v>30</v>
      </c>
      <c r="D597" s="15" t="s">
        <v>24</v>
      </c>
      <c r="E597" s="15" t="s">
        <v>37</v>
      </c>
      <c r="F597" s="6">
        <v>44679</v>
      </c>
      <c r="G597" s="2">
        <v>1</v>
      </c>
      <c r="H597" t="s">
        <v>202</v>
      </c>
      <c r="I597" t="s">
        <v>35</v>
      </c>
      <c r="J597" s="4">
        <v>80</v>
      </c>
      <c r="K597" s="3">
        <v>349</v>
      </c>
      <c r="L597" s="7">
        <v>0.15000000000000002</v>
      </c>
      <c r="M597" s="7">
        <v>0.05</v>
      </c>
      <c r="N597" s="7">
        <v>0</v>
      </c>
      <c r="O597" s="7">
        <v>0</v>
      </c>
      <c r="P597" s="16">
        <f t="shared" si="46"/>
        <v>279.2</v>
      </c>
      <c r="Q597" s="16">
        <v>97.720000000000013</v>
      </c>
      <c r="R597" s="8">
        <f t="shared" si="47"/>
        <v>7817.6000000000013</v>
      </c>
      <c r="S597" s="2">
        <f t="shared" si="48"/>
        <v>2022</v>
      </c>
      <c r="T597" s="8">
        <f t="shared" si="49"/>
        <v>22336</v>
      </c>
      <c r="U597" s="7">
        <f t="shared" si="50"/>
        <v>0.72</v>
      </c>
    </row>
    <row r="598" spans="1:21" x14ac:dyDescent="0.25">
      <c r="A598" t="s">
        <v>210</v>
      </c>
      <c r="B598" t="s">
        <v>22</v>
      </c>
      <c r="C598" t="s">
        <v>30</v>
      </c>
      <c r="D598" s="15" t="s">
        <v>24</v>
      </c>
      <c r="E598" s="15" t="s">
        <v>74</v>
      </c>
      <c r="F598" s="6">
        <v>44651</v>
      </c>
      <c r="G598" s="2">
        <v>1</v>
      </c>
      <c r="H598" t="s">
        <v>206</v>
      </c>
      <c r="I598" t="s">
        <v>27</v>
      </c>
      <c r="J598" s="4">
        <v>77</v>
      </c>
      <c r="K598" s="3">
        <v>449</v>
      </c>
      <c r="L598" s="7">
        <v>0.15000000000000002</v>
      </c>
      <c r="M598" s="7">
        <v>0.05</v>
      </c>
      <c r="N598" s="7">
        <v>0.1</v>
      </c>
      <c r="O598" s="7">
        <v>0</v>
      </c>
      <c r="P598" s="16">
        <f t="shared" si="46"/>
        <v>314.29999999999995</v>
      </c>
      <c r="Q598" s="16">
        <v>327.77</v>
      </c>
      <c r="R598" s="8">
        <f t="shared" si="47"/>
        <v>25238.289999999997</v>
      </c>
      <c r="S598" s="2">
        <f t="shared" si="48"/>
        <v>2022</v>
      </c>
      <c r="T598" s="8">
        <f t="shared" si="49"/>
        <v>24201.099999999995</v>
      </c>
      <c r="U598" s="7">
        <f t="shared" si="50"/>
        <v>0.27</v>
      </c>
    </row>
    <row r="599" spans="1:21" x14ac:dyDescent="0.25">
      <c r="A599" t="s">
        <v>57</v>
      </c>
      <c r="B599" t="s">
        <v>29</v>
      </c>
      <c r="C599" t="s">
        <v>23</v>
      </c>
      <c r="D599" s="15" t="s">
        <v>24</v>
      </c>
      <c r="E599" s="15" t="s">
        <v>42</v>
      </c>
      <c r="F599" s="6">
        <v>44853</v>
      </c>
      <c r="G599" s="2">
        <v>1</v>
      </c>
      <c r="H599" t="s">
        <v>204</v>
      </c>
      <c r="I599" t="s">
        <v>44</v>
      </c>
      <c r="J599" s="4">
        <v>56</v>
      </c>
      <c r="K599" s="3">
        <v>549</v>
      </c>
      <c r="L599" s="7">
        <v>0.15000000000000002</v>
      </c>
      <c r="M599" s="7">
        <v>0</v>
      </c>
      <c r="N599" s="7">
        <v>0</v>
      </c>
      <c r="O599" s="7">
        <v>0</v>
      </c>
      <c r="P599" s="16">
        <f t="shared" si="46"/>
        <v>466.65</v>
      </c>
      <c r="Q599" s="16">
        <v>466.65</v>
      </c>
      <c r="R599" s="8">
        <f t="shared" si="47"/>
        <v>26132.399999999998</v>
      </c>
      <c r="S599" s="2">
        <f t="shared" si="48"/>
        <v>2022</v>
      </c>
      <c r="T599" s="8">
        <f t="shared" si="49"/>
        <v>26132.399999999998</v>
      </c>
      <c r="U599" s="7">
        <f t="shared" si="50"/>
        <v>0.15000000000000002</v>
      </c>
    </row>
    <row r="600" spans="1:21" x14ac:dyDescent="0.25">
      <c r="A600" t="s">
        <v>58</v>
      </c>
      <c r="B600" t="s">
        <v>22</v>
      </c>
      <c r="C600" t="s">
        <v>33</v>
      </c>
      <c r="D600" s="15" t="s">
        <v>24</v>
      </c>
      <c r="E600" s="15" t="s">
        <v>48</v>
      </c>
      <c r="F600" s="6">
        <v>44575</v>
      </c>
      <c r="G600" s="2">
        <v>1</v>
      </c>
      <c r="H600" t="s">
        <v>202</v>
      </c>
      <c r="I600" t="s">
        <v>35</v>
      </c>
      <c r="J600" s="4">
        <v>97</v>
      </c>
      <c r="K600" s="3">
        <v>349</v>
      </c>
      <c r="L600" s="7">
        <v>0.15000000000000002</v>
      </c>
      <c r="M600" s="7">
        <v>0.1</v>
      </c>
      <c r="N600" s="7">
        <v>0.1</v>
      </c>
      <c r="O600" s="7">
        <v>0</v>
      </c>
      <c r="P600" s="16">
        <f t="shared" si="46"/>
        <v>226.85</v>
      </c>
      <c r="Q600" s="16">
        <v>265.24</v>
      </c>
      <c r="R600" s="8">
        <f t="shared" si="47"/>
        <v>25728.280000000002</v>
      </c>
      <c r="S600" s="2">
        <f t="shared" si="48"/>
        <v>2022</v>
      </c>
      <c r="T600" s="8">
        <f t="shared" si="49"/>
        <v>22004.45</v>
      </c>
      <c r="U600" s="7">
        <f t="shared" si="50"/>
        <v>0.24</v>
      </c>
    </row>
    <row r="601" spans="1:21" x14ac:dyDescent="0.25">
      <c r="A601" t="s">
        <v>59</v>
      </c>
      <c r="B601" t="s">
        <v>22</v>
      </c>
      <c r="C601" t="s">
        <v>30</v>
      </c>
      <c r="D601" s="15" t="s">
        <v>52</v>
      </c>
      <c r="E601" s="15" t="s">
        <v>53</v>
      </c>
      <c r="F601" s="6">
        <v>44901</v>
      </c>
      <c r="G601" s="2">
        <v>1</v>
      </c>
      <c r="H601" t="s">
        <v>206</v>
      </c>
      <c r="I601" t="s">
        <v>27</v>
      </c>
      <c r="J601" s="4">
        <v>22</v>
      </c>
      <c r="K601" s="3">
        <v>449</v>
      </c>
      <c r="L601" s="7">
        <v>0.05</v>
      </c>
      <c r="M601" s="7">
        <v>0.05</v>
      </c>
      <c r="N601" s="7">
        <v>0.1</v>
      </c>
      <c r="O601" s="7">
        <v>0.2</v>
      </c>
      <c r="P601" s="16">
        <f t="shared" si="46"/>
        <v>269.39999999999998</v>
      </c>
      <c r="Q601" s="16">
        <v>215.51999999999998</v>
      </c>
      <c r="R601" s="8">
        <f t="shared" si="47"/>
        <v>4741.4399999999996</v>
      </c>
      <c r="S601" s="2">
        <f t="shared" si="48"/>
        <v>2022</v>
      </c>
      <c r="T601" s="8">
        <f t="shared" si="49"/>
        <v>5926.7999999999993</v>
      </c>
      <c r="U601" s="7">
        <f t="shared" si="50"/>
        <v>0.52</v>
      </c>
    </row>
    <row r="602" spans="1:21" x14ac:dyDescent="0.25">
      <c r="A602" t="s">
        <v>60</v>
      </c>
      <c r="B602" t="s">
        <v>22</v>
      </c>
      <c r="C602" t="s">
        <v>23</v>
      </c>
      <c r="D602" s="15" t="s">
        <v>24</v>
      </c>
      <c r="E602" s="15" t="s">
        <v>40</v>
      </c>
      <c r="F602" s="6">
        <v>44673</v>
      </c>
      <c r="G602" s="2">
        <v>1</v>
      </c>
      <c r="H602" t="s">
        <v>202</v>
      </c>
      <c r="I602" t="s">
        <v>35</v>
      </c>
      <c r="J602" s="4">
        <v>84</v>
      </c>
      <c r="K602" s="3">
        <v>349</v>
      </c>
      <c r="L602" s="7">
        <v>0.15000000000000002</v>
      </c>
      <c r="M602" s="7">
        <v>0</v>
      </c>
      <c r="N602" s="7">
        <v>0.1</v>
      </c>
      <c r="O602" s="7">
        <v>0</v>
      </c>
      <c r="P602" s="16">
        <f t="shared" si="46"/>
        <v>261.75</v>
      </c>
      <c r="Q602" s="16">
        <v>198.93000000000004</v>
      </c>
      <c r="R602" s="8">
        <f t="shared" si="47"/>
        <v>16710.120000000003</v>
      </c>
      <c r="S602" s="2">
        <f t="shared" si="48"/>
        <v>2022</v>
      </c>
      <c r="T602" s="8">
        <f t="shared" si="49"/>
        <v>21987</v>
      </c>
      <c r="U602" s="7">
        <f t="shared" si="50"/>
        <v>0.42999999999999994</v>
      </c>
    </row>
    <row r="603" spans="1:21" x14ac:dyDescent="0.25">
      <c r="A603" t="s">
        <v>61</v>
      </c>
      <c r="B603" t="s">
        <v>22</v>
      </c>
      <c r="C603" t="s">
        <v>30</v>
      </c>
      <c r="D603" s="15" t="s">
        <v>24</v>
      </c>
      <c r="E603" s="15" t="s">
        <v>48</v>
      </c>
      <c r="F603" s="6">
        <v>44819</v>
      </c>
      <c r="G603" s="2">
        <v>1</v>
      </c>
      <c r="H603" t="s">
        <v>202</v>
      </c>
      <c r="I603" t="s">
        <v>35</v>
      </c>
      <c r="J603" s="4">
        <v>78</v>
      </c>
      <c r="K603" s="3">
        <v>349</v>
      </c>
      <c r="L603" s="7">
        <v>0.15000000000000002</v>
      </c>
      <c r="M603" s="7">
        <v>0.05</v>
      </c>
      <c r="N603" s="7">
        <v>0.1</v>
      </c>
      <c r="O603" s="7">
        <v>0</v>
      </c>
      <c r="P603" s="16">
        <f t="shared" si="46"/>
        <v>244.29999999999998</v>
      </c>
      <c r="Q603" s="16">
        <v>251.28</v>
      </c>
      <c r="R603" s="8">
        <f t="shared" si="47"/>
        <v>19599.84</v>
      </c>
      <c r="S603" s="2">
        <f t="shared" si="48"/>
        <v>2022</v>
      </c>
      <c r="T603" s="8">
        <f t="shared" si="49"/>
        <v>19055.399999999998</v>
      </c>
      <c r="U603" s="7">
        <f t="shared" si="50"/>
        <v>0.28000000000000003</v>
      </c>
    </row>
    <row r="604" spans="1:21" x14ac:dyDescent="0.25">
      <c r="A604" t="s">
        <v>62</v>
      </c>
      <c r="B604" t="s">
        <v>29</v>
      </c>
      <c r="C604" t="s">
        <v>33</v>
      </c>
      <c r="D604" s="15" t="s">
        <v>24</v>
      </c>
      <c r="E604" s="15" t="s">
        <v>48</v>
      </c>
      <c r="F604" s="6">
        <v>44901</v>
      </c>
      <c r="G604" s="2">
        <v>1</v>
      </c>
      <c r="H604" t="s">
        <v>204</v>
      </c>
      <c r="I604" t="s">
        <v>44</v>
      </c>
      <c r="J604" s="4">
        <v>121</v>
      </c>
      <c r="K604" s="3">
        <v>549</v>
      </c>
      <c r="L604" s="7">
        <v>0.2</v>
      </c>
      <c r="M604" s="7">
        <v>0.1</v>
      </c>
      <c r="N604" s="7">
        <v>0</v>
      </c>
      <c r="O604" s="7">
        <v>0</v>
      </c>
      <c r="P604" s="16">
        <f t="shared" si="46"/>
        <v>384.29999999999995</v>
      </c>
      <c r="Q604" s="16">
        <v>411.75</v>
      </c>
      <c r="R604" s="8">
        <f t="shared" si="47"/>
        <v>49821.75</v>
      </c>
      <c r="S604" s="2">
        <f t="shared" si="48"/>
        <v>2022</v>
      </c>
      <c r="T604" s="8">
        <f t="shared" si="49"/>
        <v>46500.299999999996</v>
      </c>
      <c r="U604" s="7">
        <f t="shared" si="50"/>
        <v>0.25</v>
      </c>
    </row>
    <row r="605" spans="1:21" x14ac:dyDescent="0.25">
      <c r="A605" t="s">
        <v>63</v>
      </c>
      <c r="B605" t="s">
        <v>29</v>
      </c>
      <c r="C605" t="s">
        <v>33</v>
      </c>
      <c r="D605" s="15" t="s">
        <v>24</v>
      </c>
      <c r="E605" s="15" t="s">
        <v>37</v>
      </c>
      <c r="F605" s="6">
        <v>44784</v>
      </c>
      <c r="G605" s="2">
        <v>1</v>
      </c>
      <c r="H605" t="s">
        <v>204</v>
      </c>
      <c r="I605" t="s">
        <v>44</v>
      </c>
      <c r="J605" s="4">
        <v>121</v>
      </c>
      <c r="K605" s="3">
        <v>549</v>
      </c>
      <c r="L605" s="7">
        <v>0.2</v>
      </c>
      <c r="M605" s="7">
        <v>0.1</v>
      </c>
      <c r="N605" s="7">
        <v>0</v>
      </c>
      <c r="O605" s="7">
        <v>0</v>
      </c>
      <c r="P605" s="16">
        <f t="shared" si="46"/>
        <v>384.29999999999995</v>
      </c>
      <c r="Q605" s="16">
        <v>181.17</v>
      </c>
      <c r="R605" s="8">
        <f t="shared" si="47"/>
        <v>21921.57</v>
      </c>
      <c r="S605" s="2">
        <f t="shared" si="48"/>
        <v>2022</v>
      </c>
      <c r="T605" s="8">
        <f t="shared" si="49"/>
        <v>46500.299999999996</v>
      </c>
      <c r="U605" s="7">
        <f t="shared" si="50"/>
        <v>0.67</v>
      </c>
    </row>
    <row r="606" spans="1:21" x14ac:dyDescent="0.25">
      <c r="A606" t="s">
        <v>64</v>
      </c>
      <c r="B606" t="s">
        <v>39</v>
      </c>
      <c r="C606" t="s">
        <v>33</v>
      </c>
      <c r="D606" s="15" t="s">
        <v>24</v>
      </c>
      <c r="E606" s="15" t="s">
        <v>48</v>
      </c>
      <c r="F606" s="6">
        <v>44775</v>
      </c>
      <c r="G606" s="2">
        <v>1</v>
      </c>
      <c r="H606" t="s">
        <v>202</v>
      </c>
      <c r="I606" t="s">
        <v>35</v>
      </c>
      <c r="J606" s="4">
        <v>94</v>
      </c>
      <c r="K606" s="3">
        <v>349</v>
      </c>
      <c r="L606" s="7">
        <v>0.15000000000000002</v>
      </c>
      <c r="M606" s="7">
        <v>0.1</v>
      </c>
      <c r="N606" s="7">
        <v>0.05</v>
      </c>
      <c r="O606" s="7">
        <v>0</v>
      </c>
      <c r="P606" s="16">
        <f t="shared" si="46"/>
        <v>244.29999999999998</v>
      </c>
      <c r="Q606" s="16">
        <v>129.13</v>
      </c>
      <c r="R606" s="8">
        <f t="shared" si="47"/>
        <v>12138.22</v>
      </c>
      <c r="S606" s="2">
        <f t="shared" si="48"/>
        <v>2022</v>
      </c>
      <c r="T606" s="8">
        <f t="shared" si="49"/>
        <v>22964.199999999997</v>
      </c>
      <c r="U606" s="7">
        <f t="shared" si="50"/>
        <v>0.63</v>
      </c>
    </row>
    <row r="607" spans="1:21" x14ac:dyDescent="0.25">
      <c r="A607" t="s">
        <v>65</v>
      </c>
      <c r="B607" t="s">
        <v>29</v>
      </c>
      <c r="C607" t="s">
        <v>23</v>
      </c>
      <c r="D607" s="15" t="s">
        <v>24</v>
      </c>
      <c r="E607" s="15" t="s">
        <v>40</v>
      </c>
      <c r="F607" s="6">
        <v>44635</v>
      </c>
      <c r="G607" s="2">
        <v>1</v>
      </c>
      <c r="H607" t="s">
        <v>204</v>
      </c>
      <c r="I607" t="s">
        <v>44</v>
      </c>
      <c r="J607" s="4">
        <v>72</v>
      </c>
      <c r="K607" s="3">
        <v>549</v>
      </c>
      <c r="L607" s="7">
        <v>0.15000000000000002</v>
      </c>
      <c r="M607" s="7">
        <v>0</v>
      </c>
      <c r="N607" s="7">
        <v>0</v>
      </c>
      <c r="O607" s="7">
        <v>0</v>
      </c>
      <c r="P607" s="16">
        <f t="shared" si="46"/>
        <v>466.65</v>
      </c>
      <c r="Q607" s="16">
        <v>318.42</v>
      </c>
      <c r="R607" s="8">
        <f t="shared" si="47"/>
        <v>22926.240000000002</v>
      </c>
      <c r="S607" s="2">
        <f t="shared" si="48"/>
        <v>2022</v>
      </c>
      <c r="T607" s="8">
        <f t="shared" si="49"/>
        <v>33598.799999999996</v>
      </c>
      <c r="U607" s="7">
        <f t="shared" si="50"/>
        <v>0.41999999999999993</v>
      </c>
    </row>
    <row r="608" spans="1:21" x14ac:dyDescent="0.25">
      <c r="A608" t="s">
        <v>66</v>
      </c>
      <c r="B608" t="s">
        <v>29</v>
      </c>
      <c r="C608" t="s">
        <v>23</v>
      </c>
      <c r="D608" s="15" t="s">
        <v>24</v>
      </c>
      <c r="E608" s="15" t="s">
        <v>48</v>
      </c>
      <c r="F608" s="6">
        <v>44870</v>
      </c>
      <c r="G608" s="2">
        <v>1</v>
      </c>
      <c r="H608" t="s">
        <v>202</v>
      </c>
      <c r="I608" t="s">
        <v>35</v>
      </c>
      <c r="J608" s="4">
        <v>7</v>
      </c>
      <c r="K608" s="3">
        <v>349</v>
      </c>
      <c r="L608" s="7">
        <v>0</v>
      </c>
      <c r="M608" s="7">
        <v>0</v>
      </c>
      <c r="N608" s="7">
        <v>0</v>
      </c>
      <c r="O608" s="7">
        <v>0</v>
      </c>
      <c r="P608" s="16">
        <f t="shared" si="46"/>
        <v>349</v>
      </c>
      <c r="Q608" s="16">
        <v>286.18</v>
      </c>
      <c r="R608" s="8">
        <f t="shared" si="47"/>
        <v>2003.26</v>
      </c>
      <c r="S608" s="2">
        <f t="shared" si="48"/>
        <v>2022</v>
      </c>
      <c r="T608" s="8">
        <f t="shared" si="49"/>
        <v>2443</v>
      </c>
      <c r="U608" s="7">
        <f t="shared" si="50"/>
        <v>0.17999999999999994</v>
      </c>
    </row>
    <row r="609" spans="1:21" x14ac:dyDescent="0.25">
      <c r="A609" t="s">
        <v>67</v>
      </c>
      <c r="B609" t="s">
        <v>22</v>
      </c>
      <c r="C609" t="s">
        <v>30</v>
      </c>
      <c r="D609" s="15" t="s">
        <v>52</v>
      </c>
      <c r="E609" s="15" t="s">
        <v>68</v>
      </c>
      <c r="F609" s="6">
        <v>44926</v>
      </c>
      <c r="G609" s="2">
        <v>1</v>
      </c>
      <c r="H609" t="s">
        <v>206</v>
      </c>
      <c r="I609" t="s">
        <v>27</v>
      </c>
      <c r="J609" s="4">
        <v>24</v>
      </c>
      <c r="K609" s="3">
        <v>449</v>
      </c>
      <c r="L609" s="7">
        <v>0.05</v>
      </c>
      <c r="M609" s="7">
        <v>0.05</v>
      </c>
      <c r="N609" s="7">
        <v>0.1</v>
      </c>
      <c r="O609" s="7">
        <v>0.2</v>
      </c>
      <c r="P609" s="16">
        <f t="shared" si="46"/>
        <v>269.39999999999998</v>
      </c>
      <c r="Q609" s="16">
        <v>188.58</v>
      </c>
      <c r="R609" s="8">
        <f t="shared" si="47"/>
        <v>4525.92</v>
      </c>
      <c r="S609" s="2">
        <f t="shared" si="48"/>
        <v>2022</v>
      </c>
      <c r="T609" s="8">
        <f t="shared" si="49"/>
        <v>6465.5999999999995</v>
      </c>
      <c r="U609" s="7">
        <f t="shared" si="50"/>
        <v>0.57999999999999996</v>
      </c>
    </row>
    <row r="610" spans="1:21" x14ac:dyDescent="0.25">
      <c r="A610" t="s">
        <v>69</v>
      </c>
      <c r="B610" t="s">
        <v>39</v>
      </c>
      <c r="C610" t="s">
        <v>23</v>
      </c>
      <c r="D610" s="15" t="s">
        <v>24</v>
      </c>
      <c r="E610" s="15" t="s">
        <v>42</v>
      </c>
      <c r="F610" s="6">
        <v>44789</v>
      </c>
      <c r="G610" s="2">
        <v>1</v>
      </c>
      <c r="H610" t="s">
        <v>202</v>
      </c>
      <c r="I610" t="s">
        <v>35</v>
      </c>
      <c r="J610" s="4">
        <v>17</v>
      </c>
      <c r="K610" s="3">
        <v>349</v>
      </c>
      <c r="L610" s="7">
        <v>0.05</v>
      </c>
      <c r="M610" s="7">
        <v>0</v>
      </c>
      <c r="N610" s="7">
        <v>0.05</v>
      </c>
      <c r="O610" s="7">
        <v>0</v>
      </c>
      <c r="P610" s="16">
        <f t="shared" si="46"/>
        <v>314.10000000000002</v>
      </c>
      <c r="Q610" s="16">
        <v>153.55999999999997</v>
      </c>
      <c r="R610" s="8">
        <f t="shared" si="47"/>
        <v>2610.5199999999995</v>
      </c>
      <c r="S610" s="2">
        <f t="shared" si="48"/>
        <v>2022</v>
      </c>
      <c r="T610" s="8">
        <f t="shared" si="49"/>
        <v>5339.7000000000007</v>
      </c>
      <c r="U610" s="7">
        <f t="shared" si="50"/>
        <v>0.56000000000000005</v>
      </c>
    </row>
    <row r="611" spans="1:21" x14ac:dyDescent="0.25">
      <c r="A611" t="s">
        <v>70</v>
      </c>
      <c r="B611" t="s">
        <v>39</v>
      </c>
      <c r="C611" t="s">
        <v>30</v>
      </c>
      <c r="D611" s="15" t="s">
        <v>24</v>
      </c>
      <c r="E611" s="15" t="s">
        <v>37</v>
      </c>
      <c r="F611" s="6">
        <v>44665</v>
      </c>
      <c r="G611" s="2">
        <v>1</v>
      </c>
      <c r="H611" t="s">
        <v>206</v>
      </c>
      <c r="I611" t="s">
        <v>27</v>
      </c>
      <c r="J611" s="4">
        <v>43</v>
      </c>
      <c r="K611" s="3">
        <v>449</v>
      </c>
      <c r="L611" s="7">
        <v>0.1</v>
      </c>
      <c r="M611" s="7">
        <v>0.05</v>
      </c>
      <c r="N611" s="7">
        <v>0.05</v>
      </c>
      <c r="O611" s="7">
        <v>0</v>
      </c>
      <c r="P611" s="16">
        <f t="shared" si="46"/>
        <v>359.20000000000005</v>
      </c>
      <c r="Q611" s="16">
        <v>188.58</v>
      </c>
      <c r="R611" s="8">
        <f t="shared" si="47"/>
        <v>8108.9400000000005</v>
      </c>
      <c r="S611" s="2">
        <f t="shared" si="48"/>
        <v>2022</v>
      </c>
      <c r="T611" s="8">
        <f t="shared" si="49"/>
        <v>15445.600000000002</v>
      </c>
      <c r="U611" s="7">
        <f t="shared" si="50"/>
        <v>0.57999999999999996</v>
      </c>
    </row>
    <row r="612" spans="1:21" x14ac:dyDescent="0.25">
      <c r="A612" t="s">
        <v>71</v>
      </c>
      <c r="B612" t="s">
        <v>22</v>
      </c>
      <c r="C612" t="s">
        <v>23</v>
      </c>
      <c r="D612" s="15" t="s">
        <v>24</v>
      </c>
      <c r="E612" s="15" t="s">
        <v>42</v>
      </c>
      <c r="F612" s="6">
        <v>44902</v>
      </c>
      <c r="G612" s="2">
        <v>1</v>
      </c>
      <c r="H612" t="s">
        <v>204</v>
      </c>
      <c r="I612" t="s">
        <v>44</v>
      </c>
      <c r="J612" s="4">
        <v>30</v>
      </c>
      <c r="K612" s="3">
        <v>549</v>
      </c>
      <c r="L612" s="7">
        <v>0.1</v>
      </c>
      <c r="M612" s="7">
        <v>0</v>
      </c>
      <c r="N612" s="7">
        <v>0.1</v>
      </c>
      <c r="O612" s="7">
        <v>0</v>
      </c>
      <c r="P612" s="16">
        <f t="shared" si="46"/>
        <v>439.20000000000005</v>
      </c>
      <c r="Q612" s="16">
        <v>472.14</v>
      </c>
      <c r="R612" s="8">
        <f t="shared" si="47"/>
        <v>14164.199999999999</v>
      </c>
      <c r="S612" s="2">
        <f t="shared" si="48"/>
        <v>2022</v>
      </c>
      <c r="T612" s="8">
        <f t="shared" si="49"/>
        <v>13176.000000000002</v>
      </c>
      <c r="U612" s="7">
        <f t="shared" si="50"/>
        <v>0.14000000000000001</v>
      </c>
    </row>
    <row r="613" spans="1:21" x14ac:dyDescent="0.25">
      <c r="A613" t="s">
        <v>72</v>
      </c>
      <c r="B613" t="s">
        <v>29</v>
      </c>
      <c r="C613" t="s">
        <v>33</v>
      </c>
      <c r="D613" s="15" t="s">
        <v>24</v>
      </c>
      <c r="E613" s="15" t="s">
        <v>48</v>
      </c>
      <c r="F613" s="6">
        <v>44903</v>
      </c>
      <c r="G613" s="2">
        <v>1</v>
      </c>
      <c r="H613" t="s">
        <v>204</v>
      </c>
      <c r="I613" t="s">
        <v>44</v>
      </c>
      <c r="J613" s="4">
        <v>74</v>
      </c>
      <c r="K613" s="3">
        <v>549</v>
      </c>
      <c r="L613" s="7">
        <v>0.15000000000000002</v>
      </c>
      <c r="M613" s="7">
        <v>0.1</v>
      </c>
      <c r="N613" s="7">
        <v>0</v>
      </c>
      <c r="O613" s="7">
        <v>0</v>
      </c>
      <c r="P613" s="16">
        <f t="shared" si="46"/>
        <v>411.75</v>
      </c>
      <c r="Q613" s="16">
        <v>334.89</v>
      </c>
      <c r="R613" s="8">
        <f t="shared" si="47"/>
        <v>24781.86</v>
      </c>
      <c r="S613" s="2">
        <f t="shared" si="48"/>
        <v>2022</v>
      </c>
      <c r="T613" s="8">
        <f t="shared" si="49"/>
        <v>30469.5</v>
      </c>
      <c r="U613" s="7">
        <f t="shared" si="50"/>
        <v>0.39</v>
      </c>
    </row>
    <row r="614" spans="1:21" x14ac:dyDescent="0.25">
      <c r="A614" t="s">
        <v>73</v>
      </c>
      <c r="B614" t="s">
        <v>29</v>
      </c>
      <c r="C614" t="s">
        <v>23</v>
      </c>
      <c r="D614" s="15" t="s">
        <v>24</v>
      </c>
      <c r="E614" s="15" t="s">
        <v>74</v>
      </c>
      <c r="F614" s="6">
        <v>44823</v>
      </c>
      <c r="G614" s="2">
        <v>1</v>
      </c>
      <c r="H614" t="s">
        <v>202</v>
      </c>
      <c r="I614" t="s">
        <v>35</v>
      </c>
      <c r="J614" s="4">
        <v>38</v>
      </c>
      <c r="K614" s="3">
        <v>349</v>
      </c>
      <c r="L614" s="7">
        <v>0.1</v>
      </c>
      <c r="M614" s="7">
        <v>0</v>
      </c>
      <c r="N614" s="7">
        <v>0</v>
      </c>
      <c r="O614" s="7">
        <v>0</v>
      </c>
      <c r="P614" s="16">
        <f t="shared" si="46"/>
        <v>314.10000000000002</v>
      </c>
      <c r="Q614" s="16">
        <v>174.5</v>
      </c>
      <c r="R614" s="8">
        <f t="shared" si="47"/>
        <v>6631</v>
      </c>
      <c r="S614" s="2">
        <f t="shared" si="48"/>
        <v>2022</v>
      </c>
      <c r="T614" s="8">
        <f t="shared" si="49"/>
        <v>11935.800000000001</v>
      </c>
      <c r="U614" s="7">
        <f t="shared" si="50"/>
        <v>0.5</v>
      </c>
    </row>
    <row r="615" spans="1:21" x14ac:dyDescent="0.25">
      <c r="A615" t="s">
        <v>211</v>
      </c>
      <c r="B615" t="s">
        <v>29</v>
      </c>
      <c r="C615" t="s">
        <v>30</v>
      </c>
      <c r="D615" s="15" t="s">
        <v>24</v>
      </c>
      <c r="E615" s="15" t="s">
        <v>48</v>
      </c>
      <c r="F615" s="6">
        <v>44690</v>
      </c>
      <c r="G615" s="2">
        <v>1</v>
      </c>
      <c r="H615" t="s">
        <v>202</v>
      </c>
      <c r="I615" t="s">
        <v>35</v>
      </c>
      <c r="J615" s="4">
        <v>31</v>
      </c>
      <c r="K615" s="3">
        <v>349</v>
      </c>
      <c r="L615" s="7">
        <v>0.1</v>
      </c>
      <c r="M615" s="7">
        <v>0.05</v>
      </c>
      <c r="N615" s="7">
        <v>0</v>
      </c>
      <c r="O615" s="7">
        <v>0</v>
      </c>
      <c r="P615" s="16">
        <f t="shared" si="46"/>
        <v>296.64999999999998</v>
      </c>
      <c r="Q615" s="16">
        <v>286.18</v>
      </c>
      <c r="R615" s="8">
        <f t="shared" si="47"/>
        <v>8871.58</v>
      </c>
      <c r="S615" s="2">
        <f t="shared" si="48"/>
        <v>2022</v>
      </c>
      <c r="T615" s="8">
        <f t="shared" si="49"/>
        <v>9196.15</v>
      </c>
      <c r="U615" s="7">
        <f t="shared" si="50"/>
        <v>0.17999999999999994</v>
      </c>
    </row>
    <row r="616" spans="1:21" x14ac:dyDescent="0.25">
      <c r="A616" t="s">
        <v>75</v>
      </c>
      <c r="B616" t="s">
        <v>39</v>
      </c>
      <c r="C616" t="s">
        <v>23</v>
      </c>
      <c r="D616" s="15" t="s">
        <v>24</v>
      </c>
      <c r="E616" s="15" t="s">
        <v>40</v>
      </c>
      <c r="F616" s="6">
        <v>44743</v>
      </c>
      <c r="G616" s="2">
        <v>1</v>
      </c>
      <c r="H616" t="s">
        <v>202</v>
      </c>
      <c r="I616" t="s">
        <v>35</v>
      </c>
      <c r="J616" s="4">
        <v>70</v>
      </c>
      <c r="K616" s="3">
        <v>349</v>
      </c>
      <c r="L616" s="7">
        <v>0.15000000000000002</v>
      </c>
      <c r="M616" s="7">
        <v>0</v>
      </c>
      <c r="N616" s="7">
        <v>0.05</v>
      </c>
      <c r="O616" s="7">
        <v>0</v>
      </c>
      <c r="P616" s="16">
        <f t="shared" si="46"/>
        <v>279.2</v>
      </c>
      <c r="Q616" s="16">
        <v>261.75</v>
      </c>
      <c r="R616" s="8">
        <f t="shared" si="47"/>
        <v>18322.5</v>
      </c>
      <c r="S616" s="2">
        <f t="shared" si="48"/>
        <v>2022</v>
      </c>
      <c r="T616" s="8">
        <f t="shared" si="49"/>
        <v>19544</v>
      </c>
      <c r="U616" s="7">
        <f t="shared" si="50"/>
        <v>0.25</v>
      </c>
    </row>
    <row r="617" spans="1:21" x14ac:dyDescent="0.25">
      <c r="A617" t="s">
        <v>76</v>
      </c>
      <c r="B617" t="s">
        <v>22</v>
      </c>
      <c r="C617" t="s">
        <v>30</v>
      </c>
      <c r="D617" s="15" t="s">
        <v>24</v>
      </c>
      <c r="E617" s="15" t="s">
        <v>48</v>
      </c>
      <c r="F617" s="6">
        <v>44832</v>
      </c>
      <c r="G617" s="2">
        <v>1</v>
      </c>
      <c r="H617" t="s">
        <v>202</v>
      </c>
      <c r="I617" t="s">
        <v>35</v>
      </c>
      <c r="J617" s="4">
        <v>95</v>
      </c>
      <c r="K617" s="3">
        <v>349</v>
      </c>
      <c r="L617" s="7">
        <v>0.15000000000000002</v>
      </c>
      <c r="M617" s="7">
        <v>0.05</v>
      </c>
      <c r="N617" s="7">
        <v>0.1</v>
      </c>
      <c r="O617" s="7">
        <v>0</v>
      </c>
      <c r="P617" s="16">
        <f t="shared" si="46"/>
        <v>244.29999999999998</v>
      </c>
      <c r="Q617" s="16">
        <v>209.4</v>
      </c>
      <c r="R617" s="8">
        <f t="shared" si="47"/>
        <v>19893</v>
      </c>
      <c r="S617" s="2">
        <f t="shared" si="48"/>
        <v>2022</v>
      </c>
      <c r="T617" s="8">
        <f t="shared" si="49"/>
        <v>23208.5</v>
      </c>
      <c r="U617" s="7">
        <f t="shared" si="50"/>
        <v>0.4</v>
      </c>
    </row>
    <row r="618" spans="1:21" x14ac:dyDescent="0.25">
      <c r="A618" t="s">
        <v>78</v>
      </c>
      <c r="B618" t="s">
        <v>29</v>
      </c>
      <c r="C618" t="s">
        <v>30</v>
      </c>
      <c r="D618" s="15" t="s">
        <v>24</v>
      </c>
      <c r="E618" s="15" t="s">
        <v>42</v>
      </c>
      <c r="F618" s="6">
        <v>44618</v>
      </c>
      <c r="G618" s="2">
        <v>1</v>
      </c>
      <c r="H618" t="s">
        <v>204</v>
      </c>
      <c r="I618" t="s">
        <v>44</v>
      </c>
      <c r="J618" s="4">
        <v>102</v>
      </c>
      <c r="K618" s="3">
        <v>549</v>
      </c>
      <c r="L618" s="7">
        <v>0.2</v>
      </c>
      <c r="M618" s="7">
        <v>0.05</v>
      </c>
      <c r="N618" s="7">
        <v>0</v>
      </c>
      <c r="O618" s="7">
        <v>0</v>
      </c>
      <c r="P618" s="16">
        <f t="shared" si="46"/>
        <v>411.75</v>
      </c>
      <c r="Q618" s="16">
        <v>373.32</v>
      </c>
      <c r="R618" s="8">
        <f t="shared" si="47"/>
        <v>38078.639999999999</v>
      </c>
      <c r="S618" s="2">
        <f t="shared" si="48"/>
        <v>2022</v>
      </c>
      <c r="T618" s="8">
        <f t="shared" si="49"/>
        <v>41998.5</v>
      </c>
      <c r="U618" s="7">
        <f t="shared" si="50"/>
        <v>0.32000000000000006</v>
      </c>
    </row>
    <row r="619" spans="1:21" x14ac:dyDescent="0.25">
      <c r="A619" t="s">
        <v>79</v>
      </c>
      <c r="B619" t="s">
        <v>39</v>
      </c>
      <c r="C619" t="s">
        <v>23</v>
      </c>
      <c r="D619" s="15" t="s">
        <v>24</v>
      </c>
      <c r="E619" s="15" t="s">
        <v>40</v>
      </c>
      <c r="F619" s="6">
        <v>44579</v>
      </c>
      <c r="G619" s="2">
        <v>1</v>
      </c>
      <c r="H619" t="s">
        <v>202</v>
      </c>
      <c r="I619" t="s">
        <v>35</v>
      </c>
      <c r="J619" s="4">
        <v>76</v>
      </c>
      <c r="K619" s="3">
        <v>349</v>
      </c>
      <c r="L619" s="7">
        <v>0.15000000000000002</v>
      </c>
      <c r="M619" s="7">
        <v>0</v>
      </c>
      <c r="N619" s="7">
        <v>0.05</v>
      </c>
      <c r="O619" s="7">
        <v>0</v>
      </c>
      <c r="P619" s="16">
        <f t="shared" si="46"/>
        <v>279.2</v>
      </c>
      <c r="Q619" s="16">
        <v>279.2</v>
      </c>
      <c r="R619" s="8">
        <f t="shared" si="47"/>
        <v>21219.200000000001</v>
      </c>
      <c r="S619" s="2">
        <f t="shared" si="48"/>
        <v>2022</v>
      </c>
      <c r="T619" s="8">
        <f t="shared" si="49"/>
        <v>21219.200000000001</v>
      </c>
      <c r="U619" s="7">
        <f t="shared" si="50"/>
        <v>0.20000000000000007</v>
      </c>
    </row>
    <row r="620" spans="1:21" x14ac:dyDescent="0.25">
      <c r="A620" t="s">
        <v>80</v>
      </c>
      <c r="B620" t="s">
        <v>39</v>
      </c>
      <c r="C620" t="s">
        <v>30</v>
      </c>
      <c r="D620" s="15" t="s">
        <v>24</v>
      </c>
      <c r="E620" s="15" t="s">
        <v>31</v>
      </c>
      <c r="F620" s="6">
        <v>44882</v>
      </c>
      <c r="G620" s="2">
        <v>1</v>
      </c>
      <c r="H620" t="s">
        <v>204</v>
      </c>
      <c r="I620" t="s">
        <v>44</v>
      </c>
      <c r="J620" s="4">
        <v>39</v>
      </c>
      <c r="K620" s="3">
        <v>549</v>
      </c>
      <c r="L620" s="7">
        <v>0.1</v>
      </c>
      <c r="M620" s="7">
        <v>0.05</v>
      </c>
      <c r="N620" s="7">
        <v>0.05</v>
      </c>
      <c r="O620" s="7">
        <v>0</v>
      </c>
      <c r="P620" s="16">
        <f t="shared" si="46"/>
        <v>439.20000000000005</v>
      </c>
      <c r="Q620" s="16">
        <v>340.38</v>
      </c>
      <c r="R620" s="8">
        <f t="shared" si="47"/>
        <v>13274.82</v>
      </c>
      <c r="S620" s="2">
        <f t="shared" si="48"/>
        <v>2022</v>
      </c>
      <c r="T620" s="8">
        <f t="shared" si="49"/>
        <v>17128.800000000003</v>
      </c>
      <c r="U620" s="7">
        <f t="shared" si="50"/>
        <v>0.38</v>
      </c>
    </row>
    <row r="621" spans="1:21" x14ac:dyDescent="0.25">
      <c r="A621" t="s">
        <v>81</v>
      </c>
      <c r="B621" t="s">
        <v>29</v>
      </c>
      <c r="C621" t="s">
        <v>23</v>
      </c>
      <c r="D621" s="15" t="s">
        <v>24</v>
      </c>
      <c r="E621" s="15" t="s">
        <v>48</v>
      </c>
      <c r="F621" s="6">
        <v>44760</v>
      </c>
      <c r="G621" s="2">
        <v>1</v>
      </c>
      <c r="H621" t="s">
        <v>206</v>
      </c>
      <c r="I621" t="s">
        <v>27</v>
      </c>
      <c r="J621" s="4">
        <v>100</v>
      </c>
      <c r="K621" s="3">
        <v>449</v>
      </c>
      <c r="L621" s="7">
        <v>0.15000000000000002</v>
      </c>
      <c r="M621" s="7">
        <v>0</v>
      </c>
      <c r="N621" s="7">
        <v>0</v>
      </c>
      <c r="O621" s="7">
        <v>0</v>
      </c>
      <c r="P621" s="16">
        <f t="shared" si="46"/>
        <v>381.65</v>
      </c>
      <c r="Q621" s="16">
        <v>287.36</v>
      </c>
      <c r="R621" s="8">
        <f t="shared" si="47"/>
        <v>28736</v>
      </c>
      <c r="S621" s="2">
        <f t="shared" si="48"/>
        <v>2022</v>
      </c>
      <c r="T621" s="8">
        <f t="shared" si="49"/>
        <v>38165</v>
      </c>
      <c r="U621" s="7">
        <f t="shared" si="50"/>
        <v>0.36</v>
      </c>
    </row>
    <row r="622" spans="1:21" x14ac:dyDescent="0.25">
      <c r="A622" t="s">
        <v>82</v>
      </c>
      <c r="B622" t="s">
        <v>22</v>
      </c>
      <c r="C622" t="s">
        <v>30</v>
      </c>
      <c r="D622" s="15" t="s">
        <v>24</v>
      </c>
      <c r="E622" s="15" t="s">
        <v>74</v>
      </c>
      <c r="F622" s="6">
        <v>44683</v>
      </c>
      <c r="G622" s="2">
        <v>1</v>
      </c>
      <c r="H622" t="s">
        <v>206</v>
      </c>
      <c r="I622" t="s">
        <v>27</v>
      </c>
      <c r="J622" s="4">
        <v>30</v>
      </c>
      <c r="K622" s="3">
        <v>449</v>
      </c>
      <c r="L622" s="7">
        <v>0.1</v>
      </c>
      <c r="M622" s="7">
        <v>0.05</v>
      </c>
      <c r="N622" s="7">
        <v>0.1</v>
      </c>
      <c r="O622" s="7">
        <v>0</v>
      </c>
      <c r="P622" s="16">
        <f t="shared" si="46"/>
        <v>336.75</v>
      </c>
      <c r="Q622" s="16">
        <v>112.25</v>
      </c>
      <c r="R622" s="8">
        <f t="shared" si="47"/>
        <v>3367.5</v>
      </c>
      <c r="S622" s="2">
        <f t="shared" si="48"/>
        <v>2022</v>
      </c>
      <c r="T622" s="8">
        <f t="shared" si="49"/>
        <v>10102.5</v>
      </c>
      <c r="U622" s="7">
        <f t="shared" si="50"/>
        <v>0.75</v>
      </c>
    </row>
    <row r="623" spans="1:21" x14ac:dyDescent="0.25">
      <c r="A623" t="s">
        <v>83</v>
      </c>
      <c r="B623" t="s">
        <v>22</v>
      </c>
      <c r="C623" t="s">
        <v>30</v>
      </c>
      <c r="D623" s="15" t="s">
        <v>24</v>
      </c>
      <c r="E623" s="15" t="s">
        <v>48</v>
      </c>
      <c r="F623" s="6">
        <v>44680</v>
      </c>
      <c r="G623" s="2">
        <v>1</v>
      </c>
      <c r="H623" t="s">
        <v>204</v>
      </c>
      <c r="I623" t="s">
        <v>44</v>
      </c>
      <c r="J623" s="4">
        <v>87</v>
      </c>
      <c r="K623" s="3">
        <v>549</v>
      </c>
      <c r="L623" s="7">
        <v>0.15000000000000002</v>
      </c>
      <c r="M623" s="7">
        <v>0.05</v>
      </c>
      <c r="N623" s="7">
        <v>0.1</v>
      </c>
      <c r="O623" s="7">
        <v>0</v>
      </c>
      <c r="P623" s="16">
        <f t="shared" si="46"/>
        <v>384.29999999999995</v>
      </c>
      <c r="Q623" s="16">
        <v>477.63</v>
      </c>
      <c r="R623" s="8">
        <f t="shared" si="47"/>
        <v>41553.81</v>
      </c>
      <c r="S623" s="2">
        <f t="shared" si="48"/>
        <v>2022</v>
      </c>
      <c r="T623" s="8">
        <f t="shared" si="49"/>
        <v>33434.1</v>
      </c>
      <c r="U623" s="7">
        <f t="shared" si="50"/>
        <v>0.13</v>
      </c>
    </row>
    <row r="624" spans="1:21" x14ac:dyDescent="0.25">
      <c r="A624" t="s">
        <v>84</v>
      </c>
      <c r="B624" t="s">
        <v>22</v>
      </c>
      <c r="C624" t="s">
        <v>30</v>
      </c>
      <c r="D624" s="15" t="s">
        <v>24</v>
      </c>
      <c r="E624" s="15" t="s">
        <v>40</v>
      </c>
      <c r="F624" s="6">
        <v>44678</v>
      </c>
      <c r="G624" s="2">
        <v>1</v>
      </c>
      <c r="H624" t="s">
        <v>202</v>
      </c>
      <c r="I624" t="s">
        <v>35</v>
      </c>
      <c r="J624" s="4">
        <v>8</v>
      </c>
      <c r="K624" s="3">
        <v>349</v>
      </c>
      <c r="L624" s="7">
        <v>0</v>
      </c>
      <c r="M624" s="7">
        <v>0.05</v>
      </c>
      <c r="N624" s="7">
        <v>0.1</v>
      </c>
      <c r="O624" s="7">
        <v>0</v>
      </c>
      <c r="P624" s="16">
        <f t="shared" si="46"/>
        <v>296.64999999999998</v>
      </c>
      <c r="Q624" s="16">
        <v>171.01</v>
      </c>
      <c r="R624" s="8">
        <f t="shared" si="47"/>
        <v>1368.08</v>
      </c>
      <c r="S624" s="2">
        <f t="shared" si="48"/>
        <v>2022</v>
      </c>
      <c r="T624" s="8">
        <f t="shared" si="49"/>
        <v>2373.1999999999998</v>
      </c>
      <c r="U624" s="7">
        <f t="shared" si="50"/>
        <v>0.51</v>
      </c>
    </row>
    <row r="625" spans="1:21" x14ac:dyDescent="0.25">
      <c r="A625" t="s">
        <v>85</v>
      </c>
      <c r="B625" t="s">
        <v>39</v>
      </c>
      <c r="C625" t="s">
        <v>23</v>
      </c>
      <c r="D625" s="15" t="s">
        <v>24</v>
      </c>
      <c r="E625" s="15" t="s">
        <v>37</v>
      </c>
      <c r="F625" s="6">
        <v>44764</v>
      </c>
      <c r="G625" s="2">
        <v>1</v>
      </c>
      <c r="H625" t="s">
        <v>202</v>
      </c>
      <c r="I625" t="s">
        <v>35</v>
      </c>
      <c r="J625" s="4">
        <v>122</v>
      </c>
      <c r="K625" s="3">
        <v>349</v>
      </c>
      <c r="L625" s="7">
        <v>0.2</v>
      </c>
      <c r="M625" s="7">
        <v>0</v>
      </c>
      <c r="N625" s="7">
        <v>0.05</v>
      </c>
      <c r="O625" s="7">
        <v>0</v>
      </c>
      <c r="P625" s="16">
        <f t="shared" si="46"/>
        <v>261.75</v>
      </c>
      <c r="Q625" s="16">
        <v>153.55999999999997</v>
      </c>
      <c r="R625" s="8">
        <f t="shared" si="47"/>
        <v>18734.319999999996</v>
      </c>
      <c r="S625" s="2">
        <f t="shared" si="48"/>
        <v>2022</v>
      </c>
      <c r="T625" s="8">
        <f t="shared" si="49"/>
        <v>31933.5</v>
      </c>
      <c r="U625" s="7">
        <f t="shared" si="50"/>
        <v>0.56000000000000005</v>
      </c>
    </row>
    <row r="626" spans="1:21" x14ac:dyDescent="0.25">
      <c r="A626" t="s">
        <v>86</v>
      </c>
      <c r="B626" t="s">
        <v>39</v>
      </c>
      <c r="C626" t="s">
        <v>33</v>
      </c>
      <c r="D626" s="15" t="s">
        <v>24</v>
      </c>
      <c r="E626" s="15" t="s">
        <v>31</v>
      </c>
      <c r="F626" s="6">
        <v>44644</v>
      </c>
      <c r="G626" s="2">
        <v>1</v>
      </c>
      <c r="H626" t="s">
        <v>206</v>
      </c>
      <c r="I626" t="s">
        <v>27</v>
      </c>
      <c r="J626" s="4">
        <v>14</v>
      </c>
      <c r="K626" s="3">
        <v>449</v>
      </c>
      <c r="L626" s="7">
        <v>0.05</v>
      </c>
      <c r="M626" s="7">
        <v>0.1</v>
      </c>
      <c r="N626" s="7">
        <v>0.05</v>
      </c>
      <c r="O626" s="7">
        <v>0</v>
      </c>
      <c r="P626" s="16">
        <f t="shared" si="46"/>
        <v>359.20000000000005</v>
      </c>
      <c r="Q626" s="16">
        <v>125.72000000000001</v>
      </c>
      <c r="R626" s="8">
        <f t="shared" si="47"/>
        <v>1760.0800000000002</v>
      </c>
      <c r="S626" s="2">
        <f t="shared" si="48"/>
        <v>2022</v>
      </c>
      <c r="T626" s="8">
        <f t="shared" si="49"/>
        <v>5028.8000000000011</v>
      </c>
      <c r="U626" s="7">
        <f t="shared" si="50"/>
        <v>0.72</v>
      </c>
    </row>
    <row r="627" spans="1:21" x14ac:dyDescent="0.25">
      <c r="A627" t="s">
        <v>87</v>
      </c>
      <c r="B627" t="s">
        <v>22</v>
      </c>
      <c r="C627" t="s">
        <v>23</v>
      </c>
      <c r="D627" s="15" t="s">
        <v>24</v>
      </c>
      <c r="E627" s="15" t="s">
        <v>37</v>
      </c>
      <c r="F627" s="6">
        <v>44600</v>
      </c>
      <c r="G627" s="2">
        <v>1</v>
      </c>
      <c r="H627" t="s">
        <v>204</v>
      </c>
      <c r="I627" t="s">
        <v>44</v>
      </c>
      <c r="J627" s="4">
        <v>52</v>
      </c>
      <c r="K627" s="3">
        <v>549</v>
      </c>
      <c r="L627" s="7">
        <v>0.15000000000000002</v>
      </c>
      <c r="M627" s="7">
        <v>0</v>
      </c>
      <c r="N627" s="7">
        <v>0.1</v>
      </c>
      <c r="O627" s="7">
        <v>0</v>
      </c>
      <c r="P627" s="16">
        <f t="shared" si="46"/>
        <v>411.75</v>
      </c>
      <c r="Q627" s="16">
        <v>181.17</v>
      </c>
      <c r="R627" s="8">
        <f t="shared" si="47"/>
        <v>9420.84</v>
      </c>
      <c r="S627" s="2">
        <f t="shared" si="48"/>
        <v>2022</v>
      </c>
      <c r="T627" s="8">
        <f t="shared" si="49"/>
        <v>21411</v>
      </c>
      <c r="U627" s="7">
        <f t="shared" si="50"/>
        <v>0.67</v>
      </c>
    </row>
    <row r="628" spans="1:21" x14ac:dyDescent="0.25">
      <c r="A628" t="s">
        <v>90</v>
      </c>
      <c r="B628" t="s">
        <v>29</v>
      </c>
      <c r="C628" t="s">
        <v>33</v>
      </c>
      <c r="D628" s="15" t="s">
        <v>24</v>
      </c>
      <c r="E628" s="15" t="s">
        <v>74</v>
      </c>
      <c r="F628" s="6">
        <v>44828</v>
      </c>
      <c r="G628" s="2">
        <v>1</v>
      </c>
      <c r="H628" t="s">
        <v>206</v>
      </c>
      <c r="I628" t="s">
        <v>27</v>
      </c>
      <c r="J628" s="4">
        <v>115</v>
      </c>
      <c r="K628" s="3">
        <v>449</v>
      </c>
      <c r="L628" s="7">
        <v>0.2</v>
      </c>
      <c r="M628" s="7">
        <v>0.1</v>
      </c>
      <c r="N628" s="7">
        <v>0</v>
      </c>
      <c r="O628" s="7">
        <v>0</v>
      </c>
      <c r="P628" s="16">
        <f t="shared" si="46"/>
        <v>314.29999999999995</v>
      </c>
      <c r="Q628" s="16">
        <v>264.91000000000003</v>
      </c>
      <c r="R628" s="8">
        <f t="shared" si="47"/>
        <v>30464.65</v>
      </c>
      <c r="S628" s="2">
        <f t="shared" si="48"/>
        <v>2022</v>
      </c>
      <c r="T628" s="8">
        <f t="shared" si="49"/>
        <v>36144.499999999993</v>
      </c>
      <c r="U628" s="7">
        <f t="shared" si="50"/>
        <v>0.40999999999999992</v>
      </c>
    </row>
    <row r="629" spans="1:21" x14ac:dyDescent="0.25">
      <c r="A629" t="s">
        <v>91</v>
      </c>
      <c r="B629" t="s">
        <v>39</v>
      </c>
      <c r="C629" t="s">
        <v>23</v>
      </c>
      <c r="D629" s="15" t="s">
        <v>24</v>
      </c>
      <c r="E629" s="15" t="s">
        <v>48</v>
      </c>
      <c r="F629" s="6">
        <v>44584</v>
      </c>
      <c r="G629" s="2">
        <v>1</v>
      </c>
      <c r="H629" t="s">
        <v>202</v>
      </c>
      <c r="I629" t="s">
        <v>35</v>
      </c>
      <c r="J629" s="4">
        <v>97</v>
      </c>
      <c r="K629" s="3">
        <v>349</v>
      </c>
      <c r="L629" s="7">
        <v>0.15000000000000002</v>
      </c>
      <c r="M629" s="7">
        <v>0</v>
      </c>
      <c r="N629" s="7">
        <v>0.05</v>
      </c>
      <c r="O629" s="7">
        <v>0</v>
      </c>
      <c r="P629" s="16">
        <f t="shared" si="46"/>
        <v>279.2</v>
      </c>
      <c r="Q629" s="16">
        <v>104.70000000000002</v>
      </c>
      <c r="R629" s="8">
        <f t="shared" si="47"/>
        <v>10155.900000000001</v>
      </c>
      <c r="S629" s="2">
        <f t="shared" si="48"/>
        <v>2022</v>
      </c>
      <c r="T629" s="8">
        <f t="shared" si="49"/>
        <v>27082.399999999998</v>
      </c>
      <c r="U629" s="7">
        <f t="shared" si="50"/>
        <v>0.7</v>
      </c>
    </row>
    <row r="630" spans="1:21" x14ac:dyDescent="0.25">
      <c r="A630" t="s">
        <v>92</v>
      </c>
      <c r="B630" t="s">
        <v>39</v>
      </c>
      <c r="C630" t="s">
        <v>30</v>
      </c>
      <c r="D630" s="15" t="s">
        <v>24</v>
      </c>
      <c r="E630" s="15" t="s">
        <v>40</v>
      </c>
      <c r="F630" s="6">
        <v>44640</v>
      </c>
      <c r="G630" s="2">
        <v>1</v>
      </c>
      <c r="H630" t="s">
        <v>206</v>
      </c>
      <c r="I630" t="s">
        <v>27</v>
      </c>
      <c r="J630" s="4">
        <v>57</v>
      </c>
      <c r="K630" s="3">
        <v>449</v>
      </c>
      <c r="L630" s="7">
        <v>0.15000000000000002</v>
      </c>
      <c r="M630" s="7">
        <v>0.05</v>
      </c>
      <c r="N630" s="7">
        <v>0.05</v>
      </c>
      <c r="O630" s="7">
        <v>0</v>
      </c>
      <c r="P630" s="16">
        <f t="shared" si="46"/>
        <v>336.75</v>
      </c>
      <c r="Q630" s="16">
        <v>197.55999999999997</v>
      </c>
      <c r="R630" s="8">
        <f t="shared" si="47"/>
        <v>11260.919999999998</v>
      </c>
      <c r="S630" s="2">
        <f t="shared" si="48"/>
        <v>2022</v>
      </c>
      <c r="T630" s="8">
        <f t="shared" si="49"/>
        <v>19194.75</v>
      </c>
      <c r="U630" s="7">
        <f t="shared" si="50"/>
        <v>0.56000000000000005</v>
      </c>
    </row>
    <row r="631" spans="1:21" x14ac:dyDescent="0.25">
      <c r="A631" t="s">
        <v>93</v>
      </c>
      <c r="B631" t="s">
        <v>39</v>
      </c>
      <c r="C631" t="s">
        <v>23</v>
      </c>
      <c r="D631" s="15" t="s">
        <v>24</v>
      </c>
      <c r="E631" s="15" t="s">
        <v>40</v>
      </c>
      <c r="F631" s="6">
        <v>44914</v>
      </c>
      <c r="G631" s="2">
        <v>1</v>
      </c>
      <c r="H631" t="s">
        <v>204</v>
      </c>
      <c r="I631" t="s">
        <v>44</v>
      </c>
      <c r="J631" s="4">
        <v>57</v>
      </c>
      <c r="K631" s="3">
        <v>549</v>
      </c>
      <c r="L631" s="7">
        <v>0.15000000000000002</v>
      </c>
      <c r="M631" s="7">
        <v>0</v>
      </c>
      <c r="N631" s="7">
        <v>0.05</v>
      </c>
      <c r="O631" s="7">
        <v>0</v>
      </c>
      <c r="P631" s="16">
        <f t="shared" si="46"/>
        <v>439.20000000000005</v>
      </c>
      <c r="Q631" s="16">
        <v>225.09</v>
      </c>
      <c r="R631" s="8">
        <f t="shared" si="47"/>
        <v>12830.130000000001</v>
      </c>
      <c r="S631" s="2">
        <f t="shared" si="48"/>
        <v>2022</v>
      </c>
      <c r="T631" s="8">
        <f t="shared" si="49"/>
        <v>25034.400000000001</v>
      </c>
      <c r="U631" s="7">
        <f t="shared" si="50"/>
        <v>0.59</v>
      </c>
    </row>
    <row r="632" spans="1:21" x14ac:dyDescent="0.25">
      <c r="A632" t="s">
        <v>94</v>
      </c>
      <c r="B632" t="s">
        <v>29</v>
      </c>
      <c r="C632" t="s">
        <v>23</v>
      </c>
      <c r="D632" s="15" t="s">
        <v>24</v>
      </c>
      <c r="E632" s="15" t="s">
        <v>74</v>
      </c>
      <c r="F632" s="6">
        <v>44877</v>
      </c>
      <c r="G632" s="2">
        <v>1</v>
      </c>
      <c r="H632" t="s">
        <v>202</v>
      </c>
      <c r="I632" t="s">
        <v>35</v>
      </c>
      <c r="J632" s="4">
        <v>54</v>
      </c>
      <c r="K632" s="3">
        <v>349</v>
      </c>
      <c r="L632" s="7">
        <v>0.15000000000000002</v>
      </c>
      <c r="M632" s="7">
        <v>0</v>
      </c>
      <c r="N632" s="7">
        <v>0</v>
      </c>
      <c r="O632" s="7">
        <v>0</v>
      </c>
      <c r="P632" s="16">
        <f t="shared" si="46"/>
        <v>296.64999999999998</v>
      </c>
      <c r="Q632" s="16">
        <v>237.31999999999996</v>
      </c>
      <c r="R632" s="8">
        <f t="shared" si="47"/>
        <v>12815.279999999999</v>
      </c>
      <c r="S632" s="2">
        <f t="shared" si="48"/>
        <v>2022</v>
      </c>
      <c r="T632" s="8">
        <f t="shared" si="49"/>
        <v>16019.099999999999</v>
      </c>
      <c r="U632" s="7">
        <f t="shared" si="50"/>
        <v>0.32000000000000006</v>
      </c>
    </row>
    <row r="633" spans="1:21" x14ac:dyDescent="0.25">
      <c r="A633" t="s">
        <v>95</v>
      </c>
      <c r="B633" t="s">
        <v>29</v>
      </c>
      <c r="C633" t="s">
        <v>23</v>
      </c>
      <c r="D633" s="15" t="s">
        <v>24</v>
      </c>
      <c r="E633" s="15" t="s">
        <v>31</v>
      </c>
      <c r="F633" s="6">
        <v>44706</v>
      </c>
      <c r="G633" s="2">
        <v>1</v>
      </c>
      <c r="H633" t="s">
        <v>206</v>
      </c>
      <c r="I633" t="s">
        <v>27</v>
      </c>
      <c r="J633" s="4">
        <v>107</v>
      </c>
      <c r="K633" s="3">
        <v>449</v>
      </c>
      <c r="L633" s="7">
        <v>0.2</v>
      </c>
      <c r="M633" s="7">
        <v>0</v>
      </c>
      <c r="N633" s="7">
        <v>0</v>
      </c>
      <c r="O633" s="7">
        <v>0</v>
      </c>
      <c r="P633" s="16">
        <f t="shared" si="46"/>
        <v>359.20000000000005</v>
      </c>
      <c r="Q633" s="16">
        <v>377.15999999999997</v>
      </c>
      <c r="R633" s="8">
        <f t="shared" si="47"/>
        <v>40356.119999999995</v>
      </c>
      <c r="S633" s="2">
        <f t="shared" si="48"/>
        <v>2022</v>
      </c>
      <c r="T633" s="8">
        <f t="shared" si="49"/>
        <v>38434.400000000001</v>
      </c>
      <c r="U633" s="7">
        <f t="shared" si="50"/>
        <v>0.16000000000000003</v>
      </c>
    </row>
    <row r="634" spans="1:21" x14ac:dyDescent="0.25">
      <c r="A634" t="s">
        <v>96</v>
      </c>
      <c r="B634" t="s">
        <v>39</v>
      </c>
      <c r="C634" t="s">
        <v>30</v>
      </c>
      <c r="D634" s="15" t="s">
        <v>52</v>
      </c>
      <c r="E634" s="15" t="s">
        <v>53</v>
      </c>
      <c r="F634" s="6">
        <v>44820</v>
      </c>
      <c r="G634" s="2">
        <v>1</v>
      </c>
      <c r="H634" t="s">
        <v>206</v>
      </c>
      <c r="I634" t="s">
        <v>27</v>
      </c>
      <c r="J634" s="4">
        <v>11</v>
      </c>
      <c r="K634" s="3">
        <v>449</v>
      </c>
      <c r="L634" s="7">
        <v>0.05</v>
      </c>
      <c r="M634" s="7">
        <v>0.05</v>
      </c>
      <c r="N634" s="7">
        <v>0.05</v>
      </c>
      <c r="O634" s="7">
        <v>0.2</v>
      </c>
      <c r="P634" s="16">
        <f t="shared" si="46"/>
        <v>291.84999999999997</v>
      </c>
      <c r="Q634" s="16">
        <v>332.26</v>
      </c>
      <c r="R634" s="8">
        <f t="shared" si="47"/>
        <v>3654.8599999999997</v>
      </c>
      <c r="S634" s="2">
        <f t="shared" si="48"/>
        <v>2022</v>
      </c>
      <c r="T634" s="8">
        <f t="shared" si="49"/>
        <v>3210.3499999999995</v>
      </c>
      <c r="U634" s="7">
        <f t="shared" si="50"/>
        <v>0.26</v>
      </c>
    </row>
    <row r="635" spans="1:21" x14ac:dyDescent="0.25">
      <c r="A635" t="s">
        <v>213</v>
      </c>
      <c r="B635" t="s">
        <v>39</v>
      </c>
      <c r="C635" t="s">
        <v>23</v>
      </c>
      <c r="D635" s="15" t="s">
        <v>24</v>
      </c>
      <c r="E635" s="15" t="s">
        <v>42</v>
      </c>
      <c r="F635" s="6">
        <v>44916</v>
      </c>
      <c r="G635" s="2">
        <v>1</v>
      </c>
      <c r="H635" t="s">
        <v>206</v>
      </c>
      <c r="I635" t="s">
        <v>27</v>
      </c>
      <c r="J635" s="4">
        <v>70</v>
      </c>
      <c r="K635" s="3">
        <v>449</v>
      </c>
      <c r="L635" s="7">
        <v>0.15000000000000002</v>
      </c>
      <c r="M635" s="7">
        <v>0</v>
      </c>
      <c r="N635" s="7">
        <v>0.05</v>
      </c>
      <c r="O635" s="7">
        <v>0</v>
      </c>
      <c r="P635" s="16">
        <f t="shared" si="46"/>
        <v>359.20000000000005</v>
      </c>
      <c r="Q635" s="16">
        <v>148.16999999999999</v>
      </c>
      <c r="R635" s="8">
        <f t="shared" si="47"/>
        <v>10371.9</v>
      </c>
      <c r="S635" s="2">
        <f t="shared" si="48"/>
        <v>2022</v>
      </c>
      <c r="T635" s="8">
        <f t="shared" si="49"/>
        <v>25144.000000000004</v>
      </c>
      <c r="U635" s="7">
        <f t="shared" si="50"/>
        <v>0.67</v>
      </c>
    </row>
    <row r="636" spans="1:21" x14ac:dyDescent="0.25">
      <c r="A636" t="s">
        <v>214</v>
      </c>
      <c r="B636" t="s">
        <v>22</v>
      </c>
      <c r="C636" t="s">
        <v>33</v>
      </c>
      <c r="D636" s="15" t="s">
        <v>24</v>
      </c>
      <c r="E636" s="15" t="s">
        <v>48</v>
      </c>
      <c r="F636" s="6">
        <v>44886</v>
      </c>
      <c r="G636" s="2">
        <v>1</v>
      </c>
      <c r="H636" t="s">
        <v>204</v>
      </c>
      <c r="I636" t="s">
        <v>44</v>
      </c>
      <c r="J636" s="4">
        <v>99</v>
      </c>
      <c r="K636" s="3">
        <v>549</v>
      </c>
      <c r="L636" s="7">
        <v>0.15000000000000002</v>
      </c>
      <c r="M636" s="7">
        <v>0.1</v>
      </c>
      <c r="N636" s="7">
        <v>0.1</v>
      </c>
      <c r="O636" s="7">
        <v>0</v>
      </c>
      <c r="P636" s="16">
        <f t="shared" si="46"/>
        <v>356.85</v>
      </c>
      <c r="Q636" s="16">
        <v>269.01</v>
      </c>
      <c r="R636" s="8">
        <f t="shared" si="47"/>
        <v>26631.989999999998</v>
      </c>
      <c r="S636" s="2">
        <f t="shared" si="48"/>
        <v>2022</v>
      </c>
      <c r="T636" s="8">
        <f t="shared" si="49"/>
        <v>35328.15</v>
      </c>
      <c r="U636" s="7">
        <f t="shared" si="50"/>
        <v>0.51</v>
      </c>
    </row>
    <row r="637" spans="1:21" x14ac:dyDescent="0.25">
      <c r="A637" t="s">
        <v>98</v>
      </c>
      <c r="B637" t="s">
        <v>22</v>
      </c>
      <c r="C637" t="s">
        <v>23</v>
      </c>
      <c r="D637" s="15" t="s">
        <v>24</v>
      </c>
      <c r="E637" s="15" t="s">
        <v>37</v>
      </c>
      <c r="F637" s="6">
        <v>44827</v>
      </c>
      <c r="G637" s="2">
        <v>1</v>
      </c>
      <c r="H637" t="s">
        <v>206</v>
      </c>
      <c r="I637" t="s">
        <v>27</v>
      </c>
      <c r="J637" s="4">
        <v>11</v>
      </c>
      <c r="K637" s="3">
        <v>449</v>
      </c>
      <c r="L637" s="7">
        <v>0.05</v>
      </c>
      <c r="M637" s="7">
        <v>0</v>
      </c>
      <c r="N637" s="7">
        <v>0.1</v>
      </c>
      <c r="O637" s="7">
        <v>0</v>
      </c>
      <c r="P637" s="16">
        <f t="shared" si="46"/>
        <v>381.65</v>
      </c>
      <c r="Q637" s="16">
        <v>363.69</v>
      </c>
      <c r="R637" s="8">
        <f t="shared" si="47"/>
        <v>4000.59</v>
      </c>
      <c r="S637" s="2">
        <f t="shared" si="48"/>
        <v>2022</v>
      </c>
      <c r="T637" s="8">
        <f t="shared" si="49"/>
        <v>4198.1499999999996</v>
      </c>
      <c r="U637" s="7">
        <f t="shared" si="50"/>
        <v>0.19000000000000006</v>
      </c>
    </row>
    <row r="638" spans="1:21" x14ac:dyDescent="0.25">
      <c r="A638" t="s">
        <v>99</v>
      </c>
      <c r="B638" t="s">
        <v>22</v>
      </c>
      <c r="C638" t="s">
        <v>30</v>
      </c>
      <c r="D638" s="15" t="s">
        <v>24</v>
      </c>
      <c r="E638" s="15" t="s">
        <v>37</v>
      </c>
      <c r="F638" s="6">
        <v>44868</v>
      </c>
      <c r="G638" s="2">
        <v>1</v>
      </c>
      <c r="H638" t="s">
        <v>204</v>
      </c>
      <c r="I638" t="s">
        <v>44</v>
      </c>
      <c r="J638" s="4">
        <v>29</v>
      </c>
      <c r="K638" s="3">
        <v>549</v>
      </c>
      <c r="L638" s="7">
        <v>0.1</v>
      </c>
      <c r="M638" s="7">
        <v>0.05</v>
      </c>
      <c r="N638" s="7">
        <v>0.1</v>
      </c>
      <c r="O638" s="7">
        <v>0</v>
      </c>
      <c r="P638" s="16">
        <f t="shared" si="46"/>
        <v>411.75</v>
      </c>
      <c r="Q638" s="16">
        <v>439.20000000000005</v>
      </c>
      <c r="R638" s="8">
        <f t="shared" si="47"/>
        <v>12736.800000000001</v>
      </c>
      <c r="S638" s="2">
        <f t="shared" si="48"/>
        <v>2022</v>
      </c>
      <c r="T638" s="8">
        <f t="shared" si="49"/>
        <v>11940.75</v>
      </c>
      <c r="U638" s="7">
        <f t="shared" si="50"/>
        <v>0.19999999999999996</v>
      </c>
    </row>
    <row r="639" spans="1:21" x14ac:dyDescent="0.25">
      <c r="A639" t="s">
        <v>100</v>
      </c>
      <c r="B639" t="s">
        <v>39</v>
      </c>
      <c r="C639" t="s">
        <v>23</v>
      </c>
      <c r="D639" s="15" t="s">
        <v>24</v>
      </c>
      <c r="E639" s="15" t="s">
        <v>40</v>
      </c>
      <c r="F639" s="6">
        <v>44708</v>
      </c>
      <c r="G639" s="2">
        <v>1</v>
      </c>
      <c r="H639" t="s">
        <v>206</v>
      </c>
      <c r="I639" t="s">
        <v>27</v>
      </c>
      <c r="J639" s="4">
        <v>13</v>
      </c>
      <c r="K639" s="3">
        <v>449</v>
      </c>
      <c r="L639" s="7">
        <v>0.05</v>
      </c>
      <c r="M639" s="7">
        <v>0</v>
      </c>
      <c r="N639" s="7">
        <v>0.05</v>
      </c>
      <c r="O639" s="7">
        <v>0</v>
      </c>
      <c r="P639" s="16">
        <f t="shared" si="46"/>
        <v>404.1</v>
      </c>
      <c r="Q639" s="16">
        <v>399.61</v>
      </c>
      <c r="R639" s="8">
        <f t="shared" si="47"/>
        <v>5194.93</v>
      </c>
      <c r="S639" s="2">
        <f t="shared" si="48"/>
        <v>2022</v>
      </c>
      <c r="T639" s="8">
        <f t="shared" si="49"/>
        <v>5253.3</v>
      </c>
      <c r="U639" s="7">
        <f t="shared" si="50"/>
        <v>0.10999999999999999</v>
      </c>
    </row>
    <row r="640" spans="1:21" x14ac:dyDescent="0.25">
      <c r="A640" t="s">
        <v>101</v>
      </c>
      <c r="B640" t="s">
        <v>22</v>
      </c>
      <c r="C640" t="s">
        <v>30</v>
      </c>
      <c r="D640" s="15" t="s">
        <v>24</v>
      </c>
      <c r="E640" s="15" t="s">
        <v>48</v>
      </c>
      <c r="F640" s="6">
        <v>44850</v>
      </c>
      <c r="G640" s="2">
        <v>1</v>
      </c>
      <c r="H640" t="s">
        <v>206</v>
      </c>
      <c r="I640" t="s">
        <v>27</v>
      </c>
      <c r="J640" s="4">
        <v>100</v>
      </c>
      <c r="K640" s="3">
        <v>449</v>
      </c>
      <c r="L640" s="7">
        <v>0.15000000000000002</v>
      </c>
      <c r="M640" s="7">
        <v>0.05</v>
      </c>
      <c r="N640" s="7">
        <v>0.1</v>
      </c>
      <c r="O640" s="7">
        <v>0</v>
      </c>
      <c r="P640" s="16">
        <f t="shared" si="46"/>
        <v>314.29999999999995</v>
      </c>
      <c r="Q640" s="16">
        <v>148.16999999999999</v>
      </c>
      <c r="R640" s="8">
        <f t="shared" si="47"/>
        <v>14816.999999999998</v>
      </c>
      <c r="S640" s="2">
        <f t="shared" si="48"/>
        <v>2022</v>
      </c>
      <c r="T640" s="8">
        <f t="shared" si="49"/>
        <v>31429.999999999996</v>
      </c>
      <c r="U640" s="7">
        <f t="shared" si="50"/>
        <v>0.67</v>
      </c>
    </row>
    <row r="641" spans="1:21" x14ac:dyDescent="0.25">
      <c r="A641" t="s">
        <v>102</v>
      </c>
      <c r="B641" t="s">
        <v>39</v>
      </c>
      <c r="C641" t="s">
        <v>23</v>
      </c>
      <c r="D641" s="15" t="s">
        <v>24</v>
      </c>
      <c r="E641" s="15" t="s">
        <v>40</v>
      </c>
      <c r="F641" s="6">
        <v>44874</v>
      </c>
      <c r="G641" s="2">
        <v>1</v>
      </c>
      <c r="H641" t="s">
        <v>204</v>
      </c>
      <c r="I641" t="s">
        <v>44</v>
      </c>
      <c r="J641" s="4">
        <v>13</v>
      </c>
      <c r="K641" s="3">
        <v>549</v>
      </c>
      <c r="L641" s="7">
        <v>0.05</v>
      </c>
      <c r="M641" s="7">
        <v>0</v>
      </c>
      <c r="N641" s="7">
        <v>0.05</v>
      </c>
      <c r="O641" s="7">
        <v>0</v>
      </c>
      <c r="P641" s="16">
        <f t="shared" si="46"/>
        <v>494.1</v>
      </c>
      <c r="Q641" s="16">
        <v>219.60000000000002</v>
      </c>
      <c r="R641" s="8">
        <f t="shared" si="47"/>
        <v>2854.8</v>
      </c>
      <c r="S641" s="2">
        <f t="shared" si="48"/>
        <v>2022</v>
      </c>
      <c r="T641" s="8">
        <f t="shared" si="49"/>
        <v>6423.3</v>
      </c>
      <c r="U641" s="7">
        <f t="shared" si="50"/>
        <v>0.6</v>
      </c>
    </row>
    <row r="642" spans="1:21" x14ac:dyDescent="0.25">
      <c r="A642" t="s">
        <v>103</v>
      </c>
      <c r="B642" t="s">
        <v>22</v>
      </c>
      <c r="C642" t="s">
        <v>30</v>
      </c>
      <c r="D642" s="15" t="s">
        <v>24</v>
      </c>
      <c r="E642" s="15" t="s">
        <v>31</v>
      </c>
      <c r="F642" s="6">
        <v>44915</v>
      </c>
      <c r="G642" s="2">
        <v>1</v>
      </c>
      <c r="H642" t="s">
        <v>206</v>
      </c>
      <c r="I642" t="s">
        <v>27</v>
      </c>
      <c r="J642" s="4">
        <v>62</v>
      </c>
      <c r="K642" s="3">
        <v>449</v>
      </c>
      <c r="L642" s="7">
        <v>0.15000000000000002</v>
      </c>
      <c r="M642" s="7">
        <v>0.05</v>
      </c>
      <c r="N642" s="7">
        <v>0.1</v>
      </c>
      <c r="O642" s="7">
        <v>0</v>
      </c>
      <c r="P642" s="16">
        <f t="shared" si="46"/>
        <v>314.29999999999995</v>
      </c>
      <c r="Q642" s="16">
        <v>273.89</v>
      </c>
      <c r="R642" s="8">
        <f t="shared" si="47"/>
        <v>16981.18</v>
      </c>
      <c r="S642" s="2">
        <f t="shared" si="48"/>
        <v>2022</v>
      </c>
      <c r="T642" s="8">
        <f t="shared" si="49"/>
        <v>19486.599999999999</v>
      </c>
      <c r="U642" s="7">
        <f t="shared" si="50"/>
        <v>0.39</v>
      </c>
    </row>
    <row r="643" spans="1:21" x14ac:dyDescent="0.25">
      <c r="A643" t="s">
        <v>215</v>
      </c>
      <c r="B643" t="s">
        <v>29</v>
      </c>
      <c r="C643" t="s">
        <v>30</v>
      </c>
      <c r="D643" s="15" t="s">
        <v>24</v>
      </c>
      <c r="E643" s="15" t="s">
        <v>40</v>
      </c>
      <c r="F643" s="6">
        <v>44686</v>
      </c>
      <c r="G643" s="2">
        <v>1</v>
      </c>
      <c r="H643" t="s">
        <v>204</v>
      </c>
      <c r="I643" t="s">
        <v>44</v>
      </c>
      <c r="J643" s="4">
        <v>7</v>
      </c>
      <c r="K643" s="3">
        <v>549</v>
      </c>
      <c r="L643" s="7">
        <v>0</v>
      </c>
      <c r="M643" s="7">
        <v>0.05</v>
      </c>
      <c r="N643" s="7">
        <v>0</v>
      </c>
      <c r="O643" s="7">
        <v>0</v>
      </c>
      <c r="P643" s="16">
        <f t="shared" ref="P643:P706" si="51">K643*(1-SUM(L643:O643))</f>
        <v>521.54999999999995</v>
      </c>
      <c r="Q643" s="16">
        <v>203.13</v>
      </c>
      <c r="R643" s="8">
        <f t="shared" ref="R643:R706" si="52">Q643*J643</f>
        <v>1421.9099999999999</v>
      </c>
      <c r="S643" s="2">
        <f t="shared" ref="S643:S706" si="53">YEAR(F643)</f>
        <v>2022</v>
      </c>
      <c r="T643" s="8">
        <f t="shared" ref="T643:T706" si="54">P643*J643</f>
        <v>3650.8499999999995</v>
      </c>
      <c r="U643" s="7">
        <f t="shared" si="50"/>
        <v>0.63</v>
      </c>
    </row>
    <row r="644" spans="1:21" x14ac:dyDescent="0.25">
      <c r="A644" t="s">
        <v>104</v>
      </c>
      <c r="B644" t="s">
        <v>22</v>
      </c>
      <c r="C644" t="s">
        <v>23</v>
      </c>
      <c r="D644" s="15" t="s">
        <v>52</v>
      </c>
      <c r="E644" s="15" t="s">
        <v>68</v>
      </c>
      <c r="F644" s="6">
        <v>44861</v>
      </c>
      <c r="G644" s="2">
        <v>1</v>
      </c>
      <c r="H644" t="s">
        <v>206</v>
      </c>
      <c r="I644" t="s">
        <v>27</v>
      </c>
      <c r="J644" s="4">
        <v>41</v>
      </c>
      <c r="K644" s="3">
        <v>449</v>
      </c>
      <c r="L644" s="7">
        <v>0.1</v>
      </c>
      <c r="M644" s="7">
        <v>0</v>
      </c>
      <c r="N644" s="7">
        <v>0.1</v>
      </c>
      <c r="O644" s="7">
        <v>0.2</v>
      </c>
      <c r="P644" s="16">
        <f t="shared" si="51"/>
        <v>269.39999999999998</v>
      </c>
      <c r="Q644" s="16">
        <v>314.29999999999995</v>
      </c>
      <c r="R644" s="8">
        <f t="shared" si="52"/>
        <v>12886.299999999997</v>
      </c>
      <c r="S644" s="2">
        <f t="shared" si="53"/>
        <v>2022</v>
      </c>
      <c r="T644" s="8">
        <f t="shared" si="54"/>
        <v>11045.4</v>
      </c>
      <c r="U644" s="7">
        <f t="shared" si="50"/>
        <v>0.30000000000000016</v>
      </c>
    </row>
    <row r="645" spans="1:21" x14ac:dyDescent="0.25">
      <c r="A645" t="s">
        <v>106</v>
      </c>
      <c r="B645" t="s">
        <v>22</v>
      </c>
      <c r="C645" t="s">
        <v>30</v>
      </c>
      <c r="D645" s="15" t="s">
        <v>24</v>
      </c>
      <c r="E645" s="15" t="s">
        <v>31</v>
      </c>
      <c r="F645" s="6">
        <v>44818</v>
      </c>
      <c r="G645" s="2">
        <v>1</v>
      </c>
      <c r="H645" t="s">
        <v>206</v>
      </c>
      <c r="I645" t="s">
        <v>27</v>
      </c>
      <c r="J645" s="4">
        <v>31</v>
      </c>
      <c r="K645" s="3">
        <v>449</v>
      </c>
      <c r="L645" s="7">
        <v>0.1</v>
      </c>
      <c r="M645" s="7">
        <v>0.05</v>
      </c>
      <c r="N645" s="7">
        <v>0.1</v>
      </c>
      <c r="O645" s="7">
        <v>0</v>
      </c>
      <c r="P645" s="16">
        <f t="shared" si="51"/>
        <v>336.75</v>
      </c>
      <c r="Q645" s="16">
        <v>300.83</v>
      </c>
      <c r="R645" s="8">
        <f t="shared" si="52"/>
        <v>9325.73</v>
      </c>
      <c r="S645" s="2">
        <f t="shared" si="53"/>
        <v>2022</v>
      </c>
      <c r="T645" s="8">
        <f t="shared" si="54"/>
        <v>10439.25</v>
      </c>
      <c r="U645" s="7">
        <f t="shared" ref="U645:U708" si="55">1-(Q645/K645)</f>
        <v>0.33000000000000007</v>
      </c>
    </row>
    <row r="646" spans="1:21" x14ac:dyDescent="0.25">
      <c r="A646" t="s">
        <v>108</v>
      </c>
      <c r="B646" t="s">
        <v>22</v>
      </c>
      <c r="C646" t="s">
        <v>33</v>
      </c>
      <c r="D646" s="15" t="s">
        <v>52</v>
      </c>
      <c r="E646" s="15" t="s">
        <v>53</v>
      </c>
      <c r="F646" s="6">
        <v>44754</v>
      </c>
      <c r="G646" s="2">
        <v>1</v>
      </c>
      <c r="H646" t="s">
        <v>206</v>
      </c>
      <c r="I646" t="s">
        <v>27</v>
      </c>
      <c r="J646" s="4">
        <v>4</v>
      </c>
      <c r="K646" s="3">
        <v>449</v>
      </c>
      <c r="L646" s="7">
        <v>0</v>
      </c>
      <c r="M646" s="7">
        <v>0.1</v>
      </c>
      <c r="N646" s="7">
        <v>0.1</v>
      </c>
      <c r="O646" s="7">
        <v>0.2</v>
      </c>
      <c r="P646" s="16">
        <f t="shared" si="51"/>
        <v>269.39999999999998</v>
      </c>
      <c r="Q646" s="16">
        <v>206.54</v>
      </c>
      <c r="R646" s="8">
        <f t="shared" si="52"/>
        <v>826.16</v>
      </c>
      <c r="S646" s="2">
        <f t="shared" si="53"/>
        <v>2022</v>
      </c>
      <c r="T646" s="8">
        <f t="shared" si="54"/>
        <v>1077.5999999999999</v>
      </c>
      <c r="U646" s="7">
        <f t="shared" si="55"/>
        <v>0.54</v>
      </c>
    </row>
    <row r="647" spans="1:21" x14ac:dyDescent="0.25">
      <c r="A647" t="s">
        <v>109</v>
      </c>
      <c r="B647" t="s">
        <v>29</v>
      </c>
      <c r="C647" t="s">
        <v>33</v>
      </c>
      <c r="D647" s="15" t="s">
        <v>24</v>
      </c>
      <c r="E647" s="15" t="s">
        <v>42</v>
      </c>
      <c r="F647" s="6">
        <v>44877</v>
      </c>
      <c r="G647" s="2">
        <v>1</v>
      </c>
      <c r="H647" t="s">
        <v>204</v>
      </c>
      <c r="I647" t="s">
        <v>44</v>
      </c>
      <c r="J647" s="4">
        <v>1</v>
      </c>
      <c r="K647" s="3">
        <v>549</v>
      </c>
      <c r="L647" s="7">
        <v>0</v>
      </c>
      <c r="M647" s="7">
        <v>0.1</v>
      </c>
      <c r="N647" s="7">
        <v>0</v>
      </c>
      <c r="O647" s="7">
        <v>0</v>
      </c>
      <c r="P647" s="16">
        <f t="shared" si="51"/>
        <v>494.1</v>
      </c>
      <c r="Q647" s="16">
        <v>450.18</v>
      </c>
      <c r="R647" s="8">
        <f t="shared" si="52"/>
        <v>450.18</v>
      </c>
      <c r="S647" s="2">
        <f t="shared" si="53"/>
        <v>2022</v>
      </c>
      <c r="T647" s="8">
        <f t="shared" si="54"/>
        <v>494.1</v>
      </c>
      <c r="U647" s="7">
        <f t="shared" si="55"/>
        <v>0.17999999999999994</v>
      </c>
    </row>
    <row r="648" spans="1:21" x14ac:dyDescent="0.25">
      <c r="A648" t="s">
        <v>110</v>
      </c>
      <c r="B648" t="s">
        <v>39</v>
      </c>
      <c r="C648" t="s">
        <v>23</v>
      </c>
      <c r="D648" s="15" t="s">
        <v>24</v>
      </c>
      <c r="E648" s="15" t="s">
        <v>74</v>
      </c>
      <c r="F648" s="6">
        <v>44832</v>
      </c>
      <c r="G648" s="2">
        <v>1</v>
      </c>
      <c r="H648" t="s">
        <v>202</v>
      </c>
      <c r="I648" t="s">
        <v>35</v>
      </c>
      <c r="J648" s="4">
        <v>100</v>
      </c>
      <c r="K648" s="3">
        <v>349</v>
      </c>
      <c r="L648" s="7">
        <v>0.15000000000000002</v>
      </c>
      <c r="M648" s="7">
        <v>0</v>
      </c>
      <c r="N648" s="7">
        <v>0.05</v>
      </c>
      <c r="O648" s="7">
        <v>0</v>
      </c>
      <c r="P648" s="16">
        <f t="shared" si="51"/>
        <v>279.2</v>
      </c>
      <c r="Q648" s="16">
        <v>314.10000000000002</v>
      </c>
      <c r="R648" s="8">
        <f t="shared" si="52"/>
        <v>31410.000000000004</v>
      </c>
      <c r="S648" s="2">
        <f t="shared" si="53"/>
        <v>2022</v>
      </c>
      <c r="T648" s="8">
        <f t="shared" si="54"/>
        <v>27920</v>
      </c>
      <c r="U648" s="7">
        <f t="shared" si="55"/>
        <v>9.9999999999999978E-2</v>
      </c>
    </row>
    <row r="649" spans="1:21" x14ac:dyDescent="0.25">
      <c r="A649" t="s">
        <v>111</v>
      </c>
      <c r="B649" t="s">
        <v>22</v>
      </c>
      <c r="C649" t="s">
        <v>23</v>
      </c>
      <c r="D649" s="15" t="s">
        <v>24</v>
      </c>
      <c r="E649" s="15" t="s">
        <v>37</v>
      </c>
      <c r="F649" s="6">
        <v>44890</v>
      </c>
      <c r="G649" s="2">
        <v>1</v>
      </c>
      <c r="H649" t="s">
        <v>206</v>
      </c>
      <c r="I649" t="s">
        <v>27</v>
      </c>
      <c r="J649" s="4">
        <v>75</v>
      </c>
      <c r="K649" s="3">
        <v>449</v>
      </c>
      <c r="L649" s="7">
        <v>0.15000000000000002</v>
      </c>
      <c r="M649" s="7">
        <v>0</v>
      </c>
      <c r="N649" s="7">
        <v>0.1</v>
      </c>
      <c r="O649" s="7">
        <v>0</v>
      </c>
      <c r="P649" s="16">
        <f t="shared" si="51"/>
        <v>336.75</v>
      </c>
      <c r="Q649" s="16">
        <v>161.63999999999999</v>
      </c>
      <c r="R649" s="8">
        <f t="shared" si="52"/>
        <v>12122.999999999998</v>
      </c>
      <c r="S649" s="2">
        <f t="shared" si="53"/>
        <v>2022</v>
      </c>
      <c r="T649" s="8">
        <f t="shared" si="54"/>
        <v>25256.25</v>
      </c>
      <c r="U649" s="7">
        <f t="shared" si="55"/>
        <v>0.64</v>
      </c>
    </row>
    <row r="650" spans="1:21" x14ac:dyDescent="0.25">
      <c r="A650" t="s">
        <v>112</v>
      </c>
      <c r="B650" t="s">
        <v>39</v>
      </c>
      <c r="C650" t="s">
        <v>23</v>
      </c>
      <c r="D650" s="15" t="s">
        <v>24</v>
      </c>
      <c r="E650" s="15" t="s">
        <v>74</v>
      </c>
      <c r="F650" s="6">
        <v>44770</v>
      </c>
      <c r="G650" s="2">
        <v>1</v>
      </c>
      <c r="H650" t="s">
        <v>202</v>
      </c>
      <c r="I650" t="s">
        <v>35</v>
      </c>
      <c r="J650" s="4">
        <v>103</v>
      </c>
      <c r="K650" s="3">
        <v>349</v>
      </c>
      <c r="L650" s="7">
        <v>0.2</v>
      </c>
      <c r="M650" s="7">
        <v>0</v>
      </c>
      <c r="N650" s="7">
        <v>0.05</v>
      </c>
      <c r="O650" s="7">
        <v>0</v>
      </c>
      <c r="P650" s="16">
        <f t="shared" si="51"/>
        <v>261.75</v>
      </c>
      <c r="Q650" s="16">
        <v>247.79</v>
      </c>
      <c r="R650" s="8">
        <f t="shared" si="52"/>
        <v>25522.37</v>
      </c>
      <c r="S650" s="2">
        <f t="shared" si="53"/>
        <v>2022</v>
      </c>
      <c r="T650" s="8">
        <f t="shared" si="54"/>
        <v>26960.25</v>
      </c>
      <c r="U650" s="7">
        <f t="shared" si="55"/>
        <v>0.29000000000000004</v>
      </c>
    </row>
    <row r="651" spans="1:21" x14ac:dyDescent="0.25">
      <c r="A651" t="s">
        <v>113</v>
      </c>
      <c r="B651" t="s">
        <v>22</v>
      </c>
      <c r="C651" t="s">
        <v>30</v>
      </c>
      <c r="D651" s="15" t="s">
        <v>24</v>
      </c>
      <c r="E651" s="15" t="s">
        <v>25</v>
      </c>
      <c r="F651" s="6">
        <v>44710</v>
      </c>
      <c r="G651" s="2">
        <v>1</v>
      </c>
      <c r="H651" t="s">
        <v>202</v>
      </c>
      <c r="I651" t="s">
        <v>35</v>
      </c>
      <c r="J651" s="4">
        <v>100</v>
      </c>
      <c r="K651" s="3">
        <v>349</v>
      </c>
      <c r="L651" s="7">
        <v>0.15000000000000002</v>
      </c>
      <c r="M651" s="7">
        <v>0.05</v>
      </c>
      <c r="N651" s="7">
        <v>0.1</v>
      </c>
      <c r="O651" s="7">
        <v>0</v>
      </c>
      <c r="P651" s="16">
        <f t="shared" si="51"/>
        <v>244.29999999999998</v>
      </c>
      <c r="Q651" s="16">
        <v>258.26</v>
      </c>
      <c r="R651" s="8">
        <f t="shared" si="52"/>
        <v>25826</v>
      </c>
      <c r="S651" s="2">
        <f t="shared" si="53"/>
        <v>2022</v>
      </c>
      <c r="T651" s="8">
        <f t="shared" si="54"/>
        <v>24430</v>
      </c>
      <c r="U651" s="7">
        <f t="shared" si="55"/>
        <v>0.26</v>
      </c>
    </row>
    <row r="652" spans="1:21" x14ac:dyDescent="0.25">
      <c r="A652" t="s">
        <v>216</v>
      </c>
      <c r="B652" t="s">
        <v>39</v>
      </c>
      <c r="C652" t="s">
        <v>33</v>
      </c>
      <c r="D652" s="15" t="s">
        <v>24</v>
      </c>
      <c r="E652" s="15" t="s">
        <v>31</v>
      </c>
      <c r="F652" s="6">
        <v>44915</v>
      </c>
      <c r="G652" s="2">
        <v>1</v>
      </c>
      <c r="H652" t="s">
        <v>202</v>
      </c>
      <c r="I652" t="s">
        <v>35</v>
      </c>
      <c r="J652" s="4">
        <v>38</v>
      </c>
      <c r="K652" s="3">
        <v>349</v>
      </c>
      <c r="L652" s="7">
        <v>0.1</v>
      </c>
      <c r="M652" s="7">
        <v>0.1</v>
      </c>
      <c r="N652" s="7">
        <v>0.05</v>
      </c>
      <c r="O652" s="7">
        <v>0</v>
      </c>
      <c r="P652" s="16">
        <f t="shared" si="51"/>
        <v>261.75</v>
      </c>
      <c r="Q652" s="16">
        <v>303.63</v>
      </c>
      <c r="R652" s="8">
        <f t="shared" si="52"/>
        <v>11537.94</v>
      </c>
      <c r="S652" s="2">
        <f t="shared" si="53"/>
        <v>2022</v>
      </c>
      <c r="T652" s="8">
        <f t="shared" si="54"/>
        <v>9946.5</v>
      </c>
      <c r="U652" s="7">
        <f t="shared" si="55"/>
        <v>0.13</v>
      </c>
    </row>
    <row r="653" spans="1:21" x14ac:dyDescent="0.25">
      <c r="A653" t="s">
        <v>114</v>
      </c>
      <c r="B653" t="s">
        <v>22</v>
      </c>
      <c r="C653" t="s">
        <v>30</v>
      </c>
      <c r="D653" s="15" t="s">
        <v>24</v>
      </c>
      <c r="E653" s="15" t="s">
        <v>42</v>
      </c>
      <c r="F653" s="6">
        <v>44854</v>
      </c>
      <c r="G653" s="2">
        <v>1</v>
      </c>
      <c r="H653" t="s">
        <v>206</v>
      </c>
      <c r="I653" t="s">
        <v>27</v>
      </c>
      <c r="J653" s="4">
        <v>75</v>
      </c>
      <c r="K653" s="3">
        <v>449</v>
      </c>
      <c r="L653" s="7">
        <v>0.15000000000000002</v>
      </c>
      <c r="M653" s="7">
        <v>0.05</v>
      </c>
      <c r="N653" s="7">
        <v>0.1</v>
      </c>
      <c r="O653" s="7">
        <v>0</v>
      </c>
      <c r="P653" s="16">
        <f t="shared" si="51"/>
        <v>314.29999999999995</v>
      </c>
      <c r="Q653" s="16">
        <v>341.24</v>
      </c>
      <c r="R653" s="8">
        <f t="shared" si="52"/>
        <v>25593</v>
      </c>
      <c r="S653" s="2">
        <f t="shared" si="53"/>
        <v>2022</v>
      </c>
      <c r="T653" s="8">
        <f t="shared" si="54"/>
        <v>23572.499999999996</v>
      </c>
      <c r="U653" s="7">
        <f t="shared" si="55"/>
        <v>0.24</v>
      </c>
    </row>
    <row r="654" spans="1:21" x14ac:dyDescent="0.25">
      <c r="A654" t="s">
        <v>116</v>
      </c>
      <c r="B654" t="s">
        <v>29</v>
      </c>
      <c r="C654" t="s">
        <v>30</v>
      </c>
      <c r="D654" s="15" t="s">
        <v>24</v>
      </c>
      <c r="E654" s="15" t="s">
        <v>40</v>
      </c>
      <c r="F654" s="6">
        <v>44691</v>
      </c>
      <c r="G654" s="2">
        <v>1</v>
      </c>
      <c r="H654" t="s">
        <v>202</v>
      </c>
      <c r="I654" t="s">
        <v>35</v>
      </c>
      <c r="J654" s="4">
        <v>87</v>
      </c>
      <c r="K654" s="3">
        <v>349</v>
      </c>
      <c r="L654" s="7">
        <v>0.15000000000000002</v>
      </c>
      <c r="M654" s="7">
        <v>0.05</v>
      </c>
      <c r="N654" s="7">
        <v>0</v>
      </c>
      <c r="O654" s="7">
        <v>0</v>
      </c>
      <c r="P654" s="16">
        <f t="shared" si="51"/>
        <v>279.2</v>
      </c>
      <c r="Q654" s="16">
        <v>286.18</v>
      </c>
      <c r="R654" s="8">
        <f t="shared" si="52"/>
        <v>24897.66</v>
      </c>
      <c r="S654" s="2">
        <f t="shared" si="53"/>
        <v>2022</v>
      </c>
      <c r="T654" s="8">
        <f t="shared" si="54"/>
        <v>24290.399999999998</v>
      </c>
      <c r="U654" s="7">
        <f t="shared" si="55"/>
        <v>0.17999999999999994</v>
      </c>
    </row>
    <row r="655" spans="1:21" x14ac:dyDescent="0.25">
      <c r="A655" t="s">
        <v>117</v>
      </c>
      <c r="B655" t="s">
        <v>22</v>
      </c>
      <c r="C655" t="s">
        <v>23</v>
      </c>
      <c r="D655" s="15" t="s">
        <v>24</v>
      </c>
      <c r="E655" s="15" t="s">
        <v>42</v>
      </c>
      <c r="F655" s="6">
        <v>44832</v>
      </c>
      <c r="G655" s="2">
        <v>1</v>
      </c>
      <c r="H655" t="s">
        <v>206</v>
      </c>
      <c r="I655" t="s">
        <v>27</v>
      </c>
      <c r="J655" s="4">
        <v>46</v>
      </c>
      <c r="K655" s="3">
        <v>449</v>
      </c>
      <c r="L655" s="7">
        <v>0.1</v>
      </c>
      <c r="M655" s="7">
        <v>0</v>
      </c>
      <c r="N655" s="7">
        <v>0.1</v>
      </c>
      <c r="O655" s="7">
        <v>0</v>
      </c>
      <c r="P655" s="16">
        <f t="shared" si="51"/>
        <v>359.20000000000005</v>
      </c>
      <c r="Q655" s="16">
        <v>143.67999999999998</v>
      </c>
      <c r="R655" s="8">
        <f t="shared" si="52"/>
        <v>6609.2799999999988</v>
      </c>
      <c r="S655" s="2">
        <f t="shared" si="53"/>
        <v>2022</v>
      </c>
      <c r="T655" s="8">
        <f t="shared" si="54"/>
        <v>16523.2</v>
      </c>
      <c r="U655" s="7">
        <f t="shared" si="55"/>
        <v>0.68</v>
      </c>
    </row>
    <row r="656" spans="1:21" x14ac:dyDescent="0.25">
      <c r="A656" t="s">
        <v>119</v>
      </c>
      <c r="B656" t="s">
        <v>39</v>
      </c>
      <c r="C656" t="s">
        <v>30</v>
      </c>
      <c r="D656" s="15" t="s">
        <v>24</v>
      </c>
      <c r="E656" s="15" t="s">
        <v>37</v>
      </c>
      <c r="F656" s="6">
        <v>44705</v>
      </c>
      <c r="G656" s="2">
        <v>1</v>
      </c>
      <c r="H656" t="s">
        <v>202</v>
      </c>
      <c r="I656" t="s">
        <v>35</v>
      </c>
      <c r="J656" s="4">
        <v>108</v>
      </c>
      <c r="K656" s="3">
        <v>349</v>
      </c>
      <c r="L656" s="7">
        <v>0.2</v>
      </c>
      <c r="M656" s="7">
        <v>0.05</v>
      </c>
      <c r="N656" s="7">
        <v>0.05</v>
      </c>
      <c r="O656" s="7">
        <v>0</v>
      </c>
      <c r="P656" s="16">
        <f t="shared" si="51"/>
        <v>244.29999999999998</v>
      </c>
      <c r="Q656" s="16">
        <v>171.01</v>
      </c>
      <c r="R656" s="8">
        <f t="shared" si="52"/>
        <v>18469.079999999998</v>
      </c>
      <c r="S656" s="2">
        <f t="shared" si="53"/>
        <v>2022</v>
      </c>
      <c r="T656" s="8">
        <f t="shared" si="54"/>
        <v>26384.399999999998</v>
      </c>
      <c r="U656" s="7">
        <f t="shared" si="55"/>
        <v>0.51</v>
      </c>
    </row>
    <row r="657" spans="1:21" x14ac:dyDescent="0.25">
      <c r="A657" t="s">
        <v>217</v>
      </c>
      <c r="B657" t="s">
        <v>22</v>
      </c>
      <c r="C657" t="s">
        <v>33</v>
      </c>
      <c r="D657" s="15" t="s">
        <v>24</v>
      </c>
      <c r="E657" s="15" t="s">
        <v>40</v>
      </c>
      <c r="F657" s="6">
        <v>44594</v>
      </c>
      <c r="G657" s="2">
        <v>1</v>
      </c>
      <c r="H657" t="s">
        <v>206</v>
      </c>
      <c r="I657" t="s">
        <v>27</v>
      </c>
      <c r="J657" s="4">
        <v>124</v>
      </c>
      <c r="K657" s="3">
        <v>449</v>
      </c>
      <c r="L657" s="7">
        <v>0.2</v>
      </c>
      <c r="M657" s="7">
        <v>0.1</v>
      </c>
      <c r="N657" s="7">
        <v>0.1</v>
      </c>
      <c r="O657" s="7">
        <v>0</v>
      </c>
      <c r="P657" s="16">
        <f t="shared" si="51"/>
        <v>269.39999999999998</v>
      </c>
      <c r="Q657" s="16">
        <v>112.25</v>
      </c>
      <c r="R657" s="8">
        <f t="shared" si="52"/>
        <v>13919</v>
      </c>
      <c r="S657" s="2">
        <f t="shared" si="53"/>
        <v>2022</v>
      </c>
      <c r="T657" s="8">
        <f t="shared" si="54"/>
        <v>33405.599999999999</v>
      </c>
      <c r="U657" s="7">
        <f t="shared" si="55"/>
        <v>0.75</v>
      </c>
    </row>
    <row r="658" spans="1:21" x14ac:dyDescent="0.25">
      <c r="A658" t="s">
        <v>120</v>
      </c>
      <c r="B658" t="s">
        <v>39</v>
      </c>
      <c r="C658" t="s">
        <v>30</v>
      </c>
      <c r="D658" s="15" t="s">
        <v>52</v>
      </c>
      <c r="E658" s="15" t="s">
        <v>68</v>
      </c>
      <c r="F658" s="6">
        <v>44772</v>
      </c>
      <c r="G658" s="2">
        <v>1</v>
      </c>
      <c r="H658" t="s">
        <v>202</v>
      </c>
      <c r="I658" t="s">
        <v>35</v>
      </c>
      <c r="J658" s="4">
        <v>16</v>
      </c>
      <c r="K658" s="3">
        <v>349</v>
      </c>
      <c r="L658" s="7">
        <v>0.05</v>
      </c>
      <c r="M658" s="7">
        <v>0.05</v>
      </c>
      <c r="N658" s="7">
        <v>0.05</v>
      </c>
      <c r="O658" s="7">
        <v>0.2</v>
      </c>
      <c r="P658" s="16">
        <f t="shared" si="51"/>
        <v>226.84999999999997</v>
      </c>
      <c r="Q658" s="16">
        <v>286.18</v>
      </c>
      <c r="R658" s="8">
        <f t="shared" si="52"/>
        <v>4578.88</v>
      </c>
      <c r="S658" s="2">
        <f t="shared" si="53"/>
        <v>2022</v>
      </c>
      <c r="T658" s="8">
        <f t="shared" si="54"/>
        <v>3629.5999999999995</v>
      </c>
      <c r="U658" s="7">
        <f t="shared" si="55"/>
        <v>0.17999999999999994</v>
      </c>
    </row>
    <row r="659" spans="1:21" x14ac:dyDescent="0.25">
      <c r="A659" t="s">
        <v>121</v>
      </c>
      <c r="B659" t="s">
        <v>29</v>
      </c>
      <c r="C659" t="s">
        <v>30</v>
      </c>
      <c r="D659" s="15" t="s">
        <v>24</v>
      </c>
      <c r="E659" s="15" t="s">
        <v>74</v>
      </c>
      <c r="F659" s="6">
        <v>44742</v>
      </c>
      <c r="G659" s="2">
        <v>1</v>
      </c>
      <c r="H659" t="s">
        <v>202</v>
      </c>
      <c r="I659" t="s">
        <v>35</v>
      </c>
      <c r="J659" s="4">
        <v>105</v>
      </c>
      <c r="K659" s="3">
        <v>349</v>
      </c>
      <c r="L659" s="7">
        <v>0.2</v>
      </c>
      <c r="M659" s="7">
        <v>0.05</v>
      </c>
      <c r="N659" s="7">
        <v>0</v>
      </c>
      <c r="O659" s="7">
        <v>0</v>
      </c>
      <c r="P659" s="16">
        <f t="shared" si="51"/>
        <v>261.75</v>
      </c>
      <c r="Q659" s="16">
        <v>237.31999999999996</v>
      </c>
      <c r="R659" s="8">
        <f t="shared" si="52"/>
        <v>24918.599999999995</v>
      </c>
      <c r="S659" s="2">
        <f t="shared" si="53"/>
        <v>2022</v>
      </c>
      <c r="T659" s="8">
        <f t="shared" si="54"/>
        <v>27483.75</v>
      </c>
      <c r="U659" s="7">
        <f t="shared" si="55"/>
        <v>0.32000000000000006</v>
      </c>
    </row>
    <row r="660" spans="1:21" x14ac:dyDescent="0.25">
      <c r="A660" t="s">
        <v>122</v>
      </c>
      <c r="B660" t="s">
        <v>22</v>
      </c>
      <c r="C660" t="s">
        <v>23</v>
      </c>
      <c r="D660" s="15" t="s">
        <v>24</v>
      </c>
      <c r="E660" s="15" t="s">
        <v>40</v>
      </c>
      <c r="F660" s="6">
        <v>44922</v>
      </c>
      <c r="G660" s="2">
        <v>1</v>
      </c>
      <c r="H660" t="s">
        <v>202</v>
      </c>
      <c r="I660" t="s">
        <v>35</v>
      </c>
      <c r="J660" s="4">
        <v>104</v>
      </c>
      <c r="K660" s="3">
        <v>349</v>
      </c>
      <c r="L660" s="7">
        <v>0.2</v>
      </c>
      <c r="M660" s="7">
        <v>0</v>
      </c>
      <c r="N660" s="7">
        <v>0.1</v>
      </c>
      <c r="O660" s="7">
        <v>0</v>
      </c>
      <c r="P660" s="16">
        <f t="shared" si="51"/>
        <v>244.29999999999998</v>
      </c>
      <c r="Q660" s="16">
        <v>251.28</v>
      </c>
      <c r="R660" s="8">
        <f t="shared" si="52"/>
        <v>26133.119999999999</v>
      </c>
      <c r="S660" s="2">
        <f t="shared" si="53"/>
        <v>2022</v>
      </c>
      <c r="T660" s="8">
        <f t="shared" si="54"/>
        <v>25407.199999999997</v>
      </c>
      <c r="U660" s="7">
        <f t="shared" si="55"/>
        <v>0.28000000000000003</v>
      </c>
    </row>
    <row r="661" spans="1:21" x14ac:dyDescent="0.25">
      <c r="A661" t="s">
        <v>123</v>
      </c>
      <c r="B661" t="s">
        <v>39</v>
      </c>
      <c r="C661" t="s">
        <v>33</v>
      </c>
      <c r="D661" s="15" t="s">
        <v>24</v>
      </c>
      <c r="E661" s="15" t="s">
        <v>40</v>
      </c>
      <c r="F661" s="6">
        <v>44874</v>
      </c>
      <c r="G661" s="2">
        <v>1</v>
      </c>
      <c r="H661" t="s">
        <v>206</v>
      </c>
      <c r="I661" t="s">
        <v>27</v>
      </c>
      <c r="J661" s="4">
        <v>46</v>
      </c>
      <c r="K661" s="3">
        <v>449</v>
      </c>
      <c r="L661" s="7">
        <v>0.1</v>
      </c>
      <c r="M661" s="7">
        <v>0.1</v>
      </c>
      <c r="N661" s="7">
        <v>0.05</v>
      </c>
      <c r="O661" s="7">
        <v>0</v>
      </c>
      <c r="P661" s="16">
        <f t="shared" si="51"/>
        <v>336.75</v>
      </c>
      <c r="Q661" s="16">
        <v>291.85000000000002</v>
      </c>
      <c r="R661" s="8">
        <f t="shared" si="52"/>
        <v>13425.1</v>
      </c>
      <c r="S661" s="2">
        <f t="shared" si="53"/>
        <v>2022</v>
      </c>
      <c r="T661" s="8">
        <f t="shared" si="54"/>
        <v>15490.5</v>
      </c>
      <c r="U661" s="7">
        <f t="shared" si="55"/>
        <v>0.35</v>
      </c>
    </row>
    <row r="662" spans="1:21" x14ac:dyDescent="0.25">
      <c r="A662" t="s">
        <v>239</v>
      </c>
      <c r="B662" t="s">
        <v>29</v>
      </c>
      <c r="C662" t="s">
        <v>33</v>
      </c>
      <c r="D662" s="15" t="s">
        <v>24</v>
      </c>
      <c r="E662" s="15" t="s">
        <v>31</v>
      </c>
      <c r="F662" s="6">
        <v>44577</v>
      </c>
      <c r="G662" s="2">
        <v>1</v>
      </c>
      <c r="H662" t="s">
        <v>204</v>
      </c>
      <c r="I662" t="s">
        <v>44</v>
      </c>
      <c r="J662" s="4">
        <v>55</v>
      </c>
      <c r="K662" s="3">
        <v>549</v>
      </c>
      <c r="L662" s="7">
        <v>0.15000000000000002</v>
      </c>
      <c r="M662" s="7">
        <v>0.1</v>
      </c>
      <c r="N662" s="7">
        <v>0</v>
      </c>
      <c r="O662" s="7">
        <v>0</v>
      </c>
      <c r="P662" s="16">
        <f t="shared" si="51"/>
        <v>411.75</v>
      </c>
      <c r="Q662" s="16">
        <v>285.48</v>
      </c>
      <c r="R662" s="8">
        <f t="shared" si="52"/>
        <v>15701.400000000001</v>
      </c>
      <c r="S662" s="2">
        <f t="shared" si="53"/>
        <v>2022</v>
      </c>
      <c r="T662" s="8">
        <f t="shared" si="54"/>
        <v>22646.25</v>
      </c>
      <c r="U662" s="7">
        <f t="shared" si="55"/>
        <v>0.48</v>
      </c>
    </row>
    <row r="663" spans="1:21" x14ac:dyDescent="0.25">
      <c r="A663" t="s">
        <v>124</v>
      </c>
      <c r="B663" t="s">
        <v>39</v>
      </c>
      <c r="C663" t="s">
        <v>30</v>
      </c>
      <c r="D663" s="15" t="s">
        <v>24</v>
      </c>
      <c r="E663" s="15" t="s">
        <v>25</v>
      </c>
      <c r="F663" s="6">
        <v>44750</v>
      </c>
      <c r="G663" s="2">
        <v>1</v>
      </c>
      <c r="H663" t="s">
        <v>206</v>
      </c>
      <c r="I663" t="s">
        <v>27</v>
      </c>
      <c r="J663" s="4">
        <v>106</v>
      </c>
      <c r="K663" s="3">
        <v>449</v>
      </c>
      <c r="L663" s="7">
        <v>0.2</v>
      </c>
      <c r="M663" s="7">
        <v>0.05</v>
      </c>
      <c r="N663" s="7">
        <v>0.05</v>
      </c>
      <c r="O663" s="7">
        <v>0</v>
      </c>
      <c r="P663" s="16">
        <f t="shared" si="51"/>
        <v>314.29999999999995</v>
      </c>
      <c r="Q663" s="16">
        <v>255.93000000000004</v>
      </c>
      <c r="R663" s="8">
        <f t="shared" si="52"/>
        <v>27128.580000000005</v>
      </c>
      <c r="S663" s="2">
        <f t="shared" si="53"/>
        <v>2022</v>
      </c>
      <c r="T663" s="8">
        <f t="shared" si="54"/>
        <v>33315.799999999996</v>
      </c>
      <c r="U663" s="7">
        <f t="shared" si="55"/>
        <v>0.42999999999999994</v>
      </c>
    </row>
    <row r="664" spans="1:21" x14ac:dyDescent="0.25">
      <c r="A664" t="s">
        <v>126</v>
      </c>
      <c r="B664" t="s">
        <v>29</v>
      </c>
      <c r="C664" t="s">
        <v>30</v>
      </c>
      <c r="D664" s="15" t="s">
        <v>24</v>
      </c>
      <c r="E664" s="15" t="s">
        <v>31</v>
      </c>
      <c r="F664" s="6">
        <v>44917</v>
      </c>
      <c r="G664" s="2">
        <v>1</v>
      </c>
      <c r="H664" t="s">
        <v>202</v>
      </c>
      <c r="I664" t="s">
        <v>35</v>
      </c>
      <c r="J664" s="4">
        <v>120</v>
      </c>
      <c r="K664" s="3">
        <v>349</v>
      </c>
      <c r="L664" s="7">
        <v>0.2</v>
      </c>
      <c r="M664" s="7">
        <v>0.05</v>
      </c>
      <c r="N664" s="7">
        <v>0</v>
      </c>
      <c r="O664" s="7">
        <v>0</v>
      </c>
      <c r="P664" s="16">
        <f t="shared" si="51"/>
        <v>261.75</v>
      </c>
      <c r="Q664" s="16">
        <v>136.11000000000001</v>
      </c>
      <c r="R664" s="8">
        <f t="shared" si="52"/>
        <v>16333.2</v>
      </c>
      <c r="S664" s="2">
        <f t="shared" si="53"/>
        <v>2022</v>
      </c>
      <c r="T664" s="8">
        <f t="shared" si="54"/>
        <v>31410</v>
      </c>
      <c r="U664" s="7">
        <f t="shared" si="55"/>
        <v>0.61</v>
      </c>
    </row>
    <row r="665" spans="1:21" x14ac:dyDescent="0.25">
      <c r="A665" t="s">
        <v>127</v>
      </c>
      <c r="B665" t="s">
        <v>39</v>
      </c>
      <c r="C665" t="s">
        <v>23</v>
      </c>
      <c r="D665" s="15" t="s">
        <v>52</v>
      </c>
      <c r="E665" s="15" t="s">
        <v>68</v>
      </c>
      <c r="F665" s="6">
        <v>44806</v>
      </c>
      <c r="G665" s="2">
        <v>1</v>
      </c>
      <c r="H665" t="s">
        <v>204</v>
      </c>
      <c r="I665" t="s">
        <v>44</v>
      </c>
      <c r="J665" s="4">
        <v>67</v>
      </c>
      <c r="K665" s="3">
        <v>549</v>
      </c>
      <c r="L665" s="7">
        <v>0.15000000000000002</v>
      </c>
      <c r="M665" s="7">
        <v>0</v>
      </c>
      <c r="N665" s="7">
        <v>0.05</v>
      </c>
      <c r="O665" s="7">
        <v>0.2</v>
      </c>
      <c r="P665" s="16">
        <f t="shared" si="51"/>
        <v>329.4</v>
      </c>
      <c r="Q665" s="16">
        <v>345.87</v>
      </c>
      <c r="R665" s="8">
        <f t="shared" si="52"/>
        <v>23173.29</v>
      </c>
      <c r="S665" s="2">
        <f t="shared" si="53"/>
        <v>2022</v>
      </c>
      <c r="T665" s="8">
        <f t="shared" si="54"/>
        <v>22069.8</v>
      </c>
      <c r="U665" s="7">
        <f t="shared" si="55"/>
        <v>0.37</v>
      </c>
    </row>
    <row r="666" spans="1:21" x14ac:dyDescent="0.25">
      <c r="A666" t="s">
        <v>128</v>
      </c>
      <c r="B666" t="s">
        <v>39</v>
      </c>
      <c r="C666" t="s">
        <v>23</v>
      </c>
      <c r="D666" s="15" t="s">
        <v>24</v>
      </c>
      <c r="E666" s="15" t="s">
        <v>74</v>
      </c>
      <c r="F666" s="6">
        <v>44570</v>
      </c>
      <c r="G666" s="2">
        <v>1</v>
      </c>
      <c r="H666" t="s">
        <v>202</v>
      </c>
      <c r="I666" t="s">
        <v>35</v>
      </c>
      <c r="J666" s="4">
        <v>41</v>
      </c>
      <c r="K666" s="3">
        <v>349</v>
      </c>
      <c r="L666" s="7">
        <v>0.1</v>
      </c>
      <c r="M666" s="7">
        <v>0</v>
      </c>
      <c r="N666" s="7">
        <v>0.05</v>
      </c>
      <c r="O666" s="7">
        <v>0</v>
      </c>
      <c r="P666" s="16">
        <f t="shared" si="51"/>
        <v>296.64999999999998</v>
      </c>
      <c r="Q666" s="16">
        <v>307.12</v>
      </c>
      <c r="R666" s="8">
        <f t="shared" si="52"/>
        <v>12591.92</v>
      </c>
      <c r="S666" s="2">
        <f t="shared" si="53"/>
        <v>2022</v>
      </c>
      <c r="T666" s="8">
        <f t="shared" si="54"/>
        <v>12162.65</v>
      </c>
      <c r="U666" s="7">
        <f t="shared" si="55"/>
        <v>0.12</v>
      </c>
    </row>
    <row r="667" spans="1:21" x14ac:dyDescent="0.25">
      <c r="A667" t="s">
        <v>220</v>
      </c>
      <c r="B667" t="s">
        <v>22</v>
      </c>
      <c r="C667" t="s">
        <v>30</v>
      </c>
      <c r="D667" s="15" t="s">
        <v>24</v>
      </c>
      <c r="E667" s="15" t="s">
        <v>37</v>
      </c>
      <c r="F667" s="6">
        <v>44861</v>
      </c>
      <c r="G667" s="2">
        <v>1</v>
      </c>
      <c r="H667" t="s">
        <v>206</v>
      </c>
      <c r="I667" t="s">
        <v>27</v>
      </c>
      <c r="J667" s="4">
        <v>103</v>
      </c>
      <c r="K667" s="3">
        <v>449</v>
      </c>
      <c r="L667" s="7">
        <v>0.2</v>
      </c>
      <c r="M667" s="7">
        <v>0.05</v>
      </c>
      <c r="N667" s="7">
        <v>0.1</v>
      </c>
      <c r="O667" s="7">
        <v>0</v>
      </c>
      <c r="P667" s="16">
        <f t="shared" si="51"/>
        <v>291.85000000000002</v>
      </c>
      <c r="Q667" s="16">
        <v>336.75</v>
      </c>
      <c r="R667" s="8">
        <f t="shared" si="52"/>
        <v>34685.25</v>
      </c>
      <c r="S667" s="2">
        <f t="shared" si="53"/>
        <v>2022</v>
      </c>
      <c r="T667" s="8">
        <f t="shared" si="54"/>
        <v>30060.550000000003</v>
      </c>
      <c r="U667" s="7">
        <f t="shared" si="55"/>
        <v>0.25</v>
      </c>
    </row>
    <row r="668" spans="1:21" x14ac:dyDescent="0.25">
      <c r="A668" t="s">
        <v>129</v>
      </c>
      <c r="B668" t="s">
        <v>39</v>
      </c>
      <c r="C668" t="s">
        <v>33</v>
      </c>
      <c r="D668" s="15" t="s">
        <v>24</v>
      </c>
      <c r="E668" s="15" t="s">
        <v>42</v>
      </c>
      <c r="F668" s="6">
        <v>44818</v>
      </c>
      <c r="G668" s="2">
        <v>1</v>
      </c>
      <c r="H668" t="s">
        <v>204</v>
      </c>
      <c r="I668" t="s">
        <v>44</v>
      </c>
      <c r="J668" s="4">
        <v>100</v>
      </c>
      <c r="K668" s="3">
        <v>549</v>
      </c>
      <c r="L668" s="7">
        <v>0.15000000000000002</v>
      </c>
      <c r="M668" s="7">
        <v>0.1</v>
      </c>
      <c r="N668" s="7">
        <v>0.05</v>
      </c>
      <c r="O668" s="7">
        <v>0</v>
      </c>
      <c r="P668" s="16">
        <f t="shared" si="51"/>
        <v>384.29999999999995</v>
      </c>
      <c r="Q668" s="16">
        <v>241.55999999999997</v>
      </c>
      <c r="R668" s="8">
        <f t="shared" si="52"/>
        <v>24155.999999999996</v>
      </c>
      <c r="S668" s="2">
        <f t="shared" si="53"/>
        <v>2022</v>
      </c>
      <c r="T668" s="8">
        <f t="shared" si="54"/>
        <v>38429.999999999993</v>
      </c>
      <c r="U668" s="7">
        <f t="shared" si="55"/>
        <v>0.56000000000000005</v>
      </c>
    </row>
    <row r="669" spans="1:21" x14ac:dyDescent="0.25">
      <c r="A669" t="s">
        <v>130</v>
      </c>
      <c r="B669" t="s">
        <v>22</v>
      </c>
      <c r="C669" t="s">
        <v>30</v>
      </c>
      <c r="D669" s="15" t="s">
        <v>24</v>
      </c>
      <c r="E669" s="15" t="s">
        <v>42</v>
      </c>
      <c r="F669" s="6">
        <v>44607</v>
      </c>
      <c r="G669" s="2">
        <v>1</v>
      </c>
      <c r="H669" t="s">
        <v>204</v>
      </c>
      <c r="I669" t="s">
        <v>44</v>
      </c>
      <c r="J669" s="4">
        <v>26</v>
      </c>
      <c r="K669" s="3">
        <v>549</v>
      </c>
      <c r="L669" s="7">
        <v>0.1</v>
      </c>
      <c r="M669" s="7">
        <v>0.05</v>
      </c>
      <c r="N669" s="7">
        <v>0.1</v>
      </c>
      <c r="O669" s="7">
        <v>0</v>
      </c>
      <c r="P669" s="16">
        <f t="shared" si="51"/>
        <v>411.75</v>
      </c>
      <c r="Q669" s="16">
        <v>323.91000000000003</v>
      </c>
      <c r="R669" s="8">
        <f t="shared" si="52"/>
        <v>8421.66</v>
      </c>
      <c r="S669" s="2">
        <f t="shared" si="53"/>
        <v>2022</v>
      </c>
      <c r="T669" s="8">
        <f t="shared" si="54"/>
        <v>10705.5</v>
      </c>
      <c r="U669" s="7">
        <f t="shared" si="55"/>
        <v>0.40999999999999992</v>
      </c>
    </row>
    <row r="670" spans="1:21" x14ac:dyDescent="0.25">
      <c r="A670" t="s">
        <v>221</v>
      </c>
      <c r="B670" t="s">
        <v>22</v>
      </c>
      <c r="C670" t="s">
        <v>33</v>
      </c>
      <c r="D670" s="15" t="s">
        <v>24</v>
      </c>
      <c r="E670" s="15" t="s">
        <v>31</v>
      </c>
      <c r="F670" s="6">
        <v>44757</v>
      </c>
      <c r="G670" s="2">
        <v>1</v>
      </c>
      <c r="H670" t="s">
        <v>206</v>
      </c>
      <c r="I670" t="s">
        <v>27</v>
      </c>
      <c r="J670" s="4">
        <v>20</v>
      </c>
      <c r="K670" s="3">
        <v>449</v>
      </c>
      <c r="L670" s="7">
        <v>0.05</v>
      </c>
      <c r="M670" s="7">
        <v>0.1</v>
      </c>
      <c r="N670" s="7">
        <v>0.1</v>
      </c>
      <c r="O670" s="7">
        <v>0</v>
      </c>
      <c r="P670" s="16">
        <f t="shared" si="51"/>
        <v>336.75</v>
      </c>
      <c r="Q670" s="16">
        <v>116.74000000000001</v>
      </c>
      <c r="R670" s="8">
        <f t="shared" si="52"/>
        <v>2334.8000000000002</v>
      </c>
      <c r="S670" s="2">
        <f t="shared" si="53"/>
        <v>2022</v>
      </c>
      <c r="T670" s="8">
        <f t="shared" si="54"/>
        <v>6735</v>
      </c>
      <c r="U670" s="7">
        <f t="shared" si="55"/>
        <v>0.74</v>
      </c>
    </row>
    <row r="671" spans="1:21" x14ac:dyDescent="0.25">
      <c r="A671" t="s">
        <v>131</v>
      </c>
      <c r="B671" t="s">
        <v>29</v>
      </c>
      <c r="C671" t="s">
        <v>23</v>
      </c>
      <c r="D671" s="15" t="s">
        <v>52</v>
      </c>
      <c r="E671" s="15" t="s">
        <v>53</v>
      </c>
      <c r="F671" s="6">
        <v>44857</v>
      </c>
      <c r="G671" s="2">
        <v>1</v>
      </c>
      <c r="H671" t="s">
        <v>204</v>
      </c>
      <c r="I671" t="s">
        <v>44</v>
      </c>
      <c r="J671" s="4">
        <v>80</v>
      </c>
      <c r="K671" s="3">
        <v>549</v>
      </c>
      <c r="L671" s="7">
        <v>0.15000000000000002</v>
      </c>
      <c r="M671" s="7">
        <v>0</v>
      </c>
      <c r="N671" s="7">
        <v>0</v>
      </c>
      <c r="O671" s="7">
        <v>0.2</v>
      </c>
      <c r="P671" s="16">
        <f t="shared" si="51"/>
        <v>356.84999999999997</v>
      </c>
      <c r="Q671" s="16">
        <v>428.22</v>
      </c>
      <c r="R671" s="8">
        <f t="shared" si="52"/>
        <v>34257.600000000006</v>
      </c>
      <c r="S671" s="2">
        <f t="shared" si="53"/>
        <v>2022</v>
      </c>
      <c r="T671" s="8">
        <f t="shared" si="54"/>
        <v>28547.999999999996</v>
      </c>
      <c r="U671" s="7">
        <f t="shared" si="55"/>
        <v>0.21999999999999997</v>
      </c>
    </row>
    <row r="672" spans="1:21" x14ac:dyDescent="0.25">
      <c r="A672" t="s">
        <v>133</v>
      </c>
      <c r="B672" t="s">
        <v>29</v>
      </c>
      <c r="C672" t="s">
        <v>23</v>
      </c>
      <c r="D672" s="15" t="s">
        <v>24</v>
      </c>
      <c r="E672" s="15" t="s">
        <v>40</v>
      </c>
      <c r="F672" s="6">
        <v>44866</v>
      </c>
      <c r="G672" s="2">
        <v>1</v>
      </c>
      <c r="H672" t="s">
        <v>202</v>
      </c>
      <c r="I672" t="s">
        <v>35</v>
      </c>
      <c r="J672" s="4">
        <v>100</v>
      </c>
      <c r="K672" s="3">
        <v>349</v>
      </c>
      <c r="L672" s="7">
        <v>0.15000000000000002</v>
      </c>
      <c r="M672" s="7">
        <v>0</v>
      </c>
      <c r="N672" s="7">
        <v>0</v>
      </c>
      <c r="O672" s="7">
        <v>0</v>
      </c>
      <c r="P672" s="16">
        <f t="shared" si="51"/>
        <v>296.64999999999998</v>
      </c>
      <c r="Q672" s="16">
        <v>101.21000000000001</v>
      </c>
      <c r="R672" s="8">
        <f t="shared" si="52"/>
        <v>10121</v>
      </c>
      <c r="S672" s="2">
        <f t="shared" si="53"/>
        <v>2022</v>
      </c>
      <c r="T672" s="8">
        <f t="shared" si="54"/>
        <v>29664.999999999996</v>
      </c>
      <c r="U672" s="7">
        <f t="shared" si="55"/>
        <v>0.71</v>
      </c>
    </row>
    <row r="673" spans="1:21" x14ac:dyDescent="0.25">
      <c r="A673" t="s">
        <v>135</v>
      </c>
      <c r="B673" t="s">
        <v>29</v>
      </c>
      <c r="C673" t="s">
        <v>30</v>
      </c>
      <c r="D673" s="15" t="s">
        <v>24</v>
      </c>
      <c r="E673" s="15" t="s">
        <v>74</v>
      </c>
      <c r="F673" s="6">
        <v>44629</v>
      </c>
      <c r="G673" s="2">
        <v>1</v>
      </c>
      <c r="H673" t="s">
        <v>202</v>
      </c>
      <c r="I673" t="s">
        <v>35</v>
      </c>
      <c r="J673" s="4">
        <v>99</v>
      </c>
      <c r="K673" s="3">
        <v>349</v>
      </c>
      <c r="L673" s="7">
        <v>0.15000000000000002</v>
      </c>
      <c r="M673" s="7">
        <v>0.05</v>
      </c>
      <c r="N673" s="7">
        <v>0</v>
      </c>
      <c r="O673" s="7">
        <v>0</v>
      </c>
      <c r="P673" s="16">
        <f t="shared" si="51"/>
        <v>279.2</v>
      </c>
      <c r="Q673" s="16">
        <v>150.07000000000002</v>
      </c>
      <c r="R673" s="8">
        <f t="shared" si="52"/>
        <v>14856.930000000002</v>
      </c>
      <c r="S673" s="2">
        <f t="shared" si="53"/>
        <v>2022</v>
      </c>
      <c r="T673" s="8">
        <f t="shared" si="54"/>
        <v>27640.799999999999</v>
      </c>
      <c r="U673" s="7">
        <f t="shared" si="55"/>
        <v>0.56999999999999995</v>
      </c>
    </row>
    <row r="674" spans="1:21" x14ac:dyDescent="0.25">
      <c r="A674" t="s">
        <v>136</v>
      </c>
      <c r="B674" t="s">
        <v>29</v>
      </c>
      <c r="C674" t="s">
        <v>33</v>
      </c>
      <c r="D674" s="15" t="s">
        <v>24</v>
      </c>
      <c r="E674" s="15" t="s">
        <v>42</v>
      </c>
      <c r="F674" s="6">
        <v>44728</v>
      </c>
      <c r="G674" s="2">
        <v>1</v>
      </c>
      <c r="H674" t="s">
        <v>204</v>
      </c>
      <c r="I674" t="s">
        <v>44</v>
      </c>
      <c r="J674" s="4">
        <v>117</v>
      </c>
      <c r="K674" s="3">
        <v>549</v>
      </c>
      <c r="L674" s="7">
        <v>0.2</v>
      </c>
      <c r="M674" s="7">
        <v>0.1</v>
      </c>
      <c r="N674" s="7">
        <v>0</v>
      </c>
      <c r="O674" s="7">
        <v>0</v>
      </c>
      <c r="P674" s="16">
        <f t="shared" si="51"/>
        <v>384.29999999999995</v>
      </c>
      <c r="Q674" s="16">
        <v>214.11</v>
      </c>
      <c r="R674" s="8">
        <f t="shared" si="52"/>
        <v>25050.870000000003</v>
      </c>
      <c r="S674" s="2">
        <f t="shared" si="53"/>
        <v>2022</v>
      </c>
      <c r="T674" s="8">
        <f t="shared" si="54"/>
        <v>44963.099999999991</v>
      </c>
      <c r="U674" s="7">
        <f t="shared" si="55"/>
        <v>0.61</v>
      </c>
    </row>
    <row r="675" spans="1:21" x14ac:dyDescent="0.25">
      <c r="A675" t="s">
        <v>137</v>
      </c>
      <c r="B675" t="s">
        <v>39</v>
      </c>
      <c r="C675" t="s">
        <v>33</v>
      </c>
      <c r="D675" s="15" t="s">
        <v>24</v>
      </c>
      <c r="E675" s="15" t="s">
        <v>74</v>
      </c>
      <c r="F675" s="6">
        <v>44589</v>
      </c>
      <c r="G675" s="2">
        <v>1</v>
      </c>
      <c r="H675" t="s">
        <v>202</v>
      </c>
      <c r="I675" t="s">
        <v>35</v>
      </c>
      <c r="J675" s="4">
        <v>16</v>
      </c>
      <c r="K675" s="3">
        <v>349</v>
      </c>
      <c r="L675" s="7">
        <v>0.05</v>
      </c>
      <c r="M675" s="7">
        <v>0.1</v>
      </c>
      <c r="N675" s="7">
        <v>0.05</v>
      </c>
      <c r="O675" s="7">
        <v>0</v>
      </c>
      <c r="P675" s="16">
        <f t="shared" si="51"/>
        <v>279.2</v>
      </c>
      <c r="Q675" s="16">
        <v>247.79</v>
      </c>
      <c r="R675" s="8">
        <f t="shared" si="52"/>
        <v>3964.64</v>
      </c>
      <c r="S675" s="2">
        <f t="shared" si="53"/>
        <v>2022</v>
      </c>
      <c r="T675" s="8">
        <f t="shared" si="54"/>
        <v>4467.2</v>
      </c>
      <c r="U675" s="7">
        <f t="shared" si="55"/>
        <v>0.29000000000000004</v>
      </c>
    </row>
    <row r="676" spans="1:21" x14ac:dyDescent="0.25">
      <c r="A676" t="s">
        <v>138</v>
      </c>
      <c r="B676" t="s">
        <v>29</v>
      </c>
      <c r="C676" t="s">
        <v>33</v>
      </c>
      <c r="D676" s="15" t="s">
        <v>24</v>
      </c>
      <c r="E676" s="15" t="s">
        <v>25</v>
      </c>
      <c r="F676" s="6">
        <v>44921</v>
      </c>
      <c r="G676" s="2">
        <v>1</v>
      </c>
      <c r="H676" t="s">
        <v>204</v>
      </c>
      <c r="I676" t="s">
        <v>44</v>
      </c>
      <c r="J676" s="4">
        <v>88</v>
      </c>
      <c r="K676" s="3">
        <v>549</v>
      </c>
      <c r="L676" s="7">
        <v>0.15000000000000002</v>
      </c>
      <c r="M676" s="7">
        <v>0.1</v>
      </c>
      <c r="N676" s="7">
        <v>0</v>
      </c>
      <c r="O676" s="7">
        <v>0</v>
      </c>
      <c r="P676" s="16">
        <f t="shared" si="51"/>
        <v>411.75</v>
      </c>
      <c r="Q676" s="16">
        <v>307.44000000000005</v>
      </c>
      <c r="R676" s="8">
        <f t="shared" si="52"/>
        <v>27054.720000000005</v>
      </c>
      <c r="S676" s="2">
        <f t="shared" si="53"/>
        <v>2022</v>
      </c>
      <c r="T676" s="8">
        <f t="shared" si="54"/>
        <v>36234</v>
      </c>
      <c r="U676" s="7">
        <f t="shared" si="55"/>
        <v>0.43999999999999995</v>
      </c>
    </row>
    <row r="677" spans="1:21" x14ac:dyDescent="0.25">
      <c r="A677" t="s">
        <v>139</v>
      </c>
      <c r="B677" t="s">
        <v>29</v>
      </c>
      <c r="C677" t="s">
        <v>23</v>
      </c>
      <c r="D677" s="15" t="s">
        <v>24</v>
      </c>
      <c r="E677" s="15" t="s">
        <v>25</v>
      </c>
      <c r="F677" s="6">
        <v>44751</v>
      </c>
      <c r="G677" s="2">
        <v>1</v>
      </c>
      <c r="H677" t="s">
        <v>206</v>
      </c>
      <c r="I677" t="s">
        <v>27</v>
      </c>
      <c r="J677" s="4">
        <v>97</v>
      </c>
      <c r="K677" s="3">
        <v>449</v>
      </c>
      <c r="L677" s="7">
        <v>0.15000000000000002</v>
      </c>
      <c r="M677" s="7">
        <v>0</v>
      </c>
      <c r="N677" s="7">
        <v>0</v>
      </c>
      <c r="O677" s="7">
        <v>0</v>
      </c>
      <c r="P677" s="16">
        <f t="shared" si="51"/>
        <v>381.65</v>
      </c>
      <c r="Q677" s="16">
        <v>296.33999999999997</v>
      </c>
      <c r="R677" s="8">
        <f t="shared" si="52"/>
        <v>28744.979999999996</v>
      </c>
      <c r="S677" s="2">
        <f t="shared" si="53"/>
        <v>2022</v>
      </c>
      <c r="T677" s="8">
        <f t="shared" si="54"/>
        <v>37020.049999999996</v>
      </c>
      <c r="U677" s="7">
        <f t="shared" si="55"/>
        <v>0.34000000000000008</v>
      </c>
    </row>
    <row r="678" spans="1:21" x14ac:dyDescent="0.25">
      <c r="A678" t="s">
        <v>140</v>
      </c>
      <c r="B678" t="s">
        <v>22</v>
      </c>
      <c r="C678" t="s">
        <v>23</v>
      </c>
      <c r="D678" s="15" t="s">
        <v>24</v>
      </c>
      <c r="E678" s="15" t="s">
        <v>25</v>
      </c>
      <c r="F678" s="6">
        <v>44880</v>
      </c>
      <c r="G678" s="2">
        <v>1</v>
      </c>
      <c r="H678" t="s">
        <v>202</v>
      </c>
      <c r="I678" t="s">
        <v>35</v>
      </c>
      <c r="J678" s="4">
        <v>75</v>
      </c>
      <c r="K678" s="3">
        <v>349</v>
      </c>
      <c r="L678" s="7">
        <v>0.15000000000000002</v>
      </c>
      <c r="M678" s="7">
        <v>0</v>
      </c>
      <c r="N678" s="7">
        <v>0.1</v>
      </c>
      <c r="O678" s="7">
        <v>0</v>
      </c>
      <c r="P678" s="16">
        <f t="shared" si="51"/>
        <v>261.75</v>
      </c>
      <c r="Q678" s="16">
        <v>303.63</v>
      </c>
      <c r="R678" s="8">
        <f t="shared" si="52"/>
        <v>22772.25</v>
      </c>
      <c r="S678" s="2">
        <f t="shared" si="53"/>
        <v>2022</v>
      </c>
      <c r="T678" s="8">
        <f t="shared" si="54"/>
        <v>19631.25</v>
      </c>
      <c r="U678" s="7">
        <f t="shared" si="55"/>
        <v>0.13</v>
      </c>
    </row>
    <row r="679" spans="1:21" x14ac:dyDescent="0.25">
      <c r="A679" t="s">
        <v>222</v>
      </c>
      <c r="B679" t="s">
        <v>29</v>
      </c>
      <c r="C679" t="s">
        <v>33</v>
      </c>
      <c r="D679" s="15" t="s">
        <v>24</v>
      </c>
      <c r="E679" s="15" t="s">
        <v>31</v>
      </c>
      <c r="F679" s="6">
        <v>44788</v>
      </c>
      <c r="G679" s="2">
        <v>1</v>
      </c>
      <c r="H679" t="s">
        <v>206</v>
      </c>
      <c r="I679" t="s">
        <v>27</v>
      </c>
      <c r="J679" s="4">
        <v>84</v>
      </c>
      <c r="K679" s="3">
        <v>449</v>
      </c>
      <c r="L679" s="7">
        <v>0.15000000000000002</v>
      </c>
      <c r="M679" s="7">
        <v>0.1</v>
      </c>
      <c r="N679" s="7">
        <v>0</v>
      </c>
      <c r="O679" s="7">
        <v>0</v>
      </c>
      <c r="P679" s="16">
        <f t="shared" si="51"/>
        <v>336.75</v>
      </c>
      <c r="Q679" s="16">
        <v>134.70000000000002</v>
      </c>
      <c r="R679" s="8">
        <f t="shared" si="52"/>
        <v>11314.800000000001</v>
      </c>
      <c r="S679" s="2">
        <f t="shared" si="53"/>
        <v>2022</v>
      </c>
      <c r="T679" s="8">
        <f t="shared" si="54"/>
        <v>28287</v>
      </c>
      <c r="U679" s="7">
        <f t="shared" si="55"/>
        <v>0.7</v>
      </c>
    </row>
    <row r="680" spans="1:21" x14ac:dyDescent="0.25">
      <c r="A680" t="s">
        <v>141</v>
      </c>
      <c r="B680" t="s">
        <v>39</v>
      </c>
      <c r="C680" t="s">
        <v>23</v>
      </c>
      <c r="D680" s="15" t="s">
        <v>24</v>
      </c>
      <c r="E680" s="15" t="s">
        <v>25</v>
      </c>
      <c r="F680" s="6">
        <v>44745</v>
      </c>
      <c r="G680" s="2">
        <v>1</v>
      </c>
      <c r="H680" t="s">
        <v>202</v>
      </c>
      <c r="I680" t="s">
        <v>35</v>
      </c>
      <c r="J680" s="4">
        <v>87</v>
      </c>
      <c r="K680" s="3">
        <v>349</v>
      </c>
      <c r="L680" s="7">
        <v>0.15000000000000002</v>
      </c>
      <c r="M680" s="7">
        <v>0</v>
      </c>
      <c r="N680" s="7">
        <v>0.05</v>
      </c>
      <c r="O680" s="7">
        <v>0</v>
      </c>
      <c r="P680" s="16">
        <f t="shared" si="51"/>
        <v>279.2</v>
      </c>
      <c r="Q680" s="16">
        <v>289.66999999999996</v>
      </c>
      <c r="R680" s="8">
        <f t="shared" si="52"/>
        <v>25201.289999999997</v>
      </c>
      <c r="S680" s="2">
        <f t="shared" si="53"/>
        <v>2022</v>
      </c>
      <c r="T680" s="8">
        <f t="shared" si="54"/>
        <v>24290.399999999998</v>
      </c>
      <c r="U680" s="7">
        <f t="shared" si="55"/>
        <v>0.17000000000000015</v>
      </c>
    </row>
    <row r="681" spans="1:21" x14ac:dyDescent="0.25">
      <c r="A681" t="s">
        <v>240</v>
      </c>
      <c r="B681" t="s">
        <v>22</v>
      </c>
      <c r="C681" t="s">
        <v>33</v>
      </c>
      <c r="D681" s="15" t="s">
        <v>24</v>
      </c>
      <c r="E681" s="15" t="s">
        <v>31</v>
      </c>
      <c r="F681" s="6">
        <v>44906</v>
      </c>
      <c r="G681" s="2">
        <v>1</v>
      </c>
      <c r="H681" t="s">
        <v>204</v>
      </c>
      <c r="I681" t="s">
        <v>44</v>
      </c>
      <c r="J681" s="4">
        <v>5</v>
      </c>
      <c r="K681" s="3">
        <v>549</v>
      </c>
      <c r="L681" s="7">
        <v>0</v>
      </c>
      <c r="M681" s="7">
        <v>0.1</v>
      </c>
      <c r="N681" s="7">
        <v>0.1</v>
      </c>
      <c r="O681" s="7">
        <v>0</v>
      </c>
      <c r="P681" s="16">
        <f t="shared" si="51"/>
        <v>439.20000000000005</v>
      </c>
      <c r="Q681" s="16">
        <v>296.46000000000004</v>
      </c>
      <c r="R681" s="8">
        <f t="shared" si="52"/>
        <v>1482.3000000000002</v>
      </c>
      <c r="S681" s="2">
        <f t="shared" si="53"/>
        <v>2022</v>
      </c>
      <c r="T681" s="8">
        <f t="shared" si="54"/>
        <v>2196</v>
      </c>
      <c r="U681" s="7">
        <f t="shared" si="55"/>
        <v>0.45999999999999996</v>
      </c>
    </row>
    <row r="682" spans="1:21" x14ac:dyDescent="0.25">
      <c r="A682" t="s">
        <v>142</v>
      </c>
      <c r="B682" t="s">
        <v>22</v>
      </c>
      <c r="C682" t="s">
        <v>30</v>
      </c>
      <c r="D682" s="15" t="s">
        <v>24</v>
      </c>
      <c r="E682" s="15" t="s">
        <v>25</v>
      </c>
      <c r="F682" s="6">
        <v>44613</v>
      </c>
      <c r="G682" s="2">
        <v>1</v>
      </c>
      <c r="H682" t="s">
        <v>206</v>
      </c>
      <c r="I682" t="s">
        <v>27</v>
      </c>
      <c r="J682" s="4">
        <v>8</v>
      </c>
      <c r="K682" s="3">
        <v>449</v>
      </c>
      <c r="L682" s="7">
        <v>0</v>
      </c>
      <c r="M682" s="7">
        <v>0.05</v>
      </c>
      <c r="N682" s="7">
        <v>0.1</v>
      </c>
      <c r="O682" s="7">
        <v>0</v>
      </c>
      <c r="P682" s="16">
        <f t="shared" si="51"/>
        <v>381.65</v>
      </c>
      <c r="Q682" s="16">
        <v>386.14</v>
      </c>
      <c r="R682" s="8">
        <f t="shared" si="52"/>
        <v>3089.12</v>
      </c>
      <c r="S682" s="2">
        <f t="shared" si="53"/>
        <v>2022</v>
      </c>
      <c r="T682" s="8">
        <f t="shared" si="54"/>
        <v>3053.2</v>
      </c>
      <c r="U682" s="7">
        <f t="shared" si="55"/>
        <v>0.14000000000000001</v>
      </c>
    </row>
    <row r="683" spans="1:21" x14ac:dyDescent="0.25">
      <c r="A683" t="s">
        <v>143</v>
      </c>
      <c r="B683" t="s">
        <v>29</v>
      </c>
      <c r="C683" t="s">
        <v>23</v>
      </c>
      <c r="D683" s="15" t="s">
        <v>24</v>
      </c>
      <c r="E683" s="15" t="s">
        <v>74</v>
      </c>
      <c r="F683" s="6">
        <v>44602</v>
      </c>
      <c r="G683" s="2">
        <v>1</v>
      </c>
      <c r="H683" t="s">
        <v>204</v>
      </c>
      <c r="I683" t="s">
        <v>44</v>
      </c>
      <c r="J683" s="4">
        <v>116</v>
      </c>
      <c r="K683" s="3">
        <v>549</v>
      </c>
      <c r="L683" s="7">
        <v>0.2</v>
      </c>
      <c r="M683" s="7">
        <v>0</v>
      </c>
      <c r="N683" s="7">
        <v>0</v>
      </c>
      <c r="O683" s="7">
        <v>0</v>
      </c>
      <c r="P683" s="16">
        <f t="shared" si="51"/>
        <v>439.20000000000005</v>
      </c>
      <c r="Q683" s="16">
        <v>378.80999999999995</v>
      </c>
      <c r="R683" s="8">
        <f t="shared" si="52"/>
        <v>43941.959999999992</v>
      </c>
      <c r="S683" s="2">
        <f t="shared" si="53"/>
        <v>2022</v>
      </c>
      <c r="T683" s="8">
        <f t="shared" si="54"/>
        <v>50947.200000000004</v>
      </c>
      <c r="U683" s="7">
        <f t="shared" si="55"/>
        <v>0.31000000000000005</v>
      </c>
    </row>
    <row r="684" spans="1:21" x14ac:dyDescent="0.25">
      <c r="A684" t="s">
        <v>144</v>
      </c>
      <c r="B684" t="s">
        <v>22</v>
      </c>
      <c r="C684" t="s">
        <v>23</v>
      </c>
      <c r="D684" s="15" t="s">
        <v>24</v>
      </c>
      <c r="E684" s="15" t="s">
        <v>31</v>
      </c>
      <c r="F684" s="6">
        <v>44657</v>
      </c>
      <c r="G684" s="2">
        <v>1</v>
      </c>
      <c r="H684" t="s">
        <v>204</v>
      </c>
      <c r="I684" t="s">
        <v>44</v>
      </c>
      <c r="J684" s="4">
        <v>39</v>
      </c>
      <c r="K684" s="3">
        <v>549</v>
      </c>
      <c r="L684" s="7">
        <v>0.1</v>
      </c>
      <c r="M684" s="7">
        <v>0</v>
      </c>
      <c r="N684" s="7">
        <v>0.1</v>
      </c>
      <c r="O684" s="7">
        <v>0</v>
      </c>
      <c r="P684" s="16">
        <f t="shared" si="51"/>
        <v>439.20000000000005</v>
      </c>
      <c r="Q684" s="16">
        <v>373.32</v>
      </c>
      <c r="R684" s="8">
        <f t="shared" si="52"/>
        <v>14559.48</v>
      </c>
      <c r="S684" s="2">
        <f t="shared" si="53"/>
        <v>2022</v>
      </c>
      <c r="T684" s="8">
        <f t="shared" si="54"/>
        <v>17128.800000000003</v>
      </c>
      <c r="U684" s="7">
        <f t="shared" si="55"/>
        <v>0.32000000000000006</v>
      </c>
    </row>
    <row r="685" spans="1:21" x14ac:dyDescent="0.25">
      <c r="A685" t="s">
        <v>241</v>
      </c>
      <c r="B685" t="s">
        <v>22</v>
      </c>
      <c r="C685" t="s">
        <v>30</v>
      </c>
      <c r="D685" s="15" t="s">
        <v>52</v>
      </c>
      <c r="E685" s="15" t="s">
        <v>53</v>
      </c>
      <c r="F685" s="6">
        <v>44667</v>
      </c>
      <c r="G685" s="2">
        <v>1</v>
      </c>
      <c r="H685" t="s">
        <v>204</v>
      </c>
      <c r="I685" t="s">
        <v>44</v>
      </c>
      <c r="J685" s="4">
        <v>118</v>
      </c>
      <c r="K685" s="3">
        <v>549</v>
      </c>
      <c r="L685" s="7">
        <v>0.2</v>
      </c>
      <c r="M685" s="7">
        <v>0.05</v>
      </c>
      <c r="N685" s="7">
        <v>0.1</v>
      </c>
      <c r="O685" s="7">
        <v>0.2</v>
      </c>
      <c r="P685" s="16">
        <f t="shared" si="51"/>
        <v>247.04999999999998</v>
      </c>
      <c r="Q685" s="16">
        <v>153.72000000000003</v>
      </c>
      <c r="R685" s="8">
        <f t="shared" si="52"/>
        <v>18138.960000000003</v>
      </c>
      <c r="S685" s="2">
        <f t="shared" si="53"/>
        <v>2022</v>
      </c>
      <c r="T685" s="8">
        <f t="shared" si="54"/>
        <v>29151.899999999998</v>
      </c>
      <c r="U685" s="7">
        <f t="shared" si="55"/>
        <v>0.72</v>
      </c>
    </row>
    <row r="686" spans="1:21" x14ac:dyDescent="0.25">
      <c r="A686" t="s">
        <v>145</v>
      </c>
      <c r="B686" t="s">
        <v>22</v>
      </c>
      <c r="C686" t="s">
        <v>30</v>
      </c>
      <c r="D686" s="15" t="s">
        <v>24</v>
      </c>
      <c r="E686" s="15" t="s">
        <v>31</v>
      </c>
      <c r="F686" s="6">
        <v>44721</v>
      </c>
      <c r="G686" s="2">
        <v>1</v>
      </c>
      <c r="H686" t="s">
        <v>206</v>
      </c>
      <c r="I686" t="s">
        <v>27</v>
      </c>
      <c r="J686" s="4">
        <v>109</v>
      </c>
      <c r="K686" s="3">
        <v>449</v>
      </c>
      <c r="L686" s="7">
        <v>0.2</v>
      </c>
      <c r="M686" s="7">
        <v>0.05</v>
      </c>
      <c r="N686" s="7">
        <v>0.1</v>
      </c>
      <c r="O686" s="7">
        <v>0</v>
      </c>
      <c r="P686" s="16">
        <f t="shared" si="51"/>
        <v>291.85000000000002</v>
      </c>
      <c r="Q686" s="16">
        <v>390.63</v>
      </c>
      <c r="R686" s="8">
        <f t="shared" si="52"/>
        <v>42578.67</v>
      </c>
      <c r="S686" s="2">
        <f t="shared" si="53"/>
        <v>2022</v>
      </c>
      <c r="T686" s="8">
        <f t="shared" si="54"/>
        <v>31811.65</v>
      </c>
      <c r="U686" s="7">
        <f t="shared" si="55"/>
        <v>0.13</v>
      </c>
    </row>
    <row r="687" spans="1:21" x14ac:dyDescent="0.25">
      <c r="A687" t="s">
        <v>147</v>
      </c>
      <c r="B687" t="s">
        <v>39</v>
      </c>
      <c r="C687" t="s">
        <v>30</v>
      </c>
      <c r="D687" s="15" t="s">
        <v>24</v>
      </c>
      <c r="E687" s="15" t="s">
        <v>48</v>
      </c>
      <c r="F687" s="6">
        <v>44825</v>
      </c>
      <c r="G687" s="2">
        <v>1</v>
      </c>
      <c r="H687" t="s">
        <v>204</v>
      </c>
      <c r="I687" t="s">
        <v>44</v>
      </c>
      <c r="J687" s="4">
        <v>123</v>
      </c>
      <c r="K687" s="3">
        <v>549</v>
      </c>
      <c r="L687" s="7">
        <v>0.2</v>
      </c>
      <c r="M687" s="7">
        <v>0.05</v>
      </c>
      <c r="N687" s="7">
        <v>0.05</v>
      </c>
      <c r="O687" s="7">
        <v>0</v>
      </c>
      <c r="P687" s="16">
        <f t="shared" si="51"/>
        <v>384.29999999999995</v>
      </c>
      <c r="Q687" s="16">
        <v>197.64</v>
      </c>
      <c r="R687" s="8">
        <f t="shared" si="52"/>
        <v>24309.719999999998</v>
      </c>
      <c r="S687" s="2">
        <f t="shared" si="53"/>
        <v>2022</v>
      </c>
      <c r="T687" s="8">
        <f t="shared" si="54"/>
        <v>47268.899999999994</v>
      </c>
      <c r="U687" s="7">
        <f t="shared" si="55"/>
        <v>0.64</v>
      </c>
    </row>
    <row r="688" spans="1:21" x14ac:dyDescent="0.25">
      <c r="A688" t="s">
        <v>152</v>
      </c>
      <c r="B688" t="s">
        <v>39</v>
      </c>
      <c r="C688" t="s">
        <v>23</v>
      </c>
      <c r="D688" s="15" t="s">
        <v>24</v>
      </c>
      <c r="E688" s="15" t="s">
        <v>74</v>
      </c>
      <c r="F688" s="6">
        <v>44748</v>
      </c>
      <c r="G688" s="2">
        <v>1</v>
      </c>
      <c r="H688" t="s">
        <v>202</v>
      </c>
      <c r="I688" t="s">
        <v>35</v>
      </c>
      <c r="J688" s="4">
        <v>70</v>
      </c>
      <c r="K688" s="3">
        <v>349</v>
      </c>
      <c r="L688" s="7">
        <v>0.15000000000000002</v>
      </c>
      <c r="M688" s="7">
        <v>0</v>
      </c>
      <c r="N688" s="7">
        <v>0.05</v>
      </c>
      <c r="O688" s="7">
        <v>0</v>
      </c>
      <c r="P688" s="16">
        <f t="shared" si="51"/>
        <v>279.2</v>
      </c>
      <c r="Q688" s="16">
        <v>272.22000000000003</v>
      </c>
      <c r="R688" s="8">
        <f t="shared" si="52"/>
        <v>19055.400000000001</v>
      </c>
      <c r="S688" s="2">
        <f t="shared" si="53"/>
        <v>2022</v>
      </c>
      <c r="T688" s="8">
        <f t="shared" si="54"/>
        <v>19544</v>
      </c>
      <c r="U688" s="7">
        <f t="shared" si="55"/>
        <v>0.21999999999999997</v>
      </c>
    </row>
    <row r="689" spans="1:21" x14ac:dyDescent="0.25">
      <c r="A689" t="s">
        <v>154</v>
      </c>
      <c r="B689" t="s">
        <v>22</v>
      </c>
      <c r="C689" t="s">
        <v>33</v>
      </c>
      <c r="D689" s="15" t="s">
        <v>24</v>
      </c>
      <c r="E689" s="15" t="s">
        <v>31</v>
      </c>
      <c r="F689" s="6">
        <v>44698</v>
      </c>
      <c r="G689" s="2">
        <v>1</v>
      </c>
      <c r="H689" t="s">
        <v>202</v>
      </c>
      <c r="I689" t="s">
        <v>35</v>
      </c>
      <c r="J689" s="4">
        <v>8</v>
      </c>
      <c r="K689" s="3">
        <v>349</v>
      </c>
      <c r="L689" s="7">
        <v>0</v>
      </c>
      <c r="M689" s="7">
        <v>0.1</v>
      </c>
      <c r="N689" s="7">
        <v>0.1</v>
      </c>
      <c r="O689" s="7">
        <v>0</v>
      </c>
      <c r="P689" s="16">
        <f t="shared" si="51"/>
        <v>279.2</v>
      </c>
      <c r="Q689" s="16">
        <v>108.19000000000001</v>
      </c>
      <c r="R689" s="8">
        <f t="shared" si="52"/>
        <v>865.5200000000001</v>
      </c>
      <c r="S689" s="2">
        <f t="shared" si="53"/>
        <v>2022</v>
      </c>
      <c r="T689" s="8">
        <f t="shared" si="54"/>
        <v>2233.6</v>
      </c>
      <c r="U689" s="7">
        <f t="shared" si="55"/>
        <v>0.69</v>
      </c>
    </row>
    <row r="690" spans="1:21" x14ac:dyDescent="0.25">
      <c r="A690" t="s">
        <v>244</v>
      </c>
      <c r="B690" t="s">
        <v>22</v>
      </c>
      <c r="C690" t="s">
        <v>33</v>
      </c>
      <c r="D690" s="15" t="s">
        <v>24</v>
      </c>
      <c r="E690" s="15" t="s">
        <v>31</v>
      </c>
      <c r="F690" s="6">
        <v>44828</v>
      </c>
      <c r="G690" s="2">
        <v>1</v>
      </c>
      <c r="H690" t="s">
        <v>206</v>
      </c>
      <c r="I690" t="s">
        <v>27</v>
      </c>
      <c r="J690" s="4">
        <v>120</v>
      </c>
      <c r="K690" s="3">
        <v>449</v>
      </c>
      <c r="L690" s="7">
        <v>0.2</v>
      </c>
      <c r="M690" s="7">
        <v>0.1</v>
      </c>
      <c r="N690" s="7">
        <v>0.1</v>
      </c>
      <c r="O690" s="7">
        <v>0</v>
      </c>
      <c r="P690" s="16">
        <f t="shared" si="51"/>
        <v>269.39999999999998</v>
      </c>
      <c r="Q690" s="16">
        <v>255.93000000000004</v>
      </c>
      <c r="R690" s="8">
        <f t="shared" si="52"/>
        <v>30711.600000000006</v>
      </c>
      <c r="S690" s="2">
        <f t="shared" si="53"/>
        <v>2022</v>
      </c>
      <c r="T690" s="8">
        <f t="shared" si="54"/>
        <v>32327.999999999996</v>
      </c>
      <c r="U690" s="7">
        <f t="shared" si="55"/>
        <v>0.42999999999999994</v>
      </c>
    </row>
    <row r="691" spans="1:21" x14ac:dyDescent="0.25">
      <c r="A691" t="s">
        <v>155</v>
      </c>
      <c r="B691" t="s">
        <v>22</v>
      </c>
      <c r="C691" t="s">
        <v>33</v>
      </c>
      <c r="D691" s="15" t="s">
        <v>24</v>
      </c>
      <c r="E691" s="15" t="s">
        <v>37</v>
      </c>
      <c r="F691" s="6">
        <v>44707</v>
      </c>
      <c r="G691" s="2">
        <v>1</v>
      </c>
      <c r="H691" t="s">
        <v>206</v>
      </c>
      <c r="I691" t="s">
        <v>27</v>
      </c>
      <c r="J691" s="4">
        <v>49</v>
      </c>
      <c r="K691" s="3">
        <v>449</v>
      </c>
      <c r="L691" s="7">
        <v>0.1</v>
      </c>
      <c r="M691" s="7">
        <v>0.1</v>
      </c>
      <c r="N691" s="7">
        <v>0.1</v>
      </c>
      <c r="O691" s="7">
        <v>0</v>
      </c>
      <c r="P691" s="16">
        <f t="shared" si="51"/>
        <v>314.29999999999995</v>
      </c>
      <c r="Q691" s="16">
        <v>395.12</v>
      </c>
      <c r="R691" s="8">
        <f t="shared" si="52"/>
        <v>19360.88</v>
      </c>
      <c r="S691" s="2">
        <f t="shared" si="53"/>
        <v>2022</v>
      </c>
      <c r="T691" s="8">
        <f t="shared" si="54"/>
        <v>15400.699999999997</v>
      </c>
      <c r="U691" s="7">
        <f t="shared" si="55"/>
        <v>0.12</v>
      </c>
    </row>
    <row r="692" spans="1:21" x14ac:dyDescent="0.25">
      <c r="A692" t="s">
        <v>156</v>
      </c>
      <c r="B692" t="s">
        <v>22</v>
      </c>
      <c r="C692" t="s">
        <v>23</v>
      </c>
      <c r="D692" s="15" t="s">
        <v>24</v>
      </c>
      <c r="E692" s="15" t="s">
        <v>31</v>
      </c>
      <c r="F692" s="6">
        <v>44587</v>
      </c>
      <c r="G692" s="2">
        <v>1</v>
      </c>
      <c r="H692" t="s">
        <v>206</v>
      </c>
      <c r="I692" t="s">
        <v>27</v>
      </c>
      <c r="J692" s="4">
        <v>102</v>
      </c>
      <c r="K692" s="3">
        <v>449</v>
      </c>
      <c r="L692" s="7">
        <v>0.2</v>
      </c>
      <c r="M692" s="7">
        <v>0</v>
      </c>
      <c r="N692" s="7">
        <v>0.1</v>
      </c>
      <c r="O692" s="7">
        <v>0</v>
      </c>
      <c r="P692" s="16">
        <f t="shared" si="51"/>
        <v>314.29999999999995</v>
      </c>
      <c r="Q692" s="16">
        <v>161.63999999999999</v>
      </c>
      <c r="R692" s="8">
        <f t="shared" si="52"/>
        <v>16487.28</v>
      </c>
      <c r="S692" s="2">
        <f t="shared" si="53"/>
        <v>2022</v>
      </c>
      <c r="T692" s="8">
        <f t="shared" si="54"/>
        <v>32058.599999999995</v>
      </c>
      <c r="U692" s="7">
        <f t="shared" si="55"/>
        <v>0.64</v>
      </c>
    </row>
    <row r="693" spans="1:21" x14ac:dyDescent="0.25">
      <c r="A693" t="s">
        <v>157</v>
      </c>
      <c r="B693" t="s">
        <v>29</v>
      </c>
      <c r="C693" t="s">
        <v>23</v>
      </c>
      <c r="D693" s="15" t="s">
        <v>24</v>
      </c>
      <c r="E693" s="15" t="s">
        <v>48</v>
      </c>
      <c r="F693" s="6">
        <v>44613</v>
      </c>
      <c r="G693" s="2">
        <v>1</v>
      </c>
      <c r="H693" t="s">
        <v>204</v>
      </c>
      <c r="I693" t="s">
        <v>44</v>
      </c>
      <c r="J693" s="4">
        <v>25</v>
      </c>
      <c r="K693" s="3">
        <v>549</v>
      </c>
      <c r="L693" s="7">
        <v>0.05</v>
      </c>
      <c r="M693" s="7">
        <v>0</v>
      </c>
      <c r="N693" s="7">
        <v>0</v>
      </c>
      <c r="O693" s="7">
        <v>0</v>
      </c>
      <c r="P693" s="16">
        <f t="shared" si="51"/>
        <v>521.54999999999995</v>
      </c>
      <c r="Q693" s="16">
        <v>400.77</v>
      </c>
      <c r="R693" s="8">
        <f t="shared" si="52"/>
        <v>10019.25</v>
      </c>
      <c r="S693" s="2">
        <f t="shared" si="53"/>
        <v>2022</v>
      </c>
      <c r="T693" s="8">
        <f t="shared" si="54"/>
        <v>13038.749999999998</v>
      </c>
      <c r="U693" s="7">
        <f t="shared" si="55"/>
        <v>0.27</v>
      </c>
    </row>
    <row r="694" spans="1:21" x14ac:dyDescent="0.25">
      <c r="A694" t="s">
        <v>158</v>
      </c>
      <c r="B694" t="s">
        <v>22</v>
      </c>
      <c r="C694" t="s">
        <v>33</v>
      </c>
      <c r="D694" s="15" t="s">
        <v>24</v>
      </c>
      <c r="E694" s="15" t="s">
        <v>37</v>
      </c>
      <c r="F694" s="6">
        <v>44872</v>
      </c>
      <c r="G694" s="2">
        <v>1</v>
      </c>
      <c r="H694" t="s">
        <v>204</v>
      </c>
      <c r="I694" t="s">
        <v>44</v>
      </c>
      <c r="J694" s="4">
        <v>85</v>
      </c>
      <c r="K694" s="3">
        <v>549</v>
      </c>
      <c r="L694" s="7">
        <v>0.15000000000000002</v>
      </c>
      <c r="M694" s="7">
        <v>0.1</v>
      </c>
      <c r="N694" s="7">
        <v>0.1</v>
      </c>
      <c r="O694" s="7">
        <v>0</v>
      </c>
      <c r="P694" s="16">
        <f t="shared" si="51"/>
        <v>356.85</v>
      </c>
      <c r="Q694" s="16">
        <v>422.73</v>
      </c>
      <c r="R694" s="8">
        <f t="shared" si="52"/>
        <v>35932.050000000003</v>
      </c>
      <c r="S694" s="2">
        <f t="shared" si="53"/>
        <v>2022</v>
      </c>
      <c r="T694" s="8">
        <f t="shared" si="54"/>
        <v>30332.250000000004</v>
      </c>
      <c r="U694" s="7">
        <f t="shared" si="55"/>
        <v>0.22999999999999998</v>
      </c>
    </row>
    <row r="695" spans="1:21" x14ac:dyDescent="0.25">
      <c r="A695" t="s">
        <v>159</v>
      </c>
      <c r="B695" t="s">
        <v>29</v>
      </c>
      <c r="C695" t="s">
        <v>23</v>
      </c>
      <c r="D695" s="15" t="s">
        <v>24</v>
      </c>
      <c r="E695" s="15" t="s">
        <v>37</v>
      </c>
      <c r="F695" s="6">
        <v>44708</v>
      </c>
      <c r="G695" s="2">
        <v>1</v>
      </c>
      <c r="H695" t="s">
        <v>202</v>
      </c>
      <c r="I695" t="s">
        <v>35</v>
      </c>
      <c r="J695" s="4">
        <v>9</v>
      </c>
      <c r="K695" s="3">
        <v>349</v>
      </c>
      <c r="L695" s="7">
        <v>0</v>
      </c>
      <c r="M695" s="7">
        <v>0</v>
      </c>
      <c r="N695" s="7">
        <v>0</v>
      </c>
      <c r="O695" s="7">
        <v>0</v>
      </c>
      <c r="P695" s="16">
        <f t="shared" si="51"/>
        <v>349</v>
      </c>
      <c r="Q695" s="16">
        <v>202.42000000000002</v>
      </c>
      <c r="R695" s="8">
        <f t="shared" si="52"/>
        <v>1821.7800000000002</v>
      </c>
      <c r="S695" s="2">
        <f t="shared" si="53"/>
        <v>2022</v>
      </c>
      <c r="T695" s="8">
        <f t="shared" si="54"/>
        <v>3141</v>
      </c>
      <c r="U695" s="7">
        <f t="shared" si="55"/>
        <v>0.41999999999999993</v>
      </c>
    </row>
    <row r="696" spans="1:21" x14ac:dyDescent="0.25">
      <c r="A696" t="s">
        <v>223</v>
      </c>
      <c r="B696" t="s">
        <v>39</v>
      </c>
      <c r="C696" t="s">
        <v>30</v>
      </c>
      <c r="D696" s="15" t="s">
        <v>24</v>
      </c>
      <c r="E696" s="15" t="s">
        <v>74</v>
      </c>
      <c r="F696" s="6">
        <v>44715</v>
      </c>
      <c r="G696" s="2">
        <v>1</v>
      </c>
      <c r="H696" t="s">
        <v>204</v>
      </c>
      <c r="I696" t="s">
        <v>44</v>
      </c>
      <c r="J696" s="4">
        <v>73</v>
      </c>
      <c r="K696" s="3">
        <v>549</v>
      </c>
      <c r="L696" s="7">
        <v>0.15000000000000002</v>
      </c>
      <c r="M696" s="7">
        <v>0.05</v>
      </c>
      <c r="N696" s="7">
        <v>0.05</v>
      </c>
      <c r="O696" s="7">
        <v>0</v>
      </c>
      <c r="P696" s="16">
        <f t="shared" si="51"/>
        <v>411.75</v>
      </c>
      <c r="Q696" s="16">
        <v>334.89</v>
      </c>
      <c r="R696" s="8">
        <f t="shared" si="52"/>
        <v>24446.969999999998</v>
      </c>
      <c r="S696" s="2">
        <f t="shared" si="53"/>
        <v>2022</v>
      </c>
      <c r="T696" s="8">
        <f t="shared" si="54"/>
        <v>30057.75</v>
      </c>
      <c r="U696" s="7">
        <f t="shared" si="55"/>
        <v>0.39</v>
      </c>
    </row>
    <row r="697" spans="1:21" x14ac:dyDescent="0.25">
      <c r="A697" t="s">
        <v>161</v>
      </c>
      <c r="B697" t="s">
        <v>39</v>
      </c>
      <c r="C697" t="s">
        <v>23</v>
      </c>
      <c r="D697" s="15" t="s">
        <v>52</v>
      </c>
      <c r="E697" s="15" t="s">
        <v>68</v>
      </c>
      <c r="F697" s="6">
        <v>44667</v>
      </c>
      <c r="G697" s="2">
        <v>1</v>
      </c>
      <c r="H697" t="s">
        <v>206</v>
      </c>
      <c r="I697" t="s">
        <v>27</v>
      </c>
      <c r="J697" s="4">
        <v>29</v>
      </c>
      <c r="K697" s="3">
        <v>449</v>
      </c>
      <c r="L697" s="7">
        <v>0.1</v>
      </c>
      <c r="M697" s="7">
        <v>0</v>
      </c>
      <c r="N697" s="7">
        <v>0.05</v>
      </c>
      <c r="O697" s="7">
        <v>0.2</v>
      </c>
      <c r="P697" s="16">
        <f t="shared" si="51"/>
        <v>291.84999999999997</v>
      </c>
      <c r="Q697" s="16">
        <v>264.91000000000003</v>
      </c>
      <c r="R697" s="8">
        <f t="shared" si="52"/>
        <v>7682.39</v>
      </c>
      <c r="S697" s="2">
        <f t="shared" si="53"/>
        <v>2022</v>
      </c>
      <c r="T697" s="8">
        <f t="shared" si="54"/>
        <v>8463.65</v>
      </c>
      <c r="U697" s="7">
        <f t="shared" si="55"/>
        <v>0.40999999999999992</v>
      </c>
    </row>
    <row r="698" spans="1:21" x14ac:dyDescent="0.25">
      <c r="A698" t="s">
        <v>162</v>
      </c>
      <c r="B698" t="s">
        <v>39</v>
      </c>
      <c r="C698" t="s">
        <v>33</v>
      </c>
      <c r="D698" s="15" t="s">
        <v>24</v>
      </c>
      <c r="E698" s="15" t="s">
        <v>74</v>
      </c>
      <c r="F698" s="6">
        <v>44676</v>
      </c>
      <c r="G698" s="2">
        <v>1</v>
      </c>
      <c r="H698" t="s">
        <v>206</v>
      </c>
      <c r="I698" t="s">
        <v>27</v>
      </c>
      <c r="J698" s="4">
        <v>83</v>
      </c>
      <c r="K698" s="3">
        <v>449</v>
      </c>
      <c r="L698" s="7">
        <v>0.15000000000000002</v>
      </c>
      <c r="M698" s="7">
        <v>0.1</v>
      </c>
      <c r="N698" s="7">
        <v>0.05</v>
      </c>
      <c r="O698" s="7">
        <v>0</v>
      </c>
      <c r="P698" s="16">
        <f t="shared" si="51"/>
        <v>314.29999999999995</v>
      </c>
      <c r="Q698" s="16">
        <v>246.95000000000002</v>
      </c>
      <c r="R698" s="8">
        <f t="shared" si="52"/>
        <v>20496.850000000002</v>
      </c>
      <c r="S698" s="2">
        <f t="shared" si="53"/>
        <v>2022</v>
      </c>
      <c r="T698" s="8">
        <f t="shared" si="54"/>
        <v>26086.899999999998</v>
      </c>
      <c r="U698" s="7">
        <f t="shared" si="55"/>
        <v>0.44999999999999996</v>
      </c>
    </row>
    <row r="699" spans="1:21" x14ac:dyDescent="0.25">
      <c r="A699" t="s">
        <v>163</v>
      </c>
      <c r="B699" t="s">
        <v>29</v>
      </c>
      <c r="C699" t="s">
        <v>23</v>
      </c>
      <c r="D699" s="15" t="s">
        <v>24</v>
      </c>
      <c r="E699" s="15" t="s">
        <v>48</v>
      </c>
      <c r="F699" s="6">
        <v>44735</v>
      </c>
      <c r="G699" s="2">
        <v>1</v>
      </c>
      <c r="H699" t="s">
        <v>206</v>
      </c>
      <c r="I699" t="s">
        <v>27</v>
      </c>
      <c r="J699" s="4">
        <v>22</v>
      </c>
      <c r="K699" s="3">
        <v>449</v>
      </c>
      <c r="L699" s="7">
        <v>0.05</v>
      </c>
      <c r="M699" s="7">
        <v>0</v>
      </c>
      <c r="N699" s="7">
        <v>0</v>
      </c>
      <c r="O699" s="7">
        <v>0</v>
      </c>
      <c r="P699" s="16">
        <f t="shared" si="51"/>
        <v>426.54999999999995</v>
      </c>
      <c r="Q699" s="16">
        <v>282.87</v>
      </c>
      <c r="R699" s="8">
        <f t="shared" si="52"/>
        <v>6223.14</v>
      </c>
      <c r="S699" s="2">
        <f t="shared" si="53"/>
        <v>2022</v>
      </c>
      <c r="T699" s="8">
        <f t="shared" si="54"/>
        <v>9384.0999999999985</v>
      </c>
      <c r="U699" s="7">
        <f t="shared" si="55"/>
        <v>0.37</v>
      </c>
    </row>
    <row r="700" spans="1:21" x14ac:dyDescent="0.25">
      <c r="A700" t="s">
        <v>224</v>
      </c>
      <c r="B700" t="s">
        <v>29</v>
      </c>
      <c r="C700" t="s">
        <v>23</v>
      </c>
      <c r="D700" s="15" t="s">
        <v>24</v>
      </c>
      <c r="E700" s="15" t="s">
        <v>25</v>
      </c>
      <c r="F700" s="6">
        <v>44564</v>
      </c>
      <c r="G700" s="2">
        <v>1</v>
      </c>
      <c r="H700" t="s">
        <v>202</v>
      </c>
      <c r="I700" t="s">
        <v>35</v>
      </c>
      <c r="J700" s="4">
        <v>11</v>
      </c>
      <c r="K700" s="3">
        <v>349</v>
      </c>
      <c r="L700" s="7">
        <v>0.05</v>
      </c>
      <c r="M700" s="7">
        <v>0</v>
      </c>
      <c r="N700" s="7">
        <v>0</v>
      </c>
      <c r="O700" s="7">
        <v>0</v>
      </c>
      <c r="P700" s="16">
        <f t="shared" si="51"/>
        <v>331.55</v>
      </c>
      <c r="Q700" s="16">
        <v>314.10000000000002</v>
      </c>
      <c r="R700" s="8">
        <f t="shared" si="52"/>
        <v>3455.1000000000004</v>
      </c>
      <c r="S700" s="2">
        <f t="shared" si="53"/>
        <v>2022</v>
      </c>
      <c r="T700" s="8">
        <f t="shared" si="54"/>
        <v>3647.05</v>
      </c>
      <c r="U700" s="7">
        <f t="shared" si="55"/>
        <v>9.9999999999999978E-2</v>
      </c>
    </row>
    <row r="701" spans="1:21" x14ac:dyDescent="0.25">
      <c r="A701" t="s">
        <v>164</v>
      </c>
      <c r="B701" t="s">
        <v>29</v>
      </c>
      <c r="C701" t="s">
        <v>33</v>
      </c>
      <c r="D701" s="15" t="s">
        <v>24</v>
      </c>
      <c r="E701" s="15" t="s">
        <v>37</v>
      </c>
      <c r="F701" s="6">
        <v>44811</v>
      </c>
      <c r="G701" s="2">
        <v>1</v>
      </c>
      <c r="H701" t="s">
        <v>206</v>
      </c>
      <c r="I701" t="s">
        <v>27</v>
      </c>
      <c r="J701" s="4">
        <v>75</v>
      </c>
      <c r="K701" s="3">
        <v>449</v>
      </c>
      <c r="L701" s="7">
        <v>0.15000000000000002</v>
      </c>
      <c r="M701" s="7">
        <v>0.1</v>
      </c>
      <c r="N701" s="7">
        <v>0</v>
      </c>
      <c r="O701" s="7">
        <v>0</v>
      </c>
      <c r="P701" s="16">
        <f t="shared" si="51"/>
        <v>336.75</v>
      </c>
      <c r="Q701" s="16">
        <v>251.44000000000003</v>
      </c>
      <c r="R701" s="8">
        <f t="shared" si="52"/>
        <v>18858.000000000004</v>
      </c>
      <c r="S701" s="2">
        <f t="shared" si="53"/>
        <v>2022</v>
      </c>
      <c r="T701" s="8">
        <f t="shared" si="54"/>
        <v>25256.25</v>
      </c>
      <c r="U701" s="7">
        <f t="shared" si="55"/>
        <v>0.43999999999999995</v>
      </c>
    </row>
    <row r="702" spans="1:21" x14ac:dyDescent="0.25">
      <c r="A702" t="s">
        <v>165</v>
      </c>
      <c r="B702" t="s">
        <v>22</v>
      </c>
      <c r="C702" t="s">
        <v>33</v>
      </c>
      <c r="D702" s="15" t="s">
        <v>24</v>
      </c>
      <c r="E702" s="15" t="s">
        <v>42</v>
      </c>
      <c r="F702" s="6">
        <v>44594</v>
      </c>
      <c r="G702" s="2">
        <v>1</v>
      </c>
      <c r="H702" t="s">
        <v>206</v>
      </c>
      <c r="I702" t="s">
        <v>27</v>
      </c>
      <c r="J702" s="4">
        <v>108</v>
      </c>
      <c r="K702" s="3">
        <v>449</v>
      </c>
      <c r="L702" s="7">
        <v>0.2</v>
      </c>
      <c r="M702" s="7">
        <v>0.1</v>
      </c>
      <c r="N702" s="7">
        <v>0.1</v>
      </c>
      <c r="O702" s="7">
        <v>0</v>
      </c>
      <c r="P702" s="16">
        <f t="shared" si="51"/>
        <v>269.39999999999998</v>
      </c>
      <c r="Q702" s="16">
        <v>381.65</v>
      </c>
      <c r="R702" s="8">
        <f t="shared" si="52"/>
        <v>41218.199999999997</v>
      </c>
      <c r="S702" s="2">
        <f t="shared" si="53"/>
        <v>2022</v>
      </c>
      <c r="T702" s="8">
        <f t="shared" si="54"/>
        <v>29095.199999999997</v>
      </c>
      <c r="U702" s="7">
        <f t="shared" si="55"/>
        <v>0.15000000000000002</v>
      </c>
    </row>
    <row r="703" spans="1:21" x14ac:dyDescent="0.25">
      <c r="A703" t="s">
        <v>166</v>
      </c>
      <c r="B703" t="s">
        <v>22</v>
      </c>
      <c r="C703" t="s">
        <v>33</v>
      </c>
      <c r="D703" s="15" t="s">
        <v>24</v>
      </c>
      <c r="E703" s="15" t="s">
        <v>25</v>
      </c>
      <c r="F703" s="6">
        <v>44753</v>
      </c>
      <c r="G703" s="2">
        <v>1</v>
      </c>
      <c r="H703" t="s">
        <v>204</v>
      </c>
      <c r="I703" t="s">
        <v>44</v>
      </c>
      <c r="J703" s="4">
        <v>118</v>
      </c>
      <c r="K703" s="3">
        <v>549</v>
      </c>
      <c r="L703" s="7">
        <v>0.2</v>
      </c>
      <c r="M703" s="7">
        <v>0.1</v>
      </c>
      <c r="N703" s="7">
        <v>0.1</v>
      </c>
      <c r="O703" s="7">
        <v>0</v>
      </c>
      <c r="P703" s="16">
        <f t="shared" si="51"/>
        <v>329.4</v>
      </c>
      <c r="Q703" s="16">
        <v>312.93</v>
      </c>
      <c r="R703" s="8">
        <f t="shared" si="52"/>
        <v>36925.74</v>
      </c>
      <c r="S703" s="2">
        <f t="shared" si="53"/>
        <v>2022</v>
      </c>
      <c r="T703" s="8">
        <f t="shared" si="54"/>
        <v>38869.199999999997</v>
      </c>
      <c r="U703" s="7">
        <f t="shared" si="55"/>
        <v>0.42999999999999994</v>
      </c>
    </row>
    <row r="704" spans="1:21" x14ac:dyDescent="0.25">
      <c r="A704" t="s">
        <v>167</v>
      </c>
      <c r="B704" t="s">
        <v>29</v>
      </c>
      <c r="C704" t="s">
        <v>30</v>
      </c>
      <c r="D704" s="15" t="s">
        <v>52</v>
      </c>
      <c r="E704" s="15" t="s">
        <v>68</v>
      </c>
      <c r="F704" s="6">
        <v>44883</v>
      </c>
      <c r="G704" s="2">
        <v>1</v>
      </c>
      <c r="H704" t="s">
        <v>206</v>
      </c>
      <c r="I704" t="s">
        <v>27</v>
      </c>
      <c r="J704" s="4">
        <v>69</v>
      </c>
      <c r="K704" s="3">
        <v>449</v>
      </c>
      <c r="L704" s="7">
        <v>0.15000000000000002</v>
      </c>
      <c r="M704" s="7">
        <v>0.05</v>
      </c>
      <c r="N704" s="7">
        <v>0</v>
      </c>
      <c r="O704" s="7">
        <v>0.2</v>
      </c>
      <c r="P704" s="16">
        <f t="shared" si="51"/>
        <v>269.39999999999998</v>
      </c>
      <c r="Q704" s="16">
        <v>318.78999999999996</v>
      </c>
      <c r="R704" s="8">
        <f t="shared" si="52"/>
        <v>21996.51</v>
      </c>
      <c r="S704" s="2">
        <f t="shared" si="53"/>
        <v>2022</v>
      </c>
      <c r="T704" s="8">
        <f t="shared" si="54"/>
        <v>18588.599999999999</v>
      </c>
      <c r="U704" s="7">
        <f t="shared" si="55"/>
        <v>0.29000000000000004</v>
      </c>
    </row>
    <row r="705" spans="1:21" x14ac:dyDescent="0.25">
      <c r="A705" t="s">
        <v>168</v>
      </c>
      <c r="B705" t="s">
        <v>22</v>
      </c>
      <c r="C705" t="s">
        <v>23</v>
      </c>
      <c r="D705" s="15" t="s">
        <v>24</v>
      </c>
      <c r="E705" s="15" t="s">
        <v>25</v>
      </c>
      <c r="F705" s="6">
        <v>44888</v>
      </c>
      <c r="G705" s="2">
        <v>1</v>
      </c>
      <c r="H705" t="s">
        <v>204</v>
      </c>
      <c r="I705" t="s">
        <v>44</v>
      </c>
      <c r="J705" s="4">
        <v>28</v>
      </c>
      <c r="K705" s="3">
        <v>549</v>
      </c>
      <c r="L705" s="7">
        <v>0.1</v>
      </c>
      <c r="M705" s="7">
        <v>0</v>
      </c>
      <c r="N705" s="7">
        <v>0.1</v>
      </c>
      <c r="O705" s="7">
        <v>0</v>
      </c>
      <c r="P705" s="16">
        <f t="shared" si="51"/>
        <v>439.20000000000005</v>
      </c>
      <c r="Q705" s="16">
        <v>400.77</v>
      </c>
      <c r="R705" s="8">
        <f t="shared" si="52"/>
        <v>11221.56</v>
      </c>
      <c r="S705" s="2">
        <f t="shared" si="53"/>
        <v>2022</v>
      </c>
      <c r="T705" s="8">
        <f t="shared" si="54"/>
        <v>12297.600000000002</v>
      </c>
      <c r="U705" s="7">
        <f t="shared" si="55"/>
        <v>0.27</v>
      </c>
    </row>
    <row r="706" spans="1:21" x14ac:dyDescent="0.25">
      <c r="A706" t="s">
        <v>245</v>
      </c>
      <c r="B706" t="s">
        <v>39</v>
      </c>
      <c r="C706" t="s">
        <v>30</v>
      </c>
      <c r="D706" s="15" t="s">
        <v>24</v>
      </c>
      <c r="E706" s="15" t="s">
        <v>74</v>
      </c>
      <c r="F706" s="6">
        <v>44800</v>
      </c>
      <c r="G706" s="2">
        <v>1</v>
      </c>
      <c r="H706" t="s">
        <v>204</v>
      </c>
      <c r="I706" t="s">
        <v>44</v>
      </c>
      <c r="J706" s="4">
        <v>74</v>
      </c>
      <c r="K706" s="3">
        <v>549</v>
      </c>
      <c r="L706" s="7">
        <v>0.15000000000000002</v>
      </c>
      <c r="M706" s="7">
        <v>0.05</v>
      </c>
      <c r="N706" s="7">
        <v>0.05</v>
      </c>
      <c r="O706" s="7">
        <v>0</v>
      </c>
      <c r="P706" s="16">
        <f t="shared" si="51"/>
        <v>411.75</v>
      </c>
      <c r="Q706" s="16">
        <v>400.77</v>
      </c>
      <c r="R706" s="8">
        <f t="shared" si="52"/>
        <v>29656.98</v>
      </c>
      <c r="S706" s="2">
        <f t="shared" si="53"/>
        <v>2022</v>
      </c>
      <c r="T706" s="8">
        <f t="shared" si="54"/>
        <v>30469.5</v>
      </c>
      <c r="U706" s="7">
        <f t="shared" si="55"/>
        <v>0.27</v>
      </c>
    </row>
    <row r="707" spans="1:21" x14ac:dyDescent="0.25">
      <c r="A707" t="s">
        <v>171</v>
      </c>
      <c r="B707" t="s">
        <v>29</v>
      </c>
      <c r="C707" t="s">
        <v>23</v>
      </c>
      <c r="D707" s="15" t="s">
        <v>24</v>
      </c>
      <c r="E707" s="15" t="s">
        <v>40</v>
      </c>
      <c r="F707" s="6">
        <v>44890</v>
      </c>
      <c r="G707" s="2">
        <v>1</v>
      </c>
      <c r="H707" t="s">
        <v>202</v>
      </c>
      <c r="I707" t="s">
        <v>35</v>
      </c>
      <c r="J707" s="4">
        <v>58</v>
      </c>
      <c r="K707" s="3">
        <v>349</v>
      </c>
      <c r="L707" s="7">
        <v>0.15000000000000002</v>
      </c>
      <c r="M707" s="7">
        <v>0</v>
      </c>
      <c r="N707" s="7">
        <v>0</v>
      </c>
      <c r="O707" s="7">
        <v>0</v>
      </c>
      <c r="P707" s="16">
        <f t="shared" ref="P707:P770" si="56">K707*(1-SUM(L707:O707))</f>
        <v>296.64999999999998</v>
      </c>
      <c r="Q707" s="16">
        <v>272.22000000000003</v>
      </c>
      <c r="R707" s="8">
        <f t="shared" ref="R707:R770" si="57">Q707*J707</f>
        <v>15788.760000000002</v>
      </c>
      <c r="S707" s="2">
        <f t="shared" ref="S707:S770" si="58">YEAR(F707)</f>
        <v>2022</v>
      </c>
      <c r="T707" s="8">
        <f t="shared" ref="T707:T770" si="59">P707*J707</f>
        <v>17205.699999999997</v>
      </c>
      <c r="U707" s="7">
        <f t="shared" si="55"/>
        <v>0.21999999999999997</v>
      </c>
    </row>
    <row r="708" spans="1:21" x14ac:dyDescent="0.25">
      <c r="A708" t="s">
        <v>172</v>
      </c>
      <c r="B708" t="s">
        <v>22</v>
      </c>
      <c r="C708" t="s">
        <v>30</v>
      </c>
      <c r="D708" s="15" t="s">
        <v>24</v>
      </c>
      <c r="E708" s="15" t="s">
        <v>40</v>
      </c>
      <c r="F708" s="6">
        <v>44665</v>
      </c>
      <c r="G708" s="2">
        <v>1</v>
      </c>
      <c r="H708" t="s">
        <v>204</v>
      </c>
      <c r="I708" t="s">
        <v>44</v>
      </c>
      <c r="J708" s="4">
        <v>99</v>
      </c>
      <c r="K708" s="3">
        <v>549</v>
      </c>
      <c r="L708" s="7">
        <v>0.15000000000000002</v>
      </c>
      <c r="M708" s="7">
        <v>0.05</v>
      </c>
      <c r="N708" s="7">
        <v>0.1</v>
      </c>
      <c r="O708" s="7">
        <v>0</v>
      </c>
      <c r="P708" s="16">
        <f t="shared" si="56"/>
        <v>384.29999999999995</v>
      </c>
      <c r="Q708" s="16">
        <v>472.14</v>
      </c>
      <c r="R708" s="8">
        <f t="shared" si="57"/>
        <v>46741.86</v>
      </c>
      <c r="S708" s="2">
        <f t="shared" si="58"/>
        <v>2022</v>
      </c>
      <c r="T708" s="8">
        <f t="shared" si="59"/>
        <v>38045.699999999997</v>
      </c>
      <c r="U708" s="7">
        <f t="shared" si="55"/>
        <v>0.14000000000000001</v>
      </c>
    </row>
    <row r="709" spans="1:21" x14ac:dyDescent="0.25">
      <c r="A709" t="s">
        <v>225</v>
      </c>
      <c r="B709" t="s">
        <v>29</v>
      </c>
      <c r="C709" t="s">
        <v>30</v>
      </c>
      <c r="D709" s="15" t="s">
        <v>24</v>
      </c>
      <c r="E709" s="15" t="s">
        <v>31</v>
      </c>
      <c r="F709" s="6">
        <v>44745</v>
      </c>
      <c r="G709" s="2">
        <v>1</v>
      </c>
      <c r="H709" t="s">
        <v>204</v>
      </c>
      <c r="I709" t="s">
        <v>44</v>
      </c>
      <c r="J709" s="4">
        <v>116</v>
      </c>
      <c r="K709" s="3">
        <v>549</v>
      </c>
      <c r="L709" s="7">
        <v>0.2</v>
      </c>
      <c r="M709" s="7">
        <v>0.05</v>
      </c>
      <c r="N709" s="7">
        <v>0</v>
      </c>
      <c r="O709" s="7">
        <v>0</v>
      </c>
      <c r="P709" s="16">
        <f t="shared" si="56"/>
        <v>411.75</v>
      </c>
      <c r="Q709" s="16">
        <v>192.14999999999998</v>
      </c>
      <c r="R709" s="8">
        <f t="shared" si="57"/>
        <v>22289.399999999998</v>
      </c>
      <c r="S709" s="2">
        <f t="shared" si="58"/>
        <v>2022</v>
      </c>
      <c r="T709" s="8">
        <f t="shared" si="59"/>
        <v>47763</v>
      </c>
      <c r="U709" s="7">
        <f t="shared" ref="U709:U772" si="60">1-(Q709/K709)</f>
        <v>0.65</v>
      </c>
    </row>
    <row r="710" spans="1:21" x14ac:dyDescent="0.25">
      <c r="A710" t="s">
        <v>226</v>
      </c>
      <c r="B710" t="s">
        <v>29</v>
      </c>
      <c r="C710" t="s">
        <v>23</v>
      </c>
      <c r="D710" s="15" t="s">
        <v>24</v>
      </c>
      <c r="E710" s="15" t="s">
        <v>74</v>
      </c>
      <c r="F710" s="6">
        <v>44767</v>
      </c>
      <c r="G710" s="2">
        <v>1</v>
      </c>
      <c r="H710" t="s">
        <v>202</v>
      </c>
      <c r="I710" t="s">
        <v>35</v>
      </c>
      <c r="J710" s="4">
        <v>29</v>
      </c>
      <c r="K710" s="3">
        <v>349</v>
      </c>
      <c r="L710" s="7">
        <v>0.1</v>
      </c>
      <c r="M710" s="7">
        <v>0</v>
      </c>
      <c r="N710" s="7">
        <v>0</v>
      </c>
      <c r="O710" s="7">
        <v>0</v>
      </c>
      <c r="P710" s="16">
        <f t="shared" si="56"/>
        <v>314.10000000000002</v>
      </c>
      <c r="Q710" s="16">
        <v>240.80999999999997</v>
      </c>
      <c r="R710" s="8">
        <f t="shared" si="57"/>
        <v>6983.4899999999989</v>
      </c>
      <c r="S710" s="2">
        <f t="shared" si="58"/>
        <v>2022</v>
      </c>
      <c r="T710" s="8">
        <f t="shared" si="59"/>
        <v>9108.9000000000015</v>
      </c>
      <c r="U710" s="7">
        <f t="shared" si="60"/>
        <v>0.31000000000000005</v>
      </c>
    </row>
    <row r="711" spans="1:21" x14ac:dyDescent="0.25">
      <c r="A711" t="s">
        <v>175</v>
      </c>
      <c r="B711" t="s">
        <v>39</v>
      </c>
      <c r="C711" t="s">
        <v>33</v>
      </c>
      <c r="D711" s="15" t="s">
        <v>24</v>
      </c>
      <c r="E711" s="15" t="s">
        <v>74</v>
      </c>
      <c r="F711" s="6">
        <v>44771</v>
      </c>
      <c r="G711" s="2">
        <v>1</v>
      </c>
      <c r="H711" t="s">
        <v>206</v>
      </c>
      <c r="I711" t="s">
        <v>27</v>
      </c>
      <c r="J711" s="4">
        <v>1</v>
      </c>
      <c r="K711" s="3">
        <v>449</v>
      </c>
      <c r="L711" s="7">
        <v>0</v>
      </c>
      <c r="M711" s="7">
        <v>0.1</v>
      </c>
      <c r="N711" s="7">
        <v>0.05</v>
      </c>
      <c r="O711" s="7">
        <v>0</v>
      </c>
      <c r="P711" s="16">
        <f t="shared" si="56"/>
        <v>381.65</v>
      </c>
      <c r="Q711" s="16">
        <v>112.25</v>
      </c>
      <c r="R711" s="8">
        <f t="shared" si="57"/>
        <v>112.25</v>
      </c>
      <c r="S711" s="2">
        <f t="shared" si="58"/>
        <v>2022</v>
      </c>
      <c r="T711" s="8">
        <f t="shared" si="59"/>
        <v>381.65</v>
      </c>
      <c r="U711" s="7">
        <f t="shared" si="60"/>
        <v>0.75</v>
      </c>
    </row>
    <row r="712" spans="1:21" x14ac:dyDescent="0.25">
      <c r="A712" t="s">
        <v>176</v>
      </c>
      <c r="B712" t="s">
        <v>39</v>
      </c>
      <c r="C712" t="s">
        <v>30</v>
      </c>
      <c r="D712" s="15" t="s">
        <v>24</v>
      </c>
      <c r="E712" s="15" t="s">
        <v>25</v>
      </c>
      <c r="F712" s="6">
        <v>44675</v>
      </c>
      <c r="G712" s="2">
        <v>1</v>
      </c>
      <c r="H712" t="s">
        <v>206</v>
      </c>
      <c r="I712" t="s">
        <v>27</v>
      </c>
      <c r="J712" s="4">
        <v>102</v>
      </c>
      <c r="K712" s="3">
        <v>449</v>
      </c>
      <c r="L712" s="7">
        <v>0.2</v>
      </c>
      <c r="M712" s="7">
        <v>0.05</v>
      </c>
      <c r="N712" s="7">
        <v>0.05</v>
      </c>
      <c r="O712" s="7">
        <v>0</v>
      </c>
      <c r="P712" s="16">
        <f t="shared" si="56"/>
        <v>314.29999999999995</v>
      </c>
      <c r="Q712" s="16">
        <v>139.19000000000003</v>
      </c>
      <c r="R712" s="8">
        <f t="shared" si="57"/>
        <v>14197.380000000003</v>
      </c>
      <c r="S712" s="2">
        <f t="shared" si="58"/>
        <v>2022</v>
      </c>
      <c r="T712" s="8">
        <f t="shared" si="59"/>
        <v>32058.599999999995</v>
      </c>
      <c r="U712" s="7">
        <f t="shared" si="60"/>
        <v>0.69</v>
      </c>
    </row>
    <row r="713" spans="1:21" x14ac:dyDescent="0.25">
      <c r="A713" t="s">
        <v>177</v>
      </c>
      <c r="B713" t="s">
        <v>29</v>
      </c>
      <c r="C713" t="s">
        <v>30</v>
      </c>
      <c r="D713" s="15" t="s">
        <v>24</v>
      </c>
      <c r="E713" s="15" t="s">
        <v>25</v>
      </c>
      <c r="F713" s="6">
        <v>44910</v>
      </c>
      <c r="G713" s="2">
        <v>1</v>
      </c>
      <c r="H713" t="s">
        <v>202</v>
      </c>
      <c r="I713" t="s">
        <v>35</v>
      </c>
      <c r="J713" s="4">
        <v>70</v>
      </c>
      <c r="K713" s="3">
        <v>349</v>
      </c>
      <c r="L713" s="7">
        <v>0.15000000000000002</v>
      </c>
      <c r="M713" s="7">
        <v>0.05</v>
      </c>
      <c r="N713" s="7">
        <v>0</v>
      </c>
      <c r="O713" s="7">
        <v>0</v>
      </c>
      <c r="P713" s="16">
        <f t="shared" si="56"/>
        <v>279.2</v>
      </c>
      <c r="Q713" s="16">
        <v>265.24</v>
      </c>
      <c r="R713" s="8">
        <f t="shared" si="57"/>
        <v>18566.8</v>
      </c>
      <c r="S713" s="2">
        <f t="shared" si="58"/>
        <v>2022</v>
      </c>
      <c r="T713" s="8">
        <f t="shared" si="59"/>
        <v>19544</v>
      </c>
      <c r="U713" s="7">
        <f t="shared" si="60"/>
        <v>0.24</v>
      </c>
    </row>
    <row r="714" spans="1:21" x14ac:dyDescent="0.25">
      <c r="A714" t="s">
        <v>227</v>
      </c>
      <c r="B714" t="s">
        <v>39</v>
      </c>
      <c r="C714" t="s">
        <v>23</v>
      </c>
      <c r="D714" s="15" t="s">
        <v>24</v>
      </c>
      <c r="E714" s="15" t="s">
        <v>40</v>
      </c>
      <c r="F714" s="6">
        <v>44911</v>
      </c>
      <c r="G714" s="2">
        <v>1</v>
      </c>
      <c r="H714" t="s">
        <v>202</v>
      </c>
      <c r="I714" t="s">
        <v>35</v>
      </c>
      <c r="J714" s="4">
        <v>85</v>
      </c>
      <c r="K714" s="3">
        <v>349</v>
      </c>
      <c r="L714" s="7">
        <v>0.15000000000000002</v>
      </c>
      <c r="M714" s="7">
        <v>0</v>
      </c>
      <c r="N714" s="7">
        <v>0.05</v>
      </c>
      <c r="O714" s="7">
        <v>0</v>
      </c>
      <c r="P714" s="16">
        <f t="shared" si="56"/>
        <v>279.2</v>
      </c>
      <c r="Q714" s="16">
        <v>174.5</v>
      </c>
      <c r="R714" s="8">
        <f t="shared" si="57"/>
        <v>14832.5</v>
      </c>
      <c r="S714" s="2">
        <f t="shared" si="58"/>
        <v>2022</v>
      </c>
      <c r="T714" s="8">
        <f t="shared" si="59"/>
        <v>23732</v>
      </c>
      <c r="U714" s="7">
        <f t="shared" si="60"/>
        <v>0.5</v>
      </c>
    </row>
    <row r="715" spans="1:21" x14ac:dyDescent="0.25">
      <c r="A715" t="s">
        <v>179</v>
      </c>
      <c r="B715" t="s">
        <v>22</v>
      </c>
      <c r="C715" t="s">
        <v>30</v>
      </c>
      <c r="D715" s="15" t="s">
        <v>24</v>
      </c>
      <c r="E715" s="15" t="s">
        <v>42</v>
      </c>
      <c r="F715" s="6">
        <v>44843</v>
      </c>
      <c r="G715" s="2">
        <v>1</v>
      </c>
      <c r="H715" t="s">
        <v>206</v>
      </c>
      <c r="I715" t="s">
        <v>27</v>
      </c>
      <c r="J715" s="4">
        <v>26</v>
      </c>
      <c r="K715" s="3">
        <v>449</v>
      </c>
      <c r="L715" s="7">
        <v>0.1</v>
      </c>
      <c r="M715" s="7">
        <v>0.05</v>
      </c>
      <c r="N715" s="7">
        <v>0.1</v>
      </c>
      <c r="O715" s="7">
        <v>0</v>
      </c>
      <c r="P715" s="16">
        <f t="shared" si="56"/>
        <v>336.75</v>
      </c>
      <c r="Q715" s="16">
        <v>291.85000000000002</v>
      </c>
      <c r="R715" s="8">
        <f t="shared" si="57"/>
        <v>7588.1</v>
      </c>
      <c r="S715" s="2">
        <f t="shared" si="58"/>
        <v>2022</v>
      </c>
      <c r="T715" s="8">
        <f t="shared" si="59"/>
        <v>8755.5</v>
      </c>
      <c r="U715" s="7">
        <f t="shared" si="60"/>
        <v>0.35</v>
      </c>
    </row>
    <row r="716" spans="1:21" x14ac:dyDescent="0.25">
      <c r="A716" t="s">
        <v>181</v>
      </c>
      <c r="B716" t="s">
        <v>22</v>
      </c>
      <c r="C716" t="s">
        <v>30</v>
      </c>
      <c r="D716" s="15" t="s">
        <v>24</v>
      </c>
      <c r="E716" s="15" t="s">
        <v>40</v>
      </c>
      <c r="F716" s="6">
        <v>44716</v>
      </c>
      <c r="G716" s="2">
        <v>1</v>
      </c>
      <c r="H716" t="s">
        <v>202</v>
      </c>
      <c r="I716" t="s">
        <v>35</v>
      </c>
      <c r="J716" s="4">
        <v>43</v>
      </c>
      <c r="K716" s="3">
        <v>349</v>
      </c>
      <c r="L716" s="7">
        <v>0.1</v>
      </c>
      <c r="M716" s="7">
        <v>0.05</v>
      </c>
      <c r="N716" s="7">
        <v>0.1</v>
      </c>
      <c r="O716" s="7">
        <v>0</v>
      </c>
      <c r="P716" s="16">
        <f t="shared" si="56"/>
        <v>261.75</v>
      </c>
      <c r="Q716" s="16">
        <v>244.29999999999998</v>
      </c>
      <c r="R716" s="8">
        <f t="shared" si="57"/>
        <v>10504.9</v>
      </c>
      <c r="S716" s="2">
        <f t="shared" si="58"/>
        <v>2022</v>
      </c>
      <c r="T716" s="8">
        <f t="shared" si="59"/>
        <v>11255.25</v>
      </c>
      <c r="U716" s="7">
        <f t="shared" si="60"/>
        <v>0.30000000000000004</v>
      </c>
    </row>
    <row r="717" spans="1:21" x14ac:dyDescent="0.25">
      <c r="A717" t="s">
        <v>182</v>
      </c>
      <c r="B717" t="s">
        <v>29</v>
      </c>
      <c r="C717" t="s">
        <v>30</v>
      </c>
      <c r="D717" s="15" t="s">
        <v>52</v>
      </c>
      <c r="E717" s="15" t="s">
        <v>53</v>
      </c>
      <c r="F717" s="6">
        <v>44840</v>
      </c>
      <c r="G717" s="2">
        <v>1</v>
      </c>
      <c r="H717" t="s">
        <v>206</v>
      </c>
      <c r="I717" t="s">
        <v>27</v>
      </c>
      <c r="J717" s="4">
        <v>34</v>
      </c>
      <c r="K717" s="3">
        <v>449</v>
      </c>
      <c r="L717" s="7">
        <v>0.1</v>
      </c>
      <c r="M717" s="7">
        <v>0.05</v>
      </c>
      <c r="N717" s="7">
        <v>0</v>
      </c>
      <c r="O717" s="7">
        <v>0.2</v>
      </c>
      <c r="P717" s="16">
        <f t="shared" si="56"/>
        <v>291.84999999999997</v>
      </c>
      <c r="Q717" s="16">
        <v>399.61</v>
      </c>
      <c r="R717" s="8">
        <f t="shared" si="57"/>
        <v>13586.74</v>
      </c>
      <c r="S717" s="2">
        <f t="shared" si="58"/>
        <v>2022</v>
      </c>
      <c r="T717" s="8">
        <f t="shared" si="59"/>
        <v>9922.9</v>
      </c>
      <c r="U717" s="7">
        <f t="shared" si="60"/>
        <v>0.10999999999999999</v>
      </c>
    </row>
    <row r="718" spans="1:21" x14ac:dyDescent="0.25">
      <c r="A718" t="s">
        <v>183</v>
      </c>
      <c r="B718" t="s">
        <v>22</v>
      </c>
      <c r="C718" t="s">
        <v>33</v>
      </c>
      <c r="D718" s="15" t="s">
        <v>24</v>
      </c>
      <c r="E718" s="15" t="s">
        <v>48</v>
      </c>
      <c r="F718" s="6">
        <v>44671</v>
      </c>
      <c r="G718" s="2">
        <v>1</v>
      </c>
      <c r="H718" t="s">
        <v>204</v>
      </c>
      <c r="I718" t="s">
        <v>44</v>
      </c>
      <c r="J718" s="4">
        <v>19</v>
      </c>
      <c r="K718" s="3">
        <v>549</v>
      </c>
      <c r="L718" s="7">
        <v>0.05</v>
      </c>
      <c r="M718" s="7">
        <v>0.1</v>
      </c>
      <c r="N718" s="7">
        <v>0.1</v>
      </c>
      <c r="O718" s="7">
        <v>0</v>
      </c>
      <c r="P718" s="16">
        <f t="shared" si="56"/>
        <v>411.75</v>
      </c>
      <c r="Q718" s="16">
        <v>252.54</v>
      </c>
      <c r="R718" s="8">
        <f t="shared" si="57"/>
        <v>4798.26</v>
      </c>
      <c r="S718" s="2">
        <f t="shared" si="58"/>
        <v>2022</v>
      </c>
      <c r="T718" s="8">
        <f t="shared" si="59"/>
        <v>7823.25</v>
      </c>
      <c r="U718" s="7">
        <f t="shared" si="60"/>
        <v>0.54</v>
      </c>
    </row>
    <row r="719" spans="1:21" x14ac:dyDescent="0.25">
      <c r="A719" t="s">
        <v>228</v>
      </c>
      <c r="B719" t="s">
        <v>29</v>
      </c>
      <c r="C719" t="s">
        <v>33</v>
      </c>
      <c r="D719" s="15" t="s">
        <v>24</v>
      </c>
      <c r="E719" s="15" t="s">
        <v>74</v>
      </c>
      <c r="F719" s="6">
        <v>44610</v>
      </c>
      <c r="G719" s="2">
        <v>1</v>
      </c>
      <c r="H719" t="s">
        <v>202</v>
      </c>
      <c r="I719" t="s">
        <v>35</v>
      </c>
      <c r="J719" s="4">
        <v>125</v>
      </c>
      <c r="K719" s="3">
        <v>349</v>
      </c>
      <c r="L719" s="7">
        <v>0.2</v>
      </c>
      <c r="M719" s="7">
        <v>0.1</v>
      </c>
      <c r="N719" s="7">
        <v>0</v>
      </c>
      <c r="O719" s="7">
        <v>0</v>
      </c>
      <c r="P719" s="16">
        <f t="shared" si="56"/>
        <v>244.29999999999998</v>
      </c>
      <c r="Q719" s="16">
        <v>240.80999999999997</v>
      </c>
      <c r="R719" s="8">
        <f t="shared" si="57"/>
        <v>30101.249999999996</v>
      </c>
      <c r="S719" s="2">
        <f t="shared" si="58"/>
        <v>2022</v>
      </c>
      <c r="T719" s="8">
        <f t="shared" si="59"/>
        <v>30537.499999999996</v>
      </c>
      <c r="U719" s="7">
        <f t="shared" si="60"/>
        <v>0.31000000000000005</v>
      </c>
    </row>
    <row r="720" spans="1:21" x14ac:dyDescent="0.25">
      <c r="A720" t="s">
        <v>184</v>
      </c>
      <c r="B720" t="s">
        <v>39</v>
      </c>
      <c r="C720" t="s">
        <v>23</v>
      </c>
      <c r="D720" s="15" t="s">
        <v>24</v>
      </c>
      <c r="E720" s="15" t="s">
        <v>37</v>
      </c>
      <c r="F720" s="6">
        <v>44579</v>
      </c>
      <c r="G720" s="2">
        <v>1</v>
      </c>
      <c r="H720" t="s">
        <v>206</v>
      </c>
      <c r="I720" t="s">
        <v>27</v>
      </c>
      <c r="J720" s="4">
        <v>120</v>
      </c>
      <c r="K720" s="3">
        <v>449</v>
      </c>
      <c r="L720" s="7">
        <v>0.2</v>
      </c>
      <c r="M720" s="7">
        <v>0</v>
      </c>
      <c r="N720" s="7">
        <v>0.05</v>
      </c>
      <c r="O720" s="7">
        <v>0</v>
      </c>
      <c r="P720" s="16">
        <f t="shared" si="56"/>
        <v>336.75</v>
      </c>
      <c r="Q720" s="16">
        <v>395.12</v>
      </c>
      <c r="R720" s="8">
        <f t="shared" si="57"/>
        <v>47414.400000000001</v>
      </c>
      <c r="S720" s="2">
        <f t="shared" si="58"/>
        <v>2022</v>
      </c>
      <c r="T720" s="8">
        <f t="shared" si="59"/>
        <v>40410</v>
      </c>
      <c r="U720" s="7">
        <f t="shared" si="60"/>
        <v>0.12</v>
      </c>
    </row>
    <row r="721" spans="1:21" x14ac:dyDescent="0.25">
      <c r="A721" t="s">
        <v>229</v>
      </c>
      <c r="B721" t="s">
        <v>39</v>
      </c>
      <c r="C721" t="s">
        <v>23</v>
      </c>
      <c r="D721" s="15" t="s">
        <v>24</v>
      </c>
      <c r="E721" s="15" t="s">
        <v>74</v>
      </c>
      <c r="F721" s="6">
        <v>44898</v>
      </c>
      <c r="G721" s="2">
        <v>1</v>
      </c>
      <c r="H721" t="s">
        <v>206</v>
      </c>
      <c r="I721" t="s">
        <v>27</v>
      </c>
      <c r="J721" s="4">
        <v>60</v>
      </c>
      <c r="K721" s="3">
        <v>449</v>
      </c>
      <c r="L721" s="7">
        <v>0.15000000000000002</v>
      </c>
      <c r="M721" s="7">
        <v>0</v>
      </c>
      <c r="N721" s="7">
        <v>0.05</v>
      </c>
      <c r="O721" s="7">
        <v>0</v>
      </c>
      <c r="P721" s="16">
        <f t="shared" si="56"/>
        <v>359.20000000000005</v>
      </c>
      <c r="Q721" s="16">
        <v>134.70000000000002</v>
      </c>
      <c r="R721" s="8">
        <f t="shared" si="57"/>
        <v>8082.0000000000009</v>
      </c>
      <c r="S721" s="2">
        <f t="shared" si="58"/>
        <v>2022</v>
      </c>
      <c r="T721" s="8">
        <f t="shared" si="59"/>
        <v>21552.000000000004</v>
      </c>
      <c r="U721" s="7">
        <f t="shared" si="60"/>
        <v>0.7</v>
      </c>
    </row>
    <row r="722" spans="1:21" x14ac:dyDescent="0.25">
      <c r="A722" t="s">
        <v>185</v>
      </c>
      <c r="B722" t="s">
        <v>29</v>
      </c>
      <c r="C722" t="s">
        <v>33</v>
      </c>
      <c r="D722" s="15" t="s">
        <v>24</v>
      </c>
      <c r="E722" s="15" t="s">
        <v>37</v>
      </c>
      <c r="F722" s="6">
        <v>44682</v>
      </c>
      <c r="G722" s="2">
        <v>1</v>
      </c>
      <c r="H722" t="s">
        <v>204</v>
      </c>
      <c r="I722" t="s">
        <v>44</v>
      </c>
      <c r="J722" s="4">
        <v>75</v>
      </c>
      <c r="K722" s="3">
        <v>549</v>
      </c>
      <c r="L722" s="7">
        <v>0.15000000000000002</v>
      </c>
      <c r="M722" s="7">
        <v>0.1</v>
      </c>
      <c r="N722" s="7">
        <v>0</v>
      </c>
      <c r="O722" s="7">
        <v>0</v>
      </c>
      <c r="P722" s="16">
        <f t="shared" si="56"/>
        <v>411.75</v>
      </c>
      <c r="Q722" s="16">
        <v>362.34</v>
      </c>
      <c r="R722" s="8">
        <f t="shared" si="57"/>
        <v>27175.499999999996</v>
      </c>
      <c r="S722" s="2">
        <f t="shared" si="58"/>
        <v>2022</v>
      </c>
      <c r="T722" s="8">
        <f t="shared" si="59"/>
        <v>30881.25</v>
      </c>
      <c r="U722" s="7">
        <f t="shared" si="60"/>
        <v>0.34000000000000008</v>
      </c>
    </row>
    <row r="723" spans="1:21" x14ac:dyDescent="0.25">
      <c r="A723" t="s">
        <v>246</v>
      </c>
      <c r="B723" t="s">
        <v>39</v>
      </c>
      <c r="C723" t="s">
        <v>23</v>
      </c>
      <c r="D723" s="15" t="s">
        <v>24</v>
      </c>
      <c r="E723" s="15" t="s">
        <v>31</v>
      </c>
      <c r="F723" s="6">
        <v>44679</v>
      </c>
      <c r="G723" s="2">
        <v>1</v>
      </c>
      <c r="H723" t="s">
        <v>204</v>
      </c>
      <c r="I723" t="s">
        <v>44</v>
      </c>
      <c r="J723" s="4">
        <v>37</v>
      </c>
      <c r="K723" s="3">
        <v>549</v>
      </c>
      <c r="L723" s="7">
        <v>0.1</v>
      </c>
      <c r="M723" s="7">
        <v>0</v>
      </c>
      <c r="N723" s="7">
        <v>0.05</v>
      </c>
      <c r="O723" s="7">
        <v>0</v>
      </c>
      <c r="P723" s="16">
        <f t="shared" si="56"/>
        <v>466.65</v>
      </c>
      <c r="Q723" s="16">
        <v>494.1</v>
      </c>
      <c r="R723" s="8">
        <f t="shared" si="57"/>
        <v>18281.7</v>
      </c>
      <c r="S723" s="2">
        <f t="shared" si="58"/>
        <v>2022</v>
      </c>
      <c r="T723" s="8">
        <f t="shared" si="59"/>
        <v>17266.05</v>
      </c>
      <c r="U723" s="7">
        <f t="shared" si="60"/>
        <v>9.9999999999999978E-2</v>
      </c>
    </row>
    <row r="724" spans="1:21" x14ac:dyDescent="0.25">
      <c r="A724" t="s">
        <v>187</v>
      </c>
      <c r="B724" t="s">
        <v>39</v>
      </c>
      <c r="C724" t="s">
        <v>33</v>
      </c>
      <c r="D724" s="15" t="s">
        <v>24</v>
      </c>
      <c r="E724" s="15" t="s">
        <v>42</v>
      </c>
      <c r="F724" s="6">
        <v>44734</v>
      </c>
      <c r="G724" s="2">
        <v>1</v>
      </c>
      <c r="H724" t="s">
        <v>206</v>
      </c>
      <c r="I724" t="s">
        <v>27</v>
      </c>
      <c r="J724" s="4">
        <v>65</v>
      </c>
      <c r="K724" s="3">
        <v>449</v>
      </c>
      <c r="L724" s="7">
        <v>0.15000000000000002</v>
      </c>
      <c r="M724" s="7">
        <v>0.1</v>
      </c>
      <c r="N724" s="7">
        <v>0.05</v>
      </c>
      <c r="O724" s="7">
        <v>0</v>
      </c>
      <c r="P724" s="16">
        <f t="shared" si="56"/>
        <v>314.29999999999995</v>
      </c>
      <c r="Q724" s="16">
        <v>368.18</v>
      </c>
      <c r="R724" s="8">
        <f t="shared" si="57"/>
        <v>23931.7</v>
      </c>
      <c r="S724" s="2">
        <f t="shared" si="58"/>
        <v>2022</v>
      </c>
      <c r="T724" s="8">
        <f t="shared" si="59"/>
        <v>20429.499999999996</v>
      </c>
      <c r="U724" s="7">
        <f t="shared" si="60"/>
        <v>0.17999999999999994</v>
      </c>
    </row>
    <row r="725" spans="1:21" x14ac:dyDescent="0.25">
      <c r="A725" t="s">
        <v>189</v>
      </c>
      <c r="B725" t="s">
        <v>22</v>
      </c>
      <c r="C725" t="s">
        <v>23</v>
      </c>
      <c r="D725" s="15" t="s">
        <v>24</v>
      </c>
      <c r="E725" s="15" t="s">
        <v>37</v>
      </c>
      <c r="F725" s="6">
        <v>44899</v>
      </c>
      <c r="G725" s="2">
        <v>1</v>
      </c>
      <c r="H725" t="s">
        <v>206</v>
      </c>
      <c r="I725" t="s">
        <v>27</v>
      </c>
      <c r="J725" s="4">
        <v>43</v>
      </c>
      <c r="K725" s="3">
        <v>449</v>
      </c>
      <c r="L725" s="7">
        <v>0.1</v>
      </c>
      <c r="M725" s="7">
        <v>0</v>
      </c>
      <c r="N725" s="7">
        <v>0.1</v>
      </c>
      <c r="O725" s="7">
        <v>0</v>
      </c>
      <c r="P725" s="16">
        <f t="shared" si="56"/>
        <v>359.20000000000005</v>
      </c>
      <c r="Q725" s="16">
        <v>314.29999999999995</v>
      </c>
      <c r="R725" s="8">
        <f t="shared" si="57"/>
        <v>13514.899999999998</v>
      </c>
      <c r="S725" s="2">
        <f t="shared" si="58"/>
        <v>2022</v>
      </c>
      <c r="T725" s="8">
        <f t="shared" si="59"/>
        <v>15445.600000000002</v>
      </c>
      <c r="U725" s="7">
        <f t="shared" si="60"/>
        <v>0.30000000000000016</v>
      </c>
    </row>
    <row r="726" spans="1:21" x14ac:dyDescent="0.25">
      <c r="A726" t="s">
        <v>190</v>
      </c>
      <c r="B726" t="s">
        <v>39</v>
      </c>
      <c r="C726" t="s">
        <v>23</v>
      </c>
      <c r="D726" s="15" t="s">
        <v>24</v>
      </c>
      <c r="E726" s="15" t="s">
        <v>25</v>
      </c>
      <c r="F726" s="6">
        <v>44888</v>
      </c>
      <c r="G726" s="2">
        <v>1</v>
      </c>
      <c r="H726" t="s">
        <v>206</v>
      </c>
      <c r="I726" t="s">
        <v>27</v>
      </c>
      <c r="J726" s="4">
        <v>83</v>
      </c>
      <c r="K726" s="3">
        <v>449</v>
      </c>
      <c r="L726" s="7">
        <v>0.15000000000000002</v>
      </c>
      <c r="M726" s="7">
        <v>0</v>
      </c>
      <c r="N726" s="7">
        <v>0.05</v>
      </c>
      <c r="O726" s="7">
        <v>0</v>
      </c>
      <c r="P726" s="16">
        <f t="shared" si="56"/>
        <v>359.20000000000005</v>
      </c>
      <c r="Q726" s="16">
        <v>287.36</v>
      </c>
      <c r="R726" s="8">
        <f t="shared" si="57"/>
        <v>23850.880000000001</v>
      </c>
      <c r="S726" s="2">
        <f t="shared" si="58"/>
        <v>2022</v>
      </c>
      <c r="T726" s="8">
        <f t="shared" si="59"/>
        <v>29813.600000000002</v>
      </c>
      <c r="U726" s="7">
        <f t="shared" si="60"/>
        <v>0.36</v>
      </c>
    </row>
    <row r="727" spans="1:21" x14ac:dyDescent="0.25">
      <c r="A727" t="s">
        <v>191</v>
      </c>
      <c r="B727" t="s">
        <v>29</v>
      </c>
      <c r="C727" t="s">
        <v>30</v>
      </c>
      <c r="D727" s="15" t="s">
        <v>24</v>
      </c>
      <c r="E727" s="15" t="s">
        <v>40</v>
      </c>
      <c r="F727" s="6">
        <v>44899</v>
      </c>
      <c r="G727" s="2">
        <v>1</v>
      </c>
      <c r="H727" t="s">
        <v>204</v>
      </c>
      <c r="I727" t="s">
        <v>44</v>
      </c>
      <c r="J727" s="4">
        <v>11</v>
      </c>
      <c r="K727" s="3">
        <v>549</v>
      </c>
      <c r="L727" s="7">
        <v>0.05</v>
      </c>
      <c r="M727" s="7">
        <v>0.05</v>
      </c>
      <c r="N727" s="7">
        <v>0</v>
      </c>
      <c r="O727" s="7">
        <v>0</v>
      </c>
      <c r="P727" s="16">
        <f t="shared" si="56"/>
        <v>494.1</v>
      </c>
      <c r="Q727" s="16">
        <v>252.54</v>
      </c>
      <c r="R727" s="8">
        <f t="shared" si="57"/>
        <v>2777.94</v>
      </c>
      <c r="S727" s="2">
        <f t="shared" si="58"/>
        <v>2022</v>
      </c>
      <c r="T727" s="8">
        <f t="shared" si="59"/>
        <v>5435.1</v>
      </c>
      <c r="U727" s="7">
        <f t="shared" si="60"/>
        <v>0.54</v>
      </c>
    </row>
    <row r="728" spans="1:21" x14ac:dyDescent="0.25">
      <c r="A728" t="s">
        <v>192</v>
      </c>
      <c r="B728" t="s">
        <v>22</v>
      </c>
      <c r="C728" t="s">
        <v>33</v>
      </c>
      <c r="D728" s="15" t="s">
        <v>24</v>
      </c>
      <c r="E728" s="15" t="s">
        <v>74</v>
      </c>
      <c r="F728" s="6">
        <v>44572</v>
      </c>
      <c r="G728" s="2">
        <v>1</v>
      </c>
      <c r="H728" t="s">
        <v>206</v>
      </c>
      <c r="I728" t="s">
        <v>27</v>
      </c>
      <c r="J728" s="4">
        <v>89</v>
      </c>
      <c r="K728" s="3">
        <v>449</v>
      </c>
      <c r="L728" s="7">
        <v>0.15000000000000002</v>
      </c>
      <c r="M728" s="7">
        <v>0.1</v>
      </c>
      <c r="N728" s="7">
        <v>0.1</v>
      </c>
      <c r="O728" s="7">
        <v>0</v>
      </c>
      <c r="P728" s="16">
        <f t="shared" si="56"/>
        <v>291.85000000000002</v>
      </c>
      <c r="Q728" s="16">
        <v>206.54</v>
      </c>
      <c r="R728" s="8">
        <f t="shared" si="57"/>
        <v>18382.059999999998</v>
      </c>
      <c r="S728" s="2">
        <f t="shared" si="58"/>
        <v>2022</v>
      </c>
      <c r="T728" s="8">
        <f t="shared" si="59"/>
        <v>25974.65</v>
      </c>
      <c r="U728" s="7">
        <f t="shared" si="60"/>
        <v>0.54</v>
      </c>
    </row>
    <row r="729" spans="1:21" x14ac:dyDescent="0.25">
      <c r="A729" t="s">
        <v>193</v>
      </c>
      <c r="B729" t="s">
        <v>29</v>
      </c>
      <c r="C729" t="s">
        <v>30</v>
      </c>
      <c r="D729" s="15" t="s">
        <v>24</v>
      </c>
      <c r="E729" s="15" t="s">
        <v>74</v>
      </c>
      <c r="F729" s="6">
        <v>44764</v>
      </c>
      <c r="G729" s="2">
        <v>1</v>
      </c>
      <c r="H729" t="s">
        <v>204</v>
      </c>
      <c r="I729" t="s">
        <v>44</v>
      </c>
      <c r="J729" s="4">
        <v>110</v>
      </c>
      <c r="K729" s="3">
        <v>549</v>
      </c>
      <c r="L729" s="7">
        <v>0.2</v>
      </c>
      <c r="M729" s="7">
        <v>0.05</v>
      </c>
      <c r="N729" s="7">
        <v>0</v>
      </c>
      <c r="O729" s="7">
        <v>0</v>
      </c>
      <c r="P729" s="16">
        <f t="shared" si="56"/>
        <v>411.75</v>
      </c>
      <c r="Q729" s="16">
        <v>192.14999999999998</v>
      </c>
      <c r="R729" s="8">
        <f t="shared" si="57"/>
        <v>21136.499999999996</v>
      </c>
      <c r="S729" s="2">
        <f t="shared" si="58"/>
        <v>2022</v>
      </c>
      <c r="T729" s="8">
        <f t="shared" si="59"/>
        <v>45292.5</v>
      </c>
      <c r="U729" s="7">
        <f t="shared" si="60"/>
        <v>0.65</v>
      </c>
    </row>
    <row r="730" spans="1:21" x14ac:dyDescent="0.25">
      <c r="A730" t="s">
        <v>194</v>
      </c>
      <c r="B730" t="s">
        <v>39</v>
      </c>
      <c r="C730" t="s">
        <v>23</v>
      </c>
      <c r="D730" s="15" t="s">
        <v>24</v>
      </c>
      <c r="E730" s="15" t="s">
        <v>48</v>
      </c>
      <c r="F730" s="6">
        <v>44644</v>
      </c>
      <c r="G730" s="2">
        <v>1</v>
      </c>
      <c r="H730" t="s">
        <v>206</v>
      </c>
      <c r="I730" t="s">
        <v>27</v>
      </c>
      <c r="J730" s="4">
        <v>81</v>
      </c>
      <c r="K730" s="3">
        <v>449</v>
      </c>
      <c r="L730" s="7">
        <v>0.15000000000000002</v>
      </c>
      <c r="M730" s="7">
        <v>0</v>
      </c>
      <c r="N730" s="7">
        <v>0.05</v>
      </c>
      <c r="O730" s="7">
        <v>0</v>
      </c>
      <c r="P730" s="16">
        <f t="shared" si="56"/>
        <v>359.20000000000005</v>
      </c>
      <c r="Q730" s="16">
        <v>211.03</v>
      </c>
      <c r="R730" s="8">
        <f t="shared" si="57"/>
        <v>17093.43</v>
      </c>
      <c r="S730" s="2">
        <f t="shared" si="58"/>
        <v>2022</v>
      </c>
      <c r="T730" s="8">
        <f t="shared" si="59"/>
        <v>29095.200000000004</v>
      </c>
      <c r="U730" s="7">
        <f t="shared" si="60"/>
        <v>0.53</v>
      </c>
    </row>
    <row r="731" spans="1:21" x14ac:dyDescent="0.25">
      <c r="A731" t="s">
        <v>195</v>
      </c>
      <c r="B731" t="s">
        <v>29</v>
      </c>
      <c r="C731" t="s">
        <v>30</v>
      </c>
      <c r="D731" s="15" t="s">
        <v>24</v>
      </c>
      <c r="E731" s="15" t="s">
        <v>25</v>
      </c>
      <c r="F731" s="6">
        <v>44619</v>
      </c>
      <c r="G731" s="2">
        <v>1</v>
      </c>
      <c r="H731" t="s">
        <v>204</v>
      </c>
      <c r="I731" t="s">
        <v>44</v>
      </c>
      <c r="J731" s="4">
        <v>110</v>
      </c>
      <c r="K731" s="3">
        <v>549</v>
      </c>
      <c r="L731" s="7">
        <v>0.2</v>
      </c>
      <c r="M731" s="7">
        <v>0.05</v>
      </c>
      <c r="N731" s="7">
        <v>0</v>
      </c>
      <c r="O731" s="7">
        <v>0</v>
      </c>
      <c r="P731" s="16">
        <f t="shared" si="56"/>
        <v>411.75</v>
      </c>
      <c r="Q731" s="16">
        <v>461.15999999999997</v>
      </c>
      <c r="R731" s="8">
        <f t="shared" si="57"/>
        <v>50727.6</v>
      </c>
      <c r="S731" s="2">
        <f t="shared" si="58"/>
        <v>2022</v>
      </c>
      <c r="T731" s="8">
        <f t="shared" si="59"/>
        <v>45292.5</v>
      </c>
      <c r="U731" s="7">
        <f t="shared" si="60"/>
        <v>0.16000000000000003</v>
      </c>
    </row>
    <row r="732" spans="1:21" x14ac:dyDescent="0.25">
      <c r="A732" t="s">
        <v>196</v>
      </c>
      <c r="B732" t="s">
        <v>39</v>
      </c>
      <c r="C732" t="s">
        <v>30</v>
      </c>
      <c r="D732" s="15" t="s">
        <v>52</v>
      </c>
      <c r="E732" s="15" t="s">
        <v>68</v>
      </c>
      <c r="F732" s="6">
        <v>44752</v>
      </c>
      <c r="G732" s="2">
        <v>1</v>
      </c>
      <c r="H732" t="s">
        <v>204</v>
      </c>
      <c r="I732" t="s">
        <v>44</v>
      </c>
      <c r="J732" s="4">
        <v>89</v>
      </c>
      <c r="K732" s="3">
        <v>549</v>
      </c>
      <c r="L732" s="7">
        <v>0.15000000000000002</v>
      </c>
      <c r="M732" s="7">
        <v>0.05</v>
      </c>
      <c r="N732" s="7">
        <v>0.05</v>
      </c>
      <c r="O732" s="7">
        <v>0.2</v>
      </c>
      <c r="P732" s="16">
        <f t="shared" si="56"/>
        <v>301.95000000000005</v>
      </c>
      <c r="Q732" s="16">
        <v>362.34</v>
      </c>
      <c r="R732" s="8">
        <f t="shared" si="57"/>
        <v>32248.26</v>
      </c>
      <c r="S732" s="2">
        <f t="shared" si="58"/>
        <v>2022</v>
      </c>
      <c r="T732" s="8">
        <f t="shared" si="59"/>
        <v>26873.550000000003</v>
      </c>
      <c r="U732" s="7">
        <f t="shared" si="60"/>
        <v>0.34000000000000008</v>
      </c>
    </row>
    <row r="733" spans="1:21" x14ac:dyDescent="0.25">
      <c r="A733" t="s">
        <v>197</v>
      </c>
      <c r="B733" t="s">
        <v>39</v>
      </c>
      <c r="C733" t="s">
        <v>30</v>
      </c>
      <c r="D733" s="15" t="s">
        <v>24</v>
      </c>
      <c r="E733" s="15" t="s">
        <v>48</v>
      </c>
      <c r="F733" s="6">
        <v>44851</v>
      </c>
      <c r="G733" s="2">
        <v>1</v>
      </c>
      <c r="H733" t="s">
        <v>206</v>
      </c>
      <c r="I733" t="s">
        <v>27</v>
      </c>
      <c r="J733" s="4">
        <v>103</v>
      </c>
      <c r="K733" s="3">
        <v>449</v>
      </c>
      <c r="L733" s="7">
        <v>0.2</v>
      </c>
      <c r="M733" s="7">
        <v>0.05</v>
      </c>
      <c r="N733" s="7">
        <v>0.05</v>
      </c>
      <c r="O733" s="7">
        <v>0</v>
      </c>
      <c r="P733" s="16">
        <f t="shared" si="56"/>
        <v>314.29999999999995</v>
      </c>
      <c r="Q733" s="16">
        <v>139.19000000000003</v>
      </c>
      <c r="R733" s="8">
        <f t="shared" si="57"/>
        <v>14336.570000000003</v>
      </c>
      <c r="S733" s="2">
        <f t="shared" si="58"/>
        <v>2022</v>
      </c>
      <c r="T733" s="8">
        <f t="shared" si="59"/>
        <v>32372.899999999994</v>
      </c>
      <c r="U733" s="7">
        <f t="shared" si="60"/>
        <v>0.69</v>
      </c>
    </row>
    <row r="734" spans="1:21" x14ac:dyDescent="0.25">
      <c r="A734" t="s">
        <v>199</v>
      </c>
      <c r="B734" t="s">
        <v>29</v>
      </c>
      <c r="C734" t="s">
        <v>33</v>
      </c>
      <c r="D734" s="15" t="s">
        <v>52</v>
      </c>
      <c r="E734" s="15" t="s">
        <v>68</v>
      </c>
      <c r="F734" s="6">
        <v>44879</v>
      </c>
      <c r="G734" s="2">
        <v>1</v>
      </c>
      <c r="H734" t="s">
        <v>204</v>
      </c>
      <c r="I734" t="s">
        <v>44</v>
      </c>
      <c r="J734" s="4">
        <v>62</v>
      </c>
      <c r="K734" s="3">
        <v>549</v>
      </c>
      <c r="L734" s="7">
        <v>0.15000000000000002</v>
      </c>
      <c r="M734" s="7">
        <v>0.1</v>
      </c>
      <c r="N734" s="7">
        <v>0</v>
      </c>
      <c r="O734" s="7">
        <v>0.2</v>
      </c>
      <c r="P734" s="16">
        <f t="shared" si="56"/>
        <v>301.95000000000005</v>
      </c>
      <c r="Q734" s="16">
        <v>428.22</v>
      </c>
      <c r="R734" s="8">
        <f t="shared" si="57"/>
        <v>26549.640000000003</v>
      </c>
      <c r="S734" s="2">
        <f t="shared" si="58"/>
        <v>2022</v>
      </c>
      <c r="T734" s="8">
        <f t="shared" si="59"/>
        <v>18720.900000000001</v>
      </c>
      <c r="U734" s="7">
        <f t="shared" si="60"/>
        <v>0.21999999999999997</v>
      </c>
    </row>
    <row r="735" spans="1:21" x14ac:dyDescent="0.25">
      <c r="A735" t="s">
        <v>232</v>
      </c>
      <c r="B735" t="s">
        <v>39</v>
      </c>
      <c r="C735" t="s">
        <v>33</v>
      </c>
      <c r="D735" s="15" t="s">
        <v>24</v>
      </c>
      <c r="E735" s="15" t="s">
        <v>48</v>
      </c>
      <c r="F735" s="6">
        <v>44864</v>
      </c>
      <c r="G735" s="2">
        <v>1</v>
      </c>
      <c r="H735" t="s">
        <v>206</v>
      </c>
      <c r="I735" t="s">
        <v>27</v>
      </c>
      <c r="J735" s="4">
        <v>115</v>
      </c>
      <c r="K735" s="3">
        <v>449</v>
      </c>
      <c r="L735" s="7">
        <v>0.2</v>
      </c>
      <c r="M735" s="7">
        <v>0.1</v>
      </c>
      <c r="N735" s="7">
        <v>0.05</v>
      </c>
      <c r="O735" s="7">
        <v>0</v>
      </c>
      <c r="P735" s="16">
        <f t="shared" si="56"/>
        <v>291.84999999999997</v>
      </c>
      <c r="Q735" s="16">
        <v>354.71000000000004</v>
      </c>
      <c r="R735" s="8">
        <f t="shared" si="57"/>
        <v>40791.65</v>
      </c>
      <c r="S735" s="2">
        <f t="shared" si="58"/>
        <v>2022</v>
      </c>
      <c r="T735" s="8">
        <f t="shared" si="59"/>
        <v>33562.749999999993</v>
      </c>
      <c r="U735" s="7">
        <f t="shared" si="60"/>
        <v>0.20999999999999996</v>
      </c>
    </row>
    <row r="736" spans="1:21" x14ac:dyDescent="0.25">
      <c r="A736" t="s">
        <v>233</v>
      </c>
      <c r="B736" t="s">
        <v>29</v>
      </c>
      <c r="C736" t="s">
        <v>30</v>
      </c>
      <c r="D736" s="15" t="s">
        <v>24</v>
      </c>
      <c r="E736" s="15" t="s">
        <v>25</v>
      </c>
      <c r="F736" s="6">
        <v>44567</v>
      </c>
      <c r="G736" s="2">
        <v>1</v>
      </c>
      <c r="H736" t="s">
        <v>204</v>
      </c>
      <c r="I736" t="s">
        <v>44</v>
      </c>
      <c r="J736" s="4">
        <v>78</v>
      </c>
      <c r="K736" s="3">
        <v>549</v>
      </c>
      <c r="L736" s="7">
        <v>0.15000000000000002</v>
      </c>
      <c r="M736" s="7">
        <v>0.05</v>
      </c>
      <c r="N736" s="7">
        <v>0</v>
      </c>
      <c r="O736" s="7">
        <v>0</v>
      </c>
      <c r="P736" s="16">
        <f t="shared" si="56"/>
        <v>439.20000000000005</v>
      </c>
      <c r="Q736" s="16">
        <v>389.78999999999996</v>
      </c>
      <c r="R736" s="8">
        <f t="shared" si="57"/>
        <v>30403.619999999995</v>
      </c>
      <c r="S736" s="2">
        <f t="shared" si="58"/>
        <v>2022</v>
      </c>
      <c r="T736" s="8">
        <f t="shared" si="59"/>
        <v>34257.600000000006</v>
      </c>
      <c r="U736" s="7">
        <f t="shared" si="60"/>
        <v>0.29000000000000004</v>
      </c>
    </row>
    <row r="737" spans="1:21" x14ac:dyDescent="0.25">
      <c r="A737" t="s">
        <v>200</v>
      </c>
      <c r="B737" t="s">
        <v>29</v>
      </c>
      <c r="C737" t="s">
        <v>33</v>
      </c>
      <c r="D737" s="15" t="s">
        <v>52</v>
      </c>
      <c r="E737" s="15" t="s">
        <v>53</v>
      </c>
      <c r="F737" s="6">
        <v>44810</v>
      </c>
      <c r="G737" s="2">
        <v>1</v>
      </c>
      <c r="H737" t="s">
        <v>206</v>
      </c>
      <c r="I737" t="s">
        <v>27</v>
      </c>
      <c r="J737" s="4">
        <v>14</v>
      </c>
      <c r="K737" s="3">
        <v>449</v>
      </c>
      <c r="L737" s="7">
        <v>0.05</v>
      </c>
      <c r="M737" s="7">
        <v>0.1</v>
      </c>
      <c r="N737" s="7">
        <v>0</v>
      </c>
      <c r="O737" s="7">
        <v>0.2</v>
      </c>
      <c r="P737" s="16">
        <f t="shared" si="56"/>
        <v>291.84999999999997</v>
      </c>
      <c r="Q737" s="16">
        <v>237.97</v>
      </c>
      <c r="R737" s="8">
        <f t="shared" si="57"/>
        <v>3331.58</v>
      </c>
      <c r="S737" s="2">
        <f t="shared" si="58"/>
        <v>2022</v>
      </c>
      <c r="T737" s="8">
        <f t="shared" si="59"/>
        <v>4085.8999999999996</v>
      </c>
      <c r="U737" s="7">
        <f t="shared" si="60"/>
        <v>0.47</v>
      </c>
    </row>
    <row r="738" spans="1:21" x14ac:dyDescent="0.25">
      <c r="A738" t="s">
        <v>201</v>
      </c>
      <c r="B738" t="s">
        <v>39</v>
      </c>
      <c r="C738" t="s">
        <v>33</v>
      </c>
      <c r="D738" s="15" t="s">
        <v>24</v>
      </c>
      <c r="E738" s="15" t="s">
        <v>74</v>
      </c>
      <c r="F738" s="6">
        <v>44596</v>
      </c>
      <c r="G738" s="2">
        <v>1</v>
      </c>
      <c r="H738" t="s">
        <v>206</v>
      </c>
      <c r="I738" t="s">
        <v>27</v>
      </c>
      <c r="J738" s="4">
        <v>92</v>
      </c>
      <c r="K738" s="3">
        <v>449</v>
      </c>
      <c r="L738" s="7">
        <v>0.15000000000000002</v>
      </c>
      <c r="M738" s="7">
        <v>0.1</v>
      </c>
      <c r="N738" s="7">
        <v>0.05</v>
      </c>
      <c r="O738" s="7">
        <v>0</v>
      </c>
      <c r="P738" s="16">
        <f t="shared" si="56"/>
        <v>314.29999999999995</v>
      </c>
      <c r="Q738" s="16">
        <v>161.63999999999999</v>
      </c>
      <c r="R738" s="8">
        <f t="shared" si="57"/>
        <v>14870.88</v>
      </c>
      <c r="S738" s="2">
        <f t="shared" si="58"/>
        <v>2022</v>
      </c>
      <c r="T738" s="8">
        <f t="shared" si="59"/>
        <v>28915.599999999995</v>
      </c>
      <c r="U738" s="7">
        <f t="shared" si="60"/>
        <v>0.64</v>
      </c>
    </row>
    <row r="739" spans="1:21" x14ac:dyDescent="0.25">
      <c r="A739" t="s">
        <v>249</v>
      </c>
      <c r="B739" t="s">
        <v>29</v>
      </c>
      <c r="C739" t="s">
        <v>23</v>
      </c>
      <c r="D739" s="15" t="s">
        <v>24</v>
      </c>
      <c r="E739" s="15" t="s">
        <v>48</v>
      </c>
      <c r="F739" s="6">
        <v>44913</v>
      </c>
      <c r="G739" s="2">
        <v>1</v>
      </c>
      <c r="H739" t="s">
        <v>202</v>
      </c>
      <c r="I739" t="s">
        <v>35</v>
      </c>
      <c r="J739" s="4">
        <v>23</v>
      </c>
      <c r="K739" s="3">
        <v>349</v>
      </c>
      <c r="L739" s="7">
        <v>0.05</v>
      </c>
      <c r="M739" s="7">
        <v>0</v>
      </c>
      <c r="N739" s="7">
        <v>0</v>
      </c>
      <c r="O739" s="7">
        <v>0</v>
      </c>
      <c r="P739" s="16">
        <f t="shared" si="56"/>
        <v>331.55</v>
      </c>
      <c r="Q739" s="16">
        <v>115.16999999999999</v>
      </c>
      <c r="R739" s="8">
        <f t="shared" si="57"/>
        <v>2648.91</v>
      </c>
      <c r="S739" s="2">
        <f t="shared" si="58"/>
        <v>2022</v>
      </c>
      <c r="T739" s="8">
        <f t="shared" si="59"/>
        <v>7625.6500000000005</v>
      </c>
      <c r="U739" s="7">
        <f t="shared" si="60"/>
        <v>0.67</v>
      </c>
    </row>
    <row r="740" spans="1:21" x14ac:dyDescent="0.25">
      <c r="A740" t="s">
        <v>21</v>
      </c>
      <c r="B740" t="s">
        <v>22</v>
      </c>
      <c r="C740" t="s">
        <v>23</v>
      </c>
      <c r="D740" s="15" t="s">
        <v>24</v>
      </c>
      <c r="E740" s="15" t="s">
        <v>25</v>
      </c>
      <c r="F740" s="6">
        <v>44775</v>
      </c>
      <c r="G740" s="2">
        <v>1</v>
      </c>
      <c r="H740" t="s">
        <v>236</v>
      </c>
      <c r="I740" t="s">
        <v>35</v>
      </c>
      <c r="J740" s="4">
        <v>22</v>
      </c>
      <c r="K740" s="3">
        <v>649</v>
      </c>
      <c r="L740" s="7">
        <v>0.05</v>
      </c>
      <c r="M740" s="7">
        <v>0</v>
      </c>
      <c r="N740" s="7">
        <v>0.1</v>
      </c>
      <c r="O740" s="7">
        <v>0</v>
      </c>
      <c r="P740" s="16">
        <f t="shared" si="56"/>
        <v>551.65</v>
      </c>
      <c r="Q740" s="16">
        <v>214.17</v>
      </c>
      <c r="R740" s="8">
        <f t="shared" si="57"/>
        <v>4711.74</v>
      </c>
      <c r="S740" s="2">
        <f t="shared" si="58"/>
        <v>2022</v>
      </c>
      <c r="T740" s="8">
        <f t="shared" si="59"/>
        <v>12136.3</v>
      </c>
      <c r="U740" s="7">
        <f t="shared" si="60"/>
        <v>0.67</v>
      </c>
    </row>
    <row r="741" spans="1:21" x14ac:dyDescent="0.25">
      <c r="A741" t="s">
        <v>203</v>
      </c>
      <c r="B741" t="s">
        <v>39</v>
      </c>
      <c r="C741" t="s">
        <v>30</v>
      </c>
      <c r="D741" s="15" t="s">
        <v>24</v>
      </c>
      <c r="E741" s="15" t="s">
        <v>48</v>
      </c>
      <c r="F741" s="6">
        <v>44812</v>
      </c>
      <c r="G741" s="2">
        <v>1</v>
      </c>
      <c r="H741" t="s">
        <v>237</v>
      </c>
      <c r="I741" t="s">
        <v>44</v>
      </c>
      <c r="J741" s="4">
        <v>15</v>
      </c>
      <c r="K741" s="3">
        <v>849</v>
      </c>
      <c r="L741" s="7">
        <v>0.05</v>
      </c>
      <c r="M741" s="7">
        <v>0.05</v>
      </c>
      <c r="N741" s="7">
        <v>0.05</v>
      </c>
      <c r="O741" s="7">
        <v>0</v>
      </c>
      <c r="P741" s="16">
        <f t="shared" si="56"/>
        <v>721.65</v>
      </c>
      <c r="Q741" s="16">
        <v>280.16999999999996</v>
      </c>
      <c r="R741" s="8">
        <f t="shared" si="57"/>
        <v>4202.5499999999993</v>
      </c>
      <c r="S741" s="2">
        <f t="shared" si="58"/>
        <v>2022</v>
      </c>
      <c r="T741" s="8">
        <f t="shared" si="59"/>
        <v>10824.75</v>
      </c>
      <c r="U741" s="7">
        <f t="shared" si="60"/>
        <v>0.67</v>
      </c>
    </row>
    <row r="742" spans="1:21" x14ac:dyDescent="0.25">
      <c r="A742" t="s">
        <v>36</v>
      </c>
      <c r="B742" t="s">
        <v>29</v>
      </c>
      <c r="C742" t="s">
        <v>23</v>
      </c>
      <c r="D742" s="15" t="s">
        <v>24</v>
      </c>
      <c r="E742" s="15" t="s">
        <v>37</v>
      </c>
      <c r="F742" s="6">
        <v>44920</v>
      </c>
      <c r="G742" s="2">
        <v>1</v>
      </c>
      <c r="H742" t="s">
        <v>234</v>
      </c>
      <c r="I742" t="s">
        <v>27</v>
      </c>
      <c r="J742" s="4">
        <v>2</v>
      </c>
      <c r="K742" s="3">
        <v>749</v>
      </c>
      <c r="L742" s="7">
        <v>0</v>
      </c>
      <c r="M742" s="7">
        <v>0</v>
      </c>
      <c r="N742" s="7">
        <v>0</v>
      </c>
      <c r="O742" s="7">
        <v>0</v>
      </c>
      <c r="P742" s="16">
        <f t="shared" si="56"/>
        <v>749</v>
      </c>
      <c r="Q742" s="16">
        <v>284.62</v>
      </c>
      <c r="R742" s="8">
        <f t="shared" si="57"/>
        <v>569.24</v>
      </c>
      <c r="S742" s="2">
        <f t="shared" si="58"/>
        <v>2022</v>
      </c>
      <c r="T742" s="8">
        <f t="shared" si="59"/>
        <v>1498</v>
      </c>
      <c r="U742" s="7">
        <f t="shared" si="60"/>
        <v>0.62</v>
      </c>
    </row>
    <row r="743" spans="1:21" x14ac:dyDescent="0.25">
      <c r="A743" t="s">
        <v>205</v>
      </c>
      <c r="B743" t="s">
        <v>22</v>
      </c>
      <c r="C743" t="s">
        <v>33</v>
      </c>
      <c r="D743" s="15" t="s">
        <v>24</v>
      </c>
      <c r="E743" s="15" t="s">
        <v>42</v>
      </c>
      <c r="F743" s="6">
        <v>44888</v>
      </c>
      <c r="G743" s="2">
        <v>1</v>
      </c>
      <c r="H743" t="s">
        <v>236</v>
      </c>
      <c r="I743" t="s">
        <v>35</v>
      </c>
      <c r="J743" s="4">
        <v>3</v>
      </c>
      <c r="K743" s="3">
        <v>649</v>
      </c>
      <c r="L743" s="7">
        <v>0</v>
      </c>
      <c r="M743" s="7">
        <v>0.1</v>
      </c>
      <c r="N743" s="7">
        <v>0.1</v>
      </c>
      <c r="O743" s="7">
        <v>0</v>
      </c>
      <c r="P743" s="16">
        <f t="shared" si="56"/>
        <v>519.20000000000005</v>
      </c>
      <c r="Q743" s="16">
        <v>571.12</v>
      </c>
      <c r="R743" s="8">
        <f t="shared" si="57"/>
        <v>1713.3600000000001</v>
      </c>
      <c r="S743" s="2">
        <f t="shared" si="58"/>
        <v>2022</v>
      </c>
      <c r="T743" s="8">
        <f t="shared" si="59"/>
        <v>1557.6000000000001</v>
      </c>
      <c r="U743" s="7">
        <f t="shared" si="60"/>
        <v>0.12</v>
      </c>
    </row>
    <row r="744" spans="1:21" x14ac:dyDescent="0.25">
      <c r="A744" t="s">
        <v>45</v>
      </c>
      <c r="B744" t="s">
        <v>29</v>
      </c>
      <c r="C744" t="s">
        <v>33</v>
      </c>
      <c r="D744" s="15" t="s">
        <v>24</v>
      </c>
      <c r="E744" s="15" t="s">
        <v>31</v>
      </c>
      <c r="F744" s="6">
        <v>44698</v>
      </c>
      <c r="G744" s="2">
        <v>1</v>
      </c>
      <c r="H744" t="s">
        <v>236</v>
      </c>
      <c r="I744" t="s">
        <v>35</v>
      </c>
      <c r="J744" s="4">
        <v>111</v>
      </c>
      <c r="K744" s="3">
        <v>649</v>
      </c>
      <c r="L744" s="7">
        <v>0.2</v>
      </c>
      <c r="M744" s="7">
        <v>0.1</v>
      </c>
      <c r="N744" s="7">
        <v>0</v>
      </c>
      <c r="O744" s="7">
        <v>0</v>
      </c>
      <c r="P744" s="16">
        <f t="shared" si="56"/>
        <v>454.29999999999995</v>
      </c>
      <c r="Q744" s="16">
        <v>318.01</v>
      </c>
      <c r="R744" s="8">
        <f t="shared" si="57"/>
        <v>35299.11</v>
      </c>
      <c r="S744" s="2">
        <f t="shared" si="58"/>
        <v>2022</v>
      </c>
      <c r="T744" s="8">
        <f t="shared" si="59"/>
        <v>50427.299999999996</v>
      </c>
      <c r="U744" s="7">
        <f t="shared" si="60"/>
        <v>0.51</v>
      </c>
    </row>
    <row r="745" spans="1:21" x14ac:dyDescent="0.25">
      <c r="A745" t="s">
        <v>46</v>
      </c>
      <c r="B745" t="s">
        <v>22</v>
      </c>
      <c r="C745" t="s">
        <v>23</v>
      </c>
      <c r="D745" s="15" t="s">
        <v>24</v>
      </c>
      <c r="E745" s="15" t="s">
        <v>31</v>
      </c>
      <c r="F745" s="6">
        <v>44564</v>
      </c>
      <c r="G745" s="2">
        <v>1</v>
      </c>
      <c r="H745" t="s">
        <v>234</v>
      </c>
      <c r="I745" t="s">
        <v>27</v>
      </c>
      <c r="J745" s="4">
        <v>123</v>
      </c>
      <c r="K745" s="3">
        <v>749</v>
      </c>
      <c r="L745" s="7">
        <v>0.2</v>
      </c>
      <c r="M745" s="7">
        <v>0</v>
      </c>
      <c r="N745" s="7">
        <v>0.1</v>
      </c>
      <c r="O745" s="7">
        <v>0</v>
      </c>
      <c r="P745" s="16">
        <f t="shared" si="56"/>
        <v>524.29999999999995</v>
      </c>
      <c r="Q745" s="16">
        <v>284.62</v>
      </c>
      <c r="R745" s="8">
        <f t="shared" si="57"/>
        <v>35008.26</v>
      </c>
      <c r="S745" s="2">
        <f t="shared" si="58"/>
        <v>2022</v>
      </c>
      <c r="T745" s="8">
        <f t="shared" si="59"/>
        <v>64488.899999999994</v>
      </c>
      <c r="U745" s="7">
        <f t="shared" si="60"/>
        <v>0.62</v>
      </c>
    </row>
    <row r="746" spans="1:21" x14ac:dyDescent="0.25">
      <c r="A746" t="s">
        <v>47</v>
      </c>
      <c r="B746" t="s">
        <v>22</v>
      </c>
      <c r="C746" t="s">
        <v>33</v>
      </c>
      <c r="D746" s="15" t="s">
        <v>24</v>
      </c>
      <c r="E746" s="15" t="s">
        <v>48</v>
      </c>
      <c r="F746" s="6">
        <v>44726</v>
      </c>
      <c r="G746" s="2">
        <v>1</v>
      </c>
      <c r="H746" t="s">
        <v>234</v>
      </c>
      <c r="I746" t="s">
        <v>27</v>
      </c>
      <c r="J746" s="4">
        <v>98</v>
      </c>
      <c r="K746" s="3">
        <v>749</v>
      </c>
      <c r="L746" s="7">
        <v>0.15000000000000002</v>
      </c>
      <c r="M746" s="7">
        <v>0.1</v>
      </c>
      <c r="N746" s="7">
        <v>0.1</v>
      </c>
      <c r="O746" s="7">
        <v>0</v>
      </c>
      <c r="P746" s="16">
        <f t="shared" si="56"/>
        <v>486.85</v>
      </c>
      <c r="Q746" s="16">
        <v>232.19000000000003</v>
      </c>
      <c r="R746" s="8">
        <f t="shared" si="57"/>
        <v>22754.620000000003</v>
      </c>
      <c r="S746" s="2">
        <f t="shared" si="58"/>
        <v>2022</v>
      </c>
      <c r="T746" s="8">
        <f t="shared" si="59"/>
        <v>47711.3</v>
      </c>
      <c r="U746" s="7">
        <f t="shared" si="60"/>
        <v>0.69</v>
      </c>
    </row>
    <row r="747" spans="1:21" x14ac:dyDescent="0.25">
      <c r="A747" t="s">
        <v>208</v>
      </c>
      <c r="B747" t="s">
        <v>29</v>
      </c>
      <c r="C747" t="s">
        <v>30</v>
      </c>
      <c r="D747" s="15" t="s">
        <v>24</v>
      </c>
      <c r="E747" s="15" t="s">
        <v>74</v>
      </c>
      <c r="F747" s="6">
        <v>44831</v>
      </c>
      <c r="G747" s="2">
        <v>1</v>
      </c>
      <c r="H747" t="s">
        <v>237</v>
      </c>
      <c r="I747" t="s">
        <v>44</v>
      </c>
      <c r="J747" s="4">
        <v>34</v>
      </c>
      <c r="K747" s="3">
        <v>849</v>
      </c>
      <c r="L747" s="7">
        <v>0.1</v>
      </c>
      <c r="M747" s="7">
        <v>0.05</v>
      </c>
      <c r="N747" s="7">
        <v>0</v>
      </c>
      <c r="O747" s="7">
        <v>0</v>
      </c>
      <c r="P747" s="16">
        <f t="shared" si="56"/>
        <v>721.65</v>
      </c>
      <c r="Q747" s="16">
        <v>526.38</v>
      </c>
      <c r="R747" s="8">
        <f t="shared" si="57"/>
        <v>17896.919999999998</v>
      </c>
      <c r="S747" s="2">
        <f t="shared" si="58"/>
        <v>2022</v>
      </c>
      <c r="T747" s="8">
        <f t="shared" si="59"/>
        <v>24536.1</v>
      </c>
      <c r="U747" s="7">
        <f t="shared" si="60"/>
        <v>0.38</v>
      </c>
    </row>
    <row r="748" spans="1:21" x14ac:dyDescent="0.25">
      <c r="A748" t="s">
        <v>50</v>
      </c>
      <c r="B748" t="s">
        <v>39</v>
      </c>
      <c r="C748" t="s">
        <v>33</v>
      </c>
      <c r="D748" s="15" t="s">
        <v>24</v>
      </c>
      <c r="E748" s="15" t="s">
        <v>37</v>
      </c>
      <c r="F748" s="6">
        <v>44894</v>
      </c>
      <c r="G748" s="2">
        <v>1</v>
      </c>
      <c r="H748" t="s">
        <v>236</v>
      </c>
      <c r="I748" t="s">
        <v>35</v>
      </c>
      <c r="J748" s="4">
        <v>122</v>
      </c>
      <c r="K748" s="3">
        <v>649</v>
      </c>
      <c r="L748" s="7">
        <v>0.2</v>
      </c>
      <c r="M748" s="7">
        <v>0.1</v>
      </c>
      <c r="N748" s="7">
        <v>0.05</v>
      </c>
      <c r="O748" s="7">
        <v>0</v>
      </c>
      <c r="P748" s="16">
        <f t="shared" si="56"/>
        <v>421.84999999999997</v>
      </c>
      <c r="Q748" s="16">
        <v>188.21000000000004</v>
      </c>
      <c r="R748" s="8">
        <f t="shared" si="57"/>
        <v>22961.620000000003</v>
      </c>
      <c r="S748" s="2">
        <f t="shared" si="58"/>
        <v>2022</v>
      </c>
      <c r="T748" s="8">
        <f t="shared" si="59"/>
        <v>51465.7</v>
      </c>
      <c r="U748" s="7">
        <f t="shared" si="60"/>
        <v>0.71</v>
      </c>
    </row>
    <row r="749" spans="1:21" x14ac:dyDescent="0.25">
      <c r="A749" t="s">
        <v>209</v>
      </c>
      <c r="B749" t="s">
        <v>29</v>
      </c>
      <c r="C749" t="s">
        <v>30</v>
      </c>
      <c r="D749" s="15" t="s">
        <v>24</v>
      </c>
      <c r="E749" s="15" t="s">
        <v>37</v>
      </c>
      <c r="F749" s="6">
        <v>44812</v>
      </c>
      <c r="G749" s="2">
        <v>1</v>
      </c>
      <c r="H749" t="s">
        <v>234</v>
      </c>
      <c r="I749" t="s">
        <v>27</v>
      </c>
      <c r="J749" s="4">
        <v>70</v>
      </c>
      <c r="K749" s="3">
        <v>749</v>
      </c>
      <c r="L749" s="7">
        <v>0.15000000000000002</v>
      </c>
      <c r="M749" s="7">
        <v>0.05</v>
      </c>
      <c r="N749" s="7">
        <v>0</v>
      </c>
      <c r="O749" s="7">
        <v>0</v>
      </c>
      <c r="P749" s="16">
        <f t="shared" si="56"/>
        <v>599.20000000000005</v>
      </c>
      <c r="Q749" s="16">
        <v>426.93000000000006</v>
      </c>
      <c r="R749" s="8">
        <f t="shared" si="57"/>
        <v>29885.100000000006</v>
      </c>
      <c r="S749" s="2">
        <f t="shared" si="58"/>
        <v>2022</v>
      </c>
      <c r="T749" s="8">
        <f t="shared" si="59"/>
        <v>41944</v>
      </c>
      <c r="U749" s="7">
        <f t="shared" si="60"/>
        <v>0.42999999999999994</v>
      </c>
    </row>
    <row r="750" spans="1:21" x14ac:dyDescent="0.25">
      <c r="A750" t="s">
        <v>51</v>
      </c>
      <c r="B750" t="s">
        <v>39</v>
      </c>
      <c r="C750" t="s">
        <v>23</v>
      </c>
      <c r="D750" s="15" t="s">
        <v>52</v>
      </c>
      <c r="E750" s="15" t="s">
        <v>53</v>
      </c>
      <c r="F750" s="6">
        <v>44631</v>
      </c>
      <c r="G750" s="2">
        <v>1</v>
      </c>
      <c r="H750" t="s">
        <v>237</v>
      </c>
      <c r="I750" t="s">
        <v>44</v>
      </c>
      <c r="J750" s="4">
        <v>70</v>
      </c>
      <c r="K750" s="3">
        <v>849</v>
      </c>
      <c r="L750" s="7">
        <v>0.15000000000000002</v>
      </c>
      <c r="M750" s="7">
        <v>0</v>
      </c>
      <c r="N750" s="7">
        <v>0.05</v>
      </c>
      <c r="O750" s="7">
        <v>0.2</v>
      </c>
      <c r="P750" s="16">
        <f t="shared" si="56"/>
        <v>509.4</v>
      </c>
      <c r="Q750" s="16">
        <v>543.36</v>
      </c>
      <c r="R750" s="8">
        <f t="shared" si="57"/>
        <v>38035.200000000004</v>
      </c>
      <c r="S750" s="2">
        <f t="shared" si="58"/>
        <v>2022</v>
      </c>
      <c r="T750" s="8">
        <f t="shared" si="59"/>
        <v>35658</v>
      </c>
      <c r="U750" s="7">
        <f t="shared" si="60"/>
        <v>0.36</v>
      </c>
    </row>
    <row r="751" spans="1:21" x14ac:dyDescent="0.25">
      <c r="A751" t="s">
        <v>57</v>
      </c>
      <c r="B751" t="s">
        <v>29</v>
      </c>
      <c r="C751" t="s">
        <v>23</v>
      </c>
      <c r="D751" s="15" t="s">
        <v>24</v>
      </c>
      <c r="E751" s="15" t="s">
        <v>42</v>
      </c>
      <c r="F751" s="6">
        <v>44640</v>
      </c>
      <c r="G751" s="2">
        <v>1</v>
      </c>
      <c r="H751" t="s">
        <v>236</v>
      </c>
      <c r="I751" t="s">
        <v>35</v>
      </c>
      <c r="J751" s="4">
        <v>108</v>
      </c>
      <c r="K751" s="3">
        <v>649</v>
      </c>
      <c r="L751" s="7">
        <v>0.2</v>
      </c>
      <c r="M751" s="7">
        <v>0</v>
      </c>
      <c r="N751" s="7">
        <v>0</v>
      </c>
      <c r="O751" s="7">
        <v>0</v>
      </c>
      <c r="P751" s="16">
        <f t="shared" si="56"/>
        <v>519.20000000000005</v>
      </c>
      <c r="Q751" s="16">
        <v>421.85</v>
      </c>
      <c r="R751" s="8">
        <f t="shared" si="57"/>
        <v>45559.8</v>
      </c>
      <c r="S751" s="2">
        <f t="shared" si="58"/>
        <v>2022</v>
      </c>
      <c r="T751" s="8">
        <f t="shared" si="59"/>
        <v>56073.600000000006</v>
      </c>
      <c r="U751" s="7">
        <f t="shared" si="60"/>
        <v>0.35</v>
      </c>
    </row>
    <row r="752" spans="1:21" x14ac:dyDescent="0.25">
      <c r="A752" t="s">
        <v>60</v>
      </c>
      <c r="B752" t="s">
        <v>22</v>
      </c>
      <c r="C752" t="s">
        <v>23</v>
      </c>
      <c r="D752" s="15" t="s">
        <v>24</v>
      </c>
      <c r="E752" s="15" t="s">
        <v>40</v>
      </c>
      <c r="F752" s="6">
        <v>44836</v>
      </c>
      <c r="G752" s="2">
        <v>1</v>
      </c>
      <c r="H752" t="s">
        <v>236</v>
      </c>
      <c r="I752" t="s">
        <v>35</v>
      </c>
      <c r="J752" s="4">
        <v>21</v>
      </c>
      <c r="K752" s="3">
        <v>649</v>
      </c>
      <c r="L752" s="7">
        <v>0.05</v>
      </c>
      <c r="M752" s="7">
        <v>0</v>
      </c>
      <c r="N752" s="7">
        <v>0.1</v>
      </c>
      <c r="O752" s="7">
        <v>0</v>
      </c>
      <c r="P752" s="16">
        <f t="shared" si="56"/>
        <v>551.65</v>
      </c>
      <c r="Q752" s="16">
        <v>194.70000000000002</v>
      </c>
      <c r="R752" s="8">
        <f t="shared" si="57"/>
        <v>4088.7000000000003</v>
      </c>
      <c r="S752" s="2">
        <f t="shared" si="58"/>
        <v>2022</v>
      </c>
      <c r="T752" s="8">
        <f t="shared" si="59"/>
        <v>11584.65</v>
      </c>
      <c r="U752" s="7">
        <f t="shared" si="60"/>
        <v>0.7</v>
      </c>
    </row>
    <row r="753" spans="1:21" x14ac:dyDescent="0.25">
      <c r="A753" t="s">
        <v>64</v>
      </c>
      <c r="B753" t="s">
        <v>39</v>
      </c>
      <c r="C753" t="s">
        <v>33</v>
      </c>
      <c r="D753" s="15" t="s">
        <v>24</v>
      </c>
      <c r="E753" s="15" t="s">
        <v>48</v>
      </c>
      <c r="F753" s="6">
        <v>44770</v>
      </c>
      <c r="G753" s="2">
        <v>1</v>
      </c>
      <c r="H753" t="s">
        <v>234</v>
      </c>
      <c r="I753" t="s">
        <v>27</v>
      </c>
      <c r="J753" s="4">
        <v>105</v>
      </c>
      <c r="K753" s="3">
        <v>749</v>
      </c>
      <c r="L753" s="7">
        <v>0.2</v>
      </c>
      <c r="M753" s="7">
        <v>0.1</v>
      </c>
      <c r="N753" s="7">
        <v>0.05</v>
      </c>
      <c r="O753" s="7">
        <v>0</v>
      </c>
      <c r="P753" s="16">
        <f t="shared" si="56"/>
        <v>486.84999999999991</v>
      </c>
      <c r="Q753" s="16">
        <v>539.28</v>
      </c>
      <c r="R753" s="8">
        <f t="shared" si="57"/>
        <v>56624.399999999994</v>
      </c>
      <c r="S753" s="2">
        <f t="shared" si="58"/>
        <v>2022</v>
      </c>
      <c r="T753" s="8">
        <f t="shared" si="59"/>
        <v>51119.249999999993</v>
      </c>
      <c r="U753" s="7">
        <f t="shared" si="60"/>
        <v>0.28000000000000003</v>
      </c>
    </row>
    <row r="754" spans="1:21" x14ac:dyDescent="0.25">
      <c r="A754" t="s">
        <v>65</v>
      </c>
      <c r="B754" t="s">
        <v>29</v>
      </c>
      <c r="C754" t="s">
        <v>23</v>
      </c>
      <c r="D754" s="15" t="s">
        <v>24</v>
      </c>
      <c r="E754" s="15" t="s">
        <v>40</v>
      </c>
      <c r="F754" s="6">
        <v>44889</v>
      </c>
      <c r="G754" s="2">
        <v>1</v>
      </c>
      <c r="H754" t="s">
        <v>234</v>
      </c>
      <c r="I754" t="s">
        <v>27</v>
      </c>
      <c r="J754" s="4">
        <v>101</v>
      </c>
      <c r="K754" s="3">
        <v>749</v>
      </c>
      <c r="L754" s="7">
        <v>0.2</v>
      </c>
      <c r="M754" s="7">
        <v>0</v>
      </c>
      <c r="N754" s="7">
        <v>0</v>
      </c>
      <c r="O754" s="7">
        <v>0</v>
      </c>
      <c r="P754" s="16">
        <f t="shared" si="56"/>
        <v>599.20000000000005</v>
      </c>
      <c r="Q754" s="16">
        <v>396.97</v>
      </c>
      <c r="R754" s="8">
        <f t="shared" si="57"/>
        <v>40093.97</v>
      </c>
      <c r="S754" s="2">
        <f t="shared" si="58"/>
        <v>2022</v>
      </c>
      <c r="T754" s="8">
        <f t="shared" si="59"/>
        <v>60519.200000000004</v>
      </c>
      <c r="U754" s="7">
        <f t="shared" si="60"/>
        <v>0.47</v>
      </c>
    </row>
    <row r="755" spans="1:21" x14ac:dyDescent="0.25">
      <c r="A755" t="s">
        <v>66</v>
      </c>
      <c r="B755" t="s">
        <v>29</v>
      </c>
      <c r="C755" t="s">
        <v>23</v>
      </c>
      <c r="D755" s="15" t="s">
        <v>24</v>
      </c>
      <c r="E755" s="15" t="s">
        <v>48</v>
      </c>
      <c r="F755" s="6">
        <v>44737</v>
      </c>
      <c r="G755" s="2">
        <v>1</v>
      </c>
      <c r="H755" t="s">
        <v>236</v>
      </c>
      <c r="I755" t="s">
        <v>35</v>
      </c>
      <c r="J755" s="4">
        <v>114</v>
      </c>
      <c r="K755" s="3">
        <v>649</v>
      </c>
      <c r="L755" s="7">
        <v>0.2</v>
      </c>
      <c r="M755" s="7">
        <v>0</v>
      </c>
      <c r="N755" s="7">
        <v>0</v>
      </c>
      <c r="O755" s="7">
        <v>0</v>
      </c>
      <c r="P755" s="16">
        <f t="shared" si="56"/>
        <v>519.20000000000005</v>
      </c>
      <c r="Q755" s="16">
        <v>493.24</v>
      </c>
      <c r="R755" s="8">
        <f t="shared" si="57"/>
        <v>56229.36</v>
      </c>
      <c r="S755" s="2">
        <f t="shared" si="58"/>
        <v>2022</v>
      </c>
      <c r="T755" s="8">
        <f t="shared" si="59"/>
        <v>59188.800000000003</v>
      </c>
      <c r="U755" s="7">
        <f t="shared" si="60"/>
        <v>0.24</v>
      </c>
    </row>
    <row r="756" spans="1:21" x14ac:dyDescent="0.25">
      <c r="A756" t="s">
        <v>67</v>
      </c>
      <c r="B756" t="s">
        <v>22</v>
      </c>
      <c r="C756" t="s">
        <v>30</v>
      </c>
      <c r="D756" s="15" t="s">
        <v>52</v>
      </c>
      <c r="E756" s="15" t="s">
        <v>68</v>
      </c>
      <c r="F756" s="6">
        <v>44772</v>
      </c>
      <c r="G756" s="2">
        <v>1</v>
      </c>
      <c r="H756" t="s">
        <v>237</v>
      </c>
      <c r="I756" t="s">
        <v>44</v>
      </c>
      <c r="J756" s="4">
        <v>45</v>
      </c>
      <c r="K756" s="3">
        <v>849</v>
      </c>
      <c r="L756" s="7">
        <v>0.1</v>
      </c>
      <c r="M756" s="7">
        <v>0.05</v>
      </c>
      <c r="N756" s="7">
        <v>0.1</v>
      </c>
      <c r="O756" s="7">
        <v>0.2</v>
      </c>
      <c r="P756" s="16">
        <f t="shared" si="56"/>
        <v>466.95000000000005</v>
      </c>
      <c r="Q756" s="16">
        <v>339.6</v>
      </c>
      <c r="R756" s="8">
        <f t="shared" si="57"/>
        <v>15282.000000000002</v>
      </c>
      <c r="S756" s="2">
        <f t="shared" si="58"/>
        <v>2022</v>
      </c>
      <c r="T756" s="8">
        <f t="shared" si="59"/>
        <v>21012.750000000004</v>
      </c>
      <c r="U756" s="7">
        <f t="shared" si="60"/>
        <v>0.6</v>
      </c>
    </row>
    <row r="757" spans="1:21" x14ac:dyDescent="0.25">
      <c r="A757" t="s">
        <v>69</v>
      </c>
      <c r="B757" t="s">
        <v>39</v>
      </c>
      <c r="C757" t="s">
        <v>23</v>
      </c>
      <c r="D757" s="15" t="s">
        <v>24</v>
      </c>
      <c r="E757" s="15" t="s">
        <v>42</v>
      </c>
      <c r="F757" s="6">
        <v>44601</v>
      </c>
      <c r="G757" s="2">
        <v>1</v>
      </c>
      <c r="H757" t="s">
        <v>237</v>
      </c>
      <c r="I757" t="s">
        <v>44</v>
      </c>
      <c r="J757" s="4">
        <v>45</v>
      </c>
      <c r="K757" s="3">
        <v>849</v>
      </c>
      <c r="L757" s="7">
        <v>0.1</v>
      </c>
      <c r="M757" s="7">
        <v>0</v>
      </c>
      <c r="N757" s="7">
        <v>0.05</v>
      </c>
      <c r="O757" s="7">
        <v>0</v>
      </c>
      <c r="P757" s="16">
        <f t="shared" si="56"/>
        <v>721.65</v>
      </c>
      <c r="Q757" s="16">
        <v>653.73</v>
      </c>
      <c r="R757" s="8">
        <f t="shared" si="57"/>
        <v>29417.850000000002</v>
      </c>
      <c r="S757" s="2">
        <f t="shared" si="58"/>
        <v>2022</v>
      </c>
      <c r="T757" s="8">
        <f t="shared" si="59"/>
        <v>32474.25</v>
      </c>
      <c r="U757" s="7">
        <f t="shared" si="60"/>
        <v>0.22999999999999998</v>
      </c>
    </row>
    <row r="758" spans="1:21" x14ac:dyDescent="0.25">
      <c r="A758" t="s">
        <v>72</v>
      </c>
      <c r="B758" t="s">
        <v>29</v>
      </c>
      <c r="C758" t="s">
        <v>33</v>
      </c>
      <c r="D758" s="15" t="s">
        <v>24</v>
      </c>
      <c r="E758" s="15" t="s">
        <v>48</v>
      </c>
      <c r="F758" s="6">
        <v>44671</v>
      </c>
      <c r="G758" s="2">
        <v>1</v>
      </c>
      <c r="H758" t="s">
        <v>237</v>
      </c>
      <c r="I758" t="s">
        <v>44</v>
      </c>
      <c r="J758" s="4">
        <v>40</v>
      </c>
      <c r="K758" s="3">
        <v>849</v>
      </c>
      <c r="L758" s="7">
        <v>0.1</v>
      </c>
      <c r="M758" s="7">
        <v>0.1</v>
      </c>
      <c r="N758" s="7">
        <v>0</v>
      </c>
      <c r="O758" s="7">
        <v>0</v>
      </c>
      <c r="P758" s="16">
        <f t="shared" si="56"/>
        <v>679.2</v>
      </c>
      <c r="Q758" s="16">
        <v>212.25</v>
      </c>
      <c r="R758" s="8">
        <f t="shared" si="57"/>
        <v>8490</v>
      </c>
      <c r="S758" s="2">
        <f t="shared" si="58"/>
        <v>2022</v>
      </c>
      <c r="T758" s="8">
        <f t="shared" si="59"/>
        <v>27168</v>
      </c>
      <c r="U758" s="7">
        <f t="shared" si="60"/>
        <v>0.75</v>
      </c>
    </row>
    <row r="759" spans="1:21" x14ac:dyDescent="0.25">
      <c r="A759" t="s">
        <v>75</v>
      </c>
      <c r="B759" t="s">
        <v>39</v>
      </c>
      <c r="C759" t="s">
        <v>23</v>
      </c>
      <c r="D759" s="15" t="s">
        <v>24</v>
      </c>
      <c r="E759" s="15" t="s">
        <v>40</v>
      </c>
      <c r="F759" s="6">
        <v>44748</v>
      </c>
      <c r="G759" s="2">
        <v>1</v>
      </c>
      <c r="H759" t="s">
        <v>236</v>
      </c>
      <c r="I759" t="s">
        <v>35</v>
      </c>
      <c r="J759" s="4">
        <v>55</v>
      </c>
      <c r="K759" s="3">
        <v>649</v>
      </c>
      <c r="L759" s="7">
        <v>0.15000000000000002</v>
      </c>
      <c r="M759" s="7">
        <v>0</v>
      </c>
      <c r="N759" s="7">
        <v>0.05</v>
      </c>
      <c r="O759" s="7">
        <v>0</v>
      </c>
      <c r="P759" s="16">
        <f t="shared" si="56"/>
        <v>519.20000000000005</v>
      </c>
      <c r="Q759" s="16">
        <v>214.17</v>
      </c>
      <c r="R759" s="8">
        <f t="shared" si="57"/>
        <v>11779.349999999999</v>
      </c>
      <c r="S759" s="2">
        <f t="shared" si="58"/>
        <v>2022</v>
      </c>
      <c r="T759" s="8">
        <f t="shared" si="59"/>
        <v>28556.000000000004</v>
      </c>
      <c r="U759" s="7">
        <f t="shared" si="60"/>
        <v>0.67</v>
      </c>
    </row>
    <row r="760" spans="1:21" x14ac:dyDescent="0.25">
      <c r="A760" t="s">
        <v>77</v>
      </c>
      <c r="B760" t="s">
        <v>29</v>
      </c>
      <c r="C760" t="s">
        <v>23</v>
      </c>
      <c r="D760" s="15" t="s">
        <v>24</v>
      </c>
      <c r="E760" s="15" t="s">
        <v>40</v>
      </c>
      <c r="F760" s="6">
        <v>44675</v>
      </c>
      <c r="G760" s="2">
        <v>1</v>
      </c>
      <c r="H760" t="s">
        <v>237</v>
      </c>
      <c r="I760" t="s">
        <v>44</v>
      </c>
      <c r="J760" s="4">
        <v>61</v>
      </c>
      <c r="K760" s="3">
        <v>849</v>
      </c>
      <c r="L760" s="7">
        <v>0.15000000000000002</v>
      </c>
      <c r="M760" s="7">
        <v>0</v>
      </c>
      <c r="N760" s="7">
        <v>0</v>
      </c>
      <c r="O760" s="7">
        <v>0</v>
      </c>
      <c r="P760" s="16">
        <f t="shared" si="56"/>
        <v>721.65</v>
      </c>
      <c r="Q760" s="16">
        <v>517.89</v>
      </c>
      <c r="R760" s="8">
        <f t="shared" si="57"/>
        <v>31591.29</v>
      </c>
      <c r="S760" s="2">
        <f t="shared" si="58"/>
        <v>2022</v>
      </c>
      <c r="T760" s="8">
        <f t="shared" si="59"/>
        <v>44020.65</v>
      </c>
      <c r="U760" s="7">
        <f t="shared" si="60"/>
        <v>0.39</v>
      </c>
    </row>
    <row r="761" spans="1:21" x14ac:dyDescent="0.25">
      <c r="A761" t="s">
        <v>78</v>
      </c>
      <c r="B761" t="s">
        <v>29</v>
      </c>
      <c r="C761" t="s">
        <v>30</v>
      </c>
      <c r="D761" s="15" t="s">
        <v>24</v>
      </c>
      <c r="E761" s="15" t="s">
        <v>42</v>
      </c>
      <c r="F761" s="6">
        <v>44777</v>
      </c>
      <c r="G761" s="2">
        <v>1</v>
      </c>
      <c r="H761" t="s">
        <v>237</v>
      </c>
      <c r="I761" t="s">
        <v>44</v>
      </c>
      <c r="J761" s="4">
        <v>95</v>
      </c>
      <c r="K761" s="3">
        <v>849</v>
      </c>
      <c r="L761" s="7">
        <v>0.15000000000000002</v>
      </c>
      <c r="M761" s="7">
        <v>0.05</v>
      </c>
      <c r="N761" s="7">
        <v>0</v>
      </c>
      <c r="O761" s="7">
        <v>0</v>
      </c>
      <c r="P761" s="16">
        <f t="shared" si="56"/>
        <v>679.2</v>
      </c>
      <c r="Q761" s="16">
        <v>382.04999999999995</v>
      </c>
      <c r="R761" s="8">
        <f t="shared" si="57"/>
        <v>36294.749999999993</v>
      </c>
      <c r="S761" s="2">
        <f t="shared" si="58"/>
        <v>2022</v>
      </c>
      <c r="T761" s="8">
        <f t="shared" si="59"/>
        <v>64524.000000000007</v>
      </c>
      <c r="U761" s="7">
        <f t="shared" si="60"/>
        <v>0.55000000000000004</v>
      </c>
    </row>
    <row r="762" spans="1:21" x14ac:dyDescent="0.25">
      <c r="A762" t="s">
        <v>79</v>
      </c>
      <c r="B762" t="s">
        <v>39</v>
      </c>
      <c r="C762" t="s">
        <v>23</v>
      </c>
      <c r="D762" s="15" t="s">
        <v>24</v>
      </c>
      <c r="E762" s="15" t="s">
        <v>40</v>
      </c>
      <c r="F762" s="6">
        <v>44796</v>
      </c>
      <c r="G762" s="2">
        <v>1</v>
      </c>
      <c r="H762" t="s">
        <v>234</v>
      </c>
      <c r="I762" t="s">
        <v>27</v>
      </c>
      <c r="J762" s="4">
        <v>48</v>
      </c>
      <c r="K762" s="3">
        <v>749</v>
      </c>
      <c r="L762" s="7">
        <v>0.1</v>
      </c>
      <c r="M762" s="7">
        <v>0</v>
      </c>
      <c r="N762" s="7">
        <v>0.05</v>
      </c>
      <c r="O762" s="7">
        <v>0</v>
      </c>
      <c r="P762" s="16">
        <f t="shared" si="56"/>
        <v>636.65</v>
      </c>
      <c r="Q762" s="16">
        <v>187.25</v>
      </c>
      <c r="R762" s="8">
        <f t="shared" si="57"/>
        <v>8988</v>
      </c>
      <c r="S762" s="2">
        <f t="shared" si="58"/>
        <v>2022</v>
      </c>
      <c r="T762" s="8">
        <f t="shared" si="59"/>
        <v>30559.199999999997</v>
      </c>
      <c r="U762" s="7">
        <f t="shared" si="60"/>
        <v>0.75</v>
      </c>
    </row>
    <row r="763" spans="1:21" x14ac:dyDescent="0.25">
      <c r="A763" t="s">
        <v>80</v>
      </c>
      <c r="B763" t="s">
        <v>39</v>
      </c>
      <c r="C763" t="s">
        <v>30</v>
      </c>
      <c r="D763" s="15" t="s">
        <v>24</v>
      </c>
      <c r="E763" s="15" t="s">
        <v>31</v>
      </c>
      <c r="F763" s="6">
        <v>44841</v>
      </c>
      <c r="G763" s="2">
        <v>1</v>
      </c>
      <c r="H763" t="s">
        <v>236</v>
      </c>
      <c r="I763" t="s">
        <v>35</v>
      </c>
      <c r="J763" s="4">
        <v>84</v>
      </c>
      <c r="K763" s="3">
        <v>649</v>
      </c>
      <c r="L763" s="7">
        <v>0.15000000000000002</v>
      </c>
      <c r="M763" s="7">
        <v>0.05</v>
      </c>
      <c r="N763" s="7">
        <v>0.05</v>
      </c>
      <c r="O763" s="7">
        <v>0</v>
      </c>
      <c r="P763" s="16">
        <f t="shared" si="56"/>
        <v>486.75</v>
      </c>
      <c r="Q763" s="16">
        <v>428.34</v>
      </c>
      <c r="R763" s="8">
        <f t="shared" si="57"/>
        <v>35980.559999999998</v>
      </c>
      <c r="S763" s="2">
        <f t="shared" si="58"/>
        <v>2022</v>
      </c>
      <c r="T763" s="8">
        <f t="shared" si="59"/>
        <v>40887</v>
      </c>
      <c r="U763" s="7">
        <f t="shared" si="60"/>
        <v>0.34000000000000008</v>
      </c>
    </row>
    <row r="764" spans="1:21" x14ac:dyDescent="0.25">
      <c r="A764" t="s">
        <v>81</v>
      </c>
      <c r="B764" t="s">
        <v>29</v>
      </c>
      <c r="C764" t="s">
        <v>23</v>
      </c>
      <c r="D764" s="15" t="s">
        <v>24</v>
      </c>
      <c r="E764" s="15" t="s">
        <v>48</v>
      </c>
      <c r="F764" s="6">
        <v>44653</v>
      </c>
      <c r="G764" s="2">
        <v>1</v>
      </c>
      <c r="H764" t="s">
        <v>236</v>
      </c>
      <c r="I764" t="s">
        <v>35</v>
      </c>
      <c r="J764" s="4">
        <v>9</v>
      </c>
      <c r="K764" s="3">
        <v>649</v>
      </c>
      <c r="L764" s="7">
        <v>0</v>
      </c>
      <c r="M764" s="7">
        <v>0</v>
      </c>
      <c r="N764" s="7">
        <v>0</v>
      </c>
      <c r="O764" s="7">
        <v>0</v>
      </c>
      <c r="P764" s="16">
        <f t="shared" si="56"/>
        <v>649</v>
      </c>
      <c r="Q764" s="16">
        <v>285.55999999999995</v>
      </c>
      <c r="R764" s="8">
        <f t="shared" si="57"/>
        <v>2570.0399999999995</v>
      </c>
      <c r="S764" s="2">
        <f t="shared" si="58"/>
        <v>2022</v>
      </c>
      <c r="T764" s="8">
        <f t="shared" si="59"/>
        <v>5841</v>
      </c>
      <c r="U764" s="7">
        <f t="shared" si="60"/>
        <v>0.56000000000000005</v>
      </c>
    </row>
    <row r="765" spans="1:21" x14ac:dyDescent="0.25">
      <c r="A765" t="s">
        <v>82</v>
      </c>
      <c r="B765" t="s">
        <v>22</v>
      </c>
      <c r="C765" t="s">
        <v>30</v>
      </c>
      <c r="D765" s="15" t="s">
        <v>24</v>
      </c>
      <c r="E765" s="15" t="s">
        <v>74</v>
      </c>
      <c r="F765" s="6">
        <v>44826</v>
      </c>
      <c r="G765" s="2">
        <v>1</v>
      </c>
      <c r="H765" t="s">
        <v>236</v>
      </c>
      <c r="I765" t="s">
        <v>35</v>
      </c>
      <c r="J765" s="4">
        <v>110</v>
      </c>
      <c r="K765" s="3">
        <v>649</v>
      </c>
      <c r="L765" s="7">
        <v>0.2</v>
      </c>
      <c r="M765" s="7">
        <v>0.05</v>
      </c>
      <c r="N765" s="7">
        <v>0.1</v>
      </c>
      <c r="O765" s="7">
        <v>0</v>
      </c>
      <c r="P765" s="16">
        <f t="shared" si="56"/>
        <v>421.85</v>
      </c>
      <c r="Q765" s="16">
        <v>369.93000000000006</v>
      </c>
      <c r="R765" s="8">
        <f t="shared" si="57"/>
        <v>40692.30000000001</v>
      </c>
      <c r="S765" s="2">
        <f t="shared" si="58"/>
        <v>2022</v>
      </c>
      <c r="T765" s="8">
        <f t="shared" si="59"/>
        <v>46403.5</v>
      </c>
      <c r="U765" s="7">
        <f t="shared" si="60"/>
        <v>0.42999999999999994</v>
      </c>
    </row>
    <row r="766" spans="1:21" x14ac:dyDescent="0.25">
      <c r="A766" t="s">
        <v>83</v>
      </c>
      <c r="B766" t="s">
        <v>22</v>
      </c>
      <c r="C766" t="s">
        <v>30</v>
      </c>
      <c r="D766" s="15" t="s">
        <v>24</v>
      </c>
      <c r="E766" s="15" t="s">
        <v>48</v>
      </c>
      <c r="F766" s="6">
        <v>44781</v>
      </c>
      <c r="G766" s="2">
        <v>1</v>
      </c>
      <c r="H766" t="s">
        <v>234</v>
      </c>
      <c r="I766" t="s">
        <v>27</v>
      </c>
      <c r="J766" s="4">
        <v>81</v>
      </c>
      <c r="K766" s="3">
        <v>749</v>
      </c>
      <c r="L766" s="7">
        <v>0.15000000000000002</v>
      </c>
      <c r="M766" s="7">
        <v>0.05</v>
      </c>
      <c r="N766" s="7">
        <v>0.1</v>
      </c>
      <c r="O766" s="7">
        <v>0</v>
      </c>
      <c r="P766" s="16">
        <f t="shared" si="56"/>
        <v>524.29999999999995</v>
      </c>
      <c r="Q766" s="16">
        <v>247.16999999999996</v>
      </c>
      <c r="R766" s="8">
        <f t="shared" si="57"/>
        <v>20020.769999999997</v>
      </c>
      <c r="S766" s="2">
        <f t="shared" si="58"/>
        <v>2022</v>
      </c>
      <c r="T766" s="8">
        <f t="shared" si="59"/>
        <v>42468.299999999996</v>
      </c>
      <c r="U766" s="7">
        <f t="shared" si="60"/>
        <v>0.67</v>
      </c>
    </row>
    <row r="767" spans="1:21" x14ac:dyDescent="0.25">
      <c r="A767" t="s">
        <v>84</v>
      </c>
      <c r="B767" t="s">
        <v>22</v>
      </c>
      <c r="C767" t="s">
        <v>30</v>
      </c>
      <c r="D767" s="15" t="s">
        <v>24</v>
      </c>
      <c r="E767" s="15" t="s">
        <v>40</v>
      </c>
      <c r="F767" s="6">
        <v>44717</v>
      </c>
      <c r="G767" s="2">
        <v>1</v>
      </c>
      <c r="H767" t="s">
        <v>234</v>
      </c>
      <c r="I767" t="s">
        <v>27</v>
      </c>
      <c r="J767" s="4">
        <v>11</v>
      </c>
      <c r="K767" s="3">
        <v>749</v>
      </c>
      <c r="L767" s="7">
        <v>0.05</v>
      </c>
      <c r="M767" s="7">
        <v>0.05</v>
      </c>
      <c r="N767" s="7">
        <v>0.1</v>
      </c>
      <c r="O767" s="7">
        <v>0</v>
      </c>
      <c r="P767" s="16">
        <f t="shared" si="56"/>
        <v>599.20000000000005</v>
      </c>
      <c r="Q767" s="16">
        <v>486.85</v>
      </c>
      <c r="R767" s="8">
        <f t="shared" si="57"/>
        <v>5355.35</v>
      </c>
      <c r="S767" s="2">
        <f t="shared" si="58"/>
        <v>2022</v>
      </c>
      <c r="T767" s="8">
        <f t="shared" si="59"/>
        <v>6591.2000000000007</v>
      </c>
      <c r="U767" s="7">
        <f t="shared" si="60"/>
        <v>0.35</v>
      </c>
    </row>
    <row r="768" spans="1:21" x14ac:dyDescent="0.25">
      <c r="A768" t="s">
        <v>85</v>
      </c>
      <c r="B768" t="s">
        <v>39</v>
      </c>
      <c r="C768" t="s">
        <v>23</v>
      </c>
      <c r="D768" s="15" t="s">
        <v>24</v>
      </c>
      <c r="E768" s="15" t="s">
        <v>37</v>
      </c>
      <c r="F768" s="6">
        <v>44702</v>
      </c>
      <c r="G768" s="2">
        <v>1</v>
      </c>
      <c r="H768" t="s">
        <v>234</v>
      </c>
      <c r="I768" t="s">
        <v>27</v>
      </c>
      <c r="J768" s="4">
        <v>70</v>
      </c>
      <c r="K768" s="3">
        <v>749</v>
      </c>
      <c r="L768" s="7">
        <v>0.15000000000000002</v>
      </c>
      <c r="M768" s="7">
        <v>0</v>
      </c>
      <c r="N768" s="7">
        <v>0.05</v>
      </c>
      <c r="O768" s="7">
        <v>0</v>
      </c>
      <c r="P768" s="16">
        <f t="shared" si="56"/>
        <v>599.20000000000005</v>
      </c>
      <c r="Q768" s="16">
        <v>494.33999999999992</v>
      </c>
      <c r="R768" s="8">
        <f t="shared" si="57"/>
        <v>34603.799999999996</v>
      </c>
      <c r="S768" s="2">
        <f t="shared" si="58"/>
        <v>2022</v>
      </c>
      <c r="T768" s="8">
        <f t="shared" si="59"/>
        <v>41944</v>
      </c>
      <c r="U768" s="7">
        <f t="shared" si="60"/>
        <v>0.34000000000000008</v>
      </c>
    </row>
    <row r="769" spans="1:21" x14ac:dyDescent="0.25">
      <c r="A769" t="s">
        <v>86</v>
      </c>
      <c r="B769" t="s">
        <v>39</v>
      </c>
      <c r="C769" t="s">
        <v>33</v>
      </c>
      <c r="D769" s="15" t="s">
        <v>24</v>
      </c>
      <c r="E769" s="15" t="s">
        <v>31</v>
      </c>
      <c r="F769" s="6">
        <v>44679</v>
      </c>
      <c r="G769" s="2">
        <v>1</v>
      </c>
      <c r="H769" t="s">
        <v>236</v>
      </c>
      <c r="I769" t="s">
        <v>35</v>
      </c>
      <c r="J769" s="4">
        <v>117</v>
      </c>
      <c r="K769" s="3">
        <v>649</v>
      </c>
      <c r="L769" s="7">
        <v>0.2</v>
      </c>
      <c r="M769" s="7">
        <v>0.1</v>
      </c>
      <c r="N769" s="7">
        <v>0.05</v>
      </c>
      <c r="O769" s="7">
        <v>0</v>
      </c>
      <c r="P769" s="16">
        <f t="shared" si="56"/>
        <v>421.84999999999997</v>
      </c>
      <c r="Q769" s="16">
        <v>408.87</v>
      </c>
      <c r="R769" s="8">
        <f t="shared" si="57"/>
        <v>47837.79</v>
      </c>
      <c r="S769" s="2">
        <f t="shared" si="58"/>
        <v>2022</v>
      </c>
      <c r="T769" s="8">
        <f t="shared" si="59"/>
        <v>49356.45</v>
      </c>
      <c r="U769" s="7">
        <f t="shared" si="60"/>
        <v>0.37</v>
      </c>
    </row>
    <row r="770" spans="1:21" x14ac:dyDescent="0.25">
      <c r="A770" t="s">
        <v>88</v>
      </c>
      <c r="B770" t="s">
        <v>22</v>
      </c>
      <c r="C770" t="s">
        <v>30</v>
      </c>
      <c r="D770" s="15" t="s">
        <v>24</v>
      </c>
      <c r="E770" s="15" t="s">
        <v>48</v>
      </c>
      <c r="F770" s="6">
        <v>44925</v>
      </c>
      <c r="G770" s="2">
        <v>1</v>
      </c>
      <c r="H770" t="s">
        <v>236</v>
      </c>
      <c r="I770" t="s">
        <v>35</v>
      </c>
      <c r="J770" s="4">
        <v>89</v>
      </c>
      <c r="K770" s="3">
        <v>649</v>
      </c>
      <c r="L770" s="7">
        <v>0.15000000000000002</v>
      </c>
      <c r="M770" s="7">
        <v>0.05</v>
      </c>
      <c r="N770" s="7">
        <v>0.1</v>
      </c>
      <c r="O770" s="7">
        <v>0</v>
      </c>
      <c r="P770" s="16">
        <f t="shared" si="56"/>
        <v>454.29999999999995</v>
      </c>
      <c r="Q770" s="16">
        <v>577.61</v>
      </c>
      <c r="R770" s="8">
        <f t="shared" si="57"/>
        <v>51407.29</v>
      </c>
      <c r="S770" s="2">
        <f t="shared" si="58"/>
        <v>2022</v>
      </c>
      <c r="T770" s="8">
        <f t="shared" si="59"/>
        <v>40432.699999999997</v>
      </c>
      <c r="U770" s="7">
        <f t="shared" si="60"/>
        <v>0.10999999999999999</v>
      </c>
    </row>
    <row r="771" spans="1:21" x14ac:dyDescent="0.25">
      <c r="A771" t="s">
        <v>89</v>
      </c>
      <c r="B771" t="s">
        <v>39</v>
      </c>
      <c r="C771" t="s">
        <v>33</v>
      </c>
      <c r="D771" s="15" t="s">
        <v>24</v>
      </c>
      <c r="E771" s="15" t="s">
        <v>48</v>
      </c>
      <c r="F771" s="6">
        <v>44788</v>
      </c>
      <c r="G771" s="2">
        <v>1</v>
      </c>
      <c r="H771" t="s">
        <v>234</v>
      </c>
      <c r="I771" t="s">
        <v>27</v>
      </c>
      <c r="J771" s="4">
        <v>115</v>
      </c>
      <c r="K771" s="3">
        <v>749</v>
      </c>
      <c r="L771" s="7">
        <v>0.2</v>
      </c>
      <c r="M771" s="7">
        <v>0.1</v>
      </c>
      <c r="N771" s="7">
        <v>0.05</v>
      </c>
      <c r="O771" s="7">
        <v>0</v>
      </c>
      <c r="P771" s="16">
        <f t="shared" ref="P771:P834" si="61">K771*(1-SUM(L771:O771))</f>
        <v>486.84999999999991</v>
      </c>
      <c r="Q771" s="16">
        <v>389.48</v>
      </c>
      <c r="R771" s="8">
        <f t="shared" ref="R771:R834" si="62">Q771*J771</f>
        <v>44790.200000000004</v>
      </c>
      <c r="S771" s="2">
        <f t="shared" ref="S771:S834" si="63">YEAR(F771)</f>
        <v>2022</v>
      </c>
      <c r="T771" s="8">
        <f t="shared" ref="T771:T834" si="64">P771*J771</f>
        <v>55987.749999999993</v>
      </c>
      <c r="U771" s="7">
        <f t="shared" si="60"/>
        <v>0.48</v>
      </c>
    </row>
    <row r="772" spans="1:21" x14ac:dyDescent="0.25">
      <c r="A772" t="s">
        <v>91</v>
      </c>
      <c r="B772" t="s">
        <v>39</v>
      </c>
      <c r="C772" t="s">
        <v>23</v>
      </c>
      <c r="D772" s="15" t="s">
        <v>24</v>
      </c>
      <c r="E772" s="15" t="s">
        <v>48</v>
      </c>
      <c r="F772" s="6">
        <v>44566</v>
      </c>
      <c r="G772" s="2">
        <v>1</v>
      </c>
      <c r="H772" t="s">
        <v>234</v>
      </c>
      <c r="I772" t="s">
        <v>27</v>
      </c>
      <c r="J772" s="4">
        <v>96</v>
      </c>
      <c r="K772" s="3">
        <v>749</v>
      </c>
      <c r="L772" s="7">
        <v>0.15000000000000002</v>
      </c>
      <c r="M772" s="7">
        <v>0</v>
      </c>
      <c r="N772" s="7">
        <v>0.05</v>
      </c>
      <c r="O772" s="7">
        <v>0</v>
      </c>
      <c r="P772" s="16">
        <f t="shared" si="61"/>
        <v>599.20000000000005</v>
      </c>
      <c r="Q772" s="16">
        <v>629.16</v>
      </c>
      <c r="R772" s="8">
        <f t="shared" si="62"/>
        <v>60399.360000000001</v>
      </c>
      <c r="S772" s="2">
        <f t="shared" si="63"/>
        <v>2022</v>
      </c>
      <c r="T772" s="8">
        <f t="shared" si="64"/>
        <v>57523.200000000004</v>
      </c>
      <c r="U772" s="7">
        <f t="shared" si="60"/>
        <v>0.16000000000000003</v>
      </c>
    </row>
    <row r="773" spans="1:21" x14ac:dyDescent="0.25">
      <c r="A773" t="s">
        <v>238</v>
      </c>
      <c r="B773" t="s">
        <v>29</v>
      </c>
      <c r="C773" t="s">
        <v>30</v>
      </c>
      <c r="D773" s="15" t="s">
        <v>24</v>
      </c>
      <c r="E773" s="15" t="s">
        <v>40</v>
      </c>
      <c r="F773" s="6">
        <v>44928</v>
      </c>
      <c r="G773" s="2">
        <v>1</v>
      </c>
      <c r="H773" t="s">
        <v>237</v>
      </c>
      <c r="I773" t="s">
        <v>44</v>
      </c>
      <c r="J773" s="4">
        <v>28</v>
      </c>
      <c r="K773" s="3">
        <v>849</v>
      </c>
      <c r="L773" s="7">
        <v>0.1</v>
      </c>
      <c r="M773" s="7">
        <v>0.05</v>
      </c>
      <c r="N773" s="7">
        <v>0</v>
      </c>
      <c r="O773" s="7">
        <v>0</v>
      </c>
      <c r="P773" s="16">
        <f t="shared" si="61"/>
        <v>721.65</v>
      </c>
      <c r="Q773" s="16">
        <v>288.65999999999997</v>
      </c>
      <c r="R773" s="8">
        <f t="shared" si="62"/>
        <v>8082.48</v>
      </c>
      <c r="S773" s="2">
        <f t="shared" si="63"/>
        <v>2023</v>
      </c>
      <c r="T773" s="8">
        <f t="shared" si="64"/>
        <v>20206.2</v>
      </c>
      <c r="U773" s="7">
        <f t="shared" ref="U773:U836" si="65">1-(Q773/K773)</f>
        <v>0.66</v>
      </c>
    </row>
    <row r="774" spans="1:21" x14ac:dyDescent="0.25">
      <c r="A774" t="s">
        <v>96</v>
      </c>
      <c r="B774" t="s">
        <v>39</v>
      </c>
      <c r="C774" t="s">
        <v>30</v>
      </c>
      <c r="D774" s="15" t="s">
        <v>52</v>
      </c>
      <c r="E774" s="15" t="s">
        <v>53</v>
      </c>
      <c r="F774" s="6">
        <v>44775</v>
      </c>
      <c r="G774" s="2">
        <v>1</v>
      </c>
      <c r="H774" t="s">
        <v>234</v>
      </c>
      <c r="I774" t="s">
        <v>27</v>
      </c>
      <c r="J774" s="4">
        <v>87</v>
      </c>
      <c r="K774" s="3">
        <v>749</v>
      </c>
      <c r="L774" s="7">
        <v>0.15000000000000002</v>
      </c>
      <c r="M774" s="7">
        <v>0.05</v>
      </c>
      <c r="N774" s="7">
        <v>0.05</v>
      </c>
      <c r="O774" s="7">
        <v>0.2</v>
      </c>
      <c r="P774" s="16">
        <f t="shared" si="61"/>
        <v>411.95000000000005</v>
      </c>
      <c r="Q774" s="16">
        <v>284.62</v>
      </c>
      <c r="R774" s="8">
        <f t="shared" si="62"/>
        <v>24761.94</v>
      </c>
      <c r="S774" s="2">
        <f t="shared" si="63"/>
        <v>2022</v>
      </c>
      <c r="T774" s="8">
        <f t="shared" si="64"/>
        <v>35839.65</v>
      </c>
      <c r="U774" s="7">
        <f t="shared" si="65"/>
        <v>0.62</v>
      </c>
    </row>
    <row r="775" spans="1:21" x14ac:dyDescent="0.25">
      <c r="A775" t="s">
        <v>98</v>
      </c>
      <c r="B775" t="s">
        <v>22</v>
      </c>
      <c r="C775" t="s">
        <v>23</v>
      </c>
      <c r="D775" s="15" t="s">
        <v>24</v>
      </c>
      <c r="E775" s="15" t="s">
        <v>37</v>
      </c>
      <c r="F775" s="6">
        <v>44842</v>
      </c>
      <c r="G775" s="2">
        <v>1</v>
      </c>
      <c r="H775" t="s">
        <v>237</v>
      </c>
      <c r="I775" t="s">
        <v>44</v>
      </c>
      <c r="J775" s="4">
        <v>53</v>
      </c>
      <c r="K775" s="3">
        <v>849</v>
      </c>
      <c r="L775" s="7">
        <v>0.15000000000000002</v>
      </c>
      <c r="M775" s="7">
        <v>0</v>
      </c>
      <c r="N775" s="7">
        <v>0.1</v>
      </c>
      <c r="O775" s="7">
        <v>0</v>
      </c>
      <c r="P775" s="16">
        <f t="shared" si="61"/>
        <v>636.75</v>
      </c>
      <c r="Q775" s="16">
        <v>212.25</v>
      </c>
      <c r="R775" s="8">
        <f t="shared" si="62"/>
        <v>11249.25</v>
      </c>
      <c r="S775" s="2">
        <f t="shared" si="63"/>
        <v>2022</v>
      </c>
      <c r="T775" s="8">
        <f t="shared" si="64"/>
        <v>33747.75</v>
      </c>
      <c r="U775" s="7">
        <f t="shared" si="65"/>
        <v>0.75</v>
      </c>
    </row>
    <row r="776" spans="1:21" x14ac:dyDescent="0.25">
      <c r="A776" t="s">
        <v>100</v>
      </c>
      <c r="B776" t="s">
        <v>39</v>
      </c>
      <c r="C776" t="s">
        <v>23</v>
      </c>
      <c r="D776" s="15" t="s">
        <v>24</v>
      </c>
      <c r="E776" s="15" t="s">
        <v>40</v>
      </c>
      <c r="F776" s="6">
        <v>44871</v>
      </c>
      <c r="G776" s="2">
        <v>1</v>
      </c>
      <c r="H776" t="s">
        <v>237</v>
      </c>
      <c r="I776" t="s">
        <v>44</v>
      </c>
      <c r="J776" s="4">
        <v>109</v>
      </c>
      <c r="K776" s="3">
        <v>849</v>
      </c>
      <c r="L776" s="7">
        <v>0.2</v>
      </c>
      <c r="M776" s="7">
        <v>0</v>
      </c>
      <c r="N776" s="7">
        <v>0.05</v>
      </c>
      <c r="O776" s="7">
        <v>0</v>
      </c>
      <c r="P776" s="16">
        <f t="shared" si="61"/>
        <v>636.75</v>
      </c>
      <c r="Q776" s="16">
        <v>373.55999999999995</v>
      </c>
      <c r="R776" s="8">
        <f t="shared" si="62"/>
        <v>40718.039999999994</v>
      </c>
      <c r="S776" s="2">
        <f t="shared" si="63"/>
        <v>2022</v>
      </c>
      <c r="T776" s="8">
        <f t="shared" si="64"/>
        <v>69405.75</v>
      </c>
      <c r="U776" s="7">
        <f t="shared" si="65"/>
        <v>0.56000000000000005</v>
      </c>
    </row>
    <row r="777" spans="1:21" x14ac:dyDescent="0.25">
      <c r="A777" t="s">
        <v>101</v>
      </c>
      <c r="B777" t="s">
        <v>22</v>
      </c>
      <c r="C777" t="s">
        <v>30</v>
      </c>
      <c r="D777" s="15" t="s">
        <v>24</v>
      </c>
      <c r="E777" s="15" t="s">
        <v>48</v>
      </c>
      <c r="F777" s="6">
        <v>44782</v>
      </c>
      <c r="G777" s="2">
        <v>1</v>
      </c>
      <c r="H777" t="s">
        <v>234</v>
      </c>
      <c r="I777" t="s">
        <v>27</v>
      </c>
      <c r="J777" s="4">
        <v>18</v>
      </c>
      <c r="K777" s="3">
        <v>749</v>
      </c>
      <c r="L777" s="7">
        <v>0.05</v>
      </c>
      <c r="M777" s="7">
        <v>0.05</v>
      </c>
      <c r="N777" s="7">
        <v>0.1</v>
      </c>
      <c r="O777" s="7">
        <v>0</v>
      </c>
      <c r="P777" s="16">
        <f t="shared" si="61"/>
        <v>599.20000000000005</v>
      </c>
      <c r="Q777" s="16">
        <v>396.97</v>
      </c>
      <c r="R777" s="8">
        <f t="shared" si="62"/>
        <v>7145.4600000000009</v>
      </c>
      <c r="S777" s="2">
        <f t="shared" si="63"/>
        <v>2022</v>
      </c>
      <c r="T777" s="8">
        <f t="shared" si="64"/>
        <v>10785.6</v>
      </c>
      <c r="U777" s="7">
        <f t="shared" si="65"/>
        <v>0.47</v>
      </c>
    </row>
    <row r="778" spans="1:21" x14ac:dyDescent="0.25">
      <c r="A778" t="s">
        <v>102</v>
      </c>
      <c r="B778" t="s">
        <v>39</v>
      </c>
      <c r="C778" t="s">
        <v>23</v>
      </c>
      <c r="D778" s="15" t="s">
        <v>24</v>
      </c>
      <c r="E778" s="15" t="s">
        <v>40</v>
      </c>
      <c r="F778" s="6">
        <v>44860</v>
      </c>
      <c r="G778" s="2">
        <v>1</v>
      </c>
      <c r="H778" t="s">
        <v>236</v>
      </c>
      <c r="I778" t="s">
        <v>35</v>
      </c>
      <c r="J778" s="4">
        <v>113</v>
      </c>
      <c r="K778" s="3">
        <v>649</v>
      </c>
      <c r="L778" s="7">
        <v>0.2</v>
      </c>
      <c r="M778" s="7">
        <v>0</v>
      </c>
      <c r="N778" s="7">
        <v>0.05</v>
      </c>
      <c r="O778" s="7">
        <v>0</v>
      </c>
      <c r="P778" s="16">
        <f t="shared" si="61"/>
        <v>486.75</v>
      </c>
      <c r="Q778" s="16">
        <v>428.34</v>
      </c>
      <c r="R778" s="8">
        <f t="shared" si="62"/>
        <v>48402.42</v>
      </c>
      <c r="S778" s="2">
        <f t="shared" si="63"/>
        <v>2022</v>
      </c>
      <c r="T778" s="8">
        <f t="shared" si="64"/>
        <v>55002.75</v>
      </c>
      <c r="U778" s="7">
        <f t="shared" si="65"/>
        <v>0.34000000000000008</v>
      </c>
    </row>
    <row r="779" spans="1:21" x14ac:dyDescent="0.25">
      <c r="A779" t="s">
        <v>103</v>
      </c>
      <c r="B779" t="s">
        <v>22</v>
      </c>
      <c r="C779" t="s">
        <v>30</v>
      </c>
      <c r="D779" s="15" t="s">
        <v>24</v>
      </c>
      <c r="E779" s="15" t="s">
        <v>31</v>
      </c>
      <c r="F779" s="6">
        <v>44823</v>
      </c>
      <c r="G779" s="2">
        <v>1</v>
      </c>
      <c r="H779" t="s">
        <v>234</v>
      </c>
      <c r="I779" t="s">
        <v>27</v>
      </c>
      <c r="J779" s="4">
        <v>118</v>
      </c>
      <c r="K779" s="3">
        <v>749</v>
      </c>
      <c r="L779" s="7">
        <v>0.2</v>
      </c>
      <c r="M779" s="7">
        <v>0.05</v>
      </c>
      <c r="N779" s="7">
        <v>0.1</v>
      </c>
      <c r="O779" s="7">
        <v>0</v>
      </c>
      <c r="P779" s="16">
        <f t="shared" si="61"/>
        <v>486.85</v>
      </c>
      <c r="Q779" s="16">
        <v>314.58000000000004</v>
      </c>
      <c r="R779" s="8">
        <f t="shared" si="62"/>
        <v>37120.44</v>
      </c>
      <c r="S779" s="2">
        <f t="shared" si="63"/>
        <v>2022</v>
      </c>
      <c r="T779" s="8">
        <f t="shared" si="64"/>
        <v>57448.3</v>
      </c>
      <c r="U779" s="7">
        <f t="shared" si="65"/>
        <v>0.57999999999999996</v>
      </c>
    </row>
    <row r="780" spans="1:21" x14ac:dyDescent="0.25">
      <c r="A780" t="s">
        <v>215</v>
      </c>
      <c r="B780" t="s">
        <v>29</v>
      </c>
      <c r="C780" t="s">
        <v>30</v>
      </c>
      <c r="D780" s="15" t="s">
        <v>24</v>
      </c>
      <c r="E780" s="15" t="s">
        <v>40</v>
      </c>
      <c r="F780" s="6">
        <v>44688</v>
      </c>
      <c r="G780" s="2">
        <v>1</v>
      </c>
      <c r="H780" t="s">
        <v>237</v>
      </c>
      <c r="I780" t="s">
        <v>44</v>
      </c>
      <c r="J780" s="4">
        <v>88</v>
      </c>
      <c r="K780" s="3">
        <v>849</v>
      </c>
      <c r="L780" s="7">
        <v>0.15000000000000002</v>
      </c>
      <c r="M780" s="7">
        <v>0.05</v>
      </c>
      <c r="N780" s="7">
        <v>0</v>
      </c>
      <c r="O780" s="7">
        <v>0</v>
      </c>
      <c r="P780" s="16">
        <f t="shared" si="61"/>
        <v>679.2</v>
      </c>
      <c r="Q780" s="16">
        <v>416.01</v>
      </c>
      <c r="R780" s="8">
        <f t="shared" si="62"/>
        <v>36608.879999999997</v>
      </c>
      <c r="S780" s="2">
        <f t="shared" si="63"/>
        <v>2022</v>
      </c>
      <c r="T780" s="8">
        <f t="shared" si="64"/>
        <v>59769.600000000006</v>
      </c>
      <c r="U780" s="7">
        <f t="shared" si="65"/>
        <v>0.51</v>
      </c>
    </row>
    <row r="781" spans="1:21" x14ac:dyDescent="0.25">
      <c r="A781" t="s">
        <v>104</v>
      </c>
      <c r="B781" t="s">
        <v>22</v>
      </c>
      <c r="C781" t="s">
        <v>23</v>
      </c>
      <c r="D781" s="15" t="s">
        <v>52</v>
      </c>
      <c r="E781" s="15" t="s">
        <v>68</v>
      </c>
      <c r="F781" s="6">
        <v>44604</v>
      </c>
      <c r="G781" s="2">
        <v>1</v>
      </c>
      <c r="H781" t="s">
        <v>236</v>
      </c>
      <c r="I781" t="s">
        <v>35</v>
      </c>
      <c r="J781" s="4">
        <v>74</v>
      </c>
      <c r="K781" s="3">
        <v>649</v>
      </c>
      <c r="L781" s="7">
        <v>0.15000000000000002</v>
      </c>
      <c r="M781" s="7">
        <v>0</v>
      </c>
      <c r="N781" s="7">
        <v>0.1</v>
      </c>
      <c r="O781" s="7">
        <v>0.2</v>
      </c>
      <c r="P781" s="16">
        <f t="shared" si="61"/>
        <v>356.95000000000005</v>
      </c>
      <c r="Q781" s="16">
        <v>259.60000000000002</v>
      </c>
      <c r="R781" s="8">
        <f t="shared" si="62"/>
        <v>19210.400000000001</v>
      </c>
      <c r="S781" s="2">
        <f t="shared" si="63"/>
        <v>2022</v>
      </c>
      <c r="T781" s="8">
        <f t="shared" si="64"/>
        <v>26414.300000000003</v>
      </c>
      <c r="U781" s="7">
        <f t="shared" si="65"/>
        <v>0.6</v>
      </c>
    </row>
    <row r="782" spans="1:21" x14ac:dyDescent="0.25">
      <c r="A782" t="s">
        <v>105</v>
      </c>
      <c r="B782" t="s">
        <v>39</v>
      </c>
      <c r="C782" t="s">
        <v>33</v>
      </c>
      <c r="D782" s="15" t="s">
        <v>24</v>
      </c>
      <c r="E782" s="15" t="s">
        <v>40</v>
      </c>
      <c r="F782" s="6">
        <v>44912</v>
      </c>
      <c r="G782" s="2">
        <v>1</v>
      </c>
      <c r="H782" t="s">
        <v>237</v>
      </c>
      <c r="I782" t="s">
        <v>44</v>
      </c>
      <c r="J782" s="4">
        <v>53</v>
      </c>
      <c r="K782" s="3">
        <v>849</v>
      </c>
      <c r="L782" s="7">
        <v>0.15000000000000002</v>
      </c>
      <c r="M782" s="7">
        <v>0.1</v>
      </c>
      <c r="N782" s="7">
        <v>0.05</v>
      </c>
      <c r="O782" s="7">
        <v>0</v>
      </c>
      <c r="P782" s="16">
        <f t="shared" si="61"/>
        <v>594.29999999999995</v>
      </c>
      <c r="Q782" s="16">
        <v>679.2</v>
      </c>
      <c r="R782" s="8">
        <f t="shared" si="62"/>
        <v>35997.600000000006</v>
      </c>
      <c r="S782" s="2">
        <f t="shared" si="63"/>
        <v>2022</v>
      </c>
      <c r="T782" s="8">
        <f t="shared" si="64"/>
        <v>31497.899999999998</v>
      </c>
      <c r="U782" s="7">
        <f t="shared" si="65"/>
        <v>0.19999999999999996</v>
      </c>
    </row>
    <row r="783" spans="1:21" x14ac:dyDescent="0.25">
      <c r="A783" t="s">
        <v>106</v>
      </c>
      <c r="B783" t="s">
        <v>22</v>
      </c>
      <c r="C783" t="s">
        <v>30</v>
      </c>
      <c r="D783" s="15" t="s">
        <v>24</v>
      </c>
      <c r="E783" s="15" t="s">
        <v>31</v>
      </c>
      <c r="F783" s="6">
        <v>44571</v>
      </c>
      <c r="G783" s="2">
        <v>1</v>
      </c>
      <c r="H783" t="s">
        <v>234</v>
      </c>
      <c r="I783" t="s">
        <v>27</v>
      </c>
      <c r="J783" s="4">
        <v>66</v>
      </c>
      <c r="K783" s="3">
        <v>749</v>
      </c>
      <c r="L783" s="7">
        <v>0.15000000000000002</v>
      </c>
      <c r="M783" s="7">
        <v>0.05</v>
      </c>
      <c r="N783" s="7">
        <v>0.1</v>
      </c>
      <c r="O783" s="7">
        <v>0</v>
      </c>
      <c r="P783" s="16">
        <f t="shared" si="61"/>
        <v>524.29999999999995</v>
      </c>
      <c r="Q783" s="16">
        <v>367.01</v>
      </c>
      <c r="R783" s="8">
        <f t="shared" si="62"/>
        <v>24222.66</v>
      </c>
      <c r="S783" s="2">
        <f t="shared" si="63"/>
        <v>2022</v>
      </c>
      <c r="T783" s="8">
        <f t="shared" si="64"/>
        <v>34603.799999999996</v>
      </c>
      <c r="U783" s="7">
        <f t="shared" si="65"/>
        <v>0.51</v>
      </c>
    </row>
    <row r="784" spans="1:21" x14ac:dyDescent="0.25">
      <c r="A784" t="s">
        <v>107</v>
      </c>
      <c r="B784" t="s">
        <v>29</v>
      </c>
      <c r="C784" t="s">
        <v>30</v>
      </c>
      <c r="D784" s="15" t="s">
        <v>52</v>
      </c>
      <c r="E784" s="15" t="s">
        <v>53</v>
      </c>
      <c r="F784" s="6">
        <v>44886</v>
      </c>
      <c r="G784" s="2">
        <v>1</v>
      </c>
      <c r="H784" t="s">
        <v>236</v>
      </c>
      <c r="I784" t="s">
        <v>35</v>
      </c>
      <c r="J784" s="4">
        <v>43</v>
      </c>
      <c r="K784" s="3">
        <v>649</v>
      </c>
      <c r="L784" s="7">
        <v>0.1</v>
      </c>
      <c r="M784" s="7">
        <v>0.05</v>
      </c>
      <c r="N784" s="7">
        <v>0</v>
      </c>
      <c r="O784" s="7">
        <v>0.2</v>
      </c>
      <c r="P784" s="16">
        <f t="shared" si="61"/>
        <v>421.84999999999997</v>
      </c>
      <c r="Q784" s="16">
        <v>395.89</v>
      </c>
      <c r="R784" s="8">
        <f t="shared" si="62"/>
        <v>17023.27</v>
      </c>
      <c r="S784" s="2">
        <f t="shared" si="63"/>
        <v>2022</v>
      </c>
      <c r="T784" s="8">
        <f t="shared" si="64"/>
        <v>18139.55</v>
      </c>
      <c r="U784" s="7">
        <f t="shared" si="65"/>
        <v>0.39</v>
      </c>
    </row>
    <row r="785" spans="1:21" x14ac:dyDescent="0.25">
      <c r="A785" t="s">
        <v>108</v>
      </c>
      <c r="B785" t="s">
        <v>22</v>
      </c>
      <c r="C785" t="s">
        <v>33</v>
      </c>
      <c r="D785" s="15" t="s">
        <v>52</v>
      </c>
      <c r="E785" s="15" t="s">
        <v>53</v>
      </c>
      <c r="F785" s="6">
        <v>44620</v>
      </c>
      <c r="G785" s="2">
        <v>1</v>
      </c>
      <c r="H785" t="s">
        <v>237</v>
      </c>
      <c r="I785" t="s">
        <v>44</v>
      </c>
      <c r="J785" s="4">
        <v>5</v>
      </c>
      <c r="K785" s="3">
        <v>849</v>
      </c>
      <c r="L785" s="7">
        <v>0</v>
      </c>
      <c r="M785" s="7">
        <v>0.1</v>
      </c>
      <c r="N785" s="7">
        <v>0.1</v>
      </c>
      <c r="O785" s="7">
        <v>0.2</v>
      </c>
      <c r="P785" s="16">
        <f t="shared" si="61"/>
        <v>509.4</v>
      </c>
      <c r="Q785" s="16">
        <v>577.31999999999994</v>
      </c>
      <c r="R785" s="8">
        <f t="shared" si="62"/>
        <v>2886.5999999999995</v>
      </c>
      <c r="S785" s="2">
        <f t="shared" si="63"/>
        <v>2022</v>
      </c>
      <c r="T785" s="8">
        <f t="shared" si="64"/>
        <v>2547</v>
      </c>
      <c r="U785" s="7">
        <f t="shared" si="65"/>
        <v>0.32000000000000006</v>
      </c>
    </row>
    <row r="786" spans="1:21" x14ac:dyDescent="0.25">
      <c r="A786" t="s">
        <v>109</v>
      </c>
      <c r="B786" t="s">
        <v>29</v>
      </c>
      <c r="C786" t="s">
        <v>33</v>
      </c>
      <c r="D786" s="15" t="s">
        <v>24</v>
      </c>
      <c r="E786" s="15" t="s">
        <v>42</v>
      </c>
      <c r="F786" s="6">
        <v>44577</v>
      </c>
      <c r="G786" s="2">
        <v>1</v>
      </c>
      <c r="H786" t="s">
        <v>236</v>
      </c>
      <c r="I786" t="s">
        <v>35</v>
      </c>
      <c r="J786" s="4">
        <v>15</v>
      </c>
      <c r="K786" s="3">
        <v>649</v>
      </c>
      <c r="L786" s="7">
        <v>0.05</v>
      </c>
      <c r="M786" s="7">
        <v>0.1</v>
      </c>
      <c r="N786" s="7">
        <v>0</v>
      </c>
      <c r="O786" s="7">
        <v>0</v>
      </c>
      <c r="P786" s="16">
        <f t="shared" si="61"/>
        <v>551.65</v>
      </c>
      <c r="Q786" s="16">
        <v>564.63</v>
      </c>
      <c r="R786" s="8">
        <f t="shared" si="62"/>
        <v>8469.4500000000007</v>
      </c>
      <c r="S786" s="2">
        <f t="shared" si="63"/>
        <v>2022</v>
      </c>
      <c r="T786" s="8">
        <f t="shared" si="64"/>
        <v>8274.75</v>
      </c>
      <c r="U786" s="7">
        <f t="shared" si="65"/>
        <v>0.13</v>
      </c>
    </row>
    <row r="787" spans="1:21" x14ac:dyDescent="0.25">
      <c r="A787" t="s">
        <v>111</v>
      </c>
      <c r="B787" t="s">
        <v>22</v>
      </c>
      <c r="C787" t="s">
        <v>23</v>
      </c>
      <c r="D787" s="15" t="s">
        <v>24</v>
      </c>
      <c r="E787" s="15" t="s">
        <v>37</v>
      </c>
      <c r="F787" s="6">
        <v>44902</v>
      </c>
      <c r="G787" s="2">
        <v>1</v>
      </c>
      <c r="H787" t="s">
        <v>237</v>
      </c>
      <c r="I787" t="s">
        <v>44</v>
      </c>
      <c r="J787" s="4">
        <v>105</v>
      </c>
      <c r="K787" s="3">
        <v>849</v>
      </c>
      <c r="L787" s="7">
        <v>0.2</v>
      </c>
      <c r="M787" s="7">
        <v>0</v>
      </c>
      <c r="N787" s="7">
        <v>0.1</v>
      </c>
      <c r="O787" s="7">
        <v>0</v>
      </c>
      <c r="P787" s="16">
        <f t="shared" si="61"/>
        <v>594.29999999999995</v>
      </c>
      <c r="Q787" s="16">
        <v>747.12</v>
      </c>
      <c r="R787" s="8">
        <f t="shared" si="62"/>
        <v>78447.600000000006</v>
      </c>
      <c r="S787" s="2">
        <f t="shared" si="63"/>
        <v>2022</v>
      </c>
      <c r="T787" s="8">
        <f t="shared" si="64"/>
        <v>62401.499999999993</v>
      </c>
      <c r="U787" s="7">
        <f t="shared" si="65"/>
        <v>0.12</v>
      </c>
    </row>
    <row r="788" spans="1:21" x14ac:dyDescent="0.25">
      <c r="A788" t="s">
        <v>112</v>
      </c>
      <c r="B788" t="s">
        <v>39</v>
      </c>
      <c r="C788" t="s">
        <v>23</v>
      </c>
      <c r="D788" s="15" t="s">
        <v>24</v>
      </c>
      <c r="E788" s="15" t="s">
        <v>74</v>
      </c>
      <c r="F788" s="6">
        <v>44593</v>
      </c>
      <c r="G788" s="2">
        <v>1</v>
      </c>
      <c r="H788" t="s">
        <v>236</v>
      </c>
      <c r="I788" t="s">
        <v>35</v>
      </c>
      <c r="J788" s="4">
        <v>17</v>
      </c>
      <c r="K788" s="3">
        <v>649</v>
      </c>
      <c r="L788" s="7">
        <v>0.05</v>
      </c>
      <c r="M788" s="7">
        <v>0</v>
      </c>
      <c r="N788" s="7">
        <v>0.05</v>
      </c>
      <c r="O788" s="7">
        <v>0</v>
      </c>
      <c r="P788" s="16">
        <f t="shared" si="61"/>
        <v>584.1</v>
      </c>
      <c r="Q788" s="16">
        <v>279.07000000000005</v>
      </c>
      <c r="R788" s="8">
        <f t="shared" si="62"/>
        <v>4744.1900000000005</v>
      </c>
      <c r="S788" s="2">
        <f t="shared" si="63"/>
        <v>2022</v>
      </c>
      <c r="T788" s="8">
        <f t="shared" si="64"/>
        <v>9929.7000000000007</v>
      </c>
      <c r="U788" s="7">
        <f t="shared" si="65"/>
        <v>0.56999999999999984</v>
      </c>
    </row>
    <row r="789" spans="1:21" x14ac:dyDescent="0.25">
      <c r="A789" t="s">
        <v>113</v>
      </c>
      <c r="B789" t="s">
        <v>22</v>
      </c>
      <c r="C789" t="s">
        <v>30</v>
      </c>
      <c r="D789" s="15" t="s">
        <v>24</v>
      </c>
      <c r="E789" s="15" t="s">
        <v>25</v>
      </c>
      <c r="F789" s="6">
        <v>44676</v>
      </c>
      <c r="G789" s="2">
        <v>1</v>
      </c>
      <c r="H789" t="s">
        <v>236</v>
      </c>
      <c r="I789" t="s">
        <v>35</v>
      </c>
      <c r="J789" s="4">
        <v>21</v>
      </c>
      <c r="K789" s="3">
        <v>649</v>
      </c>
      <c r="L789" s="7">
        <v>0.05</v>
      </c>
      <c r="M789" s="7">
        <v>0.05</v>
      </c>
      <c r="N789" s="7">
        <v>0.1</v>
      </c>
      <c r="O789" s="7">
        <v>0</v>
      </c>
      <c r="P789" s="16">
        <f t="shared" si="61"/>
        <v>519.20000000000005</v>
      </c>
      <c r="Q789" s="16">
        <v>441.31999999999994</v>
      </c>
      <c r="R789" s="8">
        <f t="shared" si="62"/>
        <v>9267.7199999999993</v>
      </c>
      <c r="S789" s="2">
        <f t="shared" si="63"/>
        <v>2022</v>
      </c>
      <c r="T789" s="8">
        <f t="shared" si="64"/>
        <v>10903.2</v>
      </c>
      <c r="U789" s="7">
        <f t="shared" si="65"/>
        <v>0.32000000000000006</v>
      </c>
    </row>
    <row r="790" spans="1:21" x14ac:dyDescent="0.25">
      <c r="A790" t="s">
        <v>216</v>
      </c>
      <c r="B790" t="s">
        <v>39</v>
      </c>
      <c r="C790" t="s">
        <v>33</v>
      </c>
      <c r="D790" s="15" t="s">
        <v>24</v>
      </c>
      <c r="E790" s="15" t="s">
        <v>31</v>
      </c>
      <c r="F790" s="6">
        <v>44820</v>
      </c>
      <c r="G790" s="2">
        <v>1</v>
      </c>
      <c r="H790" t="s">
        <v>237</v>
      </c>
      <c r="I790" t="s">
        <v>44</v>
      </c>
      <c r="J790" s="4">
        <v>43</v>
      </c>
      <c r="K790" s="3">
        <v>849</v>
      </c>
      <c r="L790" s="7">
        <v>0.1</v>
      </c>
      <c r="M790" s="7">
        <v>0.1</v>
      </c>
      <c r="N790" s="7">
        <v>0.05</v>
      </c>
      <c r="O790" s="7">
        <v>0</v>
      </c>
      <c r="P790" s="16">
        <f t="shared" si="61"/>
        <v>636.75</v>
      </c>
      <c r="Q790" s="16">
        <v>449.97</v>
      </c>
      <c r="R790" s="8">
        <f t="shared" si="62"/>
        <v>19348.710000000003</v>
      </c>
      <c r="S790" s="2">
        <f t="shared" si="63"/>
        <v>2022</v>
      </c>
      <c r="T790" s="8">
        <f t="shared" si="64"/>
        <v>27380.25</v>
      </c>
      <c r="U790" s="7">
        <f t="shared" si="65"/>
        <v>0.47</v>
      </c>
    </row>
    <row r="791" spans="1:21" x14ac:dyDescent="0.25">
      <c r="A791" t="s">
        <v>115</v>
      </c>
      <c r="B791" t="s">
        <v>22</v>
      </c>
      <c r="C791" t="s">
        <v>33</v>
      </c>
      <c r="D791" s="15" t="s">
        <v>24</v>
      </c>
      <c r="E791" s="15" t="s">
        <v>31</v>
      </c>
      <c r="F791" s="6">
        <v>44586</v>
      </c>
      <c r="G791" s="2">
        <v>1</v>
      </c>
      <c r="H791" t="s">
        <v>237</v>
      </c>
      <c r="I791" t="s">
        <v>44</v>
      </c>
      <c r="J791" s="4">
        <v>111</v>
      </c>
      <c r="K791" s="3">
        <v>849</v>
      </c>
      <c r="L791" s="7">
        <v>0.2</v>
      </c>
      <c r="M791" s="7">
        <v>0.1</v>
      </c>
      <c r="N791" s="7">
        <v>0.1</v>
      </c>
      <c r="O791" s="7">
        <v>0</v>
      </c>
      <c r="P791" s="16">
        <f t="shared" si="61"/>
        <v>509.4</v>
      </c>
      <c r="Q791" s="16">
        <v>297.14999999999998</v>
      </c>
      <c r="R791" s="8">
        <f t="shared" si="62"/>
        <v>32983.649999999994</v>
      </c>
      <c r="S791" s="2">
        <f t="shared" si="63"/>
        <v>2022</v>
      </c>
      <c r="T791" s="8">
        <f t="shared" si="64"/>
        <v>56543.399999999994</v>
      </c>
      <c r="U791" s="7">
        <f t="shared" si="65"/>
        <v>0.65</v>
      </c>
    </row>
    <row r="792" spans="1:21" x14ac:dyDescent="0.25">
      <c r="A792" t="s">
        <v>116</v>
      </c>
      <c r="B792" t="s">
        <v>29</v>
      </c>
      <c r="C792" t="s">
        <v>30</v>
      </c>
      <c r="D792" s="15" t="s">
        <v>24</v>
      </c>
      <c r="E792" s="15" t="s">
        <v>40</v>
      </c>
      <c r="F792" s="6">
        <v>44823</v>
      </c>
      <c r="G792" s="2">
        <v>1</v>
      </c>
      <c r="H792" t="s">
        <v>237</v>
      </c>
      <c r="I792" t="s">
        <v>44</v>
      </c>
      <c r="J792" s="4">
        <v>92</v>
      </c>
      <c r="K792" s="3">
        <v>849</v>
      </c>
      <c r="L792" s="7">
        <v>0.15000000000000002</v>
      </c>
      <c r="M792" s="7">
        <v>0.05</v>
      </c>
      <c r="N792" s="7">
        <v>0</v>
      </c>
      <c r="O792" s="7">
        <v>0</v>
      </c>
      <c r="P792" s="16">
        <f t="shared" si="61"/>
        <v>679.2</v>
      </c>
      <c r="Q792" s="16">
        <v>314.13</v>
      </c>
      <c r="R792" s="8">
        <f t="shared" si="62"/>
        <v>28899.96</v>
      </c>
      <c r="S792" s="2">
        <f t="shared" si="63"/>
        <v>2022</v>
      </c>
      <c r="T792" s="8">
        <f t="shared" si="64"/>
        <v>62486.400000000001</v>
      </c>
      <c r="U792" s="7">
        <f t="shared" si="65"/>
        <v>0.63</v>
      </c>
    </row>
    <row r="793" spans="1:21" x14ac:dyDescent="0.25">
      <c r="A793" t="s">
        <v>117</v>
      </c>
      <c r="B793" t="s">
        <v>22</v>
      </c>
      <c r="C793" t="s">
        <v>23</v>
      </c>
      <c r="D793" s="15" t="s">
        <v>24</v>
      </c>
      <c r="E793" s="15" t="s">
        <v>42</v>
      </c>
      <c r="F793" s="6">
        <v>44779</v>
      </c>
      <c r="G793" s="2">
        <v>1</v>
      </c>
      <c r="H793" t="s">
        <v>236</v>
      </c>
      <c r="I793" t="s">
        <v>35</v>
      </c>
      <c r="J793" s="4">
        <v>99</v>
      </c>
      <c r="K793" s="3">
        <v>649</v>
      </c>
      <c r="L793" s="7">
        <v>0.15000000000000002</v>
      </c>
      <c r="M793" s="7">
        <v>0</v>
      </c>
      <c r="N793" s="7">
        <v>0.1</v>
      </c>
      <c r="O793" s="7">
        <v>0</v>
      </c>
      <c r="P793" s="16">
        <f t="shared" si="61"/>
        <v>486.75</v>
      </c>
      <c r="Q793" s="16">
        <v>220.65999999999997</v>
      </c>
      <c r="R793" s="8">
        <f t="shared" si="62"/>
        <v>21845.339999999997</v>
      </c>
      <c r="S793" s="2">
        <f t="shared" si="63"/>
        <v>2022</v>
      </c>
      <c r="T793" s="8">
        <f t="shared" si="64"/>
        <v>48188.25</v>
      </c>
      <c r="U793" s="7">
        <f t="shared" si="65"/>
        <v>0.66</v>
      </c>
    </row>
    <row r="794" spans="1:21" x14ac:dyDescent="0.25">
      <c r="A794" t="s">
        <v>217</v>
      </c>
      <c r="B794" t="s">
        <v>22</v>
      </c>
      <c r="C794" t="s">
        <v>33</v>
      </c>
      <c r="D794" s="15" t="s">
        <v>24</v>
      </c>
      <c r="E794" s="15" t="s">
        <v>40</v>
      </c>
      <c r="F794" s="6">
        <v>44833</v>
      </c>
      <c r="G794" s="2">
        <v>1</v>
      </c>
      <c r="H794" t="s">
        <v>234</v>
      </c>
      <c r="I794" t="s">
        <v>27</v>
      </c>
      <c r="J794" s="4">
        <v>28</v>
      </c>
      <c r="K794" s="3">
        <v>749</v>
      </c>
      <c r="L794" s="7">
        <v>0.1</v>
      </c>
      <c r="M794" s="7">
        <v>0.1</v>
      </c>
      <c r="N794" s="7">
        <v>0.1</v>
      </c>
      <c r="O794" s="7">
        <v>0</v>
      </c>
      <c r="P794" s="16">
        <f t="shared" si="61"/>
        <v>524.29999999999995</v>
      </c>
      <c r="Q794" s="16">
        <v>584.22</v>
      </c>
      <c r="R794" s="8">
        <f t="shared" si="62"/>
        <v>16358.16</v>
      </c>
      <c r="S794" s="2">
        <f t="shared" si="63"/>
        <v>2022</v>
      </c>
      <c r="T794" s="8">
        <f t="shared" si="64"/>
        <v>14680.399999999998</v>
      </c>
      <c r="U794" s="7">
        <f t="shared" si="65"/>
        <v>0.21999999999999997</v>
      </c>
    </row>
    <row r="795" spans="1:21" x14ac:dyDescent="0.25">
      <c r="A795" t="s">
        <v>120</v>
      </c>
      <c r="B795" t="s">
        <v>39</v>
      </c>
      <c r="C795" t="s">
        <v>30</v>
      </c>
      <c r="D795" s="15" t="s">
        <v>52</v>
      </c>
      <c r="E795" s="15" t="s">
        <v>68</v>
      </c>
      <c r="F795" s="6">
        <v>44882</v>
      </c>
      <c r="G795" s="2">
        <v>1</v>
      </c>
      <c r="H795" t="s">
        <v>237</v>
      </c>
      <c r="I795" t="s">
        <v>44</v>
      </c>
      <c r="J795" s="4">
        <v>16</v>
      </c>
      <c r="K795" s="3">
        <v>849</v>
      </c>
      <c r="L795" s="7">
        <v>0.05</v>
      </c>
      <c r="M795" s="7">
        <v>0.05</v>
      </c>
      <c r="N795" s="7">
        <v>0.05</v>
      </c>
      <c r="O795" s="7">
        <v>0.2</v>
      </c>
      <c r="P795" s="16">
        <f t="shared" si="61"/>
        <v>551.84999999999991</v>
      </c>
      <c r="Q795" s="16">
        <v>662.22</v>
      </c>
      <c r="R795" s="8">
        <f t="shared" si="62"/>
        <v>10595.52</v>
      </c>
      <c r="S795" s="2">
        <f t="shared" si="63"/>
        <v>2022</v>
      </c>
      <c r="T795" s="8">
        <f t="shared" si="64"/>
        <v>8829.5999999999985</v>
      </c>
      <c r="U795" s="7">
        <f t="shared" si="65"/>
        <v>0.21999999999999997</v>
      </c>
    </row>
    <row r="796" spans="1:21" x14ac:dyDescent="0.25">
      <c r="A796" t="s">
        <v>122</v>
      </c>
      <c r="B796" t="s">
        <v>22</v>
      </c>
      <c r="C796" t="s">
        <v>23</v>
      </c>
      <c r="D796" s="15" t="s">
        <v>24</v>
      </c>
      <c r="E796" s="15" t="s">
        <v>40</v>
      </c>
      <c r="F796" s="6">
        <v>44669</v>
      </c>
      <c r="G796" s="2">
        <v>1</v>
      </c>
      <c r="H796" t="s">
        <v>236</v>
      </c>
      <c r="I796" t="s">
        <v>35</v>
      </c>
      <c r="J796" s="4">
        <v>23</v>
      </c>
      <c r="K796" s="3">
        <v>649</v>
      </c>
      <c r="L796" s="7">
        <v>0.05</v>
      </c>
      <c r="M796" s="7">
        <v>0</v>
      </c>
      <c r="N796" s="7">
        <v>0.1</v>
      </c>
      <c r="O796" s="7">
        <v>0</v>
      </c>
      <c r="P796" s="16">
        <f t="shared" si="61"/>
        <v>551.65</v>
      </c>
      <c r="Q796" s="16">
        <v>240.13</v>
      </c>
      <c r="R796" s="8">
        <f t="shared" si="62"/>
        <v>5522.99</v>
      </c>
      <c r="S796" s="2">
        <f t="shared" si="63"/>
        <v>2022</v>
      </c>
      <c r="T796" s="8">
        <f t="shared" si="64"/>
        <v>12687.949999999999</v>
      </c>
      <c r="U796" s="7">
        <f t="shared" si="65"/>
        <v>0.63</v>
      </c>
    </row>
    <row r="797" spans="1:21" x14ac:dyDescent="0.25">
      <c r="A797" t="s">
        <v>123</v>
      </c>
      <c r="B797" t="s">
        <v>39</v>
      </c>
      <c r="C797" t="s">
        <v>33</v>
      </c>
      <c r="D797" s="15" t="s">
        <v>24</v>
      </c>
      <c r="E797" s="15" t="s">
        <v>40</v>
      </c>
      <c r="F797" s="6">
        <v>44891</v>
      </c>
      <c r="G797" s="2">
        <v>1</v>
      </c>
      <c r="H797" t="s">
        <v>234</v>
      </c>
      <c r="I797" t="s">
        <v>27</v>
      </c>
      <c r="J797" s="4">
        <v>13</v>
      </c>
      <c r="K797" s="3">
        <v>749</v>
      </c>
      <c r="L797" s="7">
        <v>0.05</v>
      </c>
      <c r="M797" s="7">
        <v>0.1</v>
      </c>
      <c r="N797" s="7">
        <v>0.05</v>
      </c>
      <c r="O797" s="7">
        <v>0</v>
      </c>
      <c r="P797" s="16">
        <f t="shared" si="61"/>
        <v>599.20000000000005</v>
      </c>
      <c r="Q797" s="16">
        <v>434.42000000000007</v>
      </c>
      <c r="R797" s="8">
        <f t="shared" si="62"/>
        <v>5647.4600000000009</v>
      </c>
      <c r="S797" s="2">
        <f t="shared" si="63"/>
        <v>2022</v>
      </c>
      <c r="T797" s="8">
        <f t="shared" si="64"/>
        <v>7789.6</v>
      </c>
      <c r="U797" s="7">
        <f t="shared" si="65"/>
        <v>0.41999999999999993</v>
      </c>
    </row>
    <row r="798" spans="1:21" x14ac:dyDescent="0.25">
      <c r="A798" t="s">
        <v>239</v>
      </c>
      <c r="B798" t="s">
        <v>29</v>
      </c>
      <c r="C798" t="s">
        <v>33</v>
      </c>
      <c r="D798" s="15" t="s">
        <v>24</v>
      </c>
      <c r="E798" s="15" t="s">
        <v>31</v>
      </c>
      <c r="F798" s="6">
        <v>44668</v>
      </c>
      <c r="G798" s="2">
        <v>1</v>
      </c>
      <c r="H798" t="s">
        <v>234</v>
      </c>
      <c r="I798" t="s">
        <v>27</v>
      </c>
      <c r="J798" s="4">
        <v>94</v>
      </c>
      <c r="K798" s="3">
        <v>749</v>
      </c>
      <c r="L798" s="7">
        <v>0.15000000000000002</v>
      </c>
      <c r="M798" s="7">
        <v>0.1</v>
      </c>
      <c r="N798" s="7">
        <v>0</v>
      </c>
      <c r="O798" s="7">
        <v>0</v>
      </c>
      <c r="P798" s="16">
        <f t="shared" si="61"/>
        <v>561.75</v>
      </c>
      <c r="Q798" s="16">
        <v>187.25</v>
      </c>
      <c r="R798" s="8">
        <f t="shared" si="62"/>
        <v>17601.5</v>
      </c>
      <c r="S798" s="2">
        <f t="shared" si="63"/>
        <v>2022</v>
      </c>
      <c r="T798" s="8">
        <f t="shared" si="64"/>
        <v>52804.5</v>
      </c>
      <c r="U798" s="7">
        <f t="shared" si="65"/>
        <v>0.75</v>
      </c>
    </row>
    <row r="799" spans="1:21" x14ac:dyDescent="0.25">
      <c r="A799" t="s">
        <v>127</v>
      </c>
      <c r="B799" t="s">
        <v>39</v>
      </c>
      <c r="C799" t="s">
        <v>23</v>
      </c>
      <c r="D799" s="15" t="s">
        <v>52</v>
      </c>
      <c r="E799" s="15" t="s">
        <v>68</v>
      </c>
      <c r="F799" s="6">
        <v>44904</v>
      </c>
      <c r="G799" s="2">
        <v>1</v>
      </c>
      <c r="H799" t="s">
        <v>236</v>
      </c>
      <c r="I799" t="s">
        <v>35</v>
      </c>
      <c r="J799" s="4">
        <v>55</v>
      </c>
      <c r="K799" s="3">
        <v>649</v>
      </c>
      <c r="L799" s="7">
        <v>0.15000000000000002</v>
      </c>
      <c r="M799" s="7">
        <v>0</v>
      </c>
      <c r="N799" s="7">
        <v>0.05</v>
      </c>
      <c r="O799" s="7">
        <v>0.2</v>
      </c>
      <c r="P799" s="16">
        <f t="shared" si="61"/>
        <v>389.4</v>
      </c>
      <c r="Q799" s="16">
        <v>162.25</v>
      </c>
      <c r="R799" s="8">
        <f t="shared" si="62"/>
        <v>8923.75</v>
      </c>
      <c r="S799" s="2">
        <f t="shared" si="63"/>
        <v>2022</v>
      </c>
      <c r="T799" s="8">
        <f t="shared" si="64"/>
        <v>21417</v>
      </c>
      <c r="U799" s="7">
        <f t="shared" si="65"/>
        <v>0.75</v>
      </c>
    </row>
    <row r="800" spans="1:21" x14ac:dyDescent="0.25">
      <c r="A800" t="s">
        <v>128</v>
      </c>
      <c r="B800" t="s">
        <v>39</v>
      </c>
      <c r="C800" t="s">
        <v>23</v>
      </c>
      <c r="D800" s="15" t="s">
        <v>24</v>
      </c>
      <c r="E800" s="15" t="s">
        <v>74</v>
      </c>
      <c r="F800" s="6">
        <v>44622</v>
      </c>
      <c r="G800" s="2">
        <v>1</v>
      </c>
      <c r="H800" t="s">
        <v>237</v>
      </c>
      <c r="I800" t="s">
        <v>44</v>
      </c>
      <c r="J800" s="4">
        <v>23</v>
      </c>
      <c r="K800" s="3">
        <v>849</v>
      </c>
      <c r="L800" s="7">
        <v>0.05</v>
      </c>
      <c r="M800" s="7">
        <v>0</v>
      </c>
      <c r="N800" s="7">
        <v>0.05</v>
      </c>
      <c r="O800" s="7">
        <v>0</v>
      </c>
      <c r="P800" s="16">
        <f t="shared" si="61"/>
        <v>764.1</v>
      </c>
      <c r="Q800" s="16">
        <v>356.58000000000004</v>
      </c>
      <c r="R800" s="8">
        <f t="shared" si="62"/>
        <v>8201.34</v>
      </c>
      <c r="S800" s="2">
        <f t="shared" si="63"/>
        <v>2022</v>
      </c>
      <c r="T800" s="8">
        <f t="shared" si="64"/>
        <v>17574.3</v>
      </c>
      <c r="U800" s="7">
        <f t="shared" si="65"/>
        <v>0.57999999999999996</v>
      </c>
    </row>
    <row r="801" spans="1:21" x14ac:dyDescent="0.25">
      <c r="A801" t="s">
        <v>220</v>
      </c>
      <c r="B801" t="s">
        <v>22</v>
      </c>
      <c r="C801" t="s">
        <v>30</v>
      </c>
      <c r="D801" s="15" t="s">
        <v>24</v>
      </c>
      <c r="E801" s="15" t="s">
        <v>37</v>
      </c>
      <c r="F801" s="6">
        <v>44797</v>
      </c>
      <c r="G801" s="2">
        <v>1</v>
      </c>
      <c r="H801" t="s">
        <v>237</v>
      </c>
      <c r="I801" t="s">
        <v>44</v>
      </c>
      <c r="J801" s="4">
        <v>88</v>
      </c>
      <c r="K801" s="3">
        <v>849</v>
      </c>
      <c r="L801" s="7">
        <v>0.15000000000000002</v>
      </c>
      <c r="M801" s="7">
        <v>0.05</v>
      </c>
      <c r="N801" s="7">
        <v>0.1</v>
      </c>
      <c r="O801" s="7">
        <v>0</v>
      </c>
      <c r="P801" s="16">
        <f t="shared" si="61"/>
        <v>594.29999999999995</v>
      </c>
      <c r="Q801" s="16">
        <v>246.21000000000004</v>
      </c>
      <c r="R801" s="8">
        <f t="shared" si="62"/>
        <v>21666.480000000003</v>
      </c>
      <c r="S801" s="2">
        <f t="shared" si="63"/>
        <v>2022</v>
      </c>
      <c r="T801" s="8">
        <f t="shared" si="64"/>
        <v>52298.399999999994</v>
      </c>
      <c r="U801" s="7">
        <f t="shared" si="65"/>
        <v>0.71</v>
      </c>
    </row>
    <row r="802" spans="1:21" x14ac:dyDescent="0.25">
      <c r="A802" t="s">
        <v>129</v>
      </c>
      <c r="B802" t="s">
        <v>39</v>
      </c>
      <c r="C802" t="s">
        <v>33</v>
      </c>
      <c r="D802" s="15" t="s">
        <v>24</v>
      </c>
      <c r="E802" s="15" t="s">
        <v>42</v>
      </c>
      <c r="F802" s="6">
        <v>44846</v>
      </c>
      <c r="G802" s="2">
        <v>1</v>
      </c>
      <c r="H802" t="s">
        <v>236</v>
      </c>
      <c r="I802" t="s">
        <v>35</v>
      </c>
      <c r="J802" s="4">
        <v>110</v>
      </c>
      <c r="K802" s="3">
        <v>649</v>
      </c>
      <c r="L802" s="7">
        <v>0.2</v>
      </c>
      <c r="M802" s="7">
        <v>0.1</v>
      </c>
      <c r="N802" s="7">
        <v>0.05</v>
      </c>
      <c r="O802" s="7">
        <v>0</v>
      </c>
      <c r="P802" s="16">
        <f t="shared" si="61"/>
        <v>421.84999999999997</v>
      </c>
      <c r="Q802" s="16">
        <v>266.09000000000003</v>
      </c>
      <c r="R802" s="8">
        <f t="shared" si="62"/>
        <v>29269.900000000005</v>
      </c>
      <c r="S802" s="2">
        <f t="shared" si="63"/>
        <v>2022</v>
      </c>
      <c r="T802" s="8">
        <f t="shared" si="64"/>
        <v>46403.499999999993</v>
      </c>
      <c r="U802" s="7">
        <f t="shared" si="65"/>
        <v>0.59</v>
      </c>
    </row>
    <row r="803" spans="1:21" x14ac:dyDescent="0.25">
      <c r="A803" t="s">
        <v>130</v>
      </c>
      <c r="B803" t="s">
        <v>22</v>
      </c>
      <c r="C803" t="s">
        <v>30</v>
      </c>
      <c r="D803" s="15" t="s">
        <v>24</v>
      </c>
      <c r="E803" s="15" t="s">
        <v>42</v>
      </c>
      <c r="F803" s="6">
        <v>44573</v>
      </c>
      <c r="G803" s="2">
        <v>1</v>
      </c>
      <c r="H803" t="s">
        <v>234</v>
      </c>
      <c r="I803" t="s">
        <v>27</v>
      </c>
      <c r="J803" s="4">
        <v>62</v>
      </c>
      <c r="K803" s="3">
        <v>749</v>
      </c>
      <c r="L803" s="7">
        <v>0.15000000000000002</v>
      </c>
      <c r="M803" s="7">
        <v>0.05</v>
      </c>
      <c r="N803" s="7">
        <v>0.1</v>
      </c>
      <c r="O803" s="7">
        <v>0</v>
      </c>
      <c r="P803" s="16">
        <f t="shared" si="61"/>
        <v>524.29999999999995</v>
      </c>
      <c r="Q803" s="16">
        <v>232.19000000000003</v>
      </c>
      <c r="R803" s="8">
        <f t="shared" si="62"/>
        <v>14395.780000000002</v>
      </c>
      <c r="S803" s="2">
        <f t="shared" si="63"/>
        <v>2022</v>
      </c>
      <c r="T803" s="8">
        <f t="shared" si="64"/>
        <v>32506.6</v>
      </c>
      <c r="U803" s="7">
        <f t="shared" si="65"/>
        <v>0.69</v>
      </c>
    </row>
    <row r="804" spans="1:21" x14ac:dyDescent="0.25">
      <c r="A804" t="s">
        <v>131</v>
      </c>
      <c r="B804" t="s">
        <v>29</v>
      </c>
      <c r="C804" t="s">
        <v>23</v>
      </c>
      <c r="D804" s="15" t="s">
        <v>52</v>
      </c>
      <c r="E804" s="15" t="s">
        <v>53</v>
      </c>
      <c r="F804" s="6">
        <v>44845</v>
      </c>
      <c r="G804" s="2">
        <v>1</v>
      </c>
      <c r="H804" t="s">
        <v>236</v>
      </c>
      <c r="I804" t="s">
        <v>35</v>
      </c>
      <c r="J804" s="4">
        <v>101</v>
      </c>
      <c r="K804" s="3">
        <v>649</v>
      </c>
      <c r="L804" s="7">
        <v>0.2</v>
      </c>
      <c r="M804" s="7">
        <v>0</v>
      </c>
      <c r="N804" s="7">
        <v>0</v>
      </c>
      <c r="O804" s="7">
        <v>0.2</v>
      </c>
      <c r="P804" s="16">
        <f t="shared" si="61"/>
        <v>389.4</v>
      </c>
      <c r="Q804" s="16">
        <v>460.78999999999996</v>
      </c>
      <c r="R804" s="8">
        <f t="shared" si="62"/>
        <v>46539.789999999994</v>
      </c>
      <c r="S804" s="2">
        <f t="shared" si="63"/>
        <v>2022</v>
      </c>
      <c r="T804" s="8">
        <f t="shared" si="64"/>
        <v>39329.399999999994</v>
      </c>
      <c r="U804" s="7">
        <f t="shared" si="65"/>
        <v>0.29000000000000004</v>
      </c>
    </row>
    <row r="805" spans="1:21" x14ac:dyDescent="0.25">
      <c r="A805" t="s">
        <v>132</v>
      </c>
      <c r="B805" t="s">
        <v>39</v>
      </c>
      <c r="C805" t="s">
        <v>33</v>
      </c>
      <c r="D805" s="15" t="s">
        <v>52</v>
      </c>
      <c r="E805" s="15" t="s">
        <v>68</v>
      </c>
      <c r="F805" s="6">
        <v>44602</v>
      </c>
      <c r="G805" s="2">
        <v>1</v>
      </c>
      <c r="H805" t="s">
        <v>237</v>
      </c>
      <c r="I805" t="s">
        <v>44</v>
      </c>
      <c r="J805" s="4">
        <v>85</v>
      </c>
      <c r="K805" s="3">
        <v>849</v>
      </c>
      <c r="L805" s="7">
        <v>0.15000000000000002</v>
      </c>
      <c r="M805" s="7">
        <v>0.1</v>
      </c>
      <c r="N805" s="7">
        <v>0.05</v>
      </c>
      <c r="O805" s="7">
        <v>0.2</v>
      </c>
      <c r="P805" s="16">
        <f t="shared" si="61"/>
        <v>424.5</v>
      </c>
      <c r="Q805" s="16">
        <v>730.14</v>
      </c>
      <c r="R805" s="8">
        <f t="shared" si="62"/>
        <v>62061.9</v>
      </c>
      <c r="S805" s="2">
        <f t="shared" si="63"/>
        <v>2022</v>
      </c>
      <c r="T805" s="8">
        <f t="shared" si="64"/>
        <v>36082.5</v>
      </c>
      <c r="U805" s="7">
        <f t="shared" si="65"/>
        <v>0.14000000000000001</v>
      </c>
    </row>
    <row r="806" spans="1:21" x14ac:dyDescent="0.25">
      <c r="A806" t="s">
        <v>133</v>
      </c>
      <c r="B806" t="s">
        <v>29</v>
      </c>
      <c r="C806" t="s">
        <v>23</v>
      </c>
      <c r="D806" s="15" t="s">
        <v>24</v>
      </c>
      <c r="E806" s="15" t="s">
        <v>40</v>
      </c>
      <c r="F806" s="6">
        <v>44668</v>
      </c>
      <c r="G806" s="2">
        <v>1</v>
      </c>
      <c r="H806" t="s">
        <v>236</v>
      </c>
      <c r="I806" t="s">
        <v>35</v>
      </c>
      <c r="J806" s="4">
        <v>65</v>
      </c>
      <c r="K806" s="3">
        <v>649</v>
      </c>
      <c r="L806" s="7">
        <v>0.15000000000000002</v>
      </c>
      <c r="M806" s="7">
        <v>0</v>
      </c>
      <c r="N806" s="7">
        <v>0</v>
      </c>
      <c r="O806" s="7">
        <v>0</v>
      </c>
      <c r="P806" s="16">
        <f t="shared" si="61"/>
        <v>551.65</v>
      </c>
      <c r="Q806" s="16">
        <v>240.13</v>
      </c>
      <c r="R806" s="8">
        <f t="shared" si="62"/>
        <v>15608.449999999999</v>
      </c>
      <c r="S806" s="2">
        <f t="shared" si="63"/>
        <v>2022</v>
      </c>
      <c r="T806" s="8">
        <f t="shared" si="64"/>
        <v>35857.25</v>
      </c>
      <c r="U806" s="7">
        <f t="shared" si="65"/>
        <v>0.63</v>
      </c>
    </row>
    <row r="807" spans="1:21" x14ac:dyDescent="0.25">
      <c r="A807" t="s">
        <v>134</v>
      </c>
      <c r="B807" t="s">
        <v>39</v>
      </c>
      <c r="C807" t="s">
        <v>30</v>
      </c>
      <c r="D807" s="15" t="s">
        <v>24</v>
      </c>
      <c r="E807" s="15" t="s">
        <v>40</v>
      </c>
      <c r="F807" s="6">
        <v>44676</v>
      </c>
      <c r="G807" s="2">
        <v>1</v>
      </c>
      <c r="H807" t="s">
        <v>234</v>
      </c>
      <c r="I807" t="s">
        <v>27</v>
      </c>
      <c r="J807" s="4">
        <v>123</v>
      </c>
      <c r="K807" s="3">
        <v>749</v>
      </c>
      <c r="L807" s="7">
        <v>0.2</v>
      </c>
      <c r="M807" s="7">
        <v>0.05</v>
      </c>
      <c r="N807" s="7">
        <v>0.05</v>
      </c>
      <c r="O807" s="7">
        <v>0</v>
      </c>
      <c r="P807" s="16">
        <f t="shared" si="61"/>
        <v>524.29999999999995</v>
      </c>
      <c r="Q807" s="16">
        <v>224.70000000000005</v>
      </c>
      <c r="R807" s="8">
        <f t="shared" si="62"/>
        <v>27638.100000000006</v>
      </c>
      <c r="S807" s="2">
        <f t="shared" si="63"/>
        <v>2022</v>
      </c>
      <c r="T807" s="8">
        <f t="shared" si="64"/>
        <v>64488.899999999994</v>
      </c>
      <c r="U807" s="7">
        <f t="shared" si="65"/>
        <v>0.7</v>
      </c>
    </row>
    <row r="808" spans="1:21" x14ac:dyDescent="0.25">
      <c r="A808" t="s">
        <v>136</v>
      </c>
      <c r="B808" t="s">
        <v>29</v>
      </c>
      <c r="C808" t="s">
        <v>33</v>
      </c>
      <c r="D808" s="15" t="s">
        <v>24</v>
      </c>
      <c r="E808" s="15" t="s">
        <v>42</v>
      </c>
      <c r="F808" s="6">
        <v>44822</v>
      </c>
      <c r="G808" s="2">
        <v>1</v>
      </c>
      <c r="H808" t="s">
        <v>234</v>
      </c>
      <c r="I808" t="s">
        <v>27</v>
      </c>
      <c r="J808" s="4">
        <v>3</v>
      </c>
      <c r="K808" s="3">
        <v>749</v>
      </c>
      <c r="L808" s="7">
        <v>0</v>
      </c>
      <c r="M808" s="7">
        <v>0.1</v>
      </c>
      <c r="N808" s="7">
        <v>0</v>
      </c>
      <c r="O808" s="7">
        <v>0</v>
      </c>
      <c r="P808" s="16">
        <f t="shared" si="61"/>
        <v>674.1</v>
      </c>
      <c r="Q808" s="16">
        <v>614.18000000000006</v>
      </c>
      <c r="R808" s="8">
        <f t="shared" si="62"/>
        <v>1842.5400000000002</v>
      </c>
      <c r="S808" s="2">
        <f t="shared" si="63"/>
        <v>2022</v>
      </c>
      <c r="T808" s="8">
        <f t="shared" si="64"/>
        <v>2022.3000000000002</v>
      </c>
      <c r="U808" s="7">
        <f t="shared" si="65"/>
        <v>0.17999999999999994</v>
      </c>
    </row>
    <row r="809" spans="1:21" x14ac:dyDescent="0.25">
      <c r="A809" t="s">
        <v>137</v>
      </c>
      <c r="B809" t="s">
        <v>39</v>
      </c>
      <c r="C809" t="s">
        <v>33</v>
      </c>
      <c r="D809" s="15" t="s">
        <v>24</v>
      </c>
      <c r="E809" s="15" t="s">
        <v>74</v>
      </c>
      <c r="F809" s="6">
        <v>44857</v>
      </c>
      <c r="G809" s="2">
        <v>1</v>
      </c>
      <c r="H809" t="s">
        <v>234</v>
      </c>
      <c r="I809" t="s">
        <v>27</v>
      </c>
      <c r="J809" s="4">
        <v>116</v>
      </c>
      <c r="K809" s="3">
        <v>749</v>
      </c>
      <c r="L809" s="7">
        <v>0.2</v>
      </c>
      <c r="M809" s="7">
        <v>0.1</v>
      </c>
      <c r="N809" s="7">
        <v>0.05</v>
      </c>
      <c r="O809" s="7">
        <v>0</v>
      </c>
      <c r="P809" s="16">
        <f t="shared" si="61"/>
        <v>486.84999999999991</v>
      </c>
      <c r="Q809" s="16">
        <v>486.85</v>
      </c>
      <c r="R809" s="8">
        <f t="shared" si="62"/>
        <v>56474.600000000006</v>
      </c>
      <c r="S809" s="2">
        <f t="shared" si="63"/>
        <v>2022</v>
      </c>
      <c r="T809" s="8">
        <f t="shared" si="64"/>
        <v>56474.599999999991</v>
      </c>
      <c r="U809" s="7">
        <f t="shared" si="65"/>
        <v>0.35</v>
      </c>
    </row>
    <row r="810" spans="1:21" x14ac:dyDescent="0.25">
      <c r="A810" t="s">
        <v>140</v>
      </c>
      <c r="B810" t="s">
        <v>22</v>
      </c>
      <c r="C810" t="s">
        <v>23</v>
      </c>
      <c r="D810" s="15" t="s">
        <v>24</v>
      </c>
      <c r="E810" s="15" t="s">
        <v>25</v>
      </c>
      <c r="F810" s="6">
        <v>44752</v>
      </c>
      <c r="G810" s="2">
        <v>1</v>
      </c>
      <c r="H810" t="s">
        <v>237</v>
      </c>
      <c r="I810" t="s">
        <v>44</v>
      </c>
      <c r="J810" s="4">
        <v>31</v>
      </c>
      <c r="K810" s="3">
        <v>849</v>
      </c>
      <c r="L810" s="7">
        <v>0.1</v>
      </c>
      <c r="M810" s="7">
        <v>0</v>
      </c>
      <c r="N810" s="7">
        <v>0.1</v>
      </c>
      <c r="O810" s="7">
        <v>0</v>
      </c>
      <c r="P810" s="16">
        <f t="shared" si="61"/>
        <v>679.2</v>
      </c>
      <c r="Q810" s="16">
        <v>416.01</v>
      </c>
      <c r="R810" s="8">
        <f t="shared" si="62"/>
        <v>12896.31</v>
      </c>
      <c r="S810" s="2">
        <f t="shared" si="63"/>
        <v>2022</v>
      </c>
      <c r="T810" s="8">
        <f t="shared" si="64"/>
        <v>21055.200000000001</v>
      </c>
      <c r="U810" s="7">
        <f t="shared" si="65"/>
        <v>0.51</v>
      </c>
    </row>
    <row r="811" spans="1:21" x14ac:dyDescent="0.25">
      <c r="A811" t="s">
        <v>222</v>
      </c>
      <c r="B811" t="s">
        <v>29</v>
      </c>
      <c r="C811" t="s">
        <v>33</v>
      </c>
      <c r="D811" s="15" t="s">
        <v>24</v>
      </c>
      <c r="E811" s="15" t="s">
        <v>31</v>
      </c>
      <c r="F811" s="6">
        <v>44659</v>
      </c>
      <c r="G811" s="2">
        <v>1</v>
      </c>
      <c r="H811" t="s">
        <v>237</v>
      </c>
      <c r="I811" t="s">
        <v>44</v>
      </c>
      <c r="J811" s="4">
        <v>105</v>
      </c>
      <c r="K811" s="3">
        <v>849</v>
      </c>
      <c r="L811" s="7">
        <v>0.2</v>
      </c>
      <c r="M811" s="7">
        <v>0.1</v>
      </c>
      <c r="N811" s="7">
        <v>0</v>
      </c>
      <c r="O811" s="7">
        <v>0</v>
      </c>
      <c r="P811" s="16">
        <f t="shared" si="61"/>
        <v>594.29999999999995</v>
      </c>
      <c r="Q811" s="16">
        <v>424.5</v>
      </c>
      <c r="R811" s="8">
        <f t="shared" si="62"/>
        <v>44572.5</v>
      </c>
      <c r="S811" s="2">
        <f t="shared" si="63"/>
        <v>2022</v>
      </c>
      <c r="T811" s="8">
        <f t="shared" si="64"/>
        <v>62401.499999999993</v>
      </c>
      <c r="U811" s="7">
        <f t="shared" si="65"/>
        <v>0.5</v>
      </c>
    </row>
    <row r="812" spans="1:21" x14ac:dyDescent="0.25">
      <c r="A812" t="s">
        <v>141</v>
      </c>
      <c r="B812" t="s">
        <v>39</v>
      </c>
      <c r="C812" t="s">
        <v>23</v>
      </c>
      <c r="D812" s="15" t="s">
        <v>24</v>
      </c>
      <c r="E812" s="15" t="s">
        <v>25</v>
      </c>
      <c r="F812" s="6">
        <v>44756</v>
      </c>
      <c r="G812" s="2">
        <v>1</v>
      </c>
      <c r="H812" t="s">
        <v>237</v>
      </c>
      <c r="I812" t="s">
        <v>44</v>
      </c>
      <c r="J812" s="4">
        <v>91</v>
      </c>
      <c r="K812" s="3">
        <v>849</v>
      </c>
      <c r="L812" s="7">
        <v>0.15000000000000002</v>
      </c>
      <c r="M812" s="7">
        <v>0</v>
      </c>
      <c r="N812" s="7">
        <v>0.05</v>
      </c>
      <c r="O812" s="7">
        <v>0</v>
      </c>
      <c r="P812" s="16">
        <f t="shared" si="61"/>
        <v>679.2</v>
      </c>
      <c r="Q812" s="16">
        <v>585.80999999999995</v>
      </c>
      <c r="R812" s="8">
        <f t="shared" si="62"/>
        <v>53308.709999999992</v>
      </c>
      <c r="S812" s="2">
        <f t="shared" si="63"/>
        <v>2022</v>
      </c>
      <c r="T812" s="8">
        <f t="shared" si="64"/>
        <v>61807.200000000004</v>
      </c>
      <c r="U812" s="7">
        <f t="shared" si="65"/>
        <v>0.31000000000000005</v>
      </c>
    </row>
    <row r="813" spans="1:21" x14ac:dyDescent="0.25">
      <c r="A813" t="s">
        <v>240</v>
      </c>
      <c r="B813" t="s">
        <v>22</v>
      </c>
      <c r="C813" t="s">
        <v>33</v>
      </c>
      <c r="D813" s="15" t="s">
        <v>24</v>
      </c>
      <c r="E813" s="15" t="s">
        <v>31</v>
      </c>
      <c r="F813" s="6">
        <v>44773</v>
      </c>
      <c r="G813" s="2">
        <v>1</v>
      </c>
      <c r="H813" t="s">
        <v>234</v>
      </c>
      <c r="I813" t="s">
        <v>27</v>
      </c>
      <c r="J813" s="4">
        <v>92</v>
      </c>
      <c r="K813" s="3">
        <v>749</v>
      </c>
      <c r="L813" s="7">
        <v>0.15000000000000002</v>
      </c>
      <c r="M813" s="7">
        <v>0.1</v>
      </c>
      <c r="N813" s="7">
        <v>0.1</v>
      </c>
      <c r="O813" s="7">
        <v>0</v>
      </c>
      <c r="P813" s="16">
        <f t="shared" si="61"/>
        <v>486.85</v>
      </c>
      <c r="Q813" s="16">
        <v>194.74</v>
      </c>
      <c r="R813" s="8">
        <f t="shared" si="62"/>
        <v>17916.080000000002</v>
      </c>
      <c r="S813" s="2">
        <f t="shared" si="63"/>
        <v>2022</v>
      </c>
      <c r="T813" s="8">
        <f t="shared" si="64"/>
        <v>44790.200000000004</v>
      </c>
      <c r="U813" s="7">
        <f t="shared" si="65"/>
        <v>0.74</v>
      </c>
    </row>
    <row r="814" spans="1:21" x14ac:dyDescent="0.25">
      <c r="A814" t="s">
        <v>241</v>
      </c>
      <c r="B814" t="s">
        <v>22</v>
      </c>
      <c r="C814" t="s">
        <v>30</v>
      </c>
      <c r="D814" s="15" t="s">
        <v>52</v>
      </c>
      <c r="E814" s="15" t="s">
        <v>53</v>
      </c>
      <c r="F814" s="6">
        <v>44924</v>
      </c>
      <c r="G814" s="2">
        <v>1</v>
      </c>
      <c r="H814" t="s">
        <v>237</v>
      </c>
      <c r="I814" t="s">
        <v>44</v>
      </c>
      <c r="J814" s="4">
        <v>39</v>
      </c>
      <c r="K814" s="3">
        <v>849</v>
      </c>
      <c r="L814" s="7">
        <v>0.1</v>
      </c>
      <c r="M814" s="7">
        <v>0.05</v>
      </c>
      <c r="N814" s="7">
        <v>0.1</v>
      </c>
      <c r="O814" s="7">
        <v>0.2</v>
      </c>
      <c r="P814" s="16">
        <f t="shared" si="61"/>
        <v>466.95000000000005</v>
      </c>
      <c r="Q814" s="16">
        <v>449.97</v>
      </c>
      <c r="R814" s="8">
        <f t="shared" si="62"/>
        <v>17548.830000000002</v>
      </c>
      <c r="S814" s="2">
        <f t="shared" si="63"/>
        <v>2022</v>
      </c>
      <c r="T814" s="8">
        <f t="shared" si="64"/>
        <v>18211.050000000003</v>
      </c>
      <c r="U814" s="7">
        <f t="shared" si="65"/>
        <v>0.47</v>
      </c>
    </row>
    <row r="815" spans="1:21" x14ac:dyDescent="0.25">
      <c r="A815" t="s">
        <v>145</v>
      </c>
      <c r="B815" t="s">
        <v>22</v>
      </c>
      <c r="C815" t="s">
        <v>30</v>
      </c>
      <c r="D815" s="15" t="s">
        <v>24</v>
      </c>
      <c r="E815" s="15" t="s">
        <v>31</v>
      </c>
      <c r="F815" s="6">
        <v>44737</v>
      </c>
      <c r="G815" s="2">
        <v>1</v>
      </c>
      <c r="H815" t="s">
        <v>236</v>
      </c>
      <c r="I815" t="s">
        <v>35</v>
      </c>
      <c r="J815" s="4">
        <v>117</v>
      </c>
      <c r="K815" s="3">
        <v>649</v>
      </c>
      <c r="L815" s="7">
        <v>0.2</v>
      </c>
      <c r="M815" s="7">
        <v>0.05</v>
      </c>
      <c r="N815" s="7">
        <v>0.1</v>
      </c>
      <c r="O815" s="7">
        <v>0</v>
      </c>
      <c r="P815" s="16">
        <f t="shared" si="61"/>
        <v>421.85</v>
      </c>
      <c r="Q815" s="16">
        <v>337.48</v>
      </c>
      <c r="R815" s="8">
        <f t="shared" si="62"/>
        <v>39485.160000000003</v>
      </c>
      <c r="S815" s="2">
        <f t="shared" si="63"/>
        <v>2022</v>
      </c>
      <c r="T815" s="8">
        <f t="shared" si="64"/>
        <v>49356.450000000004</v>
      </c>
      <c r="U815" s="7">
        <f t="shared" si="65"/>
        <v>0.48</v>
      </c>
    </row>
    <row r="816" spans="1:21" x14ac:dyDescent="0.25">
      <c r="A816" t="s">
        <v>146</v>
      </c>
      <c r="B816" t="s">
        <v>39</v>
      </c>
      <c r="C816" t="s">
        <v>23</v>
      </c>
      <c r="D816" s="15" t="s">
        <v>24</v>
      </c>
      <c r="E816" s="15" t="s">
        <v>48</v>
      </c>
      <c r="F816" s="6">
        <v>44583</v>
      </c>
      <c r="G816" s="2">
        <v>1</v>
      </c>
      <c r="H816" t="s">
        <v>237</v>
      </c>
      <c r="I816" t="s">
        <v>44</v>
      </c>
      <c r="J816" s="4">
        <v>60</v>
      </c>
      <c r="K816" s="3">
        <v>849</v>
      </c>
      <c r="L816" s="7">
        <v>0.15000000000000002</v>
      </c>
      <c r="M816" s="7">
        <v>0</v>
      </c>
      <c r="N816" s="7">
        <v>0.05</v>
      </c>
      <c r="O816" s="7">
        <v>0</v>
      </c>
      <c r="P816" s="16">
        <f t="shared" si="61"/>
        <v>679.2</v>
      </c>
      <c r="Q816" s="16">
        <v>560.33999999999992</v>
      </c>
      <c r="R816" s="8">
        <f t="shared" si="62"/>
        <v>33620.399999999994</v>
      </c>
      <c r="S816" s="2">
        <f t="shared" si="63"/>
        <v>2022</v>
      </c>
      <c r="T816" s="8">
        <f t="shared" si="64"/>
        <v>40752</v>
      </c>
      <c r="U816" s="7">
        <f t="shared" si="65"/>
        <v>0.34000000000000008</v>
      </c>
    </row>
    <row r="817" spans="1:21" x14ac:dyDescent="0.25">
      <c r="A817" t="s">
        <v>147</v>
      </c>
      <c r="B817" t="s">
        <v>39</v>
      </c>
      <c r="C817" t="s">
        <v>30</v>
      </c>
      <c r="D817" s="15" t="s">
        <v>24</v>
      </c>
      <c r="E817" s="15" t="s">
        <v>48</v>
      </c>
      <c r="F817" s="6">
        <v>44886</v>
      </c>
      <c r="G817" s="2">
        <v>1</v>
      </c>
      <c r="H817" t="s">
        <v>236</v>
      </c>
      <c r="I817" t="s">
        <v>35</v>
      </c>
      <c r="J817" s="4">
        <v>116</v>
      </c>
      <c r="K817" s="3">
        <v>649</v>
      </c>
      <c r="L817" s="7">
        <v>0.2</v>
      </c>
      <c r="M817" s="7">
        <v>0.05</v>
      </c>
      <c r="N817" s="7">
        <v>0.05</v>
      </c>
      <c r="O817" s="7">
        <v>0</v>
      </c>
      <c r="P817" s="16">
        <f t="shared" si="61"/>
        <v>454.29999999999995</v>
      </c>
      <c r="Q817" s="16">
        <v>512.71</v>
      </c>
      <c r="R817" s="8">
        <f t="shared" si="62"/>
        <v>59474.36</v>
      </c>
      <c r="S817" s="2">
        <f t="shared" si="63"/>
        <v>2022</v>
      </c>
      <c r="T817" s="8">
        <f t="shared" si="64"/>
        <v>52698.799999999996</v>
      </c>
      <c r="U817" s="7">
        <f t="shared" si="65"/>
        <v>0.20999999999999996</v>
      </c>
    </row>
    <row r="818" spans="1:21" x14ac:dyDescent="0.25">
      <c r="A818" t="s">
        <v>148</v>
      </c>
      <c r="B818" t="s">
        <v>39</v>
      </c>
      <c r="C818" t="s">
        <v>30</v>
      </c>
      <c r="D818" s="15" t="s">
        <v>24</v>
      </c>
      <c r="E818" s="15" t="s">
        <v>42</v>
      </c>
      <c r="F818" s="6">
        <v>44919</v>
      </c>
      <c r="G818" s="2">
        <v>1</v>
      </c>
      <c r="H818" t="s">
        <v>237</v>
      </c>
      <c r="I818" t="s">
        <v>44</v>
      </c>
      <c r="J818" s="4">
        <v>41</v>
      </c>
      <c r="K818" s="3">
        <v>849</v>
      </c>
      <c r="L818" s="7">
        <v>0.1</v>
      </c>
      <c r="M818" s="7">
        <v>0.05</v>
      </c>
      <c r="N818" s="7">
        <v>0.05</v>
      </c>
      <c r="O818" s="7">
        <v>0</v>
      </c>
      <c r="P818" s="16">
        <f t="shared" si="61"/>
        <v>679.2</v>
      </c>
      <c r="Q818" s="16">
        <v>636.75</v>
      </c>
      <c r="R818" s="8">
        <f t="shared" si="62"/>
        <v>26106.75</v>
      </c>
      <c r="S818" s="2">
        <f t="shared" si="63"/>
        <v>2022</v>
      </c>
      <c r="T818" s="8">
        <f t="shared" si="64"/>
        <v>27847.200000000001</v>
      </c>
      <c r="U818" s="7">
        <f t="shared" si="65"/>
        <v>0.25</v>
      </c>
    </row>
    <row r="819" spans="1:21" x14ac:dyDescent="0.25">
      <c r="A819" t="s">
        <v>151</v>
      </c>
      <c r="B819" t="s">
        <v>29</v>
      </c>
      <c r="C819" t="s">
        <v>23</v>
      </c>
      <c r="D819" s="15" t="s">
        <v>24</v>
      </c>
      <c r="E819" s="15" t="s">
        <v>31</v>
      </c>
      <c r="F819" s="6">
        <v>44564</v>
      </c>
      <c r="G819" s="2">
        <v>1</v>
      </c>
      <c r="H819" t="s">
        <v>234</v>
      </c>
      <c r="I819" t="s">
        <v>27</v>
      </c>
      <c r="J819" s="4">
        <v>21</v>
      </c>
      <c r="K819" s="3">
        <v>749</v>
      </c>
      <c r="L819" s="7">
        <v>0.05</v>
      </c>
      <c r="M819" s="7">
        <v>0</v>
      </c>
      <c r="N819" s="7">
        <v>0</v>
      </c>
      <c r="O819" s="7">
        <v>0</v>
      </c>
      <c r="P819" s="16">
        <f t="shared" si="61"/>
        <v>711.55</v>
      </c>
      <c r="Q819" s="16">
        <v>337.04999999999995</v>
      </c>
      <c r="R819" s="8">
        <f t="shared" si="62"/>
        <v>7078.0499999999993</v>
      </c>
      <c r="S819" s="2">
        <f t="shared" si="63"/>
        <v>2022</v>
      </c>
      <c r="T819" s="8">
        <f t="shared" si="64"/>
        <v>14942.55</v>
      </c>
      <c r="U819" s="7">
        <f t="shared" si="65"/>
        <v>0.55000000000000004</v>
      </c>
    </row>
    <row r="820" spans="1:21" x14ac:dyDescent="0.25">
      <c r="A820" t="s">
        <v>242</v>
      </c>
      <c r="B820" t="s">
        <v>29</v>
      </c>
      <c r="C820" t="s">
        <v>30</v>
      </c>
      <c r="D820" s="15" t="s">
        <v>24</v>
      </c>
      <c r="E820" s="15" t="s">
        <v>48</v>
      </c>
      <c r="F820" s="6">
        <v>44755</v>
      </c>
      <c r="G820" s="2">
        <v>1</v>
      </c>
      <c r="H820" t="s">
        <v>237</v>
      </c>
      <c r="I820" t="s">
        <v>44</v>
      </c>
      <c r="J820" s="4">
        <v>25</v>
      </c>
      <c r="K820" s="3">
        <v>849</v>
      </c>
      <c r="L820" s="7">
        <v>0.05</v>
      </c>
      <c r="M820" s="7">
        <v>0.05</v>
      </c>
      <c r="N820" s="7">
        <v>0</v>
      </c>
      <c r="O820" s="7">
        <v>0</v>
      </c>
      <c r="P820" s="16">
        <f t="shared" si="61"/>
        <v>764.1</v>
      </c>
      <c r="Q820" s="16">
        <v>254.70000000000005</v>
      </c>
      <c r="R820" s="8">
        <f t="shared" si="62"/>
        <v>6367.5000000000009</v>
      </c>
      <c r="S820" s="2">
        <f t="shared" si="63"/>
        <v>2022</v>
      </c>
      <c r="T820" s="8">
        <f t="shared" si="64"/>
        <v>19102.5</v>
      </c>
      <c r="U820" s="7">
        <f t="shared" si="65"/>
        <v>0.7</v>
      </c>
    </row>
    <row r="821" spans="1:21" x14ac:dyDescent="0.25">
      <c r="A821" t="s">
        <v>153</v>
      </c>
      <c r="B821" t="s">
        <v>22</v>
      </c>
      <c r="C821" t="s">
        <v>33</v>
      </c>
      <c r="D821" s="15" t="s">
        <v>24</v>
      </c>
      <c r="E821" s="15" t="s">
        <v>48</v>
      </c>
      <c r="F821" s="6">
        <v>44564</v>
      </c>
      <c r="G821" s="2">
        <v>1</v>
      </c>
      <c r="H821" t="s">
        <v>236</v>
      </c>
      <c r="I821" t="s">
        <v>35</v>
      </c>
      <c r="J821" s="4">
        <v>20</v>
      </c>
      <c r="K821" s="3">
        <v>649</v>
      </c>
      <c r="L821" s="7">
        <v>0.05</v>
      </c>
      <c r="M821" s="7">
        <v>0.1</v>
      </c>
      <c r="N821" s="7">
        <v>0.1</v>
      </c>
      <c r="O821" s="7">
        <v>0</v>
      </c>
      <c r="P821" s="16">
        <f t="shared" si="61"/>
        <v>486.75</v>
      </c>
      <c r="Q821" s="16">
        <v>473.77</v>
      </c>
      <c r="R821" s="8">
        <f t="shared" si="62"/>
        <v>9475.4</v>
      </c>
      <c r="S821" s="2">
        <f t="shared" si="63"/>
        <v>2022</v>
      </c>
      <c r="T821" s="8">
        <f t="shared" si="64"/>
        <v>9735</v>
      </c>
      <c r="U821" s="7">
        <f t="shared" si="65"/>
        <v>0.27</v>
      </c>
    </row>
    <row r="822" spans="1:21" x14ac:dyDescent="0.25">
      <c r="A822" t="s">
        <v>243</v>
      </c>
      <c r="B822" t="s">
        <v>29</v>
      </c>
      <c r="C822" t="s">
        <v>23</v>
      </c>
      <c r="D822" s="15" t="s">
        <v>24</v>
      </c>
      <c r="E822" s="15" t="s">
        <v>31</v>
      </c>
      <c r="F822" s="6">
        <v>44869</v>
      </c>
      <c r="G822" s="2">
        <v>1</v>
      </c>
      <c r="H822" t="s">
        <v>236</v>
      </c>
      <c r="I822" t="s">
        <v>35</v>
      </c>
      <c r="J822" s="4">
        <v>66</v>
      </c>
      <c r="K822" s="3">
        <v>649</v>
      </c>
      <c r="L822" s="7">
        <v>0.15000000000000002</v>
      </c>
      <c r="M822" s="7">
        <v>0</v>
      </c>
      <c r="N822" s="7">
        <v>0</v>
      </c>
      <c r="O822" s="7">
        <v>0</v>
      </c>
      <c r="P822" s="16">
        <f t="shared" si="61"/>
        <v>551.65</v>
      </c>
      <c r="Q822" s="16">
        <v>564.63</v>
      </c>
      <c r="R822" s="8">
        <f t="shared" si="62"/>
        <v>37265.58</v>
      </c>
      <c r="S822" s="2">
        <f t="shared" si="63"/>
        <v>2022</v>
      </c>
      <c r="T822" s="8">
        <f t="shared" si="64"/>
        <v>36408.9</v>
      </c>
      <c r="U822" s="7">
        <f t="shared" si="65"/>
        <v>0.13</v>
      </c>
    </row>
    <row r="823" spans="1:21" x14ac:dyDescent="0.25">
      <c r="A823" t="s">
        <v>154</v>
      </c>
      <c r="B823" t="s">
        <v>22</v>
      </c>
      <c r="C823" t="s">
        <v>33</v>
      </c>
      <c r="D823" s="15" t="s">
        <v>24</v>
      </c>
      <c r="E823" s="15" t="s">
        <v>31</v>
      </c>
      <c r="F823" s="6">
        <v>44594</v>
      </c>
      <c r="G823" s="2">
        <v>1</v>
      </c>
      <c r="H823" t="s">
        <v>237</v>
      </c>
      <c r="I823" t="s">
        <v>44</v>
      </c>
      <c r="J823" s="4">
        <v>47</v>
      </c>
      <c r="K823" s="3">
        <v>849</v>
      </c>
      <c r="L823" s="7">
        <v>0.1</v>
      </c>
      <c r="M823" s="7">
        <v>0.1</v>
      </c>
      <c r="N823" s="7">
        <v>0.1</v>
      </c>
      <c r="O823" s="7">
        <v>0</v>
      </c>
      <c r="P823" s="16">
        <f t="shared" si="61"/>
        <v>594.29999999999995</v>
      </c>
      <c r="Q823" s="16">
        <v>280.16999999999996</v>
      </c>
      <c r="R823" s="8">
        <f t="shared" si="62"/>
        <v>13167.989999999998</v>
      </c>
      <c r="S823" s="2">
        <f t="shared" si="63"/>
        <v>2022</v>
      </c>
      <c r="T823" s="8">
        <f t="shared" si="64"/>
        <v>27932.1</v>
      </c>
      <c r="U823" s="7">
        <f t="shared" si="65"/>
        <v>0.67</v>
      </c>
    </row>
    <row r="824" spans="1:21" x14ac:dyDescent="0.25">
      <c r="A824" t="s">
        <v>155</v>
      </c>
      <c r="B824" t="s">
        <v>22</v>
      </c>
      <c r="C824" t="s">
        <v>33</v>
      </c>
      <c r="D824" s="15" t="s">
        <v>24</v>
      </c>
      <c r="E824" s="15" t="s">
        <v>37</v>
      </c>
      <c r="F824" s="6">
        <v>44666</v>
      </c>
      <c r="G824" s="2">
        <v>1</v>
      </c>
      <c r="H824" t="s">
        <v>237</v>
      </c>
      <c r="I824" t="s">
        <v>44</v>
      </c>
      <c r="J824" s="4">
        <v>19</v>
      </c>
      <c r="K824" s="3">
        <v>849</v>
      </c>
      <c r="L824" s="7">
        <v>0.05</v>
      </c>
      <c r="M824" s="7">
        <v>0.1</v>
      </c>
      <c r="N824" s="7">
        <v>0.1</v>
      </c>
      <c r="O824" s="7">
        <v>0</v>
      </c>
      <c r="P824" s="16">
        <f t="shared" si="61"/>
        <v>636.75</v>
      </c>
      <c r="Q824" s="16">
        <v>432.99</v>
      </c>
      <c r="R824" s="8">
        <f t="shared" si="62"/>
        <v>8226.81</v>
      </c>
      <c r="S824" s="2">
        <f t="shared" si="63"/>
        <v>2022</v>
      </c>
      <c r="T824" s="8">
        <f t="shared" si="64"/>
        <v>12098.25</v>
      </c>
      <c r="U824" s="7">
        <f t="shared" si="65"/>
        <v>0.49</v>
      </c>
    </row>
    <row r="825" spans="1:21" x14ac:dyDescent="0.25">
      <c r="A825" t="s">
        <v>157</v>
      </c>
      <c r="B825" t="s">
        <v>29</v>
      </c>
      <c r="C825" t="s">
        <v>23</v>
      </c>
      <c r="D825" s="15" t="s">
        <v>24</v>
      </c>
      <c r="E825" s="15" t="s">
        <v>48</v>
      </c>
      <c r="F825" s="6">
        <v>44767</v>
      </c>
      <c r="G825" s="2">
        <v>1</v>
      </c>
      <c r="H825" t="s">
        <v>236</v>
      </c>
      <c r="I825" t="s">
        <v>35</v>
      </c>
      <c r="J825" s="4">
        <v>43</v>
      </c>
      <c r="K825" s="3">
        <v>649</v>
      </c>
      <c r="L825" s="7">
        <v>0.1</v>
      </c>
      <c r="M825" s="7">
        <v>0</v>
      </c>
      <c r="N825" s="7">
        <v>0</v>
      </c>
      <c r="O825" s="7">
        <v>0</v>
      </c>
      <c r="P825" s="16">
        <f t="shared" si="61"/>
        <v>584.1</v>
      </c>
      <c r="Q825" s="16">
        <v>395.89</v>
      </c>
      <c r="R825" s="8">
        <f t="shared" si="62"/>
        <v>17023.27</v>
      </c>
      <c r="S825" s="2">
        <f t="shared" si="63"/>
        <v>2022</v>
      </c>
      <c r="T825" s="8">
        <f t="shared" si="64"/>
        <v>25116.3</v>
      </c>
      <c r="U825" s="7">
        <f t="shared" si="65"/>
        <v>0.39</v>
      </c>
    </row>
    <row r="826" spans="1:21" x14ac:dyDescent="0.25">
      <c r="A826" t="s">
        <v>158</v>
      </c>
      <c r="B826" t="s">
        <v>22</v>
      </c>
      <c r="C826" t="s">
        <v>33</v>
      </c>
      <c r="D826" s="15" t="s">
        <v>24</v>
      </c>
      <c r="E826" s="15" t="s">
        <v>37</v>
      </c>
      <c r="F826" s="6">
        <v>44593</v>
      </c>
      <c r="G826" s="2">
        <v>1</v>
      </c>
      <c r="H826" t="s">
        <v>237</v>
      </c>
      <c r="I826" t="s">
        <v>44</v>
      </c>
      <c r="J826" s="4">
        <v>122</v>
      </c>
      <c r="K826" s="3">
        <v>849</v>
      </c>
      <c r="L826" s="7">
        <v>0.2</v>
      </c>
      <c r="M826" s="7">
        <v>0.1</v>
      </c>
      <c r="N826" s="7">
        <v>0.1</v>
      </c>
      <c r="O826" s="7">
        <v>0</v>
      </c>
      <c r="P826" s="16">
        <f t="shared" si="61"/>
        <v>509.4</v>
      </c>
      <c r="Q826" s="16">
        <v>407.52</v>
      </c>
      <c r="R826" s="8">
        <f t="shared" si="62"/>
        <v>49717.439999999995</v>
      </c>
      <c r="S826" s="2">
        <f t="shared" si="63"/>
        <v>2022</v>
      </c>
      <c r="T826" s="8">
        <f t="shared" si="64"/>
        <v>62146.799999999996</v>
      </c>
      <c r="U826" s="7">
        <f t="shared" si="65"/>
        <v>0.52</v>
      </c>
    </row>
    <row r="827" spans="1:21" x14ac:dyDescent="0.25">
      <c r="A827" t="s">
        <v>159</v>
      </c>
      <c r="B827" t="s">
        <v>29</v>
      </c>
      <c r="C827" t="s">
        <v>23</v>
      </c>
      <c r="D827" s="15" t="s">
        <v>24</v>
      </c>
      <c r="E827" s="15" t="s">
        <v>37</v>
      </c>
      <c r="F827" s="6">
        <v>44665</v>
      </c>
      <c r="G827" s="2">
        <v>1</v>
      </c>
      <c r="H827" t="s">
        <v>237</v>
      </c>
      <c r="I827" t="s">
        <v>44</v>
      </c>
      <c r="J827" s="4">
        <v>33</v>
      </c>
      <c r="K827" s="3">
        <v>849</v>
      </c>
      <c r="L827" s="7">
        <v>0.1</v>
      </c>
      <c r="M827" s="7">
        <v>0</v>
      </c>
      <c r="N827" s="7">
        <v>0</v>
      </c>
      <c r="O827" s="7">
        <v>0</v>
      </c>
      <c r="P827" s="16">
        <f t="shared" si="61"/>
        <v>764.1</v>
      </c>
      <c r="Q827" s="16">
        <v>560.33999999999992</v>
      </c>
      <c r="R827" s="8">
        <f t="shared" si="62"/>
        <v>18491.219999999998</v>
      </c>
      <c r="S827" s="2">
        <f t="shared" si="63"/>
        <v>2022</v>
      </c>
      <c r="T827" s="8">
        <f t="shared" si="64"/>
        <v>25215.3</v>
      </c>
      <c r="U827" s="7">
        <f t="shared" si="65"/>
        <v>0.34000000000000008</v>
      </c>
    </row>
    <row r="828" spans="1:21" x14ac:dyDescent="0.25">
      <c r="A828" t="s">
        <v>160</v>
      </c>
      <c r="B828" t="s">
        <v>39</v>
      </c>
      <c r="C828" t="s">
        <v>30</v>
      </c>
      <c r="D828" s="15" t="s">
        <v>24</v>
      </c>
      <c r="E828" s="15" t="s">
        <v>25</v>
      </c>
      <c r="F828" s="6">
        <v>44777</v>
      </c>
      <c r="G828" s="2">
        <v>1</v>
      </c>
      <c r="H828" t="s">
        <v>237</v>
      </c>
      <c r="I828" t="s">
        <v>44</v>
      </c>
      <c r="J828" s="4">
        <v>92</v>
      </c>
      <c r="K828" s="3">
        <v>849</v>
      </c>
      <c r="L828" s="7">
        <v>0.15000000000000002</v>
      </c>
      <c r="M828" s="7">
        <v>0.05</v>
      </c>
      <c r="N828" s="7">
        <v>0.05</v>
      </c>
      <c r="O828" s="7">
        <v>0</v>
      </c>
      <c r="P828" s="16">
        <f t="shared" si="61"/>
        <v>636.75</v>
      </c>
      <c r="Q828" s="16">
        <v>288.65999999999997</v>
      </c>
      <c r="R828" s="8">
        <f t="shared" si="62"/>
        <v>26556.719999999998</v>
      </c>
      <c r="S828" s="2">
        <f t="shared" si="63"/>
        <v>2022</v>
      </c>
      <c r="T828" s="8">
        <f t="shared" si="64"/>
        <v>58581</v>
      </c>
      <c r="U828" s="7">
        <f t="shared" si="65"/>
        <v>0.66</v>
      </c>
    </row>
    <row r="829" spans="1:21" x14ac:dyDescent="0.25">
      <c r="A829" t="s">
        <v>248</v>
      </c>
      <c r="B829" t="s">
        <v>39</v>
      </c>
      <c r="C829" t="s">
        <v>30</v>
      </c>
      <c r="D829" s="15" t="s">
        <v>52</v>
      </c>
      <c r="E829" s="15" t="s">
        <v>68</v>
      </c>
      <c r="F829" s="6">
        <v>44693</v>
      </c>
      <c r="G829" s="2">
        <v>1</v>
      </c>
      <c r="H829" t="s">
        <v>234</v>
      </c>
      <c r="I829" t="s">
        <v>27</v>
      </c>
      <c r="J829" s="4">
        <v>93</v>
      </c>
      <c r="K829" s="3">
        <v>749</v>
      </c>
      <c r="L829" s="7">
        <v>0.15000000000000002</v>
      </c>
      <c r="M829" s="7">
        <v>0.05</v>
      </c>
      <c r="N829" s="7">
        <v>0.05</v>
      </c>
      <c r="O829" s="7">
        <v>0.2</v>
      </c>
      <c r="P829" s="16">
        <f t="shared" si="61"/>
        <v>411.95000000000005</v>
      </c>
      <c r="Q829" s="16">
        <v>494.33999999999992</v>
      </c>
      <c r="R829" s="8">
        <f t="shared" si="62"/>
        <v>45973.619999999995</v>
      </c>
      <c r="S829" s="2">
        <f t="shared" si="63"/>
        <v>2022</v>
      </c>
      <c r="T829" s="8">
        <f t="shared" si="64"/>
        <v>38311.350000000006</v>
      </c>
      <c r="U829" s="7">
        <f t="shared" si="65"/>
        <v>0.34000000000000008</v>
      </c>
    </row>
    <row r="830" spans="1:21" x14ac:dyDescent="0.25">
      <c r="A830" t="s">
        <v>223</v>
      </c>
      <c r="B830" t="s">
        <v>39</v>
      </c>
      <c r="C830" t="s">
        <v>30</v>
      </c>
      <c r="D830" s="15" t="s">
        <v>24</v>
      </c>
      <c r="E830" s="15" t="s">
        <v>74</v>
      </c>
      <c r="F830" s="6">
        <v>44650</v>
      </c>
      <c r="G830" s="2">
        <v>1</v>
      </c>
      <c r="H830" t="s">
        <v>237</v>
      </c>
      <c r="I830" t="s">
        <v>44</v>
      </c>
      <c r="J830" s="4">
        <v>90</v>
      </c>
      <c r="K830" s="3">
        <v>849</v>
      </c>
      <c r="L830" s="7">
        <v>0.15000000000000002</v>
      </c>
      <c r="M830" s="7">
        <v>0.05</v>
      </c>
      <c r="N830" s="7">
        <v>0.05</v>
      </c>
      <c r="O830" s="7">
        <v>0</v>
      </c>
      <c r="P830" s="16">
        <f t="shared" si="61"/>
        <v>636.75</v>
      </c>
      <c r="Q830" s="16">
        <v>704.67</v>
      </c>
      <c r="R830" s="8">
        <f t="shared" si="62"/>
        <v>63420.299999999996</v>
      </c>
      <c r="S830" s="2">
        <f t="shared" si="63"/>
        <v>2022</v>
      </c>
      <c r="T830" s="8">
        <f t="shared" si="64"/>
        <v>57307.5</v>
      </c>
      <c r="U830" s="7">
        <f t="shared" si="65"/>
        <v>0.17000000000000004</v>
      </c>
    </row>
    <row r="831" spans="1:21" x14ac:dyDescent="0.25">
      <c r="A831" t="s">
        <v>162</v>
      </c>
      <c r="B831" t="s">
        <v>39</v>
      </c>
      <c r="C831" t="s">
        <v>33</v>
      </c>
      <c r="D831" s="15" t="s">
        <v>24</v>
      </c>
      <c r="E831" s="15" t="s">
        <v>74</v>
      </c>
      <c r="F831" s="6">
        <v>44773</v>
      </c>
      <c r="G831" s="2">
        <v>1</v>
      </c>
      <c r="H831" t="s">
        <v>236</v>
      </c>
      <c r="I831" t="s">
        <v>35</v>
      </c>
      <c r="J831" s="4">
        <v>50</v>
      </c>
      <c r="K831" s="3">
        <v>649</v>
      </c>
      <c r="L831" s="7">
        <v>0.1</v>
      </c>
      <c r="M831" s="7">
        <v>0.1</v>
      </c>
      <c r="N831" s="7">
        <v>0.05</v>
      </c>
      <c r="O831" s="7">
        <v>0</v>
      </c>
      <c r="P831" s="16">
        <f t="shared" si="61"/>
        <v>486.75</v>
      </c>
      <c r="Q831" s="16">
        <v>233.64</v>
      </c>
      <c r="R831" s="8">
        <f t="shared" si="62"/>
        <v>11682</v>
      </c>
      <c r="S831" s="2">
        <f t="shared" si="63"/>
        <v>2022</v>
      </c>
      <c r="T831" s="8">
        <f t="shared" si="64"/>
        <v>24337.5</v>
      </c>
      <c r="U831" s="7">
        <f t="shared" si="65"/>
        <v>0.64</v>
      </c>
    </row>
    <row r="832" spans="1:21" x14ac:dyDescent="0.25">
      <c r="A832" t="s">
        <v>163</v>
      </c>
      <c r="B832" t="s">
        <v>29</v>
      </c>
      <c r="C832" t="s">
        <v>23</v>
      </c>
      <c r="D832" s="15" t="s">
        <v>24</v>
      </c>
      <c r="E832" s="15" t="s">
        <v>48</v>
      </c>
      <c r="F832" s="6">
        <v>44845</v>
      </c>
      <c r="G832" s="2">
        <v>1</v>
      </c>
      <c r="H832" t="s">
        <v>234</v>
      </c>
      <c r="I832" t="s">
        <v>27</v>
      </c>
      <c r="J832" s="4">
        <v>40</v>
      </c>
      <c r="K832" s="3">
        <v>749</v>
      </c>
      <c r="L832" s="7">
        <v>0.1</v>
      </c>
      <c r="M832" s="7">
        <v>0</v>
      </c>
      <c r="N832" s="7">
        <v>0</v>
      </c>
      <c r="O832" s="7">
        <v>0</v>
      </c>
      <c r="P832" s="16">
        <f t="shared" si="61"/>
        <v>674.1</v>
      </c>
      <c r="Q832" s="16">
        <v>224.70000000000005</v>
      </c>
      <c r="R832" s="8">
        <f t="shared" si="62"/>
        <v>8988.0000000000018</v>
      </c>
      <c r="S832" s="2">
        <f t="shared" si="63"/>
        <v>2022</v>
      </c>
      <c r="T832" s="8">
        <f t="shared" si="64"/>
        <v>26964</v>
      </c>
      <c r="U832" s="7">
        <f t="shared" si="65"/>
        <v>0.7</v>
      </c>
    </row>
    <row r="833" spans="1:21" x14ac:dyDescent="0.25">
      <c r="A833" t="s">
        <v>224</v>
      </c>
      <c r="B833" t="s">
        <v>29</v>
      </c>
      <c r="C833" t="s">
        <v>23</v>
      </c>
      <c r="D833" s="15" t="s">
        <v>24</v>
      </c>
      <c r="E833" s="15" t="s">
        <v>25</v>
      </c>
      <c r="F833" s="6">
        <v>44644</v>
      </c>
      <c r="G833" s="2">
        <v>1</v>
      </c>
      <c r="H833" t="s">
        <v>234</v>
      </c>
      <c r="I833" t="s">
        <v>27</v>
      </c>
      <c r="J833" s="4">
        <v>95</v>
      </c>
      <c r="K833" s="3">
        <v>749</v>
      </c>
      <c r="L833" s="7">
        <v>0.15000000000000002</v>
      </c>
      <c r="M833" s="7">
        <v>0</v>
      </c>
      <c r="N833" s="7">
        <v>0</v>
      </c>
      <c r="O833" s="7">
        <v>0</v>
      </c>
      <c r="P833" s="16">
        <f t="shared" si="61"/>
        <v>636.65</v>
      </c>
      <c r="Q833" s="16">
        <v>254.65999999999997</v>
      </c>
      <c r="R833" s="8">
        <f t="shared" si="62"/>
        <v>24192.699999999997</v>
      </c>
      <c r="S833" s="2">
        <f t="shared" si="63"/>
        <v>2022</v>
      </c>
      <c r="T833" s="8">
        <f t="shared" si="64"/>
        <v>60481.75</v>
      </c>
      <c r="U833" s="7">
        <f t="shared" si="65"/>
        <v>0.66</v>
      </c>
    </row>
    <row r="834" spans="1:21" x14ac:dyDescent="0.25">
      <c r="A834" t="s">
        <v>164</v>
      </c>
      <c r="B834" t="s">
        <v>29</v>
      </c>
      <c r="C834" t="s">
        <v>33</v>
      </c>
      <c r="D834" s="15" t="s">
        <v>24</v>
      </c>
      <c r="E834" s="15" t="s">
        <v>37</v>
      </c>
      <c r="F834" s="6">
        <v>44702</v>
      </c>
      <c r="G834" s="2">
        <v>1</v>
      </c>
      <c r="H834" t="s">
        <v>234</v>
      </c>
      <c r="I834" t="s">
        <v>27</v>
      </c>
      <c r="J834" s="4">
        <v>99</v>
      </c>
      <c r="K834" s="3">
        <v>749</v>
      </c>
      <c r="L834" s="7">
        <v>0.15000000000000002</v>
      </c>
      <c r="M834" s="7">
        <v>0.1</v>
      </c>
      <c r="N834" s="7">
        <v>0</v>
      </c>
      <c r="O834" s="7">
        <v>0</v>
      </c>
      <c r="P834" s="16">
        <f t="shared" si="61"/>
        <v>561.75</v>
      </c>
      <c r="Q834" s="16">
        <v>599.20000000000005</v>
      </c>
      <c r="R834" s="8">
        <f t="shared" si="62"/>
        <v>59320.800000000003</v>
      </c>
      <c r="S834" s="2">
        <f t="shared" si="63"/>
        <v>2022</v>
      </c>
      <c r="T834" s="8">
        <f t="shared" si="64"/>
        <v>55613.25</v>
      </c>
      <c r="U834" s="7">
        <f t="shared" si="65"/>
        <v>0.19999999999999996</v>
      </c>
    </row>
    <row r="835" spans="1:21" x14ac:dyDescent="0.25">
      <c r="A835" t="s">
        <v>166</v>
      </c>
      <c r="B835" t="s">
        <v>22</v>
      </c>
      <c r="C835" t="s">
        <v>33</v>
      </c>
      <c r="D835" s="15" t="s">
        <v>24</v>
      </c>
      <c r="E835" s="15" t="s">
        <v>25</v>
      </c>
      <c r="F835" s="6">
        <v>44913</v>
      </c>
      <c r="G835" s="2">
        <v>1</v>
      </c>
      <c r="H835" t="s">
        <v>234</v>
      </c>
      <c r="I835" t="s">
        <v>27</v>
      </c>
      <c r="J835" s="4">
        <v>43</v>
      </c>
      <c r="K835" s="3">
        <v>749</v>
      </c>
      <c r="L835" s="7">
        <v>0.1</v>
      </c>
      <c r="M835" s="7">
        <v>0.1</v>
      </c>
      <c r="N835" s="7">
        <v>0.1</v>
      </c>
      <c r="O835" s="7">
        <v>0</v>
      </c>
      <c r="P835" s="16">
        <f t="shared" ref="P835:P870" si="66">K835*(1-SUM(L835:O835))</f>
        <v>524.29999999999995</v>
      </c>
      <c r="Q835" s="16">
        <v>629.16</v>
      </c>
      <c r="R835" s="8">
        <f t="shared" ref="R835:R870" si="67">Q835*J835</f>
        <v>27053.879999999997</v>
      </c>
      <c r="S835" s="2">
        <f t="shared" ref="S835:S870" si="68">YEAR(F835)</f>
        <v>2022</v>
      </c>
      <c r="T835" s="8">
        <f t="shared" ref="T835:T870" si="69">P835*J835</f>
        <v>22544.899999999998</v>
      </c>
      <c r="U835" s="7">
        <f t="shared" si="65"/>
        <v>0.16000000000000003</v>
      </c>
    </row>
    <row r="836" spans="1:21" x14ac:dyDescent="0.25">
      <c r="A836" t="s">
        <v>167</v>
      </c>
      <c r="B836" t="s">
        <v>29</v>
      </c>
      <c r="C836" t="s">
        <v>30</v>
      </c>
      <c r="D836" s="15" t="s">
        <v>52</v>
      </c>
      <c r="E836" s="15" t="s">
        <v>68</v>
      </c>
      <c r="F836" s="6">
        <v>44670</v>
      </c>
      <c r="G836" s="2">
        <v>1</v>
      </c>
      <c r="H836" t="s">
        <v>236</v>
      </c>
      <c r="I836" t="s">
        <v>35</v>
      </c>
      <c r="J836" s="4">
        <v>22</v>
      </c>
      <c r="K836" s="3">
        <v>649</v>
      </c>
      <c r="L836" s="7">
        <v>0.05</v>
      </c>
      <c r="M836" s="7">
        <v>0.05</v>
      </c>
      <c r="N836" s="7">
        <v>0</v>
      </c>
      <c r="O836" s="7">
        <v>0.2</v>
      </c>
      <c r="P836" s="16">
        <f t="shared" si="66"/>
        <v>454.29999999999995</v>
      </c>
      <c r="Q836" s="16">
        <v>506.22</v>
      </c>
      <c r="R836" s="8">
        <f t="shared" si="67"/>
        <v>11136.84</v>
      </c>
      <c r="S836" s="2">
        <f t="shared" si="68"/>
        <v>2022</v>
      </c>
      <c r="T836" s="8">
        <f t="shared" si="69"/>
        <v>9994.5999999999985</v>
      </c>
      <c r="U836" s="7">
        <f t="shared" si="65"/>
        <v>0.21999999999999997</v>
      </c>
    </row>
    <row r="837" spans="1:21" x14ac:dyDescent="0.25">
      <c r="A837" t="s">
        <v>169</v>
      </c>
      <c r="B837" t="s">
        <v>39</v>
      </c>
      <c r="C837" t="s">
        <v>33</v>
      </c>
      <c r="D837" s="15" t="s">
        <v>24</v>
      </c>
      <c r="E837" s="15" t="s">
        <v>37</v>
      </c>
      <c r="F837" s="6">
        <v>44578</v>
      </c>
      <c r="G837" s="2">
        <v>1</v>
      </c>
      <c r="H837" t="s">
        <v>236</v>
      </c>
      <c r="I837" t="s">
        <v>35</v>
      </c>
      <c r="J837" s="4">
        <v>49</v>
      </c>
      <c r="K837" s="3">
        <v>649</v>
      </c>
      <c r="L837" s="7">
        <v>0.1</v>
      </c>
      <c r="M837" s="7">
        <v>0.1</v>
      </c>
      <c r="N837" s="7">
        <v>0.05</v>
      </c>
      <c r="O837" s="7">
        <v>0</v>
      </c>
      <c r="P837" s="16">
        <f t="shared" si="66"/>
        <v>486.75</v>
      </c>
      <c r="Q837" s="16">
        <v>350.46000000000004</v>
      </c>
      <c r="R837" s="8">
        <f t="shared" si="67"/>
        <v>17172.54</v>
      </c>
      <c r="S837" s="2">
        <f t="shared" si="68"/>
        <v>2022</v>
      </c>
      <c r="T837" s="8">
        <f t="shared" si="69"/>
        <v>23850.75</v>
      </c>
      <c r="U837" s="7">
        <f t="shared" ref="U837:U870" si="70">1-(Q837/K837)</f>
        <v>0.45999999999999996</v>
      </c>
    </row>
    <row r="838" spans="1:21" x14ac:dyDescent="0.25">
      <c r="A838" t="s">
        <v>245</v>
      </c>
      <c r="B838" t="s">
        <v>39</v>
      </c>
      <c r="C838" t="s">
        <v>30</v>
      </c>
      <c r="D838" s="15" t="s">
        <v>24</v>
      </c>
      <c r="E838" s="15" t="s">
        <v>74</v>
      </c>
      <c r="F838" s="6">
        <v>44775</v>
      </c>
      <c r="G838" s="2">
        <v>1</v>
      </c>
      <c r="H838" t="s">
        <v>234</v>
      </c>
      <c r="I838" t="s">
        <v>27</v>
      </c>
      <c r="J838" s="4">
        <v>15</v>
      </c>
      <c r="K838" s="3">
        <v>749</v>
      </c>
      <c r="L838" s="7">
        <v>0.05</v>
      </c>
      <c r="M838" s="7">
        <v>0.05</v>
      </c>
      <c r="N838" s="7">
        <v>0.05</v>
      </c>
      <c r="O838" s="7">
        <v>0</v>
      </c>
      <c r="P838" s="16">
        <f t="shared" si="66"/>
        <v>636.65</v>
      </c>
      <c r="Q838" s="16">
        <v>307.09000000000003</v>
      </c>
      <c r="R838" s="8">
        <f t="shared" si="67"/>
        <v>4606.3500000000004</v>
      </c>
      <c r="S838" s="2">
        <f t="shared" si="68"/>
        <v>2022</v>
      </c>
      <c r="T838" s="8">
        <f t="shared" si="69"/>
        <v>9549.75</v>
      </c>
      <c r="U838" s="7">
        <f t="shared" si="70"/>
        <v>0.59</v>
      </c>
    </row>
    <row r="839" spans="1:21" x14ac:dyDescent="0.25">
      <c r="A839" t="s">
        <v>170</v>
      </c>
      <c r="B839" t="s">
        <v>22</v>
      </c>
      <c r="C839" t="s">
        <v>30</v>
      </c>
      <c r="D839" s="15" t="s">
        <v>24</v>
      </c>
      <c r="E839" s="15" t="s">
        <v>74</v>
      </c>
      <c r="F839" s="6">
        <v>44676</v>
      </c>
      <c r="G839" s="2">
        <v>1</v>
      </c>
      <c r="H839" t="s">
        <v>234</v>
      </c>
      <c r="I839" t="s">
        <v>27</v>
      </c>
      <c r="J839" s="4">
        <v>75</v>
      </c>
      <c r="K839" s="3">
        <v>749</v>
      </c>
      <c r="L839" s="7">
        <v>0.15000000000000002</v>
      </c>
      <c r="M839" s="7">
        <v>0.05</v>
      </c>
      <c r="N839" s="7">
        <v>0.1</v>
      </c>
      <c r="O839" s="7">
        <v>0</v>
      </c>
      <c r="P839" s="16">
        <f t="shared" si="66"/>
        <v>524.29999999999995</v>
      </c>
      <c r="Q839" s="16">
        <v>367.01</v>
      </c>
      <c r="R839" s="8">
        <f t="shared" si="67"/>
        <v>27525.75</v>
      </c>
      <c r="S839" s="2">
        <f t="shared" si="68"/>
        <v>2022</v>
      </c>
      <c r="T839" s="8">
        <f t="shared" si="69"/>
        <v>39322.5</v>
      </c>
      <c r="U839" s="7">
        <f t="shared" si="70"/>
        <v>0.51</v>
      </c>
    </row>
    <row r="840" spans="1:21" x14ac:dyDescent="0.25">
      <c r="A840" t="s">
        <v>172</v>
      </c>
      <c r="B840" t="s">
        <v>22</v>
      </c>
      <c r="C840" t="s">
        <v>30</v>
      </c>
      <c r="D840" s="15" t="s">
        <v>24</v>
      </c>
      <c r="E840" s="15" t="s">
        <v>40</v>
      </c>
      <c r="F840" s="6">
        <v>44798</v>
      </c>
      <c r="G840" s="2">
        <v>1</v>
      </c>
      <c r="H840" t="s">
        <v>236</v>
      </c>
      <c r="I840" t="s">
        <v>35</v>
      </c>
      <c r="J840" s="4">
        <v>107</v>
      </c>
      <c r="K840" s="3">
        <v>649</v>
      </c>
      <c r="L840" s="7">
        <v>0.2</v>
      </c>
      <c r="M840" s="7">
        <v>0.05</v>
      </c>
      <c r="N840" s="7">
        <v>0.1</v>
      </c>
      <c r="O840" s="7">
        <v>0</v>
      </c>
      <c r="P840" s="16">
        <f t="shared" si="66"/>
        <v>421.85</v>
      </c>
      <c r="Q840" s="16">
        <v>168.74</v>
      </c>
      <c r="R840" s="8">
        <f t="shared" si="67"/>
        <v>18055.18</v>
      </c>
      <c r="S840" s="2">
        <f t="shared" si="68"/>
        <v>2022</v>
      </c>
      <c r="T840" s="8">
        <f t="shared" si="69"/>
        <v>45137.950000000004</v>
      </c>
      <c r="U840" s="7">
        <f t="shared" si="70"/>
        <v>0.74</v>
      </c>
    </row>
    <row r="841" spans="1:21" x14ac:dyDescent="0.25">
      <c r="A841" t="s">
        <v>225</v>
      </c>
      <c r="B841" t="s">
        <v>29</v>
      </c>
      <c r="C841" t="s">
        <v>30</v>
      </c>
      <c r="D841" s="15" t="s">
        <v>24</v>
      </c>
      <c r="E841" s="15" t="s">
        <v>31</v>
      </c>
      <c r="F841" s="6">
        <v>44716</v>
      </c>
      <c r="G841" s="2">
        <v>1</v>
      </c>
      <c r="H841" t="s">
        <v>234</v>
      </c>
      <c r="I841" t="s">
        <v>27</v>
      </c>
      <c r="J841" s="4">
        <v>13</v>
      </c>
      <c r="K841" s="3">
        <v>749</v>
      </c>
      <c r="L841" s="7">
        <v>0.05</v>
      </c>
      <c r="M841" s="7">
        <v>0.05</v>
      </c>
      <c r="N841" s="7">
        <v>0</v>
      </c>
      <c r="O841" s="7">
        <v>0</v>
      </c>
      <c r="P841" s="16">
        <f t="shared" si="66"/>
        <v>674.1</v>
      </c>
      <c r="Q841" s="16">
        <v>322.07000000000005</v>
      </c>
      <c r="R841" s="8">
        <f t="shared" si="67"/>
        <v>4186.9100000000008</v>
      </c>
      <c r="S841" s="2">
        <f t="shared" si="68"/>
        <v>2022</v>
      </c>
      <c r="T841" s="8">
        <f t="shared" si="69"/>
        <v>8763.3000000000011</v>
      </c>
      <c r="U841" s="7">
        <f t="shared" si="70"/>
        <v>0.56999999999999995</v>
      </c>
    </row>
    <row r="842" spans="1:21" x14ac:dyDescent="0.25">
      <c r="A842" t="s">
        <v>173</v>
      </c>
      <c r="B842" t="s">
        <v>29</v>
      </c>
      <c r="C842" t="s">
        <v>30</v>
      </c>
      <c r="D842" s="15" t="s">
        <v>24</v>
      </c>
      <c r="E842" s="15" t="s">
        <v>48</v>
      </c>
      <c r="F842" s="6">
        <v>44906</v>
      </c>
      <c r="G842" s="2">
        <v>1</v>
      </c>
      <c r="H842" t="s">
        <v>237</v>
      </c>
      <c r="I842" t="s">
        <v>44</v>
      </c>
      <c r="J842" s="4">
        <v>22</v>
      </c>
      <c r="K842" s="3">
        <v>849</v>
      </c>
      <c r="L842" s="7">
        <v>0.05</v>
      </c>
      <c r="M842" s="7">
        <v>0.05</v>
      </c>
      <c r="N842" s="7">
        <v>0</v>
      </c>
      <c r="O842" s="7">
        <v>0</v>
      </c>
      <c r="P842" s="16">
        <f t="shared" si="66"/>
        <v>764.1</v>
      </c>
      <c r="Q842" s="16">
        <v>543.36</v>
      </c>
      <c r="R842" s="8">
        <f t="shared" si="67"/>
        <v>11953.92</v>
      </c>
      <c r="S842" s="2">
        <f t="shared" si="68"/>
        <v>2022</v>
      </c>
      <c r="T842" s="8">
        <f t="shared" si="69"/>
        <v>16810.2</v>
      </c>
      <c r="U842" s="7">
        <f t="shared" si="70"/>
        <v>0.36</v>
      </c>
    </row>
    <row r="843" spans="1:21" x14ac:dyDescent="0.25">
      <c r="A843" t="s">
        <v>226</v>
      </c>
      <c r="B843" t="s">
        <v>29</v>
      </c>
      <c r="C843" t="s">
        <v>23</v>
      </c>
      <c r="D843" s="15" t="s">
        <v>24</v>
      </c>
      <c r="E843" s="15" t="s">
        <v>74</v>
      </c>
      <c r="F843" s="6">
        <v>44818</v>
      </c>
      <c r="G843" s="2">
        <v>1</v>
      </c>
      <c r="H843" t="s">
        <v>236</v>
      </c>
      <c r="I843" t="s">
        <v>35</v>
      </c>
      <c r="J843" s="4">
        <v>4</v>
      </c>
      <c r="K843" s="3">
        <v>649</v>
      </c>
      <c r="L843" s="7">
        <v>0</v>
      </c>
      <c r="M843" s="7">
        <v>0</v>
      </c>
      <c r="N843" s="7">
        <v>0</v>
      </c>
      <c r="O843" s="7">
        <v>0</v>
      </c>
      <c r="P843" s="16">
        <f t="shared" si="66"/>
        <v>649</v>
      </c>
      <c r="Q843" s="16">
        <v>447.80999999999995</v>
      </c>
      <c r="R843" s="8">
        <f t="shared" si="67"/>
        <v>1791.2399999999998</v>
      </c>
      <c r="S843" s="2">
        <f t="shared" si="68"/>
        <v>2022</v>
      </c>
      <c r="T843" s="8">
        <f t="shared" si="69"/>
        <v>2596</v>
      </c>
      <c r="U843" s="7">
        <f t="shared" si="70"/>
        <v>0.31000000000000005</v>
      </c>
    </row>
    <row r="844" spans="1:21" x14ac:dyDescent="0.25">
      <c r="A844" t="s">
        <v>174</v>
      </c>
      <c r="B844" t="s">
        <v>39</v>
      </c>
      <c r="C844" t="s">
        <v>33</v>
      </c>
      <c r="D844" s="15" t="s">
        <v>24</v>
      </c>
      <c r="E844" s="15" t="s">
        <v>40</v>
      </c>
      <c r="F844" s="6">
        <v>44689</v>
      </c>
      <c r="G844" s="2">
        <v>1</v>
      </c>
      <c r="H844" t="s">
        <v>236</v>
      </c>
      <c r="I844" t="s">
        <v>35</v>
      </c>
      <c r="J844" s="4">
        <v>82</v>
      </c>
      <c r="K844" s="3">
        <v>649</v>
      </c>
      <c r="L844" s="7">
        <v>0.15000000000000002</v>
      </c>
      <c r="M844" s="7">
        <v>0.1</v>
      </c>
      <c r="N844" s="7">
        <v>0.05</v>
      </c>
      <c r="O844" s="7">
        <v>0</v>
      </c>
      <c r="P844" s="16">
        <f t="shared" si="66"/>
        <v>454.29999999999995</v>
      </c>
      <c r="Q844" s="16">
        <v>350.46000000000004</v>
      </c>
      <c r="R844" s="8">
        <f t="shared" si="67"/>
        <v>28737.72</v>
      </c>
      <c r="S844" s="2">
        <f t="shared" si="68"/>
        <v>2022</v>
      </c>
      <c r="T844" s="8">
        <f t="shared" si="69"/>
        <v>37252.6</v>
      </c>
      <c r="U844" s="7">
        <f t="shared" si="70"/>
        <v>0.45999999999999996</v>
      </c>
    </row>
    <row r="845" spans="1:21" x14ac:dyDescent="0.25">
      <c r="A845" t="s">
        <v>175</v>
      </c>
      <c r="B845" t="s">
        <v>39</v>
      </c>
      <c r="C845" t="s">
        <v>33</v>
      </c>
      <c r="D845" s="15" t="s">
        <v>24</v>
      </c>
      <c r="E845" s="15" t="s">
        <v>74</v>
      </c>
      <c r="F845" s="6">
        <v>44676</v>
      </c>
      <c r="G845" s="2">
        <v>1</v>
      </c>
      <c r="H845" t="s">
        <v>236</v>
      </c>
      <c r="I845" t="s">
        <v>35</v>
      </c>
      <c r="J845" s="4">
        <v>35</v>
      </c>
      <c r="K845" s="3">
        <v>649</v>
      </c>
      <c r="L845" s="7">
        <v>0.1</v>
      </c>
      <c r="M845" s="7">
        <v>0.1</v>
      </c>
      <c r="N845" s="7">
        <v>0.05</v>
      </c>
      <c r="O845" s="7">
        <v>0</v>
      </c>
      <c r="P845" s="16">
        <f t="shared" si="66"/>
        <v>486.75</v>
      </c>
      <c r="Q845" s="16">
        <v>233.64</v>
      </c>
      <c r="R845" s="8">
        <f t="shared" si="67"/>
        <v>8177.4</v>
      </c>
      <c r="S845" s="2">
        <f t="shared" si="68"/>
        <v>2022</v>
      </c>
      <c r="T845" s="8">
        <f t="shared" si="69"/>
        <v>17036.25</v>
      </c>
      <c r="U845" s="7">
        <f t="shared" si="70"/>
        <v>0.64</v>
      </c>
    </row>
    <row r="846" spans="1:21" x14ac:dyDescent="0.25">
      <c r="A846" t="s">
        <v>177</v>
      </c>
      <c r="B846" t="s">
        <v>29</v>
      </c>
      <c r="C846" t="s">
        <v>30</v>
      </c>
      <c r="D846" s="15" t="s">
        <v>24</v>
      </c>
      <c r="E846" s="15" t="s">
        <v>25</v>
      </c>
      <c r="F846" s="6">
        <v>44865</v>
      </c>
      <c r="G846" s="2">
        <v>1</v>
      </c>
      <c r="H846" t="s">
        <v>234</v>
      </c>
      <c r="I846" t="s">
        <v>27</v>
      </c>
      <c r="J846" s="4">
        <v>17</v>
      </c>
      <c r="K846" s="3">
        <v>749</v>
      </c>
      <c r="L846" s="7">
        <v>0.05</v>
      </c>
      <c r="M846" s="7">
        <v>0.05</v>
      </c>
      <c r="N846" s="7">
        <v>0</v>
      </c>
      <c r="O846" s="7">
        <v>0</v>
      </c>
      <c r="P846" s="16">
        <f t="shared" si="66"/>
        <v>674.1</v>
      </c>
      <c r="Q846" s="16">
        <v>344.53999999999996</v>
      </c>
      <c r="R846" s="8">
        <f t="shared" si="67"/>
        <v>5857.1799999999994</v>
      </c>
      <c r="S846" s="2">
        <f t="shared" si="68"/>
        <v>2022</v>
      </c>
      <c r="T846" s="8">
        <f t="shared" si="69"/>
        <v>11459.7</v>
      </c>
      <c r="U846" s="7">
        <f t="shared" si="70"/>
        <v>0.54</v>
      </c>
    </row>
    <row r="847" spans="1:21" x14ac:dyDescent="0.25">
      <c r="A847" t="s">
        <v>178</v>
      </c>
      <c r="B847" t="s">
        <v>39</v>
      </c>
      <c r="C847" t="s">
        <v>30</v>
      </c>
      <c r="D847" s="15" t="s">
        <v>24</v>
      </c>
      <c r="E847" s="15" t="s">
        <v>74</v>
      </c>
      <c r="F847" s="6">
        <v>44717</v>
      </c>
      <c r="G847" s="2">
        <v>1</v>
      </c>
      <c r="H847" t="s">
        <v>236</v>
      </c>
      <c r="I847" t="s">
        <v>35</v>
      </c>
      <c r="J847" s="4">
        <v>84</v>
      </c>
      <c r="K847" s="3">
        <v>649</v>
      </c>
      <c r="L847" s="7">
        <v>0.15000000000000002</v>
      </c>
      <c r="M847" s="7">
        <v>0.05</v>
      </c>
      <c r="N847" s="7">
        <v>0.05</v>
      </c>
      <c r="O847" s="7">
        <v>0</v>
      </c>
      <c r="P847" s="16">
        <f t="shared" si="66"/>
        <v>486.75</v>
      </c>
      <c r="Q847" s="16">
        <v>272.58000000000004</v>
      </c>
      <c r="R847" s="8">
        <f t="shared" si="67"/>
        <v>22896.720000000005</v>
      </c>
      <c r="S847" s="2">
        <f t="shared" si="68"/>
        <v>2022</v>
      </c>
      <c r="T847" s="8">
        <f t="shared" si="69"/>
        <v>40887</v>
      </c>
      <c r="U847" s="7">
        <f t="shared" si="70"/>
        <v>0.57999999999999996</v>
      </c>
    </row>
    <row r="848" spans="1:21" x14ac:dyDescent="0.25">
      <c r="A848" t="s">
        <v>227</v>
      </c>
      <c r="B848" t="s">
        <v>39</v>
      </c>
      <c r="C848" t="s">
        <v>23</v>
      </c>
      <c r="D848" s="15" t="s">
        <v>24</v>
      </c>
      <c r="E848" s="15" t="s">
        <v>40</v>
      </c>
      <c r="F848" s="6">
        <v>44665</v>
      </c>
      <c r="G848" s="2">
        <v>1</v>
      </c>
      <c r="H848" t="s">
        <v>237</v>
      </c>
      <c r="I848" t="s">
        <v>44</v>
      </c>
      <c r="J848" s="4">
        <v>19</v>
      </c>
      <c r="K848" s="3">
        <v>849</v>
      </c>
      <c r="L848" s="7">
        <v>0.05</v>
      </c>
      <c r="M848" s="7">
        <v>0</v>
      </c>
      <c r="N848" s="7">
        <v>0.05</v>
      </c>
      <c r="O848" s="7">
        <v>0</v>
      </c>
      <c r="P848" s="16">
        <f t="shared" si="66"/>
        <v>764.1</v>
      </c>
      <c r="Q848" s="16">
        <v>280.16999999999996</v>
      </c>
      <c r="R848" s="8">
        <f t="shared" si="67"/>
        <v>5323.23</v>
      </c>
      <c r="S848" s="2">
        <f t="shared" si="68"/>
        <v>2022</v>
      </c>
      <c r="T848" s="8">
        <f t="shared" si="69"/>
        <v>14517.9</v>
      </c>
      <c r="U848" s="7">
        <f t="shared" si="70"/>
        <v>0.67</v>
      </c>
    </row>
    <row r="849" spans="1:21" x14ac:dyDescent="0.25">
      <c r="A849" t="s">
        <v>181</v>
      </c>
      <c r="B849" t="s">
        <v>22</v>
      </c>
      <c r="C849" t="s">
        <v>30</v>
      </c>
      <c r="D849" s="15" t="s">
        <v>24</v>
      </c>
      <c r="E849" s="15" t="s">
        <v>40</v>
      </c>
      <c r="F849" s="6">
        <v>44684</v>
      </c>
      <c r="G849" s="2">
        <v>1</v>
      </c>
      <c r="H849" t="s">
        <v>234</v>
      </c>
      <c r="I849" t="s">
        <v>27</v>
      </c>
      <c r="J849" s="4">
        <v>38</v>
      </c>
      <c r="K849" s="3">
        <v>749</v>
      </c>
      <c r="L849" s="7">
        <v>0.1</v>
      </c>
      <c r="M849" s="7">
        <v>0.05</v>
      </c>
      <c r="N849" s="7">
        <v>0.1</v>
      </c>
      <c r="O849" s="7">
        <v>0</v>
      </c>
      <c r="P849" s="16">
        <f t="shared" si="66"/>
        <v>561.75</v>
      </c>
      <c r="Q849" s="16">
        <v>426.93000000000006</v>
      </c>
      <c r="R849" s="8">
        <f t="shared" si="67"/>
        <v>16223.340000000002</v>
      </c>
      <c r="S849" s="2">
        <f t="shared" si="68"/>
        <v>2022</v>
      </c>
      <c r="T849" s="8">
        <f t="shared" si="69"/>
        <v>21346.5</v>
      </c>
      <c r="U849" s="7">
        <f t="shared" si="70"/>
        <v>0.42999999999999994</v>
      </c>
    </row>
    <row r="850" spans="1:21" x14ac:dyDescent="0.25">
      <c r="A850" t="s">
        <v>182</v>
      </c>
      <c r="B850" t="s">
        <v>29</v>
      </c>
      <c r="C850" t="s">
        <v>30</v>
      </c>
      <c r="D850" s="15" t="s">
        <v>52</v>
      </c>
      <c r="E850" s="15" t="s">
        <v>53</v>
      </c>
      <c r="F850" s="6">
        <v>44924</v>
      </c>
      <c r="G850" s="2">
        <v>1</v>
      </c>
      <c r="H850" t="s">
        <v>234</v>
      </c>
      <c r="I850" t="s">
        <v>27</v>
      </c>
      <c r="J850" s="4">
        <v>83</v>
      </c>
      <c r="K850" s="3">
        <v>749</v>
      </c>
      <c r="L850" s="7">
        <v>0.15000000000000002</v>
      </c>
      <c r="M850" s="7">
        <v>0.05</v>
      </c>
      <c r="N850" s="7">
        <v>0</v>
      </c>
      <c r="O850" s="7">
        <v>0.2</v>
      </c>
      <c r="P850" s="16">
        <f t="shared" si="66"/>
        <v>449.4</v>
      </c>
      <c r="Q850" s="16">
        <v>501.82999999999993</v>
      </c>
      <c r="R850" s="8">
        <f t="shared" si="67"/>
        <v>41651.889999999992</v>
      </c>
      <c r="S850" s="2">
        <f t="shared" si="68"/>
        <v>2022</v>
      </c>
      <c r="T850" s="8">
        <f t="shared" si="69"/>
        <v>37300.199999999997</v>
      </c>
      <c r="U850" s="7">
        <f t="shared" si="70"/>
        <v>0.33000000000000007</v>
      </c>
    </row>
    <row r="851" spans="1:21" x14ac:dyDescent="0.25">
      <c r="A851" t="s">
        <v>183</v>
      </c>
      <c r="B851" t="s">
        <v>22</v>
      </c>
      <c r="C851" t="s">
        <v>33</v>
      </c>
      <c r="D851" s="15" t="s">
        <v>24</v>
      </c>
      <c r="E851" s="15" t="s">
        <v>48</v>
      </c>
      <c r="F851" s="6">
        <v>44691</v>
      </c>
      <c r="G851" s="2">
        <v>1</v>
      </c>
      <c r="H851" t="s">
        <v>236</v>
      </c>
      <c r="I851" t="s">
        <v>35</v>
      </c>
      <c r="J851" s="4">
        <v>71</v>
      </c>
      <c r="K851" s="3">
        <v>649</v>
      </c>
      <c r="L851" s="7">
        <v>0.15000000000000002</v>
      </c>
      <c r="M851" s="7">
        <v>0.1</v>
      </c>
      <c r="N851" s="7">
        <v>0.1</v>
      </c>
      <c r="O851" s="7">
        <v>0</v>
      </c>
      <c r="P851" s="16">
        <f t="shared" si="66"/>
        <v>421.85</v>
      </c>
      <c r="Q851" s="16">
        <v>376.42000000000007</v>
      </c>
      <c r="R851" s="8">
        <f t="shared" si="67"/>
        <v>26725.820000000007</v>
      </c>
      <c r="S851" s="2">
        <f t="shared" si="68"/>
        <v>2022</v>
      </c>
      <c r="T851" s="8">
        <f t="shared" si="69"/>
        <v>29951.350000000002</v>
      </c>
      <c r="U851" s="7">
        <f t="shared" si="70"/>
        <v>0.41999999999999993</v>
      </c>
    </row>
    <row r="852" spans="1:21" x14ac:dyDescent="0.25">
      <c r="A852" t="s">
        <v>228</v>
      </c>
      <c r="B852" t="s">
        <v>29</v>
      </c>
      <c r="C852" t="s">
        <v>33</v>
      </c>
      <c r="D852" s="15" t="s">
        <v>24</v>
      </c>
      <c r="E852" s="15" t="s">
        <v>74</v>
      </c>
      <c r="F852" s="6">
        <v>44896</v>
      </c>
      <c r="G852" s="2">
        <v>1</v>
      </c>
      <c r="H852" t="s">
        <v>237</v>
      </c>
      <c r="I852" t="s">
        <v>44</v>
      </c>
      <c r="J852" s="4">
        <v>42</v>
      </c>
      <c r="K852" s="3">
        <v>849</v>
      </c>
      <c r="L852" s="7">
        <v>0.1</v>
      </c>
      <c r="M852" s="7">
        <v>0.1</v>
      </c>
      <c r="N852" s="7">
        <v>0</v>
      </c>
      <c r="O852" s="7">
        <v>0</v>
      </c>
      <c r="P852" s="16">
        <f t="shared" si="66"/>
        <v>679.2</v>
      </c>
      <c r="Q852" s="16">
        <v>594.29999999999995</v>
      </c>
      <c r="R852" s="8">
        <f t="shared" si="67"/>
        <v>24960.6</v>
      </c>
      <c r="S852" s="2">
        <f t="shared" si="68"/>
        <v>2022</v>
      </c>
      <c r="T852" s="8">
        <f t="shared" si="69"/>
        <v>28526.400000000001</v>
      </c>
      <c r="U852" s="7">
        <f t="shared" si="70"/>
        <v>0.30000000000000004</v>
      </c>
    </row>
    <row r="853" spans="1:21" x14ac:dyDescent="0.25">
      <c r="A853" t="s">
        <v>184</v>
      </c>
      <c r="B853" t="s">
        <v>39</v>
      </c>
      <c r="C853" t="s">
        <v>23</v>
      </c>
      <c r="D853" s="15" t="s">
        <v>24</v>
      </c>
      <c r="E853" s="15" t="s">
        <v>37</v>
      </c>
      <c r="F853" s="6">
        <v>44895</v>
      </c>
      <c r="G853" s="2">
        <v>1</v>
      </c>
      <c r="H853" t="s">
        <v>234</v>
      </c>
      <c r="I853" t="s">
        <v>27</v>
      </c>
      <c r="J853" s="4">
        <v>33</v>
      </c>
      <c r="K853" s="3">
        <v>749</v>
      </c>
      <c r="L853" s="7">
        <v>0.1</v>
      </c>
      <c r="M853" s="7">
        <v>0</v>
      </c>
      <c r="N853" s="7">
        <v>0.05</v>
      </c>
      <c r="O853" s="7">
        <v>0</v>
      </c>
      <c r="P853" s="16">
        <f t="shared" si="66"/>
        <v>636.65</v>
      </c>
      <c r="Q853" s="16">
        <v>449.4</v>
      </c>
      <c r="R853" s="8">
        <f t="shared" si="67"/>
        <v>14830.199999999999</v>
      </c>
      <c r="S853" s="2">
        <f t="shared" si="68"/>
        <v>2022</v>
      </c>
      <c r="T853" s="8">
        <f t="shared" si="69"/>
        <v>21009.45</v>
      </c>
      <c r="U853" s="7">
        <f t="shared" si="70"/>
        <v>0.4</v>
      </c>
    </row>
    <row r="854" spans="1:21" x14ac:dyDescent="0.25">
      <c r="A854" t="s">
        <v>229</v>
      </c>
      <c r="B854" t="s">
        <v>39</v>
      </c>
      <c r="C854" t="s">
        <v>23</v>
      </c>
      <c r="D854" s="15" t="s">
        <v>24</v>
      </c>
      <c r="E854" s="15" t="s">
        <v>74</v>
      </c>
      <c r="F854" s="6">
        <v>44674</v>
      </c>
      <c r="G854" s="2">
        <v>1</v>
      </c>
      <c r="H854" t="s">
        <v>237</v>
      </c>
      <c r="I854" t="s">
        <v>44</v>
      </c>
      <c r="J854" s="4">
        <v>83</v>
      </c>
      <c r="K854" s="3">
        <v>849</v>
      </c>
      <c r="L854" s="7">
        <v>0.15000000000000002</v>
      </c>
      <c r="M854" s="7">
        <v>0</v>
      </c>
      <c r="N854" s="7">
        <v>0.05</v>
      </c>
      <c r="O854" s="7">
        <v>0</v>
      </c>
      <c r="P854" s="16">
        <f t="shared" si="66"/>
        <v>679.2</v>
      </c>
      <c r="Q854" s="16">
        <v>373.55999999999995</v>
      </c>
      <c r="R854" s="8">
        <f t="shared" si="67"/>
        <v>31005.479999999996</v>
      </c>
      <c r="S854" s="2">
        <f t="shared" si="68"/>
        <v>2022</v>
      </c>
      <c r="T854" s="8">
        <f t="shared" si="69"/>
        <v>56373.600000000006</v>
      </c>
      <c r="U854" s="7">
        <f t="shared" si="70"/>
        <v>0.56000000000000005</v>
      </c>
    </row>
    <row r="855" spans="1:21" x14ac:dyDescent="0.25">
      <c r="A855" t="s">
        <v>185</v>
      </c>
      <c r="B855" t="s">
        <v>29</v>
      </c>
      <c r="C855" t="s">
        <v>33</v>
      </c>
      <c r="D855" s="15" t="s">
        <v>24</v>
      </c>
      <c r="E855" s="15" t="s">
        <v>37</v>
      </c>
      <c r="F855" s="6">
        <v>44668</v>
      </c>
      <c r="G855" s="2">
        <v>1</v>
      </c>
      <c r="H855" t="s">
        <v>236</v>
      </c>
      <c r="I855" t="s">
        <v>35</v>
      </c>
      <c r="J855" s="4">
        <v>113</v>
      </c>
      <c r="K855" s="3">
        <v>649</v>
      </c>
      <c r="L855" s="7">
        <v>0.2</v>
      </c>
      <c r="M855" s="7">
        <v>0.1</v>
      </c>
      <c r="N855" s="7">
        <v>0</v>
      </c>
      <c r="O855" s="7">
        <v>0</v>
      </c>
      <c r="P855" s="16">
        <f t="shared" si="66"/>
        <v>454.29999999999995</v>
      </c>
      <c r="Q855" s="16">
        <v>188.21000000000004</v>
      </c>
      <c r="R855" s="8">
        <f t="shared" si="67"/>
        <v>21267.730000000003</v>
      </c>
      <c r="S855" s="2">
        <f t="shared" si="68"/>
        <v>2022</v>
      </c>
      <c r="T855" s="8">
        <f t="shared" si="69"/>
        <v>51335.899999999994</v>
      </c>
      <c r="U855" s="7">
        <f t="shared" si="70"/>
        <v>0.71</v>
      </c>
    </row>
    <row r="856" spans="1:21" x14ac:dyDescent="0.25">
      <c r="A856" t="s">
        <v>230</v>
      </c>
      <c r="B856" t="s">
        <v>29</v>
      </c>
      <c r="C856" t="s">
        <v>33</v>
      </c>
      <c r="D856" s="15" t="s">
        <v>24</v>
      </c>
      <c r="E856" s="15" t="s">
        <v>31</v>
      </c>
      <c r="F856" s="6">
        <v>44661</v>
      </c>
      <c r="G856" s="2">
        <v>1</v>
      </c>
      <c r="H856" t="s">
        <v>234</v>
      </c>
      <c r="I856" t="s">
        <v>27</v>
      </c>
      <c r="J856" s="4">
        <v>18</v>
      </c>
      <c r="K856" s="3">
        <v>749</v>
      </c>
      <c r="L856" s="7">
        <v>0.05</v>
      </c>
      <c r="M856" s="7">
        <v>0.1</v>
      </c>
      <c r="N856" s="7">
        <v>0</v>
      </c>
      <c r="O856" s="7">
        <v>0</v>
      </c>
      <c r="P856" s="16">
        <f t="shared" si="66"/>
        <v>636.65</v>
      </c>
      <c r="Q856" s="16">
        <v>389.48</v>
      </c>
      <c r="R856" s="8">
        <f t="shared" si="67"/>
        <v>7010.64</v>
      </c>
      <c r="S856" s="2">
        <f t="shared" si="68"/>
        <v>2022</v>
      </c>
      <c r="T856" s="8">
        <f t="shared" si="69"/>
        <v>11459.699999999999</v>
      </c>
      <c r="U856" s="7">
        <f t="shared" si="70"/>
        <v>0.48</v>
      </c>
    </row>
    <row r="857" spans="1:21" x14ac:dyDescent="0.25">
      <c r="A857" t="s">
        <v>246</v>
      </c>
      <c r="B857" t="s">
        <v>39</v>
      </c>
      <c r="C857" t="s">
        <v>23</v>
      </c>
      <c r="D857" s="15" t="s">
        <v>24</v>
      </c>
      <c r="E857" s="15" t="s">
        <v>31</v>
      </c>
      <c r="F857" s="6">
        <v>44906</v>
      </c>
      <c r="G857" s="2">
        <v>1</v>
      </c>
      <c r="H857" t="s">
        <v>234</v>
      </c>
      <c r="I857" t="s">
        <v>27</v>
      </c>
      <c r="J857" s="4">
        <v>71</v>
      </c>
      <c r="K857" s="3">
        <v>749</v>
      </c>
      <c r="L857" s="7">
        <v>0.15000000000000002</v>
      </c>
      <c r="M857" s="7">
        <v>0</v>
      </c>
      <c r="N857" s="7">
        <v>0.05</v>
      </c>
      <c r="O857" s="7">
        <v>0</v>
      </c>
      <c r="P857" s="16">
        <f t="shared" si="66"/>
        <v>599.20000000000005</v>
      </c>
      <c r="Q857" s="16">
        <v>344.53999999999996</v>
      </c>
      <c r="R857" s="8">
        <f t="shared" si="67"/>
        <v>24462.339999999997</v>
      </c>
      <c r="S857" s="2">
        <f t="shared" si="68"/>
        <v>2022</v>
      </c>
      <c r="T857" s="8">
        <f t="shared" si="69"/>
        <v>42543.200000000004</v>
      </c>
      <c r="U857" s="7">
        <f t="shared" si="70"/>
        <v>0.54</v>
      </c>
    </row>
    <row r="858" spans="1:21" x14ac:dyDescent="0.25">
      <c r="A858" t="s">
        <v>186</v>
      </c>
      <c r="B858" t="s">
        <v>22</v>
      </c>
      <c r="C858" t="s">
        <v>30</v>
      </c>
      <c r="D858" s="15" t="s">
        <v>24</v>
      </c>
      <c r="E858" s="15" t="s">
        <v>48</v>
      </c>
      <c r="F858" s="6">
        <v>44759</v>
      </c>
      <c r="G858" s="2">
        <v>1</v>
      </c>
      <c r="H858" t="s">
        <v>236</v>
      </c>
      <c r="I858" t="s">
        <v>35</v>
      </c>
      <c r="J858" s="4">
        <v>82</v>
      </c>
      <c r="K858" s="3">
        <v>649</v>
      </c>
      <c r="L858" s="7">
        <v>0.15000000000000002</v>
      </c>
      <c r="M858" s="7">
        <v>0.05</v>
      </c>
      <c r="N858" s="7">
        <v>0.1</v>
      </c>
      <c r="O858" s="7">
        <v>0</v>
      </c>
      <c r="P858" s="16">
        <f t="shared" si="66"/>
        <v>454.29999999999995</v>
      </c>
      <c r="Q858" s="16">
        <v>545.16</v>
      </c>
      <c r="R858" s="8">
        <f t="shared" si="67"/>
        <v>44703.119999999995</v>
      </c>
      <c r="S858" s="2">
        <f t="shared" si="68"/>
        <v>2022</v>
      </c>
      <c r="T858" s="8">
        <f t="shared" si="69"/>
        <v>37252.6</v>
      </c>
      <c r="U858" s="7">
        <f t="shared" si="70"/>
        <v>0.16000000000000003</v>
      </c>
    </row>
    <row r="859" spans="1:21" x14ac:dyDescent="0.25">
      <c r="A859" t="s">
        <v>187</v>
      </c>
      <c r="B859" t="s">
        <v>39</v>
      </c>
      <c r="C859" t="s">
        <v>33</v>
      </c>
      <c r="D859" s="15" t="s">
        <v>24</v>
      </c>
      <c r="E859" s="15" t="s">
        <v>42</v>
      </c>
      <c r="F859" s="6">
        <v>44638</v>
      </c>
      <c r="G859" s="2">
        <v>1</v>
      </c>
      <c r="H859" t="s">
        <v>234</v>
      </c>
      <c r="I859" t="s">
        <v>27</v>
      </c>
      <c r="J859" s="4">
        <v>61</v>
      </c>
      <c r="K859" s="3">
        <v>749</v>
      </c>
      <c r="L859" s="7">
        <v>0.15000000000000002</v>
      </c>
      <c r="M859" s="7">
        <v>0.1</v>
      </c>
      <c r="N859" s="7">
        <v>0.05</v>
      </c>
      <c r="O859" s="7">
        <v>0</v>
      </c>
      <c r="P859" s="16">
        <f t="shared" si="66"/>
        <v>524.29999999999995</v>
      </c>
      <c r="Q859" s="16">
        <v>247.16999999999996</v>
      </c>
      <c r="R859" s="8">
        <f t="shared" si="67"/>
        <v>15077.369999999997</v>
      </c>
      <c r="S859" s="2">
        <f t="shared" si="68"/>
        <v>2022</v>
      </c>
      <c r="T859" s="8">
        <f t="shared" si="69"/>
        <v>31982.299999999996</v>
      </c>
      <c r="U859" s="7">
        <f t="shared" si="70"/>
        <v>0.67</v>
      </c>
    </row>
    <row r="860" spans="1:21" x14ac:dyDescent="0.25">
      <c r="A860" t="s">
        <v>188</v>
      </c>
      <c r="B860" t="s">
        <v>39</v>
      </c>
      <c r="C860" t="s">
        <v>23</v>
      </c>
      <c r="D860" s="15" t="s">
        <v>24</v>
      </c>
      <c r="E860" s="15" t="s">
        <v>31</v>
      </c>
      <c r="F860" s="6">
        <v>44864</v>
      </c>
      <c r="G860" s="2">
        <v>1</v>
      </c>
      <c r="H860" t="s">
        <v>237</v>
      </c>
      <c r="I860" t="s">
        <v>44</v>
      </c>
      <c r="J860" s="4">
        <v>50</v>
      </c>
      <c r="K860" s="3">
        <v>849</v>
      </c>
      <c r="L860" s="7">
        <v>0.1</v>
      </c>
      <c r="M860" s="7">
        <v>0</v>
      </c>
      <c r="N860" s="7">
        <v>0.05</v>
      </c>
      <c r="O860" s="7">
        <v>0</v>
      </c>
      <c r="P860" s="16">
        <f t="shared" si="66"/>
        <v>721.65</v>
      </c>
      <c r="Q860" s="16">
        <v>653.73</v>
      </c>
      <c r="R860" s="8">
        <f t="shared" si="67"/>
        <v>32686.5</v>
      </c>
      <c r="S860" s="2">
        <f t="shared" si="68"/>
        <v>2022</v>
      </c>
      <c r="T860" s="8">
        <f t="shared" si="69"/>
        <v>36082.5</v>
      </c>
      <c r="U860" s="7">
        <f t="shared" si="70"/>
        <v>0.22999999999999998</v>
      </c>
    </row>
    <row r="861" spans="1:21" x14ac:dyDescent="0.25">
      <c r="A861" t="s">
        <v>190</v>
      </c>
      <c r="B861" t="s">
        <v>39</v>
      </c>
      <c r="C861" t="s">
        <v>23</v>
      </c>
      <c r="D861" s="15" t="s">
        <v>24</v>
      </c>
      <c r="E861" s="15" t="s">
        <v>25</v>
      </c>
      <c r="F861" s="6">
        <v>44667</v>
      </c>
      <c r="G861" s="2">
        <v>1</v>
      </c>
      <c r="H861" t="s">
        <v>237</v>
      </c>
      <c r="I861" t="s">
        <v>44</v>
      </c>
      <c r="J861" s="4">
        <v>17</v>
      </c>
      <c r="K861" s="3">
        <v>849</v>
      </c>
      <c r="L861" s="7">
        <v>0.05</v>
      </c>
      <c r="M861" s="7">
        <v>0</v>
      </c>
      <c r="N861" s="7">
        <v>0.05</v>
      </c>
      <c r="O861" s="7">
        <v>0</v>
      </c>
      <c r="P861" s="16">
        <f t="shared" si="66"/>
        <v>764.1</v>
      </c>
      <c r="Q861" s="16">
        <v>246.21000000000004</v>
      </c>
      <c r="R861" s="8">
        <f t="shared" si="67"/>
        <v>4185.5700000000006</v>
      </c>
      <c r="S861" s="2">
        <f t="shared" si="68"/>
        <v>2022</v>
      </c>
      <c r="T861" s="8">
        <f t="shared" si="69"/>
        <v>12989.7</v>
      </c>
      <c r="U861" s="7">
        <f t="shared" si="70"/>
        <v>0.71</v>
      </c>
    </row>
    <row r="862" spans="1:21" x14ac:dyDescent="0.25">
      <c r="A862" t="s">
        <v>231</v>
      </c>
      <c r="B862" t="s">
        <v>22</v>
      </c>
      <c r="C862" t="s">
        <v>23</v>
      </c>
      <c r="D862" s="15" t="s">
        <v>24</v>
      </c>
      <c r="E862" s="15" t="s">
        <v>74</v>
      </c>
      <c r="F862" s="6">
        <v>44668</v>
      </c>
      <c r="G862" s="2">
        <v>1</v>
      </c>
      <c r="H862" t="s">
        <v>237</v>
      </c>
      <c r="I862" t="s">
        <v>44</v>
      </c>
      <c r="J862" s="4">
        <v>84</v>
      </c>
      <c r="K862" s="3">
        <v>849</v>
      </c>
      <c r="L862" s="7">
        <v>0.15000000000000002</v>
      </c>
      <c r="M862" s="7">
        <v>0</v>
      </c>
      <c r="N862" s="7">
        <v>0.1</v>
      </c>
      <c r="O862" s="7">
        <v>0</v>
      </c>
      <c r="P862" s="16">
        <f t="shared" si="66"/>
        <v>636.75</v>
      </c>
      <c r="Q862" s="16">
        <v>399.03</v>
      </c>
      <c r="R862" s="8">
        <f t="shared" si="67"/>
        <v>33518.519999999997</v>
      </c>
      <c r="S862" s="2">
        <f t="shared" si="68"/>
        <v>2022</v>
      </c>
      <c r="T862" s="8">
        <f t="shared" si="69"/>
        <v>53487</v>
      </c>
      <c r="U862" s="7">
        <f t="shared" si="70"/>
        <v>0.53</v>
      </c>
    </row>
    <row r="863" spans="1:21" x14ac:dyDescent="0.25">
      <c r="A863" t="s">
        <v>195</v>
      </c>
      <c r="B863" t="s">
        <v>29</v>
      </c>
      <c r="C863" t="s">
        <v>30</v>
      </c>
      <c r="D863" s="15" t="s">
        <v>24</v>
      </c>
      <c r="E863" s="15" t="s">
        <v>25</v>
      </c>
      <c r="F863" s="6">
        <v>44712</v>
      </c>
      <c r="G863" s="2">
        <v>1</v>
      </c>
      <c r="H863" t="s">
        <v>234</v>
      </c>
      <c r="I863" t="s">
        <v>27</v>
      </c>
      <c r="J863" s="4">
        <v>106</v>
      </c>
      <c r="K863" s="3">
        <v>749</v>
      </c>
      <c r="L863" s="7">
        <v>0.2</v>
      </c>
      <c r="M863" s="7">
        <v>0.05</v>
      </c>
      <c r="N863" s="7">
        <v>0</v>
      </c>
      <c r="O863" s="7">
        <v>0</v>
      </c>
      <c r="P863" s="16">
        <f t="shared" si="66"/>
        <v>561.75</v>
      </c>
      <c r="Q863" s="16">
        <v>449.4</v>
      </c>
      <c r="R863" s="8">
        <f t="shared" si="67"/>
        <v>47636.399999999994</v>
      </c>
      <c r="S863" s="2">
        <f t="shared" si="68"/>
        <v>2022</v>
      </c>
      <c r="T863" s="8">
        <f t="shared" si="69"/>
        <v>59545.5</v>
      </c>
      <c r="U863" s="7">
        <f t="shared" si="70"/>
        <v>0.4</v>
      </c>
    </row>
    <row r="864" spans="1:21" x14ac:dyDescent="0.25">
      <c r="A864" t="s">
        <v>196</v>
      </c>
      <c r="B864" t="s">
        <v>39</v>
      </c>
      <c r="C864" t="s">
        <v>30</v>
      </c>
      <c r="D864" s="15" t="s">
        <v>52</v>
      </c>
      <c r="E864" s="15" t="s">
        <v>68</v>
      </c>
      <c r="F864" s="6">
        <v>44616</v>
      </c>
      <c r="G864" s="2">
        <v>1</v>
      </c>
      <c r="H864" t="s">
        <v>237</v>
      </c>
      <c r="I864" t="s">
        <v>44</v>
      </c>
      <c r="J864" s="4">
        <v>22</v>
      </c>
      <c r="K864" s="3">
        <v>849</v>
      </c>
      <c r="L864" s="7">
        <v>0.05</v>
      </c>
      <c r="M864" s="7">
        <v>0.05</v>
      </c>
      <c r="N864" s="7">
        <v>0.05</v>
      </c>
      <c r="O864" s="7">
        <v>0.2</v>
      </c>
      <c r="P864" s="16">
        <f t="shared" si="66"/>
        <v>551.84999999999991</v>
      </c>
      <c r="Q864" s="16">
        <v>704.67</v>
      </c>
      <c r="R864" s="8">
        <f t="shared" si="67"/>
        <v>15502.74</v>
      </c>
      <c r="S864" s="2">
        <f t="shared" si="68"/>
        <v>2022</v>
      </c>
      <c r="T864" s="8">
        <f t="shared" si="69"/>
        <v>12140.699999999997</v>
      </c>
      <c r="U864" s="7">
        <f t="shared" si="70"/>
        <v>0.17000000000000004</v>
      </c>
    </row>
    <row r="865" spans="1:21" x14ac:dyDescent="0.25">
      <c r="A865" t="s">
        <v>197</v>
      </c>
      <c r="B865" t="s">
        <v>39</v>
      </c>
      <c r="C865" t="s">
        <v>30</v>
      </c>
      <c r="D865" s="15" t="s">
        <v>24</v>
      </c>
      <c r="E865" s="15" t="s">
        <v>48</v>
      </c>
      <c r="F865" s="6">
        <v>44568</v>
      </c>
      <c r="G865" s="2">
        <v>1</v>
      </c>
      <c r="H865" t="s">
        <v>236</v>
      </c>
      <c r="I865" t="s">
        <v>35</v>
      </c>
      <c r="J865" s="4">
        <v>24</v>
      </c>
      <c r="K865" s="3">
        <v>649</v>
      </c>
      <c r="L865" s="7">
        <v>0.05</v>
      </c>
      <c r="M865" s="7">
        <v>0.05</v>
      </c>
      <c r="N865" s="7">
        <v>0.05</v>
      </c>
      <c r="O865" s="7">
        <v>0</v>
      </c>
      <c r="P865" s="16">
        <f t="shared" si="66"/>
        <v>551.65</v>
      </c>
      <c r="Q865" s="16">
        <v>246.62</v>
      </c>
      <c r="R865" s="8">
        <f t="shared" si="67"/>
        <v>5918.88</v>
      </c>
      <c r="S865" s="2">
        <f t="shared" si="68"/>
        <v>2022</v>
      </c>
      <c r="T865" s="8">
        <f t="shared" si="69"/>
        <v>13239.599999999999</v>
      </c>
      <c r="U865" s="7">
        <f t="shared" si="70"/>
        <v>0.62</v>
      </c>
    </row>
    <row r="866" spans="1:21" x14ac:dyDescent="0.25">
      <c r="A866" t="s">
        <v>199</v>
      </c>
      <c r="B866" t="s">
        <v>29</v>
      </c>
      <c r="C866" t="s">
        <v>33</v>
      </c>
      <c r="D866" s="15" t="s">
        <v>52</v>
      </c>
      <c r="E866" s="15" t="s">
        <v>68</v>
      </c>
      <c r="F866" s="6">
        <v>44813</v>
      </c>
      <c r="G866" s="2">
        <v>1</v>
      </c>
      <c r="H866" t="s">
        <v>236</v>
      </c>
      <c r="I866" t="s">
        <v>35</v>
      </c>
      <c r="J866" s="4">
        <v>108</v>
      </c>
      <c r="K866" s="3">
        <v>649</v>
      </c>
      <c r="L866" s="7">
        <v>0.2</v>
      </c>
      <c r="M866" s="7">
        <v>0.1</v>
      </c>
      <c r="N866" s="7">
        <v>0</v>
      </c>
      <c r="O866" s="7">
        <v>0.2</v>
      </c>
      <c r="P866" s="16">
        <f t="shared" si="66"/>
        <v>324.5</v>
      </c>
      <c r="Q866" s="16">
        <v>266.09000000000003</v>
      </c>
      <c r="R866" s="8">
        <f t="shared" si="67"/>
        <v>28737.720000000005</v>
      </c>
      <c r="S866" s="2">
        <f t="shared" si="68"/>
        <v>2022</v>
      </c>
      <c r="T866" s="8">
        <f t="shared" si="69"/>
        <v>35046</v>
      </c>
      <c r="U866" s="7">
        <f t="shared" si="70"/>
        <v>0.59</v>
      </c>
    </row>
    <row r="867" spans="1:21" x14ac:dyDescent="0.25">
      <c r="A867" t="s">
        <v>247</v>
      </c>
      <c r="B867" t="s">
        <v>39</v>
      </c>
      <c r="C867" t="s">
        <v>33</v>
      </c>
      <c r="D867" s="15" t="s">
        <v>52</v>
      </c>
      <c r="E867" s="15" t="s">
        <v>53</v>
      </c>
      <c r="F867" s="6">
        <v>44756</v>
      </c>
      <c r="G867" s="2">
        <v>1</v>
      </c>
      <c r="H867" t="s">
        <v>234</v>
      </c>
      <c r="I867" t="s">
        <v>27</v>
      </c>
      <c r="J867" s="4">
        <v>16</v>
      </c>
      <c r="K867" s="3">
        <v>749</v>
      </c>
      <c r="L867" s="7">
        <v>0.05</v>
      </c>
      <c r="M867" s="7">
        <v>0.1</v>
      </c>
      <c r="N867" s="7">
        <v>0.05</v>
      </c>
      <c r="O867" s="7">
        <v>0.2</v>
      </c>
      <c r="P867" s="16">
        <f t="shared" si="66"/>
        <v>449.4</v>
      </c>
      <c r="Q867" s="16">
        <v>374.5</v>
      </c>
      <c r="R867" s="8">
        <f t="shared" si="67"/>
        <v>5992</v>
      </c>
      <c r="S867" s="2">
        <f t="shared" si="68"/>
        <v>2022</v>
      </c>
      <c r="T867" s="8">
        <f t="shared" si="69"/>
        <v>7190.4</v>
      </c>
      <c r="U867" s="7">
        <f t="shared" si="70"/>
        <v>0.5</v>
      </c>
    </row>
    <row r="868" spans="1:21" x14ac:dyDescent="0.25">
      <c r="A868" t="s">
        <v>233</v>
      </c>
      <c r="B868" t="s">
        <v>29</v>
      </c>
      <c r="C868" t="s">
        <v>30</v>
      </c>
      <c r="D868" s="15" t="s">
        <v>24</v>
      </c>
      <c r="E868" s="15" t="s">
        <v>25</v>
      </c>
      <c r="F868" s="6">
        <v>44798</v>
      </c>
      <c r="G868" s="2">
        <v>1</v>
      </c>
      <c r="H868" t="s">
        <v>234</v>
      </c>
      <c r="I868" t="s">
        <v>27</v>
      </c>
      <c r="J868" s="4">
        <v>9</v>
      </c>
      <c r="K868" s="3">
        <v>749</v>
      </c>
      <c r="L868" s="7">
        <v>0</v>
      </c>
      <c r="M868" s="7">
        <v>0.05</v>
      </c>
      <c r="N868" s="7">
        <v>0</v>
      </c>
      <c r="O868" s="7">
        <v>0</v>
      </c>
      <c r="P868" s="16">
        <f t="shared" si="66"/>
        <v>711.55</v>
      </c>
      <c r="Q868" s="16">
        <v>194.74</v>
      </c>
      <c r="R868" s="8">
        <f t="shared" si="67"/>
        <v>1752.66</v>
      </c>
      <c r="S868" s="2">
        <f t="shared" si="68"/>
        <v>2022</v>
      </c>
      <c r="T868" s="8">
        <f t="shared" si="69"/>
        <v>6403.95</v>
      </c>
      <c r="U868" s="7">
        <f t="shared" si="70"/>
        <v>0.74</v>
      </c>
    </row>
    <row r="869" spans="1:21" x14ac:dyDescent="0.25">
      <c r="A869" t="s">
        <v>200</v>
      </c>
      <c r="B869" t="s">
        <v>29</v>
      </c>
      <c r="C869" t="s">
        <v>33</v>
      </c>
      <c r="D869" s="15" t="s">
        <v>52</v>
      </c>
      <c r="E869" s="15" t="s">
        <v>53</v>
      </c>
      <c r="F869" s="6">
        <v>44725</v>
      </c>
      <c r="G869" s="2">
        <v>1</v>
      </c>
      <c r="H869" t="s">
        <v>234</v>
      </c>
      <c r="I869" t="s">
        <v>27</v>
      </c>
      <c r="J869" s="4">
        <v>57</v>
      </c>
      <c r="K869" s="3">
        <v>749</v>
      </c>
      <c r="L869" s="7">
        <v>0.15000000000000002</v>
      </c>
      <c r="M869" s="7">
        <v>0.1</v>
      </c>
      <c r="N869" s="7">
        <v>0</v>
      </c>
      <c r="O869" s="7">
        <v>0.2</v>
      </c>
      <c r="P869" s="16">
        <f t="shared" si="66"/>
        <v>411.95000000000005</v>
      </c>
      <c r="Q869" s="16">
        <v>509.31999999999994</v>
      </c>
      <c r="R869" s="8">
        <f t="shared" si="67"/>
        <v>29031.239999999998</v>
      </c>
      <c r="S869" s="2">
        <f t="shared" si="68"/>
        <v>2022</v>
      </c>
      <c r="T869" s="8">
        <f t="shared" si="69"/>
        <v>23481.15</v>
      </c>
      <c r="U869" s="7">
        <f t="shared" si="70"/>
        <v>0.32000000000000006</v>
      </c>
    </row>
    <row r="870" spans="1:21" x14ac:dyDescent="0.25">
      <c r="A870" t="s">
        <v>201</v>
      </c>
      <c r="B870" t="s">
        <v>39</v>
      </c>
      <c r="C870" t="s">
        <v>33</v>
      </c>
      <c r="D870" s="15" t="s">
        <v>24</v>
      </c>
      <c r="E870" s="15" t="s">
        <v>74</v>
      </c>
      <c r="F870" s="6">
        <v>44913</v>
      </c>
      <c r="G870" s="2">
        <v>1</v>
      </c>
      <c r="H870" t="s">
        <v>234</v>
      </c>
      <c r="I870" t="s">
        <v>27</v>
      </c>
      <c r="J870" s="4">
        <v>50</v>
      </c>
      <c r="K870" s="3">
        <v>749</v>
      </c>
      <c r="L870" s="7">
        <v>0.1</v>
      </c>
      <c r="M870" s="7">
        <v>0.1</v>
      </c>
      <c r="N870" s="7">
        <v>0.05</v>
      </c>
      <c r="O870" s="7">
        <v>0</v>
      </c>
      <c r="P870" s="16">
        <f t="shared" si="66"/>
        <v>561.75</v>
      </c>
      <c r="Q870" s="16">
        <v>284.62</v>
      </c>
      <c r="R870" s="8">
        <f t="shared" si="67"/>
        <v>14231</v>
      </c>
      <c r="S870" s="2">
        <f t="shared" si="68"/>
        <v>2022</v>
      </c>
      <c r="T870" s="8">
        <f t="shared" si="69"/>
        <v>28087.5</v>
      </c>
      <c r="U870" s="7">
        <f t="shared" si="70"/>
        <v>0.62</v>
      </c>
    </row>
    <row r="872" spans="1:21" x14ac:dyDescent="0.25">
      <c r="R872" s="7"/>
    </row>
  </sheetData>
  <autoFilter ref="A1:S87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Mohammed Zakir</dc:creator>
  <cp:keywords/>
  <dc:description/>
  <cp:lastModifiedBy>DREAM BEYOND</cp:lastModifiedBy>
  <cp:revision/>
  <dcterms:created xsi:type="dcterms:W3CDTF">2022-10-19T07:57:13Z</dcterms:created>
  <dcterms:modified xsi:type="dcterms:W3CDTF">2024-07-26T14:11:19Z</dcterms:modified>
  <cp:category/>
  <cp:contentStatus/>
</cp:coreProperties>
</file>