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84" i="149"/>
  <c r="B49" i="149"/>
  <c r="B39" i="149"/>
  <c r="B8" i="149"/>
  <c r="B91" i="149"/>
  <c r="B56" i="149"/>
  <c r="B72" i="149"/>
  <c r="B60" i="149"/>
  <c r="B95" i="149"/>
  <c r="B63" i="149"/>
  <c r="B26" i="149"/>
  <c r="B7" i="149"/>
  <c r="B65" i="149"/>
  <c r="B80" i="149"/>
  <c r="B52" i="149"/>
  <c r="B75" i="149"/>
  <c r="B73" i="149"/>
  <c r="B33" i="149"/>
  <c r="B71" i="149"/>
  <c r="B61" i="149"/>
  <c r="B35" i="149"/>
  <c r="B42" i="149"/>
  <c r="B43" i="149"/>
  <c r="B77" i="149"/>
  <c r="B68" i="149"/>
  <c r="B23" i="149"/>
  <c r="B9" i="149"/>
  <c r="B36" i="149"/>
  <c r="B17" i="149"/>
  <c r="B34" i="149"/>
  <c r="B69" i="149"/>
  <c r="B47" i="149"/>
  <c r="B70" i="149"/>
  <c r="B6" i="149"/>
  <c r="B93" i="149"/>
  <c r="B81" i="149"/>
  <c r="B25" i="149"/>
  <c r="B62" i="149"/>
  <c r="B85" i="149"/>
  <c r="B86" i="149"/>
  <c r="B59" i="149"/>
  <c r="B64" i="149"/>
  <c r="B83" i="149"/>
  <c r="B88" i="149"/>
  <c r="B22" i="149"/>
  <c r="B41" i="149"/>
  <c r="B90" i="149"/>
  <c r="B30" i="149"/>
  <c r="B54" i="149"/>
  <c r="B67" i="149"/>
  <c r="B78" i="149"/>
  <c r="B19" i="149"/>
  <c r="B55" i="149"/>
  <c r="B20" i="149"/>
  <c r="B87" i="149"/>
  <c r="B40" i="149"/>
  <c r="B15" i="149"/>
  <c r="B28" i="149"/>
  <c r="B82" i="149"/>
  <c r="B12" i="149"/>
  <c r="B24" i="149"/>
  <c r="B14" i="149"/>
  <c r="B58" i="149"/>
  <c r="B57" i="149"/>
  <c r="B16" i="149"/>
  <c r="B5" i="149"/>
  <c r="B48" i="149"/>
  <c r="B11" i="149"/>
  <c r="B94" i="149"/>
  <c r="B53" i="149"/>
  <c r="B29" i="149"/>
  <c r="B10" i="149"/>
  <c r="B32" i="149"/>
  <c r="B79" i="149"/>
  <c r="B66" i="149"/>
  <c r="B38" i="149"/>
  <c r="B46" i="149"/>
  <c r="B37" i="149"/>
  <c r="B4" i="149"/>
  <c r="B27" i="149"/>
  <c r="B92" i="149"/>
  <c r="B76" i="149"/>
  <c r="B51" i="149"/>
  <c r="B13" i="149"/>
  <c r="B44" i="149"/>
  <c r="B89" i="149"/>
  <c r="B21" i="149"/>
  <c r="B50" i="149"/>
  <c r="B18" i="149"/>
  <c r="B31" i="149"/>
  <c r="B45" i="149"/>
  <c r="B74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N7" i="123" s="1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T71" i="123" s="1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L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M46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K48" i="116"/>
  <c r="E49" i="116"/>
  <c r="G50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P48" i="102"/>
  <c r="D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26" i="191" l="1"/>
  <c r="D17" i="106"/>
  <c r="D50" i="123"/>
  <c r="Q50" i="102"/>
  <c r="W26" i="19"/>
  <c r="T26" i="86"/>
  <c r="W26" i="112"/>
  <c r="O26" i="84"/>
  <c r="G8" i="125"/>
  <c r="U26" i="171"/>
  <c r="K3" i="203"/>
  <c r="F26" i="81"/>
  <c r="F26" i="108"/>
  <c r="O3" i="80"/>
  <c r="H11" i="105"/>
  <c r="M25" i="102"/>
  <c r="N27" i="125"/>
  <c r="L4" i="125"/>
  <c r="N3" i="19"/>
  <c r="H14" i="102"/>
  <c r="X22" i="125"/>
  <c r="S22" i="16"/>
  <c r="R22" i="16"/>
  <c r="C11" i="106"/>
  <c r="E26" i="86"/>
  <c r="M14" i="102"/>
  <c r="U26" i="185"/>
  <c r="N3" i="86"/>
  <c r="N2" i="86" s="1"/>
  <c r="T3" i="186"/>
  <c r="P26" i="77"/>
  <c r="E47" i="123"/>
  <c r="U19" i="123"/>
  <c r="V3" i="183"/>
  <c r="H3" i="19"/>
  <c r="N26" i="187"/>
  <c r="M3" i="17"/>
  <c r="H3" i="110"/>
  <c r="U17" i="125"/>
  <c r="V17" i="104"/>
  <c r="F26" i="187"/>
  <c r="K17" i="105"/>
  <c r="H3" i="112"/>
  <c r="M26" i="187"/>
  <c r="H4" i="104"/>
  <c r="I26" i="163"/>
  <c r="K27" i="111"/>
  <c r="S3" i="85"/>
  <c r="I26" i="89"/>
  <c r="P11" i="16"/>
  <c r="G3" i="84"/>
  <c r="P27" i="105"/>
  <c r="P17" i="105"/>
  <c r="V26" i="115"/>
  <c r="C36" i="116"/>
  <c r="K20" i="102"/>
  <c r="K71" i="102"/>
  <c r="K71" i="93" s="1"/>
  <c r="K71" i="11" s="1"/>
  <c r="K71" i="9" s="1"/>
  <c r="K71" i="7" s="1"/>
  <c r="F3" i="174"/>
  <c r="F2" i="174" s="1"/>
  <c r="T26" i="113"/>
  <c r="V68" i="123"/>
  <c r="L17" i="106"/>
  <c r="T26" i="191"/>
  <c r="D36" i="123"/>
  <c r="X48" i="123"/>
  <c r="U68" i="102"/>
  <c r="P48" i="123"/>
  <c r="V26" i="81"/>
  <c r="T26" i="194"/>
  <c r="T3" i="115"/>
  <c r="O26" i="17"/>
  <c r="X51" i="123"/>
  <c r="N29" i="123"/>
  <c r="K26" i="197"/>
  <c r="D71" i="123"/>
  <c r="N17" i="104"/>
  <c r="M26" i="108"/>
  <c r="R70" i="123"/>
  <c r="J40" i="123"/>
  <c r="L6" i="123"/>
  <c r="E26" i="108"/>
  <c r="J70" i="123"/>
  <c r="X39" i="123"/>
  <c r="D6" i="123"/>
  <c r="I41" i="123"/>
  <c r="G10" i="123"/>
  <c r="X3" i="107"/>
  <c r="X69" i="123"/>
  <c r="X69" i="93" s="1"/>
  <c r="X69" i="11" s="1"/>
  <c r="X69" i="9" s="1"/>
  <c r="X69" i="7" s="1"/>
  <c r="K3" i="190"/>
  <c r="E3" i="109"/>
  <c r="E36" i="102"/>
  <c r="P69" i="123"/>
  <c r="O40" i="123"/>
  <c r="J26" i="86"/>
  <c r="H69" i="123"/>
  <c r="D49" i="123"/>
  <c r="L21" i="123"/>
  <c r="L21" i="93" s="1"/>
  <c r="L21" i="11" s="1"/>
  <c r="L21" i="9" s="1"/>
  <c r="L21" i="7" s="1"/>
  <c r="U14" i="102"/>
  <c r="R48" i="123"/>
  <c r="D21" i="123"/>
  <c r="C50" i="123"/>
  <c r="J3" i="107"/>
  <c r="R26" i="91"/>
  <c r="S26" i="186"/>
  <c r="N68" i="123"/>
  <c r="T3" i="83"/>
  <c r="X26" i="193"/>
  <c r="K26" i="186"/>
  <c r="F68" i="123"/>
  <c r="I49" i="123"/>
  <c r="E24" i="123"/>
  <c r="S8" i="111"/>
  <c r="U3" i="91"/>
  <c r="P26" i="193"/>
  <c r="L37" i="123"/>
  <c r="L37" i="93" s="1"/>
  <c r="L37" i="11" s="1"/>
  <c r="L37" i="9" s="1"/>
  <c r="L37" i="7" s="1"/>
  <c r="V26" i="107"/>
  <c r="D3" i="83"/>
  <c r="D2" i="83" s="1"/>
  <c r="T13" i="102"/>
  <c r="L26" i="187"/>
  <c r="O26" i="115"/>
  <c r="H26" i="193"/>
  <c r="D37" i="123"/>
  <c r="K38" i="123"/>
  <c r="X27" i="104"/>
  <c r="K8" i="111"/>
  <c r="K3" i="111" s="1"/>
  <c r="I26" i="201"/>
  <c r="C26" i="17"/>
  <c r="D67" i="123"/>
  <c r="V4" i="16"/>
  <c r="P17" i="16"/>
  <c r="K26" i="85"/>
  <c r="F26" i="173"/>
  <c r="F66" i="116"/>
  <c r="P22" i="105"/>
  <c r="F26" i="196"/>
  <c r="G26" i="186"/>
  <c r="H3" i="201"/>
  <c r="D26" i="187"/>
  <c r="W26" i="194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T26" i="78"/>
  <c r="N4" i="105"/>
  <c r="L3" i="113"/>
  <c r="X4" i="16"/>
  <c r="K70" i="116"/>
  <c r="K70" i="93" s="1"/>
  <c r="K70" i="11" s="1"/>
  <c r="K70" i="9" s="1"/>
  <c r="K70" i="7" s="1"/>
  <c r="Q68" i="116"/>
  <c r="M67" i="116"/>
  <c r="T26" i="107"/>
  <c r="O52" i="106"/>
  <c r="R26" i="195"/>
  <c r="J26" i="189"/>
  <c r="J26" i="109"/>
  <c r="V3" i="88"/>
  <c r="C3" i="193"/>
  <c r="W26" i="189"/>
  <c r="R3" i="18"/>
  <c r="E26" i="173"/>
  <c r="L3" i="163"/>
  <c r="J26" i="171"/>
  <c r="Q26" i="188"/>
  <c r="C11" i="111"/>
  <c r="X26" i="77"/>
  <c r="G26" i="110"/>
  <c r="P26" i="163"/>
  <c r="M26" i="17"/>
  <c r="W26" i="171"/>
  <c r="S26" i="17"/>
  <c r="Q26" i="82"/>
  <c r="R26" i="191"/>
  <c r="I52" i="111"/>
  <c r="F26" i="197"/>
  <c r="H26" i="185"/>
  <c r="O66" i="116"/>
  <c r="C8" i="111"/>
  <c r="S3" i="115"/>
  <c r="S27" i="103"/>
  <c r="W26" i="201"/>
  <c r="C27" i="111"/>
  <c r="S26" i="191"/>
  <c r="S26" i="187"/>
  <c r="R27" i="104"/>
  <c r="G3" i="198"/>
  <c r="P46" i="102"/>
  <c r="R43" i="102"/>
  <c r="X29" i="102"/>
  <c r="J49" i="123"/>
  <c r="M47" i="123"/>
  <c r="O10" i="123"/>
  <c r="Q3" i="19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C7" i="93" s="1"/>
  <c r="C7" i="11" s="1"/>
  <c r="C7" i="9" s="1"/>
  <c r="C7" i="7" s="1"/>
  <c r="G26" i="173"/>
  <c r="N22" i="106"/>
  <c r="I17" i="105"/>
  <c r="S8" i="105"/>
  <c r="G25" i="102"/>
  <c r="K3" i="110"/>
  <c r="I3" i="87"/>
  <c r="S3" i="86"/>
  <c r="P26" i="171"/>
  <c r="G11" i="125"/>
  <c r="G3" i="125" s="1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U33" i="105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Q3" i="125" s="1"/>
  <c r="I26" i="113"/>
  <c r="K26" i="109"/>
  <c r="S26" i="196"/>
  <c r="O66" i="102"/>
  <c r="O66" i="93" s="1"/>
  <c r="O66" i="11" s="1"/>
  <c r="O66" i="9" s="1"/>
  <c r="O66" i="7" s="1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C2" i="192" s="1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W43" i="11"/>
  <c r="W43" i="9" s="1"/>
  <c r="W43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C37" i="11"/>
  <c r="C37" i="9" s="1"/>
  <c r="C37" i="7" s="1"/>
  <c r="U27" i="104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C40" i="93"/>
  <c r="C40" i="11" s="1"/>
  <c r="C40" i="9" s="1"/>
  <c r="C40" i="7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T10" i="93"/>
  <c r="T10" i="11" s="1"/>
  <c r="T10" i="9" s="1"/>
  <c r="T10" i="7" s="1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C4" i="123" l="1"/>
  <c r="G8" i="123"/>
  <c r="E26" i="16"/>
  <c r="T11" i="123"/>
  <c r="M3" i="16"/>
  <c r="G3" i="104"/>
  <c r="V2" i="163"/>
  <c r="L12" i="149"/>
  <c r="M3" i="106"/>
  <c r="O2" i="80"/>
  <c r="G10" i="93"/>
  <c r="G10" i="11" s="1"/>
  <c r="G10" i="9" s="1"/>
  <c r="G10" i="7" s="1"/>
  <c r="S2" i="113"/>
  <c r="P2" i="193"/>
  <c r="G2" i="183"/>
  <c r="M26" i="16"/>
  <c r="R27" i="123"/>
  <c r="J2" i="105"/>
  <c r="J2" i="189"/>
  <c r="G2" i="190"/>
  <c r="X14" i="93"/>
  <c r="X14" i="11" s="1"/>
  <c r="X14" i="9" s="1"/>
  <c r="X14" i="7" s="1"/>
  <c r="R33" i="116"/>
  <c r="R26" i="116" s="1"/>
  <c r="X24" i="93"/>
  <c r="X24" i="11" s="1"/>
  <c r="X24" i="9" s="1"/>
  <c r="X24" i="7" s="1"/>
  <c r="R2" i="195"/>
  <c r="G2" i="110"/>
  <c r="G26" i="117"/>
  <c r="D2" i="18"/>
  <c r="K2" i="89"/>
  <c r="V7" i="93"/>
  <c r="V7" i="11" s="1"/>
  <c r="V7" i="9" s="1"/>
  <c r="V7" i="7" s="1"/>
  <c r="M2" i="17"/>
  <c r="D89" i="149"/>
  <c r="T26" i="125"/>
  <c r="N2" i="112"/>
  <c r="N24" i="93"/>
  <c r="N24" i="11" s="1"/>
  <c r="N24" i="9" s="1"/>
  <c r="N24" i="7" s="1"/>
  <c r="S26" i="124"/>
  <c r="W2" i="108"/>
  <c r="C2" i="111"/>
  <c r="G48" i="93"/>
  <c r="G48" i="11" s="1"/>
  <c r="G48" i="9" s="1"/>
  <c r="G48" i="7" s="1"/>
  <c r="V2" i="115"/>
  <c r="M47" i="93"/>
  <c r="M47" i="11" s="1"/>
  <c r="M47" i="9" s="1"/>
  <c r="M47" i="7" s="1"/>
  <c r="U47" i="93"/>
  <c r="U47" i="11" s="1"/>
  <c r="U47" i="9" s="1"/>
  <c r="U47" i="7" s="1"/>
  <c r="V2" i="107"/>
  <c r="Q26" i="16"/>
  <c r="X2" i="115"/>
  <c r="O11" i="123"/>
  <c r="I2" i="192"/>
  <c r="K40" i="93"/>
  <c r="K40" i="11" s="1"/>
  <c r="K40" i="9" s="1"/>
  <c r="K40" i="7" s="1"/>
  <c r="U26" i="105"/>
  <c r="X11" i="123"/>
  <c r="I2" i="82"/>
  <c r="G2" i="84"/>
  <c r="X22" i="123"/>
  <c r="T61" i="149"/>
  <c r="J2" i="192"/>
  <c r="P39" i="149"/>
  <c r="U26" i="111"/>
  <c r="I2" i="195"/>
  <c r="N89" i="149"/>
  <c r="J2" i="194"/>
  <c r="G2" i="19"/>
  <c r="D2" i="108"/>
  <c r="J2" i="195"/>
  <c r="M72" i="93"/>
  <c r="M72" i="11" s="1"/>
  <c r="M72" i="9" s="1"/>
  <c r="M72" i="7" s="1"/>
  <c r="G2" i="81"/>
  <c r="L17" i="123"/>
  <c r="H33" i="116"/>
  <c r="H26" i="116" s="1"/>
  <c r="V2" i="19"/>
  <c r="V18" i="149" s="1"/>
  <c r="T2" i="113"/>
  <c r="O26" i="104"/>
  <c r="X3" i="16"/>
  <c r="M26" i="103"/>
  <c r="C26" i="104"/>
  <c r="H2" i="113"/>
  <c r="O61" i="102"/>
  <c r="Q2" i="19"/>
  <c r="Q18" i="149" s="1"/>
  <c r="D26" i="149"/>
  <c r="T2" i="78"/>
  <c r="I81" i="149"/>
  <c r="K26" i="117"/>
  <c r="F2" i="91"/>
  <c r="O17" i="123"/>
  <c r="C26" i="16"/>
  <c r="I3" i="125"/>
  <c r="W26" i="124"/>
  <c r="X2" i="121"/>
  <c r="D6" i="93"/>
  <c r="D6" i="11" s="1"/>
  <c r="D6" i="9" s="1"/>
  <c r="D6" i="7" s="1"/>
  <c r="X2" i="19"/>
  <c r="K11" i="123"/>
  <c r="K2" i="112"/>
  <c r="R2" i="109"/>
  <c r="Q2" i="197"/>
  <c r="J2" i="17"/>
  <c r="L6" i="149"/>
  <c r="I2" i="112"/>
  <c r="H2" i="203"/>
  <c r="X2" i="183"/>
  <c r="F26" i="124"/>
  <c r="N77" i="149"/>
  <c r="X24" i="149"/>
  <c r="X2" i="18"/>
  <c r="S7" i="93"/>
  <c r="S7" i="11" s="1"/>
  <c r="S7" i="9" s="1"/>
  <c r="S7" i="7" s="1"/>
  <c r="K50" i="93"/>
  <c r="K50" i="11" s="1"/>
  <c r="K50" i="9" s="1"/>
  <c r="K50" i="7" s="1"/>
  <c r="Q2" i="82"/>
  <c r="O26" i="103"/>
  <c r="R66" i="93"/>
  <c r="R66" i="11" s="1"/>
  <c r="R66" i="9" s="1"/>
  <c r="R66" i="7" s="1"/>
  <c r="W15" i="93"/>
  <c r="W15" i="11" s="1"/>
  <c r="W15" i="9" s="1"/>
  <c r="W15" i="7" s="1"/>
  <c r="O48" i="93"/>
  <c r="O48" i="11" s="1"/>
  <c r="O48" i="9" s="1"/>
  <c r="O48" i="7" s="1"/>
  <c r="J26" i="125"/>
  <c r="J2" i="125" s="1"/>
  <c r="S26" i="105"/>
  <c r="S2" i="105" s="1"/>
  <c r="D2" i="194"/>
  <c r="H2" i="108"/>
  <c r="M51" i="93"/>
  <c r="M51" i="11" s="1"/>
  <c r="M51" i="9" s="1"/>
  <c r="M51" i="7" s="1"/>
  <c r="J3" i="16"/>
  <c r="T2" i="163"/>
  <c r="Q82" i="149"/>
  <c r="X66" i="93"/>
  <c r="X66" i="11" s="1"/>
  <c r="X66" i="9" s="1"/>
  <c r="X66" i="7" s="1"/>
  <c r="C2" i="86"/>
  <c r="X18" i="149"/>
  <c r="V33" i="116"/>
  <c r="V26" i="116" s="1"/>
  <c r="U33" i="116"/>
  <c r="U26" i="106"/>
  <c r="G2" i="203"/>
  <c r="K2" i="109"/>
  <c r="K2" i="189"/>
  <c r="K43" i="149" s="1"/>
  <c r="G26" i="103"/>
  <c r="O8" i="123"/>
  <c r="O3" i="123" s="1"/>
  <c r="L2" i="191"/>
  <c r="P81" i="149"/>
  <c r="N61" i="102"/>
  <c r="K3" i="106"/>
  <c r="H2" i="183"/>
  <c r="H95" i="149" s="1"/>
  <c r="H3" i="16"/>
  <c r="O2" i="186"/>
  <c r="O39" i="149" s="1"/>
  <c r="K26" i="104"/>
  <c r="K2" i="104" s="1"/>
  <c r="H2" i="185"/>
  <c r="J2" i="186"/>
  <c r="F2" i="17"/>
  <c r="X26" i="16"/>
  <c r="W3" i="16"/>
  <c r="U37" i="93"/>
  <c r="U37" i="11" s="1"/>
  <c r="U37" i="9" s="1"/>
  <c r="U37" i="7" s="1"/>
  <c r="H2" i="197"/>
  <c r="N26" i="16"/>
  <c r="N2" i="16" s="1"/>
  <c r="Q4" i="123"/>
  <c r="U72" i="93"/>
  <c r="U72" i="11" s="1"/>
  <c r="U72" i="9" s="1"/>
  <c r="U72" i="7" s="1"/>
  <c r="W2" i="201"/>
  <c r="D2" i="91"/>
  <c r="I2" i="79"/>
  <c r="G2" i="186"/>
  <c r="O3" i="125"/>
  <c r="V2" i="198"/>
  <c r="W2" i="115"/>
  <c r="U41" i="93"/>
  <c r="U41" i="11" s="1"/>
  <c r="U41" i="9" s="1"/>
  <c r="U41" i="7" s="1"/>
  <c r="R2" i="18"/>
  <c r="X26" i="75"/>
  <c r="O87" i="149"/>
  <c r="K36" i="93"/>
  <c r="K36" i="11" s="1"/>
  <c r="K36" i="9" s="1"/>
  <c r="K36" i="7" s="1"/>
  <c r="V2" i="191"/>
  <c r="V46" i="149" s="1"/>
  <c r="V26" i="105"/>
  <c r="V2" i="105" s="1"/>
  <c r="N2" i="188"/>
  <c r="K63" i="93"/>
  <c r="K63" i="11" s="1"/>
  <c r="K63" i="9" s="1"/>
  <c r="K63" i="7" s="1"/>
  <c r="F2" i="111"/>
  <c r="Q89" i="149"/>
  <c r="R87" i="149"/>
  <c r="K95" i="149"/>
  <c r="P74" i="149"/>
  <c r="J87" i="149"/>
  <c r="S87" i="149"/>
  <c r="L82" i="149"/>
  <c r="M76" i="149"/>
  <c r="K89" i="149"/>
  <c r="N41" i="149"/>
  <c r="Q87" i="149"/>
  <c r="T82" i="149"/>
  <c r="T56" i="149"/>
  <c r="L89" i="149"/>
  <c r="R64" i="149"/>
  <c r="E2" i="201"/>
  <c r="H93" i="149"/>
  <c r="N57" i="149"/>
  <c r="V57" i="149"/>
  <c r="I89" i="149"/>
  <c r="M87" i="149"/>
  <c r="K87" i="149"/>
  <c r="L56" i="149"/>
  <c r="J89" i="149"/>
  <c r="X64" i="149"/>
  <c r="R89" i="149"/>
  <c r="F87" i="149"/>
  <c r="I87" i="149"/>
  <c r="T87" i="149"/>
  <c r="D82" i="149"/>
  <c r="D56" i="149"/>
  <c r="F17" i="149"/>
  <c r="O10" i="93"/>
  <c r="O10" i="11" s="1"/>
  <c r="O10" i="9" s="1"/>
  <c r="O10" i="7" s="1"/>
  <c r="W44" i="149"/>
  <c r="W87" i="149"/>
  <c r="C87" i="149"/>
  <c r="V42" i="149"/>
  <c r="V87" i="149"/>
  <c r="P87" i="149"/>
  <c r="V63" i="149"/>
  <c r="Q26" i="106"/>
  <c r="D87" i="149"/>
  <c r="L87" i="149"/>
  <c r="U87" i="149"/>
  <c r="O44" i="149"/>
  <c r="J2" i="193"/>
  <c r="N87" i="149"/>
  <c r="X87" i="149"/>
  <c r="H74" i="149"/>
  <c r="D57" i="149"/>
  <c r="V26" i="106"/>
  <c r="U3" i="11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2" i="193"/>
  <c r="V3" i="16"/>
  <c r="E3" i="105"/>
  <c r="F2" i="109"/>
  <c r="I2" i="87"/>
  <c r="D26" i="105"/>
  <c r="D2" i="105" s="1"/>
  <c r="I2" i="109"/>
  <c r="E26" i="106"/>
  <c r="X2" i="87"/>
  <c r="C26" i="117"/>
  <c r="G26" i="125"/>
  <c r="G2" i="125" s="1"/>
  <c r="L2" i="19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J51" i="149"/>
  <c r="I2" i="188"/>
  <c r="E33" i="123"/>
  <c r="E26" i="123" s="1"/>
  <c r="W11" i="123"/>
  <c r="D13" i="149"/>
  <c r="C12" i="102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T21" i="149"/>
  <c r="P56" i="149"/>
  <c r="L63" i="149"/>
  <c r="I57" i="149"/>
  <c r="P21" i="149"/>
  <c r="H59" i="149"/>
  <c r="T60" i="149"/>
  <c r="L57" i="149"/>
  <c r="P83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J30" i="149"/>
  <c r="G80" i="149"/>
  <c r="H64" i="149"/>
  <c r="U18" i="149"/>
  <c r="I71" i="149"/>
  <c r="W17" i="149"/>
  <c r="S83" i="149"/>
  <c r="R18" i="149"/>
  <c r="J52" i="149"/>
  <c r="G64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R34" i="149"/>
  <c r="M43" i="149"/>
  <c r="F74" i="149"/>
  <c r="V47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X43" i="149"/>
  <c r="O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O21" i="149"/>
  <c r="E71" i="149"/>
  <c r="C31" i="149"/>
  <c r="K71" i="149"/>
  <c r="D71" i="149"/>
  <c r="V5" i="149"/>
  <c r="L46" i="149"/>
  <c r="U71" i="149"/>
  <c r="F5" i="149"/>
  <c r="K16" i="9"/>
  <c r="K16" i="7" s="1"/>
  <c r="I21" i="149"/>
  <c r="P90" i="149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S46" i="149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M15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V49" i="149"/>
  <c r="H28" i="93"/>
  <c r="H27" i="102"/>
  <c r="T41" i="149"/>
  <c r="H90" i="149"/>
  <c r="Q3" i="75"/>
  <c r="W5" i="149"/>
  <c r="Q41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P53" i="93"/>
  <c r="P52" i="102"/>
  <c r="L53" i="93"/>
  <c r="L52" i="102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D28" i="149" l="1"/>
  <c r="M22" i="149"/>
  <c r="R2" i="116"/>
  <c r="J47" i="149"/>
  <c r="J24" i="149"/>
  <c r="M29" i="149"/>
  <c r="P9" i="149"/>
  <c r="P50" i="149"/>
  <c r="J34" i="149"/>
  <c r="O68" i="149"/>
  <c r="K91" i="149"/>
  <c r="E91" i="149"/>
  <c r="J39" i="149"/>
  <c r="L18" i="149"/>
  <c r="U2" i="105"/>
  <c r="X39" i="149"/>
  <c r="H53" i="149"/>
  <c r="K32" i="149"/>
  <c r="J46" i="149"/>
  <c r="Q45" i="149"/>
  <c r="J33" i="149"/>
  <c r="I2" i="75"/>
  <c r="C2" i="104"/>
  <c r="X2" i="16"/>
  <c r="J61" i="93"/>
  <c r="K33" i="149"/>
  <c r="W68" i="149"/>
  <c r="N48" i="149"/>
  <c r="G18" i="149"/>
  <c r="M16" i="149"/>
  <c r="X42" i="149"/>
  <c r="D2" i="104"/>
  <c r="W28" i="149"/>
  <c r="N55" i="149"/>
  <c r="G47" i="149"/>
  <c r="D90" i="149"/>
  <c r="D39" i="149"/>
  <c r="S26" i="149"/>
  <c r="F86" i="149"/>
  <c r="R50" i="149"/>
  <c r="Q88" i="149"/>
  <c r="U5" i="149"/>
  <c r="D83" i="149"/>
  <c r="V64" i="149"/>
  <c r="U91" i="149"/>
  <c r="E46" i="149"/>
  <c r="N83" i="149"/>
  <c r="M18" i="149"/>
  <c r="L68" i="149"/>
  <c r="E2" i="106"/>
  <c r="I25" i="149"/>
  <c r="G93" i="149"/>
  <c r="P95" i="149"/>
  <c r="S45" i="149"/>
  <c r="O2" i="106"/>
  <c r="U26" i="123"/>
  <c r="V58" i="149"/>
  <c r="C16" i="149"/>
  <c r="N32" i="149"/>
  <c r="N54" i="149"/>
  <c r="P61" i="93"/>
  <c r="Q29" i="149"/>
  <c r="F42" i="149"/>
  <c r="H2" i="16"/>
  <c r="U54" i="149"/>
  <c r="P2" i="75"/>
  <c r="V44" i="149"/>
  <c r="S2" i="116"/>
  <c r="O2" i="103"/>
  <c r="V2" i="16"/>
  <c r="X2" i="75"/>
  <c r="J83" i="149"/>
  <c r="P91" i="149"/>
  <c r="V32" i="149"/>
  <c r="U2" i="117"/>
  <c r="M94" i="149"/>
  <c r="C30" i="149"/>
  <c r="T83" i="149"/>
  <c r="T47" i="149"/>
  <c r="F2" i="75"/>
  <c r="L88" i="149"/>
  <c r="E47" i="149"/>
  <c r="G30" i="149"/>
  <c r="R30" i="149"/>
  <c r="J61" i="149"/>
  <c r="T59" i="149"/>
  <c r="K2" i="106"/>
  <c r="K49" i="149" s="1"/>
  <c r="S70" i="149"/>
  <c r="T70" i="149"/>
  <c r="J25" i="149"/>
  <c r="N2" i="75"/>
  <c r="K2" i="16"/>
  <c r="W2" i="16"/>
  <c r="I2" i="124"/>
  <c r="K20" i="149"/>
  <c r="W42" i="149"/>
  <c r="L43" i="149"/>
  <c r="H88" i="149"/>
  <c r="X46" i="149"/>
  <c r="X17" i="149"/>
  <c r="D52" i="149"/>
  <c r="H30" i="149"/>
  <c r="Q58" i="149"/>
  <c r="X9" i="149"/>
  <c r="I59" i="149"/>
  <c r="M70" i="149"/>
  <c r="O57" i="149"/>
  <c r="U22" i="149"/>
  <c r="D23" i="149"/>
  <c r="I61" i="149"/>
  <c r="Q33" i="149"/>
  <c r="M61" i="149"/>
  <c r="H2" i="116"/>
  <c r="O22" i="102"/>
  <c r="I2" i="106"/>
  <c r="K9" i="149"/>
  <c r="L50" i="149"/>
  <c r="D26" i="102"/>
  <c r="M86" i="149"/>
  <c r="C41" i="149"/>
  <c r="U33" i="149"/>
  <c r="L49" i="149"/>
  <c r="J90" i="149"/>
  <c r="N47" i="149"/>
  <c r="N56" i="149"/>
  <c r="X95" i="149"/>
  <c r="U46" i="149"/>
  <c r="V54" i="149"/>
  <c r="X41" i="149"/>
  <c r="L62" i="149"/>
  <c r="R70" i="149"/>
  <c r="G88" i="149"/>
  <c r="S42" i="149"/>
  <c r="D64" i="149"/>
  <c r="V61" i="149"/>
  <c r="I2" i="104"/>
  <c r="W2" i="111"/>
  <c r="K26" i="149"/>
  <c r="G50" i="149"/>
  <c r="O54" i="149"/>
  <c r="S2" i="75"/>
  <c r="S61" i="149"/>
  <c r="O29" i="149"/>
  <c r="R25" i="149"/>
  <c r="L16" i="149"/>
  <c r="Q27" i="149"/>
  <c r="G60" i="149"/>
  <c r="P41" i="149"/>
  <c r="Q28" i="149"/>
  <c r="F32" i="149"/>
  <c r="R17" i="149"/>
  <c r="W64" i="149"/>
  <c r="O2" i="125"/>
  <c r="C80" i="149"/>
  <c r="L59" i="149"/>
  <c r="O91" i="149"/>
  <c r="J5" i="149"/>
  <c r="Q59" i="149"/>
  <c r="W22" i="149"/>
  <c r="U44" i="149"/>
  <c r="J44" i="149"/>
  <c r="W30" i="149"/>
  <c r="E24" i="149"/>
  <c r="I17" i="149"/>
  <c r="P25" i="149"/>
  <c r="F40" i="149"/>
  <c r="O49" i="149"/>
  <c r="J45" i="149"/>
  <c r="P20" i="149"/>
  <c r="Q9" i="149"/>
  <c r="G26" i="149"/>
  <c r="N53" i="149"/>
  <c r="O41" i="149"/>
  <c r="U21" i="149"/>
  <c r="M26" i="149"/>
  <c r="X55" i="149"/>
  <c r="H42" i="149"/>
  <c r="L70" i="149"/>
  <c r="K17" i="149"/>
  <c r="O17" i="149"/>
  <c r="E44" i="149"/>
  <c r="C32" i="149"/>
  <c r="I42" i="149"/>
  <c r="V59" i="149"/>
  <c r="G40" i="149"/>
  <c r="D54" i="149"/>
  <c r="M30" i="149"/>
  <c r="K48" i="149"/>
  <c r="O70" i="149"/>
  <c r="I64" i="149"/>
  <c r="L93" i="149"/>
  <c r="O93" i="149"/>
  <c r="T17" i="149"/>
  <c r="N2" i="124"/>
  <c r="F38" i="149"/>
  <c r="C54" i="149"/>
  <c r="C38" i="149"/>
  <c r="H40" i="149"/>
  <c r="M62" i="149"/>
  <c r="L24" i="149"/>
  <c r="I3" i="123"/>
  <c r="I2" i="123" s="1"/>
  <c r="P2" i="117"/>
  <c r="X53" i="149"/>
  <c r="F91" i="149"/>
  <c r="E33" i="149"/>
  <c r="K62" i="149"/>
  <c r="K83" i="149"/>
  <c r="P93" i="149"/>
  <c r="X88" i="149"/>
  <c r="F24" i="149"/>
  <c r="W2" i="75"/>
  <c r="P2" i="104"/>
  <c r="N3" i="102"/>
  <c r="L54" i="149"/>
  <c r="U61" i="93"/>
  <c r="I9" i="149"/>
  <c r="F2" i="16"/>
  <c r="U32" i="149"/>
  <c r="J68" i="149"/>
  <c r="G54" i="149"/>
  <c r="D86" i="149"/>
  <c r="E57" i="149"/>
  <c r="J3" i="123"/>
  <c r="V27" i="149"/>
  <c r="Q57" i="149"/>
  <c r="U64" i="149"/>
  <c r="W93" i="149"/>
  <c r="O22" i="149"/>
  <c r="X57" i="149"/>
  <c r="L60" i="149"/>
  <c r="E55" i="149"/>
  <c r="M91" i="149"/>
  <c r="K25" i="149"/>
  <c r="G51" i="149"/>
  <c r="P61" i="149"/>
  <c r="X48" i="149"/>
  <c r="N24" i="149"/>
  <c r="V60" i="149"/>
  <c r="P38" i="149"/>
  <c r="P31" i="149"/>
  <c r="S93" i="149"/>
  <c r="R22" i="149"/>
  <c r="C43" i="149"/>
  <c r="L83" i="149"/>
  <c r="G70" i="149"/>
  <c r="T88" i="149"/>
  <c r="P42" i="149"/>
  <c r="G42" i="149"/>
  <c r="J17" i="149"/>
  <c r="Q64" i="149"/>
  <c r="F60" i="149"/>
  <c r="X59" i="149"/>
  <c r="K31" i="149"/>
  <c r="X34" i="149"/>
  <c r="P86" i="149"/>
  <c r="M31" i="149"/>
  <c r="S2" i="16"/>
  <c r="D15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R38" i="149"/>
  <c r="K24" i="149"/>
  <c r="J88" i="149"/>
  <c r="P58" i="149"/>
  <c r="W48" i="149"/>
  <c r="R29" i="149"/>
  <c r="X21" i="149"/>
  <c r="P23" i="149"/>
  <c r="L64" i="149"/>
  <c r="D95" i="149"/>
  <c r="H46" i="149"/>
  <c r="J18" i="149"/>
  <c r="D25" i="149"/>
  <c r="J95" i="149"/>
  <c r="X27" i="149"/>
  <c r="L25" i="149"/>
  <c r="E27" i="149"/>
  <c r="W58" i="149"/>
  <c r="U94" i="149"/>
  <c r="S43" i="149"/>
  <c r="X31" i="149"/>
  <c r="E23" i="149"/>
  <c r="K93" i="149"/>
  <c r="P16" i="149"/>
  <c r="F93" i="149"/>
  <c r="J93" i="149"/>
  <c r="R26" i="149"/>
  <c r="Q47" i="149"/>
  <c r="U93" i="149"/>
  <c r="F61" i="149"/>
  <c r="U47" i="149"/>
  <c r="O52" i="149"/>
  <c r="R56" i="149"/>
  <c r="J20" i="149"/>
  <c r="C63" i="149"/>
  <c r="I30" i="149"/>
  <c r="X2" i="105"/>
  <c r="T2" i="104"/>
  <c r="X30" i="149"/>
  <c r="V16" i="149"/>
  <c r="J2" i="75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C2" i="123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W19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U40" i="149" l="1"/>
  <c r="O90" i="149"/>
  <c r="I19" i="149"/>
  <c r="I85" i="149"/>
  <c r="W15" i="149"/>
  <c r="C84" i="149"/>
  <c r="E49" i="149"/>
  <c r="U66" i="149"/>
  <c r="V15" i="149"/>
  <c r="X19" i="149"/>
  <c r="P19" i="149"/>
  <c r="O37" i="149"/>
  <c r="N19" i="149"/>
  <c r="F66" i="149"/>
  <c r="I45" i="149"/>
  <c r="F19" i="149"/>
  <c r="K15" i="149"/>
  <c r="N66" i="149"/>
  <c r="S37" i="149"/>
  <c r="G84" i="149"/>
  <c r="I49" i="149"/>
  <c r="H65" i="149"/>
  <c r="E19" i="149"/>
  <c r="F15" i="149"/>
  <c r="G19" i="149"/>
  <c r="H19" i="149"/>
  <c r="I37" i="149"/>
  <c r="S19" i="149"/>
  <c r="T37" i="149"/>
  <c r="H84" i="149"/>
  <c r="F37" i="149"/>
  <c r="N49" i="149"/>
  <c r="X37" i="149"/>
  <c r="W90" i="149"/>
  <c r="L19" i="149"/>
  <c r="S49" i="149"/>
  <c r="P45" i="149"/>
  <c r="W85" i="149"/>
  <c r="D19" i="149"/>
  <c r="S15" i="149"/>
  <c r="L85" i="149"/>
  <c r="G85" i="149"/>
  <c r="T19" i="149"/>
  <c r="C19" i="149"/>
  <c r="U2" i="102"/>
  <c r="P49" i="149"/>
  <c r="D85" i="149"/>
  <c r="E45" i="149"/>
  <c r="M66" i="149"/>
  <c r="X49" i="149"/>
  <c r="C37" i="149"/>
  <c r="J66" i="149"/>
  <c r="H49" i="149"/>
  <c r="X40" i="149"/>
  <c r="X84" i="149"/>
  <c r="T45" i="149"/>
  <c r="J19" i="149"/>
  <c r="R19" i="149"/>
  <c r="K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F36" i="149"/>
  <c r="W36" i="149"/>
  <c r="V26" i="11"/>
  <c r="K2" i="93"/>
  <c r="R2" i="93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I35" i="149"/>
  <c r="S2" i="11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<sst xmlns="http://schemas.openxmlformats.org/spreadsheetml/2006/main" count="12477" uniqueCount="330">
  <si>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</si>
  <si>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</si>
  <si>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</si>
  <si>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</si>
  <si>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</si>
  <si>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</si>
  <si>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</si>
  <si>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</si>
  <si>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</si>
  <si>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</si>
  <si>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</si>
  <si>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</si>
  <si>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</si>
  <si>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</si>
  <si>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</si>
  <si>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</si>
  <si>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</si>
  <si>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</si>
  <si>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</si>
  <si>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</si>
  <si>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</si>
  <si>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</si>
  <si>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</si>
  <si>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</si>
  <si>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</si>
  <si>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</si>
  <si>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</si>
  <si>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</si>
  <si>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</si>
  <si>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</si>
  <si>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</si>
  <si>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</si>
  <si>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</si>
  <si>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</si>
  <si>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</si>
  <si>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</si>
  <si>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</si>
  <si>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</si>
  <si>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</si>
  <si>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</si>
  <si>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</si>
  <si>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</si>
  <si>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</si>
  <si>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</si>
  <si>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</si>
  <si>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</si>
  <si>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</si>
  <si>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</si>
  <si>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</si>
  <si>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</si>
  <si>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</si>
  <si>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</si>
  <si>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</si>
  <si>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</si>
  <si>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</si>
  <si>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</si>
  <si>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</si>
  <si>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</si>
  <si>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</si>
  <si>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</si>
  <si>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</si>
  <si>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</si>
  <si>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</si>
  <si>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</si>
  <si>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</si>
  <si>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</si>
  <si>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</si>
  <si>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</si>
  <si>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</si>
  <si>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</si>
  <si>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</si>
  <si>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</si>
  <si>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</si>
  <si>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</si>
  <si>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</si>
  <si>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</si>
  <si>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</si>
  <si>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</si>
  <si>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</si>
  <si>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</si>
  <si>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</si>
  <si>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</si>
  <si>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</si>
  <si>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</si>
  <si>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</si>
  <si>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</si>
  <si>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</si>
  <si>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</si>
  <si>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</si>
  <si>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</si>
  <si>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</si>
  <si>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</si>
  <si>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</si>
  <si>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</si>
  <si>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</si>
  <si>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</si>
  <si>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</si>
  <si>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</si>
  <si>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</si>
  <si>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</si>
  <si>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</si>
  <si>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</si>
  <si>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</si>
  <si>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</si>
  <si>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</si>
  <si>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</si>
  <si>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</si>
  <si>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</si>
  <si>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</si>
  <si>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</si>
  <si>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</si>
  <si>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</si>
  <si>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</si>
  <si>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</si>
  <si>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</si>
  <si>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</si>
  <si>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</si>
  <si>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</si>
  <si>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</si>
  <si>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</si>
  <si>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</si>
  <si>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</si>
  <si>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</si>
  <si>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</si>
  <si>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</si>
  <si>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</si>
  <si>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</si>
  <si>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</si>
  <si>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</si>
  <si>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</si>
  <si>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</si>
  <si>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</si>
  <si>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</si>
  <si>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</si>
  <si>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</si>
  <si>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</si>
  <si>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</si>
  <si>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</si>
  <si>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</si>
  <si>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</si>
  <si>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</si>
  <si>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</si>
  <si>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</si>
  <si>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</si>
  <si>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</si>
  <si>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</si>
  <si>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</si>
  <si>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</si>
  <si>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</si>
  <si>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</si>
  <si>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</si>
  <si>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</si>
  <si>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</si>
  <si>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</si>
  <si>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</si>
  <si>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</si>
  <si>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</si>
  <si>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</si>
  <si>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</si>
  <si>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</si>
  <si>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</si>
  <si>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</si>
  <si>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</si>
  <si>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</si>
  <si>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</si>
  <si>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</si>
  <si>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</si>
  <si>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</si>
  <si>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</si>
  <si>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</si>
  <si>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</si>
  <si>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</si>
  <si>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</si>
  <si>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</si>
  <si>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</si>
  <si>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</si>
  <si>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</si>
  <si>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</si>
  <si>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</si>
  <si>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</si>
  <si>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</si>
  <si>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</si>
  <si>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</si>
  <si>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</si>
  <si>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</si>
  <si>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</si>
  <si>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</si>
  <si>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</si>
  <si>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</si>
  <si>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</si>
  <si>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</si>
  <si>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</si>
  <si>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</si>
  <si>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</si>
  <si>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</si>
  <si>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</si>
  <si>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</si>
  <si>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</si>
  <si>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</si>
  <si>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</si>
  <si>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</si>
  <si>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</si>
  <si>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</si>
  <si>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</si>
  <si>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</si>
  <si>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</si>
  <si>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</si>
  <si>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</si>
  <si>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</si>
  <si>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</si>
  <si>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</si>
  <si>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</si>
  <si>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</si>
  <si>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</si>
  <si>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</si>
  <si>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</si>
  <si>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</si>
  <si>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</si>
  <si>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</si>
  <si>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</si>
  <si>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</si>
  <si>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</si>
  <si>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</si>
  <si>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</si>
  <si>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</si>
  <si>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</si>
  <si>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</si>
  <si>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</si>
  <si>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</si>
  <si>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</si>
  <si>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</si>
  <si>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</si>
  <si>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</si>
  <si>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</si>
  <si>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</si>
  <si>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</si>
  <si>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</si>
  <si>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</si>
  <si>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</si>
  <si>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</si>
  <si>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</si>
  <si>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</si>
  <si>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</si>
  <si>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</si>
  <si>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</si>
  <si>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</si>
  <si>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</si>
  <si>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</si>
  <si>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</si>
  <si>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</si>
  <si>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</si>
  <si>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</si>
  <si>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</si>
  <si>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</si>
  <si>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</si>
  <si>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</si>
  <si>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</si>
  <si>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</si>
  <si>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</si>
  <si>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</si>
  <si>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</si>
  <si>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</si>
  <si>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</si>
  <si>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</si>
  <si>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</si>
  <si>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</si>
  <si>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</si>
  <si>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</si>
  <si>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</si>
  <si>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</si>
  <si>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</si>
  <si>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</si>
  <si>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</si>
  <si>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</si>
  <si>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</si>
  <si>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</si>
  <si>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</si>
  <si>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</si>
  <si>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</si>
  <si>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</si>
  <si>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</si>
  <si>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</si>
  <si>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</si>
  <si>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</si>
  <si>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</si>
  <si>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</si>
  <si>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</si>
  <si>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</si>
  <si>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</si>
  <si>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</si>
  <si>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</si>
  <si>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</si>
  <si>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</si>
  <si>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</si>
  <si>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</si>
  <si>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</si>
  <si>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</si>
  <si>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</si>
  <si>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</si>
  <si>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</si>
  <si>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</si>
  <si>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</si>
  <si>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</si>
  <si>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</si>
  <si>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</si>
  <si>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</si>
  <si>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</si>
  <si>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</si>
  <si>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</si>
  <si>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</si>
  <si>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</si>
  <si>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</si>
  <si>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</si>
  <si>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</si>
  <si>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</si>
  <si>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</si>
  <si>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</si>
  <si>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</si>
  <si>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</si>
  <si>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</si>
  <si>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</si>
  <si>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</si>
  <si>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</si>
  <si>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</si>
  <si>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</si>
  <si>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</si>
  <si>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</si>
  <si>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</si>
  <si>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Denmark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</si>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</sst>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45432.783750000002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58452.00424567343</v>
      </c>
      <c r="D4" s="8">
        <f>GAE!D$2</f>
        <v>59220.444721345237</v>
      </c>
      <c r="E4" s="8">
        <f>GAE!E$2</f>
        <v>57740.705668301489</v>
      </c>
      <c r="F4" s="8">
        <f>GAE!F$2</f>
        <v>62463.97928634577</v>
      </c>
      <c r="G4" s="8">
        <f>GAE!G$2</f>
        <v>56520.060786732407</v>
      </c>
      <c r="H4" s="8">
        <f>GAE!H$2</f>
        <v>53361.719936604655</v>
      </c>
      <c r="I4" s="8">
        <f>GAE!I$2</f>
        <v>62130.389363271366</v>
      </c>
      <c r="J4" s="8">
        <f>GAE!J$2</f>
        <v>57565.809280000925</v>
      </c>
      <c r="K4" s="8">
        <f>GAE!K$2</f>
        <v>54058.773808698083</v>
      </c>
      <c r="L4" s="8">
        <f>GAE!L$2</f>
        <v>50632.299335187126</v>
      </c>
      <c r="M4" s="8">
        <f>GAE!M$2</f>
        <v>51633.357568050407</v>
      </c>
      <c r="N4" s="8">
        <f>GAE!N$2</f>
        <v>46698.388009585215</v>
      </c>
      <c r="O4" s="8">
        <f>GAE!O$2</f>
        <v>41282.548166767549</v>
      </c>
      <c r="P4" s="8">
        <f>GAE!P$2</f>
        <v>43388.472069464959</v>
      </c>
      <c r="Q4" s="8">
        <f>GAE!Q$2</f>
        <v>39746.16057766298</v>
      </c>
      <c r="R4" s="8">
        <f>GAE!R$2</f>
        <v>37730.451048032744</v>
      </c>
      <c r="S4" s="8">
        <f>GAE!S$2</f>
        <v>39071.972353558587</v>
      </c>
      <c r="T4" s="8">
        <f>GAE!T$2</f>
        <v>36409.658581346317</v>
      </c>
      <c r="U4" s="8">
        <f>GAE!U$2</f>
        <v>36770.847289419457</v>
      </c>
      <c r="V4" s="8">
        <f>GAE!V$2</f>
        <v>33926.441561897664</v>
      </c>
      <c r="W4" s="8">
        <f>GAE!W$2</f>
        <v>28807.593856569409</v>
      </c>
      <c r="X4" s="8">
        <f>GAE!X$2</f>
        <v>30541.130153169084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4126.9042983600002</v>
      </c>
      <c r="D5" s="10">
        <f>INTMARB!D$2</f>
        <v>3427.6419158399999</v>
      </c>
      <c r="E5" s="10">
        <f>INTMARB!E$2</f>
        <v>2814.3998672399998</v>
      </c>
      <c r="F5" s="10">
        <f>INTMARB!F$2</f>
        <v>2961.9427564799998</v>
      </c>
      <c r="G5" s="10">
        <f>INTMARB!G$2</f>
        <v>2409.5980897199997</v>
      </c>
      <c r="H5" s="10">
        <f>INTMARB!H$2</f>
        <v>2461.9487493600009</v>
      </c>
      <c r="I5" s="10">
        <f>INTMARB!I$2</f>
        <v>3254.4240858000007</v>
      </c>
      <c r="J5" s="10">
        <f>INTMARB!J$2</f>
        <v>3411.1044079199996</v>
      </c>
      <c r="K5" s="10">
        <f>INTMARB!K$2</f>
        <v>2927.1021055199999</v>
      </c>
      <c r="L5" s="10">
        <f>INTMARB!L$2</f>
        <v>1631.8358218799999</v>
      </c>
      <c r="M5" s="10">
        <f>INTMARB!M$2</f>
        <v>2201.8703821200002</v>
      </c>
      <c r="N5" s="10">
        <f>INTMARB!N$2</f>
        <v>2232.2119561200002</v>
      </c>
      <c r="O5" s="10">
        <f>INTMARB!O$2</f>
        <v>1644.3436928400001</v>
      </c>
      <c r="P5" s="10">
        <f>INTMARB!P$2</f>
        <v>2007.7759584</v>
      </c>
      <c r="Q5" s="10">
        <f>INTMARB!Q$2</f>
        <v>2356.20457128</v>
      </c>
      <c r="R5" s="10">
        <f>INTMARB!R$2</f>
        <v>2430.12655872</v>
      </c>
      <c r="S5" s="10">
        <f>INTMARB!S$2</f>
        <v>2116.59969348</v>
      </c>
      <c r="T5" s="10">
        <f>INTMARB!T$2</f>
        <v>1677.5625614400003</v>
      </c>
      <c r="U5" s="10">
        <f>INTMARB!U$2</f>
        <v>1872.8212456799997</v>
      </c>
      <c r="V5" s="10">
        <f>INTMARB!V$2</f>
        <v>2346.8330091600001</v>
      </c>
      <c r="W5" s="10">
        <f>INTMARB!W$2</f>
        <v>1755.4771148400005</v>
      </c>
      <c r="X5" s="10">
        <f>INTMARB!X$2</f>
        <v>1490.5241481599999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1744.3630709975844</v>
      </c>
      <c r="D6" s="12">
        <f>INTMARB_IN!D$2</f>
        <v>1445.8565305220143</v>
      </c>
      <c r="E6" s="12">
        <f>INTMARB_IN!E$2</f>
        <v>1209.6438668512244</v>
      </c>
      <c r="F6" s="12">
        <f>INTMARB_IN!F$2</f>
        <v>1212.7953672769199</v>
      </c>
      <c r="G6" s="12">
        <f>INTMARB_IN!G$2</f>
        <v>1061.3541740042217</v>
      </c>
      <c r="H6" s="12">
        <f>INTMARB_IN!H$2</f>
        <v>1103.360765971529</v>
      </c>
      <c r="I6" s="12">
        <f>INTMARB_IN!I$2</f>
        <v>1318.1216390453769</v>
      </c>
      <c r="J6" s="12">
        <f>INTMARB_IN!J$2</f>
        <v>1424.9329672358438</v>
      </c>
      <c r="K6" s="12">
        <f>INTMARB_IN!K$2</f>
        <v>1232.2732062485211</v>
      </c>
      <c r="L6" s="12">
        <f>INTMARB_IN!L$2</f>
        <v>686.63849329090976</v>
      </c>
      <c r="M6" s="12">
        <f>INTMARB_IN!M$2</f>
        <v>980.60650463093884</v>
      </c>
      <c r="N6" s="12">
        <f>INTMARB_IN!N$2</f>
        <v>903.27529081436705</v>
      </c>
      <c r="O6" s="12">
        <f>INTMARB_IN!O$2</f>
        <v>738.85801885415435</v>
      </c>
      <c r="P6" s="12">
        <f>INTMARB_IN!P$2</f>
        <v>952.84317605820991</v>
      </c>
      <c r="Q6" s="12">
        <f>INTMARB_IN!Q$2</f>
        <v>1060.2967444995263</v>
      </c>
      <c r="R6" s="12">
        <f>INTMARB_IN!R$2</f>
        <v>1029.6730658722463</v>
      </c>
      <c r="S6" s="12">
        <f>INTMARB_IN!S$2</f>
        <v>894.23119818477812</v>
      </c>
      <c r="T6" s="12">
        <f>INTMARB_IN!T$2</f>
        <v>719.06866138162434</v>
      </c>
      <c r="U6" s="12">
        <f>INTMARB_IN!U$2</f>
        <v>783.42306145352859</v>
      </c>
      <c r="V6" s="12">
        <f>INTMARB_IN!V$2</f>
        <v>965.23066441031403</v>
      </c>
      <c r="W6" s="12">
        <f>INTMARB_IN!W$2</f>
        <v>648.97697329485959</v>
      </c>
      <c r="X6" s="12">
        <f>INTMARB_IN!X$2</f>
        <v>542.63905167498388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2382.5412273624156</v>
      </c>
      <c r="D7" s="12">
        <f>INTMARB_EX!D$2</f>
        <v>1981.7853853179859</v>
      </c>
      <c r="E7" s="12">
        <f>INTMARB_EX!E$2</f>
        <v>1604.7560003887756</v>
      </c>
      <c r="F7" s="12">
        <f>INTMARB_EX!F$2</f>
        <v>1749.1473892030801</v>
      </c>
      <c r="G7" s="12">
        <f>INTMARB_EX!G$2</f>
        <v>1348.243915715778</v>
      </c>
      <c r="H7" s="12">
        <f>INTMARB_EX!H$2</f>
        <v>1358.5879833884717</v>
      </c>
      <c r="I7" s="12">
        <f>INTMARB_EX!I$2</f>
        <v>1936.3024467546238</v>
      </c>
      <c r="J7" s="12">
        <f>INTMARB_EX!J$2</f>
        <v>1986.1714406841563</v>
      </c>
      <c r="K7" s="12">
        <f>INTMARB_EX!K$2</f>
        <v>1694.8288992714788</v>
      </c>
      <c r="L7" s="12">
        <f>INTMARB_EX!L$2</f>
        <v>945.19732858909026</v>
      </c>
      <c r="M7" s="12">
        <f>INTMARB_EX!M$2</f>
        <v>1221.2638774890613</v>
      </c>
      <c r="N7" s="12">
        <f>INTMARB_EX!N$2</f>
        <v>1328.9366653056331</v>
      </c>
      <c r="O7" s="12">
        <f>INTMARB_EX!O$2</f>
        <v>905.48567398584589</v>
      </c>
      <c r="P7" s="12">
        <f>INTMARB_EX!P$2</f>
        <v>1054.9327823417902</v>
      </c>
      <c r="Q7" s="12">
        <f>INTMARB_EX!Q$2</f>
        <v>1295.9078267804739</v>
      </c>
      <c r="R7" s="12">
        <f>INTMARB_EX!R$2</f>
        <v>1400.4534928477535</v>
      </c>
      <c r="S7" s="12">
        <f>INTMARB_EX!S$2</f>
        <v>1222.3684952952217</v>
      </c>
      <c r="T7" s="12">
        <f>INTMARB_EX!T$2</f>
        <v>958.49390005837586</v>
      </c>
      <c r="U7" s="12">
        <f>INTMARB_EX!U$2</f>
        <v>1089.3981842264709</v>
      </c>
      <c r="V7" s="12">
        <f>INTMARB_EX!V$2</f>
        <v>1381.6023447496857</v>
      </c>
      <c r="W7" s="12">
        <f>INTMARB_EX!W$2</f>
        <v>1106.5001415451409</v>
      </c>
      <c r="X7" s="12">
        <f>INTMARB_EX!X$2</f>
        <v>947.88509648501588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54325.099947313436</v>
      </c>
      <c r="D8" s="8">
        <f>GIC!D$2</f>
        <v>55792.802805505242</v>
      </c>
      <c r="E8" s="8">
        <f>GIC!E$2</f>
        <v>54926.305801061484</v>
      </c>
      <c r="F8" s="8">
        <f>GIC!F$2</f>
        <v>59502.036529865771</v>
      </c>
      <c r="G8" s="8">
        <f>GIC!G$2</f>
        <v>54110.462697012415</v>
      </c>
      <c r="H8" s="8">
        <f>GIC!H$2</f>
        <v>50899.771187244653</v>
      </c>
      <c r="I8" s="8">
        <f>GIC!I$2</f>
        <v>58875.965277471361</v>
      </c>
      <c r="J8" s="8">
        <f>GIC!J$2</f>
        <v>54154.704872080925</v>
      </c>
      <c r="K8" s="8">
        <f>GIC!K$2</f>
        <v>51131.671703178086</v>
      </c>
      <c r="L8" s="8">
        <f>GIC!L$2</f>
        <v>49000.463513307128</v>
      </c>
      <c r="M8" s="8">
        <f>GIC!M$2</f>
        <v>49431.487185930404</v>
      </c>
      <c r="N8" s="8">
        <f>GIC!N$2</f>
        <v>44466.17605346522</v>
      </c>
      <c r="O8" s="8">
        <f>GIC!O$2</f>
        <v>39638.204473927544</v>
      </c>
      <c r="P8" s="8">
        <f>GIC!P$2</f>
        <v>41380.696111064957</v>
      </c>
      <c r="Q8" s="8">
        <f>GIC!Q$2</f>
        <v>37389.956006382978</v>
      </c>
      <c r="R8" s="8">
        <f>GIC!R$2</f>
        <v>35300.324489312748</v>
      </c>
      <c r="S8" s="8">
        <f>GIC!S$2</f>
        <v>36955.372660078589</v>
      </c>
      <c r="T8" s="8">
        <f>GIC!T$2</f>
        <v>34732.096019906312</v>
      </c>
      <c r="U8" s="8">
        <f>GIC!U$2</f>
        <v>34898.026043739454</v>
      </c>
      <c r="V8" s="8">
        <f>GIC!V$2</f>
        <v>31579.60855273766</v>
      </c>
      <c r="W8" s="8">
        <f>GIC!W$2</f>
        <v>27052.116741729413</v>
      </c>
      <c r="X8" s="8">
        <f>GIC!X$2</f>
        <v>29050.606005009082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2361.3758362800004</v>
      </c>
      <c r="D9" s="10">
        <f>INTAVI!D$2</f>
        <v>2398.9076362799997</v>
      </c>
      <c r="E9" s="10">
        <f>INTAVI!E$2</f>
        <v>2082.9534202799996</v>
      </c>
      <c r="F9" s="10">
        <f>INTAVI!F$2</f>
        <v>2161.2060637200011</v>
      </c>
      <c r="G9" s="10">
        <f>INTAVI!G$2</f>
        <v>2477.0373202799992</v>
      </c>
      <c r="H9" s="10">
        <f>INTAVI!H$2</f>
        <v>2602.1432340000001</v>
      </c>
      <c r="I9" s="10">
        <f>INTAVI!I$2</f>
        <v>2611.5876637200004</v>
      </c>
      <c r="J9" s="10">
        <f>INTAVI!J$2</f>
        <v>2674.1407500000005</v>
      </c>
      <c r="K9" s="10">
        <f>INTAVI!K$2</f>
        <v>2671.0131862800004</v>
      </c>
      <c r="L9" s="10">
        <f>INTAVI!L$2</f>
        <v>2333.2269862799999</v>
      </c>
      <c r="M9" s="10">
        <f>INTAVI!M$2</f>
        <v>2430.1840499999998</v>
      </c>
      <c r="N9" s="10">
        <f>INTAVI!N$2</f>
        <v>2495.8647000000001</v>
      </c>
      <c r="O9" s="10">
        <f>INTAVI!O$2</f>
        <v>2520.88598628</v>
      </c>
      <c r="P9" s="10">
        <f>INTAVI!P$2</f>
        <v>2495.8647000000001</v>
      </c>
      <c r="Q9" s="10">
        <f>INTAVI!Q$2</f>
        <v>2702.2896000000001</v>
      </c>
      <c r="R9" s="10">
        <f>INTAVI!R$2</f>
        <v>2648.1802809600013</v>
      </c>
      <c r="S9" s="10">
        <f>INTAVI!S$2</f>
        <v>2847.0521246399994</v>
      </c>
      <c r="T9" s="10">
        <f>INTAVI!T$2</f>
        <v>2937.9142403999995</v>
      </c>
      <c r="U9" s="10">
        <f>INTAVI!U$2</f>
        <v>3078.7149175200011</v>
      </c>
      <c r="V9" s="10">
        <f>INTAVI!V$2</f>
        <v>3147.2948343599992</v>
      </c>
      <c r="W9" s="10">
        <f>INTAVI!W$2</f>
        <v>1001.6235709200001</v>
      </c>
      <c r="X9" s="10">
        <f>INTAVI!X$2</f>
        <v>1286.4995100000001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1318.1830786397368</v>
      </c>
      <c r="D10" s="12">
        <f>INTAVI_PA_IN!D$2</f>
        <v>1338.8395643364747</v>
      </c>
      <c r="E10" s="12">
        <f>INTAVI_PA_IN!E$2</f>
        <v>1211.4104014479719</v>
      </c>
      <c r="F10" s="12">
        <f>INTAVI_PA_IN!F$2</f>
        <v>1276.4043200815875</v>
      </c>
      <c r="G10" s="12">
        <f>INTAVI_PA_IN!G$2</f>
        <v>1412.5521463962191</v>
      </c>
      <c r="H10" s="12">
        <f>INTAVI_PA_IN!H$2</f>
        <v>1476.0881195881611</v>
      </c>
      <c r="I10" s="12">
        <f>INTAVI_PA_IN!I$2</f>
        <v>1489.9810072439468</v>
      </c>
      <c r="J10" s="12">
        <f>INTAVI_PA_IN!J$2</f>
        <v>1544.0577458884113</v>
      </c>
      <c r="K10" s="12">
        <f>INTAVI_PA_IN!K$2</f>
        <v>1434.511610527155</v>
      </c>
      <c r="L10" s="12">
        <f>INTAVI_PA_IN!L$2</f>
        <v>1230.8241061184904</v>
      </c>
      <c r="M10" s="12">
        <f>INTAVI_PA_IN!M$2</f>
        <v>1273.5418170920991</v>
      </c>
      <c r="N10" s="12">
        <f>INTAVI_PA_IN!N$2</f>
        <v>1319.9551906127574</v>
      </c>
      <c r="O10" s="12">
        <f>INTAVI_PA_IN!O$2</f>
        <v>1318.5439767498835</v>
      </c>
      <c r="P10" s="12">
        <f>INTAVI_PA_IN!P$2</f>
        <v>1321.6668661681927</v>
      </c>
      <c r="Q10" s="12">
        <f>INTAVI_PA_IN!Q$2</f>
        <v>1427.8745510721094</v>
      </c>
      <c r="R10" s="12">
        <f>INTAVI_PA_IN!R$2</f>
        <v>1416.7285551935781</v>
      </c>
      <c r="S10" s="12">
        <f>INTAVI_PA_IN!S$2</f>
        <v>1590.8637674320535</v>
      </c>
      <c r="T10" s="12">
        <f>INTAVI_PA_IN!T$2</f>
        <v>1653.1531750918043</v>
      </c>
      <c r="U10" s="12">
        <f>INTAVI_PA_IN!U$2</f>
        <v>1737.6342468658413</v>
      </c>
      <c r="V10" s="12">
        <f>INTAVI_PA_IN!V$2</f>
        <v>1736.5544600024323</v>
      </c>
      <c r="W10" s="12">
        <f>INTAVI_PA_IN!W$2</f>
        <v>453.70642891911422</v>
      </c>
      <c r="X10" s="12">
        <f>INTAVI_PA_IN!X$2</f>
        <v>615.67796205090042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1020.4793547489905</v>
      </c>
      <c r="D11" s="12">
        <f>INTAVI_PA_EX!D$2</f>
        <v>1036.4989540672416</v>
      </c>
      <c r="E11" s="12">
        <f>INTAVI_PA_EX!E$2</f>
        <v>849.64608542769054</v>
      </c>
      <c r="F11" s="12">
        <f>INTAVI_PA_EX!F$2</f>
        <v>867.18415056491415</v>
      </c>
      <c r="G11" s="12">
        <f>INTAVI_PA_EX!G$2</f>
        <v>1044.3720670944133</v>
      </c>
      <c r="H11" s="12">
        <f>INTAVI_PA_EX!H$2</f>
        <v>1102.8890659803026</v>
      </c>
      <c r="I11" s="12">
        <f>INTAVI_PA_EX!I$2</f>
        <v>1093.9818108757772</v>
      </c>
      <c r="J11" s="12">
        <f>INTAVI_PA_EX!J$2</f>
        <v>1103.1954262105719</v>
      </c>
      <c r="K11" s="12">
        <f>INTAVI_PA_EX!K$2</f>
        <v>1029.4221054363297</v>
      </c>
      <c r="L11" s="12">
        <f>INTAVI_PA_EX!L$2</f>
        <v>955.8211848178895</v>
      </c>
      <c r="M11" s="12">
        <f>INTAVI_PA_EX!M$2</f>
        <v>1002.6455725342752</v>
      </c>
      <c r="N11" s="12">
        <f>INTAVI_PA_EX!N$2</f>
        <v>1028.9862400799802</v>
      </c>
      <c r="O11" s="12">
        <f>INTAVI_PA_EX!O$2</f>
        <v>1047.2623541735541</v>
      </c>
      <c r="P11" s="12">
        <f>INTAVI_PA_EX!P$2</f>
        <v>1042.6144982898525</v>
      </c>
      <c r="Q11" s="12">
        <f>INTAVI_PA_EX!Q$2</f>
        <v>1118.4138335289706</v>
      </c>
      <c r="R11" s="12">
        <f>INTAVI_PA_EX!R$2</f>
        <v>1091.8435075741641</v>
      </c>
      <c r="S11" s="12">
        <f>INTAVI_PA_EX!S$2</f>
        <v>1145.5762859760798</v>
      </c>
      <c r="T11" s="12">
        <f>INTAVI_PA_EX!T$2</f>
        <v>1172.2513186552692</v>
      </c>
      <c r="U11" s="12">
        <f>INTAVI_PA_EX!U$2</f>
        <v>1257.3173816041362</v>
      </c>
      <c r="V11" s="12">
        <f>INTAVI_PA_EX!V$2</f>
        <v>1312.7711377818375</v>
      </c>
      <c r="W11" s="12">
        <f>INTAVI_PA_EX!W$2</f>
        <v>458.85061674372537</v>
      </c>
      <c r="X11" s="12">
        <f>INTAVI_PA_EX!X$2</f>
        <v>543.21541402363709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20.594763842060178</v>
      </c>
      <c r="D12" s="12">
        <f>INTAVI_FR_IN!D$2</f>
        <v>21.335512764888868</v>
      </c>
      <c r="E12" s="12">
        <f>INTAVI_FR_IN!E$2</f>
        <v>19.390542307835702</v>
      </c>
      <c r="F12" s="12">
        <f>INTAVI_FR_IN!F$2</f>
        <v>14.726864093727077</v>
      </c>
      <c r="G12" s="12">
        <f>INTAVI_FR_IN!G$2</f>
        <v>17.096536962940142</v>
      </c>
      <c r="H12" s="12">
        <f>INTAVI_FR_IN!H$2</f>
        <v>21.084196686325118</v>
      </c>
      <c r="I12" s="12">
        <f>INTAVI_FR_IN!I$2</f>
        <v>26.57539540077892</v>
      </c>
      <c r="J12" s="12">
        <f>INTAVI_FR_IN!J$2</f>
        <v>25.575415009120494</v>
      </c>
      <c r="K12" s="12">
        <f>INTAVI_FR_IN!K$2</f>
        <v>53.097242991940874</v>
      </c>
      <c r="L12" s="12">
        <f>INTAVI_FR_IN!L$2</f>
        <v>34.064462398027807</v>
      </c>
      <c r="M12" s="12">
        <f>INTAVI_FR_IN!M$2</f>
        <v>23.082627809783688</v>
      </c>
      <c r="N12" s="12">
        <f>INTAVI_FR_IN!N$2</f>
        <v>22.434968804608971</v>
      </c>
      <c r="O12" s="12">
        <f>INTAVI_FR_IN!O$2</f>
        <v>19.870773862013326</v>
      </c>
      <c r="P12" s="12">
        <f>INTAVI_FR_IN!P$2</f>
        <v>16.353241614285473</v>
      </c>
      <c r="Q12" s="12">
        <f>INTAVI_FR_IN!Q$2</f>
        <v>27.229149277922339</v>
      </c>
      <c r="R12" s="12">
        <f>INTAVI_FR_IN!R$2</f>
        <v>26.759385721194857</v>
      </c>
      <c r="S12" s="12">
        <f>INTAVI_FR_IN!S$2</f>
        <v>21.796395462893191</v>
      </c>
      <c r="T12" s="12">
        <f>INTAVI_FR_IN!T$2</f>
        <v>26.835575682756946</v>
      </c>
      <c r="U12" s="12">
        <f>INTAVI_FR_IN!U$2</f>
        <v>27.322237736547358</v>
      </c>
      <c r="V12" s="12">
        <f>INTAVI_FR_IN!V$2</f>
        <v>31.608906325063398</v>
      </c>
      <c r="W12" s="12">
        <f>INTAVI_FR_IN!W$2</f>
        <v>30.134808784147566</v>
      </c>
      <c r="X12" s="12">
        <f>INTAVI_FR_IN!X$2</f>
        <v>43.918021500109596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2.1186390492125522</v>
      </c>
      <c r="D13" s="12">
        <f>INTAVI_FR_EX!D$2</f>
        <v>2.2336051113949651</v>
      </c>
      <c r="E13" s="12">
        <f>INTAVI_FR_EX!E$2</f>
        <v>2.5063910965014515</v>
      </c>
      <c r="F13" s="12">
        <f>INTAVI_FR_EX!F$2</f>
        <v>2.8907289797722253</v>
      </c>
      <c r="G13" s="12">
        <f>INTAVI_FR_EX!G$2</f>
        <v>3.0165698264269039</v>
      </c>
      <c r="H13" s="12">
        <f>INTAVI_FR_EX!H$2</f>
        <v>2.0818517452115866</v>
      </c>
      <c r="I13" s="12">
        <f>INTAVI_FR_EX!I$2</f>
        <v>1.0494501994973842</v>
      </c>
      <c r="J13" s="12">
        <f>INTAVI_FR_EX!J$2</f>
        <v>1.3121628918967088</v>
      </c>
      <c r="K13" s="12">
        <f>INTAVI_FR_EX!K$2</f>
        <v>153.98222732457504</v>
      </c>
      <c r="L13" s="12">
        <f>INTAVI_FR_EX!L$2</f>
        <v>112.51723294559218</v>
      </c>
      <c r="M13" s="12">
        <f>INTAVI_FR_EX!M$2</f>
        <v>130.91403256384163</v>
      </c>
      <c r="N13" s="12">
        <f>INTAVI_FR_EX!N$2</f>
        <v>124.48830050265364</v>
      </c>
      <c r="O13" s="12">
        <f>INTAVI_FR_EX!O$2</f>
        <v>135.20888149454922</v>
      </c>
      <c r="P13" s="12">
        <f>INTAVI_FR_EX!P$2</f>
        <v>115.2300939276697</v>
      </c>
      <c r="Q13" s="12">
        <f>INTAVI_FR_EX!Q$2</f>
        <v>128.77206612099772</v>
      </c>
      <c r="R13" s="12">
        <f>INTAVI_FR_EX!R$2</f>
        <v>112.84883247106397</v>
      </c>
      <c r="S13" s="12">
        <f>INTAVI_FR_EX!S$2</f>
        <v>88.815675768973591</v>
      </c>
      <c r="T13" s="12">
        <f>INTAVI_FR_EX!T$2</f>
        <v>85.674170970169172</v>
      </c>
      <c r="U13" s="12">
        <f>INTAVI_FR_EX!U$2</f>
        <v>56.441051313476336</v>
      </c>
      <c r="V13" s="12">
        <f>INTAVI_FR_EX!V$2</f>
        <v>66.360330250665726</v>
      </c>
      <c r="W13" s="12">
        <f>INTAVI_FR_EX!W$2</f>
        <v>58.93171647301299</v>
      </c>
      <c r="X13" s="12">
        <f>INTAVI_FR_EX!X$2</f>
        <v>83.68811242535287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51963.724111033436</v>
      </c>
      <c r="D14" s="8">
        <f>NRGSUP!D$2</f>
        <v>53393.895169225245</v>
      </c>
      <c r="E14" s="8">
        <f>NRGSUP!E$2</f>
        <v>52843.352380781485</v>
      </c>
      <c r="F14" s="8">
        <f>NRGSUP!F$2</f>
        <v>57340.830466145766</v>
      </c>
      <c r="G14" s="8">
        <f>NRGSUP!G$2</f>
        <v>51633.425376732419</v>
      </c>
      <c r="H14" s="8">
        <f>NRGSUP!H$2</f>
        <v>48297.627953244657</v>
      </c>
      <c r="I14" s="8">
        <f>NRGSUP!I$2</f>
        <v>56264.377613751363</v>
      </c>
      <c r="J14" s="8">
        <f>NRGSUP!J$2</f>
        <v>51480.564122080927</v>
      </c>
      <c r="K14" s="8">
        <f>NRGSUP!K$2</f>
        <v>48460.658516898082</v>
      </c>
      <c r="L14" s="8">
        <f>NRGSUP!L$2</f>
        <v>46667.236527027126</v>
      </c>
      <c r="M14" s="8">
        <f>NRGSUP!M$2</f>
        <v>47001.303135930408</v>
      </c>
      <c r="N14" s="8">
        <f>NRGSUP!N$2</f>
        <v>41970.311353465215</v>
      </c>
      <c r="O14" s="8">
        <f>NRGSUP!O$2</f>
        <v>37117.318487647542</v>
      </c>
      <c r="P14" s="8">
        <f>NRGSUP!P$2</f>
        <v>38884.831411064959</v>
      </c>
      <c r="Q14" s="8">
        <f>NRGSUP!Q$2</f>
        <v>34687.666406382974</v>
      </c>
      <c r="R14" s="8">
        <f>NRGSUP!R$2</f>
        <v>32652.144208352747</v>
      </c>
      <c r="S14" s="8">
        <f>NRGSUP!S$2</f>
        <v>34108.320535438594</v>
      </c>
      <c r="T14" s="8">
        <f>NRGSUP!T$2</f>
        <v>31794.181779506322</v>
      </c>
      <c r="U14" s="8">
        <f>NRGSUP!U$2</f>
        <v>31819.311126219451</v>
      </c>
      <c r="V14" s="8">
        <f>NRGSUP!V$2</f>
        <v>28432.31371837766</v>
      </c>
      <c r="W14" s="8">
        <f>NRGSUP!W$2</f>
        <v>26050.493170809408</v>
      </c>
      <c r="X14" s="8">
        <f>NRGSUP!X$2</f>
        <v>27764.106495009088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25313.818630026708</v>
      </c>
      <c r="D15" s="10">
        <f>TI_EHG_E!D$2</f>
        <v>26423.347255724806</v>
      </c>
      <c r="E15" s="10">
        <f>TI_EHG_E!E$2</f>
        <v>26313.2786404615</v>
      </c>
      <c r="F15" s="10">
        <f>TI_EHG_E!F$2</f>
        <v>30290.712633055318</v>
      </c>
      <c r="G15" s="10">
        <f>TI_EHG_E!G$2</f>
        <v>24307.297087684186</v>
      </c>
      <c r="H15" s="10">
        <f>TI_EHG_E!H$2</f>
        <v>21023.441618620443</v>
      </c>
      <c r="I15" s="10">
        <f>TI_EHG_E!I$2</f>
        <v>28728.299576238027</v>
      </c>
      <c r="J15" s="10">
        <f>TI_EHG_E!J$2</f>
        <v>24011.597890875364</v>
      </c>
      <c r="K15" s="10">
        <f>TI_EHG_E!K$2</f>
        <v>21916.325182759796</v>
      </c>
      <c r="L15" s="10">
        <f>TI_EHG_E!L$2</f>
        <v>21836.962568085244</v>
      </c>
      <c r="M15" s="10">
        <f>TI_EHG_E!M$2</f>
        <v>21857.317679578548</v>
      </c>
      <c r="N15" s="10">
        <f>TI_EHG_E!N$2</f>
        <v>17835.701491119933</v>
      </c>
      <c r="O15" s="10">
        <f>TI_EHG_E!O$2</f>
        <v>14579.780027393444</v>
      </c>
      <c r="P15" s="10">
        <f>TI_EHG_E!P$2</f>
        <v>16908.417325842303</v>
      </c>
      <c r="Q15" s="10">
        <f>TI_EHG_E!Q$2</f>
        <v>13412.071983750866</v>
      </c>
      <c r="R15" s="10">
        <f>TI_EHG_E!R$2</f>
        <v>10627.504922922008</v>
      </c>
      <c r="S15" s="10">
        <f>TI_EHG_E!S$2</f>
        <v>11982.064752019405</v>
      </c>
      <c r="T15" s="10">
        <f>TI_EHG_E!T$2</f>
        <v>9391.146974346877</v>
      </c>
      <c r="U15" s="10">
        <f>TI_EHG_E!U$2</f>
        <v>9495.1804502700052</v>
      </c>
      <c r="V15" s="10">
        <f>TI_EHG_E!V$2</f>
        <v>6655.4193497917113</v>
      </c>
      <c r="W15" s="10">
        <f>TI_EHG_E!W$2</f>
        <v>5722.2142672802302</v>
      </c>
      <c r="X15" s="10">
        <f>TI_EHG_E!X$2</f>
        <v>6717.6000898388565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1982.097669212912</v>
      </c>
      <c r="D16" s="12">
        <f>TI_EHG_E_E!D$2</f>
        <v>1229.8099078633595</v>
      </c>
      <c r="E16" s="12">
        <f>TI_EHG_E_E!E$2</f>
        <v>1033.235913586416</v>
      </c>
      <c r="F16" s="12">
        <f>TI_EHG_E_E!F$2</f>
        <v>144.76562783999998</v>
      </c>
      <c r="G16" s="12">
        <f>TI_EHG_E_E!G$2</f>
        <v>75.546993600000022</v>
      </c>
      <c r="H16" s="12">
        <f>TI_EHG_E_E!H$2</f>
        <v>12.638523959999999</v>
      </c>
      <c r="I16" s="12">
        <f>TI_EHG_E_E!I$2</f>
        <v>31.516383959999999</v>
      </c>
      <c r="J16" s="12">
        <f>TI_EHG_E_E!J$2</f>
        <v>75.671279999999996</v>
      </c>
      <c r="K16" s="12">
        <f>TI_EHG_E_E!K$2</f>
        <v>66.44538107999999</v>
      </c>
      <c r="L16" s="12">
        <f>TI_EHG_E_E!L$2</f>
        <v>69.572279159999994</v>
      </c>
      <c r="M16" s="12">
        <f>TI_EHG_E_E!M$2</f>
        <v>85.281599519999986</v>
      </c>
      <c r="N16" s="12">
        <f>TI_EHG_E_E!N$2</f>
        <v>66.44538107999999</v>
      </c>
      <c r="O16" s="12">
        <f>TI_EHG_E_E!O$2</f>
        <v>56.916117719999988</v>
      </c>
      <c r="P16" s="12">
        <f>TI_EHG_E_E!P$2</f>
        <v>50.513764320000007</v>
      </c>
      <c r="Q16" s="12">
        <f>TI_EHG_E_E!Q$2</f>
        <v>18.98450892</v>
      </c>
      <c r="R16" s="12">
        <f>TI_EHG_E_E!R$2</f>
        <v>14.475595319999998</v>
      </c>
      <c r="S16" s="12">
        <f>TI_EHG_E_E!S$2</f>
        <v>12.228535439999998</v>
      </c>
      <c r="T16" s="12">
        <f>TI_EHG_E_E!T$2</f>
        <v>22.744639079999999</v>
      </c>
      <c r="U16" s="12">
        <f>TI_EHG_E_E!U$2</f>
        <v>12.967691760000001</v>
      </c>
      <c r="V16" s="12">
        <f>TI_EHG_E_E!V$2</f>
        <v>19.649159280000003</v>
      </c>
      <c r="W16" s="12">
        <f>TI_EHG_E_E!W$2</f>
        <v>17.5719402</v>
      </c>
      <c r="X16" s="12">
        <f>TI_EHG_E_E!X$2</f>
        <v>12.582574560000001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22709.122721743784</v>
      </c>
      <c r="D17" s="12">
        <f>TI_EHG_CHP_E!D$2</f>
        <v>24536.206968612743</v>
      </c>
      <c r="E17" s="12">
        <f>TI_EHG_CHP_E!E$2</f>
        <v>24723.177235174215</v>
      </c>
      <c r="F17" s="12">
        <f>TI_EHG_CHP_E!F$2</f>
        <v>29485.770821276212</v>
      </c>
      <c r="G17" s="12">
        <f>TI_EHG_CHP_E!G$2</f>
        <v>23648.093796877551</v>
      </c>
      <c r="H17" s="12">
        <f>TI_EHG_CHP_E!H$2</f>
        <v>20495.23278762804</v>
      </c>
      <c r="I17" s="12">
        <f>TI_EHG_CHP_E!I$2</f>
        <v>28224.2511636448</v>
      </c>
      <c r="J17" s="12">
        <f>TI_EHG_CHP_E!J$2</f>
        <v>23283.290083872089</v>
      </c>
      <c r="K17" s="12">
        <f>TI_EHG_CHP_E!K$2</f>
        <v>21168.826733052425</v>
      </c>
      <c r="L17" s="12">
        <f>TI_EHG_CHP_E!L$2</f>
        <v>21019.531759999663</v>
      </c>
      <c r="M17" s="12">
        <f>TI_EHG_CHP_E!M$2</f>
        <v>20835.745121239877</v>
      </c>
      <c r="N17" s="12">
        <f>TI_EHG_CHP_E!N$2</f>
        <v>17016.435578768396</v>
      </c>
      <c r="O17" s="12">
        <f>TI_EHG_CHP_E!O$2</f>
        <v>13550.279322083295</v>
      </c>
      <c r="P17" s="12">
        <f>TI_EHG_CHP_E!P$2</f>
        <v>15880.010825964984</v>
      </c>
      <c r="Q17" s="12">
        <f>TI_EHG_CHP_E!Q$2</f>
        <v>12395.691065991465</v>
      </c>
      <c r="R17" s="12">
        <f>TI_EHG_CHP_E!R$2</f>
        <v>9479.2542358774517</v>
      </c>
      <c r="S17" s="12">
        <f>TI_EHG_CHP_E!S$2</f>
        <v>10833.825990344976</v>
      </c>
      <c r="T17" s="12">
        <f>TI_EHG_CHP_E!T$2</f>
        <v>8436.3339623947195</v>
      </c>
      <c r="U17" s="12">
        <f>TI_EHG_CHP_E!U$2</f>
        <v>8519.9042688510763</v>
      </c>
      <c r="V17" s="12">
        <f>TI_EHG_CHP_E!V$2</f>
        <v>5900.3860330093557</v>
      </c>
      <c r="W17" s="12">
        <f>TI_EHG_CHP_E!W$2</f>
        <v>5016.1560057969791</v>
      </c>
      <c r="X17" s="12">
        <f>TI_EHG_CHP_E!X$2</f>
        <v>6040.2831552766402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622.59823907000941</v>
      </c>
      <c r="D18" s="12">
        <f>TI_EHG_H_E!D$2</f>
        <v>657.33037924870382</v>
      </c>
      <c r="E18" s="12">
        <f>TI_EHG_H_E!E$2</f>
        <v>556.86549170086846</v>
      </c>
      <c r="F18" s="12">
        <f>TI_EHG_H_E!F$2</f>
        <v>660.17618393910743</v>
      </c>
      <c r="G18" s="12">
        <f>TI_EHG_H_E!G$2</f>
        <v>583.65629720663196</v>
      </c>
      <c r="H18" s="12">
        <f>TI_EHG_H_E!H$2</f>
        <v>515.57030703240639</v>
      </c>
      <c r="I18" s="12">
        <f>TI_EHG_H_E!I$2</f>
        <v>472.53202863322502</v>
      </c>
      <c r="J18" s="12">
        <f>TI_EHG_H_E!J$2</f>
        <v>652.63652700327441</v>
      </c>
      <c r="K18" s="12">
        <f>TI_EHG_H_E!K$2</f>
        <v>681.05306862737029</v>
      </c>
      <c r="L18" s="12">
        <f>TI_EHG_H_E!L$2</f>
        <v>747.85852892557557</v>
      </c>
      <c r="M18" s="12">
        <f>TI_EHG_H_E!M$2</f>
        <v>936.2909588186684</v>
      </c>
      <c r="N18" s="12">
        <f>TI_EHG_H_E!N$2</f>
        <v>752.82053127153881</v>
      </c>
      <c r="O18" s="12">
        <f>TI_EHG_H_E!O$2</f>
        <v>972.58458759014775</v>
      </c>
      <c r="P18" s="12">
        <f>TI_EHG_H_E!P$2</f>
        <v>977.89273555731802</v>
      </c>
      <c r="Q18" s="12">
        <f>TI_EHG_H_E!Q$2</f>
        <v>997.39640883940206</v>
      </c>
      <c r="R18" s="12">
        <f>TI_EHG_H_E!R$2</f>
        <v>1133.7750917245551</v>
      </c>
      <c r="S18" s="12">
        <f>TI_EHG_H_E!S$2</f>
        <v>1136.0102262344267</v>
      </c>
      <c r="T18" s="12">
        <f>TI_EHG_H_E!T$2</f>
        <v>932.06837287215683</v>
      </c>
      <c r="U18" s="12">
        <f>TI_EHG_H_E!U$2</f>
        <v>962.30848965893017</v>
      </c>
      <c r="V18" s="12">
        <f>TI_EHG_H_E!V$2</f>
        <v>735.38415750235504</v>
      </c>
      <c r="W18" s="12">
        <f>TI_EHG_H_E!W$2</f>
        <v>688.4863212832513</v>
      </c>
      <c r="X18" s="12">
        <f>TI_EHG_H_E!X$2</f>
        <v>664.73436000221704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2295.5399654399998</v>
      </c>
      <c r="D19" s="8">
        <f>NRG_E!D$2</f>
        <v>2267.5742942400002</v>
      </c>
      <c r="E19" s="8">
        <f>NRG_E!E$2</f>
        <v>2337.6581683200002</v>
      </c>
      <c r="F19" s="8">
        <f>NRG_E!F$2</f>
        <v>2370.8853176399998</v>
      </c>
      <c r="G19" s="8">
        <f>NRG_E!G$2</f>
        <v>2408.8570948799997</v>
      </c>
      <c r="H19" s="8">
        <f>NRG_E!H$2</f>
        <v>2415.7543258799997</v>
      </c>
      <c r="I19" s="8">
        <f>NRG_E!I$2</f>
        <v>2472.3201056400003</v>
      </c>
      <c r="J19" s="8">
        <f>NRG_E!J$2</f>
        <v>2459.1023949600003</v>
      </c>
      <c r="K19" s="8">
        <f>NRG_E!K$2</f>
        <v>2346.9633716399999</v>
      </c>
      <c r="L19" s="8">
        <f>NRG_E!L$2</f>
        <v>2285.8965709200002</v>
      </c>
      <c r="M19" s="8">
        <f>NRG_E!M$2</f>
        <v>2185.8300467999998</v>
      </c>
      <c r="N19" s="8">
        <f>NRG_E!N$2</f>
        <v>2216.59497216</v>
      </c>
      <c r="O19" s="8">
        <f>NRG_E!O$2</f>
        <v>2286.86470452</v>
      </c>
      <c r="P19" s="8">
        <f>NRG_E!P$2</f>
        <v>2169.4255488000003</v>
      </c>
      <c r="Q19" s="8">
        <f>NRG_E!Q$2</f>
        <v>2122.5795638399995</v>
      </c>
      <c r="R19" s="8">
        <f>NRG_E!R$2</f>
        <v>2259.9718869600001</v>
      </c>
      <c r="S19" s="8">
        <f>NRG_E!S$2</f>
        <v>2036.0587680000003</v>
      </c>
      <c r="T19" s="8">
        <f>NRG_E!T$2</f>
        <v>2164.3255857600002</v>
      </c>
      <c r="U19" s="8">
        <f>NRG_E!U$2</f>
        <v>2017.8705031200002</v>
      </c>
      <c r="V19" s="8">
        <f>NRG_E!V$2</f>
        <v>1994.6698091999997</v>
      </c>
      <c r="W19" s="8">
        <f>NRG_E!W$2</f>
        <v>1585.5810663600005</v>
      </c>
      <c r="X19" s="8">
        <f>NRG_E!X$2</f>
        <v>1656.3355491600003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1413.2619547199999</v>
      </c>
      <c r="D21" s="12">
        <f>NRG_OIL_NG_E!D$2</f>
        <v>1376.31054528</v>
      </c>
      <c r="E21" s="12">
        <f>NRG_OIL_NG_E!E$2</f>
        <v>1476.1955181600001</v>
      </c>
      <c r="F21" s="12">
        <f>NRG_OIL_NG_E!F$2</f>
        <v>1478.2888335600001</v>
      </c>
      <c r="G21" s="12">
        <f>NRG_OIL_NG_E!G$2</f>
        <v>1524.3395508000001</v>
      </c>
      <c r="H21" s="12">
        <f>NRG_OIL_NG_E!H$2</f>
        <v>1568.5391026799998</v>
      </c>
      <c r="I21" s="12">
        <f>NRG_OIL_NG_E!I$2</f>
        <v>1598.45018652</v>
      </c>
      <c r="J21" s="12">
        <f>NRG_OIL_NG_E!J$2</f>
        <v>1584.4771800000001</v>
      </c>
      <c r="K21" s="12">
        <f>NRG_OIL_NG_E!K$2</f>
        <v>1570.8111526799999</v>
      </c>
      <c r="L21" s="12">
        <f>NRG_OIL_NG_E!L$2</f>
        <v>1479.9243056400001</v>
      </c>
      <c r="M21" s="12">
        <f>NRG_OIL_NG_E!M$2</f>
        <v>1456.5472336799999</v>
      </c>
      <c r="N21" s="12">
        <f>NRG_OIL_NG_E!N$2</f>
        <v>1385.21173032</v>
      </c>
      <c r="O21" s="12">
        <f>NRG_OIL_NG_E!O$2</f>
        <v>1403.6407822800002</v>
      </c>
      <c r="P21" s="12">
        <f>NRG_OIL_NG_E!P$2</f>
        <v>1313.6851728000001</v>
      </c>
      <c r="Q21" s="12">
        <f>NRG_OIL_NG_E!Q$2</f>
        <v>1291.5915566399999</v>
      </c>
      <c r="R21" s="12">
        <f>NRG_OIL_NG_E!R$2</f>
        <v>1350.99082008</v>
      </c>
      <c r="S21" s="12">
        <f>NRG_OIL_NG_E!S$2</f>
        <v>1230.4320098400001</v>
      </c>
      <c r="T21" s="12">
        <f>NRG_OIL_NG_E!T$2</f>
        <v>1277.3295453600001</v>
      </c>
      <c r="U21" s="12">
        <f>NRG_OIL_NG_E!U$2</f>
        <v>1177.3920628800001</v>
      </c>
      <c r="V21" s="12">
        <f>NRG_OIL_NG_E!V$2</f>
        <v>1108.6501298399999</v>
      </c>
      <c r="W21" s="12">
        <f>NRG_OIL_NG_E!W$2</f>
        <v>753.7742982000002</v>
      </c>
      <c r="X21" s="12">
        <f>NRG_OIL_NG_E!X$2</f>
        <v>761.86845108000011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882.27801072000011</v>
      </c>
      <c r="D27" s="12">
        <f>NRG_PR_E!D$2</f>
        <v>891.26374895999993</v>
      </c>
      <c r="E27" s="12">
        <f>NRG_PR_E!E$2</f>
        <v>861.46265016000007</v>
      </c>
      <c r="F27" s="12">
        <f>NRG_PR_E!F$2</f>
        <v>892.59648407999987</v>
      </c>
      <c r="G27" s="12">
        <f>NRG_PR_E!G$2</f>
        <v>884.51754407999988</v>
      </c>
      <c r="H27" s="12">
        <f>NRG_PR_E!H$2</f>
        <v>847.21522319999985</v>
      </c>
      <c r="I27" s="12">
        <f>NRG_PR_E!I$2</f>
        <v>873.86991912000019</v>
      </c>
      <c r="J27" s="12">
        <f>NRG_PR_E!J$2</f>
        <v>874.62521495999999</v>
      </c>
      <c r="K27" s="12">
        <f>NRG_PR_E!K$2</f>
        <v>776.15221896000003</v>
      </c>
      <c r="L27" s="12">
        <f>NRG_PR_E!L$2</f>
        <v>805.97226527999987</v>
      </c>
      <c r="M27" s="12">
        <f>NRG_PR_E!M$2</f>
        <v>729.28281312000001</v>
      </c>
      <c r="N27" s="12">
        <f>NRG_PR_E!N$2</f>
        <v>831.38324183999998</v>
      </c>
      <c r="O27" s="12">
        <f>NRG_PR_E!O$2</f>
        <v>883.22392223999998</v>
      </c>
      <c r="P27" s="12">
        <f>NRG_PR_E!P$2</f>
        <v>855.7403760000002</v>
      </c>
      <c r="Q27" s="12">
        <f>NRG_PR_E!Q$2</f>
        <v>830.98800719999986</v>
      </c>
      <c r="R27" s="12">
        <f>NRG_PR_E!R$2</f>
        <v>908.98106688000018</v>
      </c>
      <c r="S27" s="12">
        <f>NRG_PR_E!S$2</f>
        <v>805.62675816000012</v>
      </c>
      <c r="T27" s="12">
        <f>NRG_PR_E!T$2</f>
        <v>886.99604040000008</v>
      </c>
      <c r="U27" s="12">
        <f>NRG_PR_E!U$2</f>
        <v>840.47844024000005</v>
      </c>
      <c r="V27" s="12">
        <f>NRG_PR_E!V$2</f>
        <v>886.01967935999994</v>
      </c>
      <c r="W27" s="12">
        <f>NRG_PR_E!W$2</f>
        <v>831.80676816000016</v>
      </c>
      <c r="X27" s="12">
        <f>NRG_PR_E!X$2</f>
        <v>894.46709808000014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24354.365515566729</v>
      </c>
      <c r="D35" s="8">
        <f>FC_E!D$2</f>
        <v>24702.97361926044</v>
      </c>
      <c r="E35" s="8">
        <f>FC_E!E$2</f>
        <v>24192.415571999994</v>
      </c>
      <c r="F35" s="8">
        <f>FC_E!F$2</f>
        <v>24679.232515450447</v>
      </c>
      <c r="G35" s="8">
        <f>FC_E!G$2</f>
        <v>24917.271194168228</v>
      </c>
      <c r="H35" s="8">
        <f>FC_E!H$2</f>
        <v>24858.432008744207</v>
      </c>
      <c r="I35" s="8">
        <f>FC_E!I$2</f>
        <v>25063.757931873333</v>
      </c>
      <c r="J35" s="8">
        <f>FC_E!J$2</f>
        <v>25009.863836245557</v>
      </c>
      <c r="K35" s="8">
        <f>FC_E!K$2</f>
        <v>24197.369962498291</v>
      </c>
      <c r="L35" s="8">
        <f>FC_E!L$2</f>
        <v>22544.377388021887</v>
      </c>
      <c r="M35" s="8">
        <f>FC_E!M$2</f>
        <v>22958.155409551855</v>
      </c>
      <c r="N35" s="8">
        <f>FC_E!N$2</f>
        <v>21918.014890185288</v>
      </c>
      <c r="O35" s="8">
        <f>FC_E!O$2</f>
        <v>20250.673755734104</v>
      </c>
      <c r="P35" s="8">
        <f>FC_E!P$2</f>
        <v>19806.988536422647</v>
      </c>
      <c r="Q35" s="8">
        <f>FC_E!Q$2</f>
        <v>19153.014858792114</v>
      </c>
      <c r="R35" s="8">
        <f>FC_E!R$2</f>
        <v>19764.667398470738</v>
      </c>
      <c r="S35" s="8">
        <f>FC_E!S$2</f>
        <v>20090.197015419184</v>
      </c>
      <c r="T35" s="8">
        <f>FC_E!T$2</f>
        <v>20238.709219399443</v>
      </c>
      <c r="U35" s="8">
        <f>FC_E!U$2</f>
        <v>20306.260172829454</v>
      </c>
      <c r="V35" s="8">
        <f>FC_E!V$2</f>
        <v>19782.224559385948</v>
      </c>
      <c r="W35" s="8">
        <f>FC_E!W$2</f>
        <v>18742.697837169177</v>
      </c>
      <c r="X35" s="8">
        <f>FC_E!X$2</f>
        <v>19390.170856010227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5383.6842573634076</v>
      </c>
      <c r="D36" s="12">
        <f>FC_IND_E!D$2</f>
        <v>5574.2984131992853</v>
      </c>
      <c r="E36" s="12">
        <f>FC_IND_E!E$2</f>
        <v>5182.7983114907374</v>
      </c>
      <c r="F36" s="12">
        <f>FC_IND_E!F$2</f>
        <v>5211.073612965869</v>
      </c>
      <c r="G36" s="12">
        <f>FC_IND_E!G$2</f>
        <v>5336.2844356177375</v>
      </c>
      <c r="H36" s="12">
        <f>FC_IND_E!H$2</f>
        <v>5142.5636868588645</v>
      </c>
      <c r="I36" s="12">
        <f>FC_IND_E!I$2</f>
        <v>5312.8806530016682</v>
      </c>
      <c r="J36" s="12">
        <f>FC_IND_E!J$2</f>
        <v>5125.2222259036471</v>
      </c>
      <c r="K36" s="12">
        <f>FC_IND_E!K$2</f>
        <v>4625.1879166088156</v>
      </c>
      <c r="L36" s="12">
        <f>FC_IND_E!L$2</f>
        <v>3787.7611949306752</v>
      </c>
      <c r="M36" s="12">
        <f>FC_IND_E!M$2</f>
        <v>3983.3135641663212</v>
      </c>
      <c r="N36" s="12">
        <f>FC_IND_E!N$2</f>
        <v>3966.6559476895309</v>
      </c>
      <c r="O36" s="12">
        <f>FC_IND_E!O$2</f>
        <v>3662.7832226759465</v>
      </c>
      <c r="P36" s="12">
        <f>FC_IND_E!P$2</f>
        <v>3436.3702909168783</v>
      </c>
      <c r="Q36" s="12">
        <f>FC_IND_E!Q$2</f>
        <v>3437.4052979008434</v>
      </c>
      <c r="R36" s="12">
        <f>FC_IND_E!R$2</f>
        <v>3380.6589703632444</v>
      </c>
      <c r="S36" s="12">
        <f>FC_IND_E!S$2</f>
        <v>3506.1775606526267</v>
      </c>
      <c r="T36" s="12">
        <f>FC_IND_E!T$2</f>
        <v>3747.922576256025</v>
      </c>
      <c r="U36" s="12">
        <f>FC_IND_E!U$2</f>
        <v>3741.3819021450995</v>
      </c>
      <c r="V36" s="12">
        <f>FC_IND_E!V$2</f>
        <v>3636.9262456900733</v>
      </c>
      <c r="W36" s="12">
        <f>FC_IND_E!W$2</f>
        <v>3732.5613459695369</v>
      </c>
      <c r="X36" s="12">
        <f>FC_IND_E!X$2</f>
        <v>4061.556570141473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150.19241508001954</v>
      </c>
      <c r="D37" s="14">
        <f>FC_IND_IS_E!D$2</f>
        <v>160.80284857736339</v>
      </c>
      <c r="E37" s="14">
        <f>FC_IND_IS_E!E$2</f>
        <v>108.31976455749356</v>
      </c>
      <c r="F37" s="14">
        <f>FC_IND_IS_E!F$2</f>
        <v>128.81420529296676</v>
      </c>
      <c r="G37" s="14">
        <f>FC_IND_IS_E!G$2</f>
        <v>125.28052232761051</v>
      </c>
      <c r="H37" s="14">
        <f>FC_IND_IS_E!H$2</f>
        <v>114.90650424</v>
      </c>
      <c r="I37" s="14">
        <f>FC_IND_IS_E!I$2</f>
        <v>127.65288708</v>
      </c>
      <c r="J37" s="14">
        <f>FC_IND_IS_E!J$2</f>
        <v>142.14323952000001</v>
      </c>
      <c r="K37" s="14">
        <f>FC_IND_IS_E!K$2</f>
        <v>127.09937160965413</v>
      </c>
      <c r="L37" s="14">
        <f>FC_IND_IS_E!L$2</f>
        <v>66.123205192722523</v>
      </c>
      <c r="M37" s="14">
        <f>FC_IND_IS_E!M$2</f>
        <v>71.475131098849374</v>
      </c>
      <c r="N37" s="14">
        <f>FC_IND_IS_E!N$2</f>
        <v>80.454728081694427</v>
      </c>
      <c r="O37" s="14">
        <f>FC_IND_IS_E!O$2</f>
        <v>90.234732600000001</v>
      </c>
      <c r="P37" s="14">
        <f>FC_IND_IS_E!P$2</f>
        <v>95.382491040000019</v>
      </c>
      <c r="Q37" s="14">
        <f>FC_IND_IS_E!Q$2</f>
        <v>102.46805568000002</v>
      </c>
      <c r="R37" s="14">
        <f>FC_IND_IS_E!R$2</f>
        <v>98.567945690278805</v>
      </c>
      <c r="S37" s="14">
        <f>FC_IND_IS_E!S$2</f>
        <v>106.049259256486</v>
      </c>
      <c r="T37" s="14">
        <f>FC_IND_IS_E!T$2</f>
        <v>114.76160073424376</v>
      </c>
      <c r="U37" s="14">
        <f>FC_IND_IS_E!U$2</f>
        <v>119.29008564000003</v>
      </c>
      <c r="V37" s="14">
        <f>FC_IND_IS_E!V$2</f>
        <v>113.50471536000001</v>
      </c>
      <c r="W37" s="14">
        <f>FC_IND_IS_E!W$2</f>
        <v>109.40672844000002</v>
      </c>
      <c r="X37" s="14">
        <f>FC_IND_IS_E!X$2</f>
        <v>113.07439512000001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150.19241508001954</v>
      </c>
      <c r="D39" s="16">
        <f>FC_IND_IS_EA_E!D$2</f>
        <v>160.80284857736339</v>
      </c>
      <c r="E39" s="16">
        <f>FC_IND_IS_EA_E!E$2</f>
        <v>108.31976455749356</v>
      </c>
      <c r="F39" s="16">
        <f>FC_IND_IS_EA_E!F$2</f>
        <v>128.81420529296676</v>
      </c>
      <c r="G39" s="16">
        <f>FC_IND_IS_EA_E!G$2</f>
        <v>125.28052232761051</v>
      </c>
      <c r="H39" s="16">
        <f>FC_IND_IS_EA_E!H$2</f>
        <v>114.90650424</v>
      </c>
      <c r="I39" s="16">
        <f>FC_IND_IS_EA_E!I$2</f>
        <v>127.65288708</v>
      </c>
      <c r="J39" s="16">
        <f>FC_IND_IS_EA_E!J$2</f>
        <v>142.14323952000001</v>
      </c>
      <c r="K39" s="16">
        <f>FC_IND_IS_EA_E!K$2</f>
        <v>127.09937160965413</v>
      </c>
      <c r="L39" s="16">
        <f>FC_IND_IS_EA_E!L$2</f>
        <v>66.123205192722523</v>
      </c>
      <c r="M39" s="16">
        <f>FC_IND_IS_EA_E!M$2</f>
        <v>71.475131098849374</v>
      </c>
      <c r="N39" s="16">
        <f>FC_IND_IS_EA_E!N$2</f>
        <v>80.454728081694427</v>
      </c>
      <c r="O39" s="16">
        <f>FC_IND_IS_EA_E!O$2</f>
        <v>90.234732600000001</v>
      </c>
      <c r="P39" s="16">
        <f>FC_IND_IS_EA_E!P$2</f>
        <v>95.382491040000019</v>
      </c>
      <c r="Q39" s="16">
        <f>FC_IND_IS_EA_E!Q$2</f>
        <v>102.46805568000002</v>
      </c>
      <c r="R39" s="16">
        <f>FC_IND_IS_EA_E!R$2</f>
        <v>98.567945690278805</v>
      </c>
      <c r="S39" s="16">
        <f>FC_IND_IS_EA_E!S$2</f>
        <v>106.049259256486</v>
      </c>
      <c r="T39" s="16">
        <f>FC_IND_IS_EA_E!T$2</f>
        <v>114.76160073424376</v>
      </c>
      <c r="U39" s="16">
        <f>FC_IND_IS_EA_E!U$2</f>
        <v>119.29008564000003</v>
      </c>
      <c r="V39" s="16">
        <f>FC_IND_IS_EA_E!V$2</f>
        <v>113.50471536000001</v>
      </c>
      <c r="W39" s="16">
        <f>FC_IND_IS_EA_E!W$2</f>
        <v>109.40672844000002</v>
      </c>
      <c r="X39" s="16">
        <f>FC_IND_IS_EA_E!X$2</f>
        <v>113.07439512000001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364.66917868874492</v>
      </c>
      <c r="D45" s="14">
        <f>FC_IND_CPC_E!D$2</f>
        <v>393.68705953674305</v>
      </c>
      <c r="E45" s="14">
        <f>FC_IND_CPC_E!E$2</f>
        <v>361.56836767697939</v>
      </c>
      <c r="F45" s="14">
        <f>FC_IND_CPC_E!F$2</f>
        <v>360.65248210948198</v>
      </c>
      <c r="G45" s="14">
        <f>FC_IND_CPC_E!G$2</f>
        <v>331.15055498858351</v>
      </c>
      <c r="H45" s="14">
        <f>FC_IND_CPC_E!H$2</f>
        <v>309.52200974685752</v>
      </c>
      <c r="I45" s="14">
        <f>FC_IND_CPC_E!I$2</f>
        <v>278.55505461441703</v>
      </c>
      <c r="J45" s="14">
        <f>FC_IND_CPC_E!J$2</f>
        <v>236.56402595687646</v>
      </c>
      <c r="K45" s="14">
        <f>FC_IND_CPC_E!K$2</f>
        <v>283.52027160000006</v>
      </c>
      <c r="L45" s="14">
        <f>FC_IND_CPC_E!L$2</f>
        <v>290.17816272000005</v>
      </c>
      <c r="M45" s="14">
        <f>FC_IND_CPC_E!M$2</f>
        <v>326.55437928000003</v>
      </c>
      <c r="N45" s="14">
        <f>FC_IND_CPC_E!N$2</f>
        <v>353.63382249522806</v>
      </c>
      <c r="O45" s="14">
        <f>FC_IND_CPC_E!O$2</f>
        <v>354.80408562109039</v>
      </c>
      <c r="P45" s="14">
        <f>FC_IND_CPC_E!P$2</f>
        <v>341.90273898058769</v>
      </c>
      <c r="Q45" s="14">
        <f>FC_IND_CPC_E!Q$2</f>
        <v>342.23002394449395</v>
      </c>
      <c r="R45" s="14">
        <f>FC_IND_CPC_E!R$2</f>
        <v>328.75284074432898</v>
      </c>
      <c r="S45" s="14">
        <f>FC_IND_CPC_E!S$2</f>
        <v>305.91090935962848</v>
      </c>
      <c r="T45" s="14">
        <f>FC_IND_CPC_E!T$2</f>
        <v>305.89155208774696</v>
      </c>
      <c r="U45" s="14">
        <f>FC_IND_CPC_E!U$2</f>
        <v>261.9190605600001</v>
      </c>
      <c r="V45" s="14">
        <f>FC_IND_CPC_E!V$2</f>
        <v>261.18798659999993</v>
      </c>
      <c r="W45" s="14">
        <f>FC_IND_CPC_E!W$2</f>
        <v>262.56882960000013</v>
      </c>
      <c r="X45" s="14">
        <f>FC_IND_CPC_E!X$2</f>
        <v>348.00296760000015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308.60895781501466</v>
      </c>
      <c r="D47" s="16">
        <f>FC_IND_CPC_OC_E!D$2</f>
        <v>329.04446247589067</v>
      </c>
      <c r="E47" s="16">
        <f>FC_IND_CPC_OC_E!E$2</f>
        <v>308.58012460433162</v>
      </c>
      <c r="F47" s="16">
        <f>FC_IND_CPC_OC_E!F$2</f>
        <v>295.23553817894344</v>
      </c>
      <c r="G47" s="16">
        <f>FC_IND_CPC_OC_E!G$2</f>
        <v>269.75096336665882</v>
      </c>
      <c r="H47" s="16">
        <f>FC_IND_CPC_OC_E!H$2</f>
        <v>252.46962734970012</v>
      </c>
      <c r="I47" s="16">
        <f>FC_IND_CPC_OC_E!I$2</f>
        <v>227.00797268658923</v>
      </c>
      <c r="J47" s="16">
        <f>FC_IND_CPC_OC_E!J$2</f>
        <v>191.87591321684201</v>
      </c>
      <c r="K47" s="16">
        <f>FC_IND_CPC_OC_E!K$2</f>
        <v>231.37829806810294</v>
      </c>
      <c r="L47" s="16">
        <f>FC_IND_CPC_OC_E!L$2</f>
        <v>228.54738568469995</v>
      </c>
      <c r="M47" s="16">
        <f>FC_IND_CPC_OC_E!M$2</f>
        <v>227.95537179299109</v>
      </c>
      <c r="N47" s="16">
        <f>FC_IND_CPC_OC_E!N$2</f>
        <v>256.40167830505499</v>
      </c>
      <c r="O47" s="16">
        <f>FC_IND_CPC_OC_E!O$2</f>
        <v>273.90370945810764</v>
      </c>
      <c r="P47" s="16">
        <f>FC_IND_CPC_OC_E!P$2</f>
        <v>266.46908916882506</v>
      </c>
      <c r="Q47" s="16">
        <f>FC_IND_CPC_OC_E!Q$2</f>
        <v>274.57037952635733</v>
      </c>
      <c r="R47" s="16">
        <f>FC_IND_CPC_OC_E!R$2</f>
        <v>266.1868277939098</v>
      </c>
      <c r="S47" s="16">
        <f>FC_IND_CPC_OC_E!S$2</f>
        <v>239.01804378371907</v>
      </c>
      <c r="T47" s="16">
        <f>FC_IND_CPC_OC_E!T$2</f>
        <v>242.36401237511666</v>
      </c>
      <c r="U47" s="16">
        <f>FC_IND_CPC_OC_E!U$2</f>
        <v>200.69766840167472</v>
      </c>
      <c r="V47" s="16">
        <f>FC_IND_CPC_OC_E!V$2</f>
        <v>196.38165483773622</v>
      </c>
      <c r="W47" s="16">
        <f>FC_IND_CPC_OC_E!W$2</f>
        <v>193.43667477129111</v>
      </c>
      <c r="X47" s="16">
        <f>FC_IND_CPC_OC_E!X$2</f>
        <v>257.83123677968109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56.06022087373028</v>
      </c>
      <c r="D48" s="16">
        <f>FC_IND_CPC_PH_E!D$2</f>
        <v>64.642597060852424</v>
      </c>
      <c r="E48" s="16">
        <f>FC_IND_CPC_PH_E!E$2</f>
        <v>52.988243072647755</v>
      </c>
      <c r="F48" s="16">
        <f>FC_IND_CPC_PH_E!F$2</f>
        <v>65.416943930538508</v>
      </c>
      <c r="G48" s="16">
        <f>FC_IND_CPC_PH_E!G$2</f>
        <v>61.399591621924735</v>
      </c>
      <c r="H48" s="16">
        <f>FC_IND_CPC_PH_E!H$2</f>
        <v>57.052382397157423</v>
      </c>
      <c r="I48" s="16">
        <f>FC_IND_CPC_PH_E!I$2</f>
        <v>51.547081927827776</v>
      </c>
      <c r="J48" s="16">
        <f>FC_IND_CPC_PH_E!J$2</f>
        <v>44.688112740034462</v>
      </c>
      <c r="K48" s="16">
        <f>FC_IND_CPC_PH_E!K$2</f>
        <v>52.141973531897094</v>
      </c>
      <c r="L48" s="16">
        <f>FC_IND_CPC_PH_E!L$2</f>
        <v>61.630777035300078</v>
      </c>
      <c r="M48" s="16">
        <f>FC_IND_CPC_PH_E!M$2</f>
        <v>98.599007487008905</v>
      </c>
      <c r="N48" s="16">
        <f>FC_IND_CPC_PH_E!N$2</f>
        <v>97.232144190173102</v>
      </c>
      <c r="O48" s="16">
        <f>FC_IND_CPC_PH_E!O$2</f>
        <v>80.900376162982809</v>
      </c>
      <c r="P48" s="16">
        <f>FC_IND_CPC_PH_E!P$2</f>
        <v>75.433649811762621</v>
      </c>
      <c r="Q48" s="16">
        <f>FC_IND_CPC_PH_E!Q$2</f>
        <v>67.659644418136651</v>
      </c>
      <c r="R48" s="16">
        <f>FC_IND_CPC_PH_E!R$2</f>
        <v>62.566012950419193</v>
      </c>
      <c r="S48" s="16">
        <f>FC_IND_CPC_PH_E!S$2</f>
        <v>66.892865575909369</v>
      </c>
      <c r="T48" s="16">
        <f>FC_IND_CPC_PH_E!T$2</f>
        <v>63.527539712630265</v>
      </c>
      <c r="U48" s="16">
        <f>FC_IND_CPC_PH_E!U$2</f>
        <v>61.221392158325393</v>
      </c>
      <c r="V48" s="16">
        <f>FC_IND_CPC_PH_E!V$2</f>
        <v>64.80633176226371</v>
      </c>
      <c r="W48" s="16">
        <f>FC_IND_CPC_PH_E!W$2</f>
        <v>69.13215482870902</v>
      </c>
      <c r="X48" s="16">
        <f>FC_IND_CPC_PH_E!X$2</f>
        <v>90.171730820318999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1824.5288019526238</v>
      </c>
      <c r="D49" s="14">
        <f>FC_IND_NMM_E!D$2</f>
        <v>1793.095296005986</v>
      </c>
      <c r="E49" s="14">
        <f>FC_IND_NMM_E!E$2</f>
        <v>1686.8202281336276</v>
      </c>
      <c r="F49" s="14">
        <f>FC_IND_NMM_E!F$2</f>
        <v>1783.0200562624257</v>
      </c>
      <c r="G49" s="14">
        <f>FC_IND_NMM_E!G$2</f>
        <v>1901.6662989047604</v>
      </c>
      <c r="H49" s="14">
        <f>FC_IND_NMM_E!H$2</f>
        <v>1834.4932179751174</v>
      </c>
      <c r="I49" s="14">
        <f>FC_IND_NMM_E!I$2</f>
        <v>1977.4303429626414</v>
      </c>
      <c r="J49" s="14">
        <f>FC_IND_NMM_E!J$2</f>
        <v>2052.0013641442501</v>
      </c>
      <c r="K49" s="14">
        <f>FC_IND_NMM_E!K$2</f>
        <v>1465.3201913054106</v>
      </c>
      <c r="L49" s="14">
        <f>FC_IND_NMM_E!L$2</f>
        <v>1118.7390805175796</v>
      </c>
      <c r="M49" s="14">
        <f>FC_IND_NMM_E!M$2</f>
        <v>1085.3424579653417</v>
      </c>
      <c r="N49" s="14">
        <f>FC_IND_NMM_E!N$2</f>
        <v>1276.2088699083663</v>
      </c>
      <c r="O49" s="14">
        <f>FC_IND_NMM_E!O$2</f>
        <v>1276.0090171092622</v>
      </c>
      <c r="P49" s="14">
        <f>FC_IND_NMM_E!P$2</f>
        <v>1194.2517341834227</v>
      </c>
      <c r="Q49" s="14">
        <f>FC_IND_NMM_E!Q$2</f>
        <v>1223.3026243187023</v>
      </c>
      <c r="R49" s="14">
        <f>FC_IND_NMM_E!R$2</f>
        <v>1224.2422545733859</v>
      </c>
      <c r="S49" s="14">
        <f>FC_IND_NMM_E!S$2</f>
        <v>1394.403509660079</v>
      </c>
      <c r="T49" s="14">
        <f>FC_IND_NMM_E!T$2</f>
        <v>1506.6587691670998</v>
      </c>
      <c r="U49" s="14">
        <f>FC_IND_NMM_E!U$2</f>
        <v>1530.8748019057816</v>
      </c>
      <c r="V49" s="14">
        <f>FC_IND_NMM_E!V$2</f>
        <v>1508.7452943088426</v>
      </c>
      <c r="W49" s="14">
        <f>FC_IND_NMM_E!W$2</f>
        <v>1577.1276791689806</v>
      </c>
      <c r="X49" s="14">
        <f>FC_IND_NMM_E!X$2</f>
        <v>1569.5662583114781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542.64471613525939</v>
      </c>
      <c r="D50" s="16">
        <f>FC_IND_NMM_CM_E!D$2</f>
        <v>608.49141931145118</v>
      </c>
      <c r="E50" s="16">
        <f>FC_IND_NMM_CM_E!E$2</f>
        <v>577.93437344757945</v>
      </c>
      <c r="F50" s="16">
        <f>FC_IND_NMM_CM_E!F$2</f>
        <v>567.54295820884465</v>
      </c>
      <c r="G50" s="16">
        <f>FC_IND_NMM_CM_E!G$2</f>
        <v>637.48998524397882</v>
      </c>
      <c r="H50" s="16">
        <f>FC_IND_NMM_CM_E!H$2</f>
        <v>560.85444041071537</v>
      </c>
      <c r="I50" s="16">
        <f>FC_IND_NMM_CM_E!I$2</f>
        <v>765.42092284131797</v>
      </c>
      <c r="J50" s="16">
        <f>FC_IND_NMM_CM_E!J$2</f>
        <v>724.14543278786675</v>
      </c>
      <c r="K50" s="16">
        <f>FC_IND_NMM_CM_E!K$2</f>
        <v>664.85170065439786</v>
      </c>
      <c r="L50" s="16">
        <f>FC_IND_NMM_CM_E!L$2</f>
        <v>402.72538086152844</v>
      </c>
      <c r="M50" s="16">
        <f>FC_IND_NMM_CM_E!M$2</f>
        <v>378.69922587345206</v>
      </c>
      <c r="N50" s="16">
        <f>FC_IND_NMM_CM_E!N$2</f>
        <v>453.25512670745934</v>
      </c>
      <c r="O50" s="16">
        <f>FC_IND_NMM_CM_E!O$2</f>
        <v>459.30215541522318</v>
      </c>
      <c r="P50" s="16">
        <f>FC_IND_NMM_CM_E!P$2</f>
        <v>462.90159801854639</v>
      </c>
      <c r="Q50" s="16">
        <f>FC_IND_NMM_CM_E!Q$2</f>
        <v>492.77475229130118</v>
      </c>
      <c r="R50" s="16">
        <f>FC_IND_NMM_CM_E!R$2</f>
        <v>515.19537834968366</v>
      </c>
      <c r="S50" s="16">
        <f>FC_IND_NMM_CM_E!S$2</f>
        <v>592.19937623939018</v>
      </c>
      <c r="T50" s="16">
        <f>FC_IND_NMM_CM_E!T$2</f>
        <v>588.73402317369789</v>
      </c>
      <c r="U50" s="16">
        <f>FC_IND_NMM_CM_E!U$2</f>
        <v>539.45494081271431</v>
      </c>
      <c r="V50" s="16">
        <f>FC_IND_NMM_CM_E!V$2</f>
        <v>566.58787784040476</v>
      </c>
      <c r="W50" s="16">
        <f>FC_IND_NMM_CM_E!W$2</f>
        <v>570.11177714359565</v>
      </c>
      <c r="X50" s="16">
        <f>FC_IND_NMM_CM_E!X$2</f>
        <v>563.03323206522759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1186.7420651192706</v>
      </c>
      <c r="D51" s="16">
        <f>FC_IND_NMM_CR_E!D$2</f>
        <v>1081.0765665103499</v>
      </c>
      <c r="E51" s="16">
        <f>FC_IND_NMM_CR_E!E$2</f>
        <v>1019.7663707825295</v>
      </c>
      <c r="F51" s="16">
        <f>FC_IND_NMM_CR_E!F$2</f>
        <v>1130.5361980152718</v>
      </c>
      <c r="G51" s="16">
        <f>FC_IND_NMM_CR_E!G$2</f>
        <v>1179.8594699809291</v>
      </c>
      <c r="H51" s="16">
        <f>FC_IND_NMM_CR_E!H$2</f>
        <v>1203.6947201398816</v>
      </c>
      <c r="I51" s="16">
        <f>FC_IND_NMM_CR_E!I$2</f>
        <v>1099.6614949514262</v>
      </c>
      <c r="J51" s="16">
        <f>FC_IND_NMM_CR_E!J$2</f>
        <v>1211.5133070557272</v>
      </c>
      <c r="K51" s="16">
        <f>FC_IND_NMM_CR_E!K$2</f>
        <v>693.4122742371851</v>
      </c>
      <c r="L51" s="16">
        <f>FC_IND_NMM_CR_E!L$2</f>
        <v>652.35452727733013</v>
      </c>
      <c r="M51" s="16">
        <f>FC_IND_NMM_CR_E!M$2</f>
        <v>639.93710852589925</v>
      </c>
      <c r="N51" s="16">
        <f>FC_IND_NMM_CR_E!N$2</f>
        <v>748.39199325723212</v>
      </c>
      <c r="O51" s="16">
        <f>FC_IND_NMM_CR_E!O$2</f>
        <v>736.71457889080841</v>
      </c>
      <c r="P51" s="16">
        <f>FC_IND_NMM_CR_E!P$2</f>
        <v>641.45007988042732</v>
      </c>
      <c r="Q51" s="16">
        <f>FC_IND_NMM_CR_E!Q$2</f>
        <v>638.57819373315192</v>
      </c>
      <c r="R51" s="16">
        <f>FC_IND_NMM_CR_E!R$2</f>
        <v>635.37578609534103</v>
      </c>
      <c r="S51" s="16">
        <f>FC_IND_NMM_CR_E!S$2</f>
        <v>725.05754374905689</v>
      </c>
      <c r="T51" s="16">
        <f>FC_IND_NMM_CR_E!T$2</f>
        <v>846.92960497819547</v>
      </c>
      <c r="U51" s="16">
        <f>FC_IND_NMM_CR_E!U$2</f>
        <v>916.26526399508043</v>
      </c>
      <c r="V51" s="16">
        <f>FC_IND_NMM_CR_E!V$2</f>
        <v>880.23474609820573</v>
      </c>
      <c r="W51" s="16">
        <f>FC_IND_NMM_CR_E!W$2</f>
        <v>955.11080420628946</v>
      </c>
      <c r="X51" s="16">
        <f>FC_IND_NMM_CR_E!X$2</f>
        <v>954.57520581349308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95.142020698093745</v>
      </c>
      <c r="D52" s="16">
        <f>FC_IND_NMM_GL_E!D$2</f>
        <v>103.5273101841851</v>
      </c>
      <c r="E52" s="16">
        <f>FC_IND_NMM_GL_E!E$2</f>
        <v>89.119483903518756</v>
      </c>
      <c r="F52" s="16">
        <f>FC_IND_NMM_GL_E!F$2</f>
        <v>84.940900038309195</v>
      </c>
      <c r="G52" s="16">
        <f>FC_IND_NMM_GL_E!G$2</f>
        <v>84.31684367985244</v>
      </c>
      <c r="H52" s="16">
        <f>FC_IND_NMM_GL_E!H$2</f>
        <v>69.944057424520253</v>
      </c>
      <c r="I52" s="16">
        <f>FC_IND_NMM_GL_E!I$2</f>
        <v>112.34792516989695</v>
      </c>
      <c r="J52" s="16">
        <f>FC_IND_NMM_GL_E!J$2</f>
        <v>116.34262430065624</v>
      </c>
      <c r="K52" s="16">
        <f>FC_IND_NMM_GL_E!K$2</f>
        <v>107.05621641382746</v>
      </c>
      <c r="L52" s="16">
        <f>FC_IND_NMM_GL_E!L$2</f>
        <v>63.659172378721088</v>
      </c>
      <c r="M52" s="16">
        <f>FC_IND_NMM_GL_E!M$2</f>
        <v>66.706123565990595</v>
      </c>
      <c r="N52" s="16">
        <f>FC_IND_NMM_GL_E!N$2</f>
        <v>74.561749943674883</v>
      </c>
      <c r="O52" s="16">
        <f>FC_IND_NMM_GL_E!O$2</f>
        <v>79.99228280323068</v>
      </c>
      <c r="P52" s="16">
        <f>FC_IND_NMM_GL_E!P$2</f>
        <v>89.900056284449363</v>
      </c>
      <c r="Q52" s="16">
        <f>FC_IND_NMM_GL_E!Q$2</f>
        <v>91.949678294249111</v>
      </c>
      <c r="R52" s="16">
        <f>FC_IND_NMM_GL_E!R$2</f>
        <v>73.6710901283613</v>
      </c>
      <c r="S52" s="16">
        <f>FC_IND_NMM_GL_E!S$2</f>
        <v>77.146589671631887</v>
      </c>
      <c r="T52" s="16">
        <f>FC_IND_NMM_GL_E!T$2</f>
        <v>70.995141015206158</v>
      </c>
      <c r="U52" s="16">
        <f>FC_IND_NMM_GL_E!U$2</f>
        <v>75.154597097987065</v>
      </c>
      <c r="V52" s="16">
        <f>FC_IND_NMM_GL_E!V$2</f>
        <v>61.922670370232048</v>
      </c>
      <c r="W52" s="16">
        <f>FC_IND_NMM_GL_E!W$2</f>
        <v>51.905097819095474</v>
      </c>
      <c r="X52" s="16">
        <f>FC_IND_NMM_GL_E!X$2</f>
        <v>51.957820432757394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156.67093946525546</v>
      </c>
      <c r="D53" s="14">
        <f>FC_IND_PPP_E!D$2</f>
        <v>172.64995956462928</v>
      </c>
      <c r="E53" s="14">
        <f>FC_IND_PPP_E!E$2</f>
        <v>159.15754426770806</v>
      </c>
      <c r="F53" s="14">
        <f>FC_IND_PPP_E!F$2</f>
        <v>170.23043688861489</v>
      </c>
      <c r="G53" s="14">
        <f>FC_IND_PPP_E!G$2</f>
        <v>167.70441762546301</v>
      </c>
      <c r="H53" s="14">
        <f>FC_IND_PPP_E!H$2</f>
        <v>163.39489106640335</v>
      </c>
      <c r="I53" s="14">
        <f>FC_IND_PPP_E!I$2</f>
        <v>161.66122548224973</v>
      </c>
      <c r="J53" s="14">
        <f>FC_IND_PPP_E!J$2</f>
        <v>140.53170028375391</v>
      </c>
      <c r="K53" s="14">
        <f>FC_IND_PPP_E!K$2</f>
        <v>122.66451707658652</v>
      </c>
      <c r="L53" s="14">
        <f>FC_IND_PPP_E!L$2</f>
        <v>108.69842735731105</v>
      </c>
      <c r="M53" s="14">
        <f>FC_IND_PPP_E!M$2</f>
        <v>120.97762337919302</v>
      </c>
      <c r="N53" s="14">
        <f>FC_IND_PPP_E!N$2</f>
        <v>115.15245209473662</v>
      </c>
      <c r="O53" s="14">
        <f>FC_IND_PPP_E!O$2</f>
        <v>102.02063113638016</v>
      </c>
      <c r="P53" s="14">
        <f>FC_IND_PPP_E!P$2</f>
        <v>97.416582507426526</v>
      </c>
      <c r="Q53" s="14">
        <f>FC_IND_PPP_E!Q$2</f>
        <v>94.945557155918962</v>
      </c>
      <c r="R53" s="14">
        <f>FC_IND_PPP_E!R$2</f>
        <v>93.012143633660486</v>
      </c>
      <c r="S53" s="14">
        <f>FC_IND_PPP_E!S$2</f>
        <v>61.756759968642115</v>
      </c>
      <c r="T53" s="14">
        <f>FC_IND_PPP_E!T$2</f>
        <v>66.60940987080366</v>
      </c>
      <c r="U53" s="14">
        <f>FC_IND_PPP_E!U$2</f>
        <v>73.719648636741951</v>
      </c>
      <c r="V53" s="14">
        <f>FC_IND_PPP_E!V$2</f>
        <v>64.305199655201534</v>
      </c>
      <c r="W53" s="14">
        <f>FC_IND_PPP_E!W$2</f>
        <v>56.165480149939363</v>
      </c>
      <c r="X53" s="14">
        <f>FC_IND_PPP_E!X$2</f>
        <v>52.011670795835144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2.6729007126581577</v>
      </c>
      <c r="L54" s="16">
        <f>FC_IND_PPP_PU_E!L$2</f>
        <v>2.5827278694038918</v>
      </c>
      <c r="M54" s="16">
        <f>FC_IND_PPP_PU_E!M$2</f>
        <v>3.9768577217225252</v>
      </c>
      <c r="N54" s="16">
        <f>FC_IND_PPP_PU_E!N$2</f>
        <v>2.6754545623116202</v>
      </c>
      <c r="O54" s="16">
        <f>FC_IND_PPP_PU_E!O$2</f>
        <v>4.5392033129657436</v>
      </c>
      <c r="P54" s="16">
        <f>FC_IND_PPP_PU_E!P$2</f>
        <v>2.1432686455460317</v>
      </c>
      <c r="Q54" s="16">
        <f>FC_IND_PPP_PU_E!Q$2</f>
        <v>1.9324278994052566</v>
      </c>
      <c r="R54" s="16">
        <f>FC_IND_PPP_PU_E!R$2</f>
        <v>1.9873986843128937</v>
      </c>
      <c r="S54" s="16">
        <f>FC_IND_PPP_PU_E!S$2</f>
        <v>1.646573625705156</v>
      </c>
      <c r="T54" s="16">
        <f>FC_IND_PPP_PU_E!T$2</f>
        <v>1.8392813379031911</v>
      </c>
      <c r="U54" s="16">
        <f>FC_IND_PPP_PU_E!U$2</f>
        <v>1.9355159954885486</v>
      </c>
      <c r="V54" s="16">
        <f>FC_IND_PPP_PU_E!V$2</f>
        <v>1.6695454524896955</v>
      </c>
      <c r="W54" s="16">
        <f>FC_IND_PPP_PU_E!W$2</f>
        <v>1.462770386066117</v>
      </c>
      <c r="X54" s="16">
        <f>FC_IND_PPP_PU_E!X$2</f>
        <v>1.3010313371254951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155.91766486713445</v>
      </c>
      <c r="D55" s="16">
        <f>FC_IND_PPP_PA_E!D$2</f>
        <v>171.65143059312814</v>
      </c>
      <c r="E55" s="16">
        <f>FC_IND_PPP_PA_E!E$2</f>
        <v>158.426020803424</v>
      </c>
      <c r="F55" s="16">
        <f>FC_IND_PPP_PA_E!F$2</f>
        <v>169.32521079181259</v>
      </c>
      <c r="G55" s="16">
        <f>FC_IND_PPP_PA_E!G$2</f>
        <v>166.93815106163291</v>
      </c>
      <c r="H55" s="16">
        <f>FC_IND_PPP_PA_E!H$2</f>
        <v>162.36835840197395</v>
      </c>
      <c r="I55" s="16">
        <f>FC_IND_PPP_PA_E!I$2</f>
        <v>160.832052343215</v>
      </c>
      <c r="J55" s="16">
        <f>FC_IND_PPP_PA_E!J$2</f>
        <v>140.09731837088412</v>
      </c>
      <c r="K55" s="16">
        <f>FC_IND_PPP_PA_E!K$2</f>
        <v>118.78630547829923</v>
      </c>
      <c r="L55" s="16">
        <f>FC_IND_PPP_PA_E!L$2</f>
        <v>104.03206390783082</v>
      </c>
      <c r="M55" s="16">
        <f>FC_IND_PPP_PA_E!M$2</f>
        <v>114.28410986111929</v>
      </c>
      <c r="N55" s="16">
        <f>FC_IND_PPP_PA_E!N$2</f>
        <v>110.02109344747582</v>
      </c>
      <c r="O55" s="16">
        <f>FC_IND_PPP_PA_E!O$2</f>
        <v>95.110059400340731</v>
      </c>
      <c r="P55" s="16">
        <f>FC_IND_PPP_PA_E!P$2</f>
        <v>94.752393938029769</v>
      </c>
      <c r="Q55" s="16">
        <f>FC_IND_PPP_PA_E!Q$2</f>
        <v>92.525774262025834</v>
      </c>
      <c r="R55" s="16">
        <f>FC_IND_PPP_PA_E!R$2</f>
        <v>90.637833808479741</v>
      </c>
      <c r="S55" s="16">
        <f>FC_IND_PPP_PA_E!S$2</f>
        <v>59.92899979707579</v>
      </c>
      <c r="T55" s="16">
        <f>FC_IND_PPP_PA_E!T$2</f>
        <v>64.525185037126917</v>
      </c>
      <c r="U55" s="16">
        <f>FC_IND_PPP_PA_E!U$2</f>
        <v>71.558692833963718</v>
      </c>
      <c r="V55" s="16">
        <f>FC_IND_PPP_PA_E!V$2</f>
        <v>62.465420694123331</v>
      </c>
      <c r="W55" s="16">
        <f>FC_IND_PPP_PA_E!W$2</f>
        <v>54.562142879367023</v>
      </c>
      <c r="X55" s="16">
        <f>FC_IND_PPP_PA_E!X$2</f>
        <v>50.613353735135519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0.7532745981210065</v>
      </c>
      <c r="D56" s="16">
        <f>FC_IND_PPP_PR_E!D$2</f>
        <v>0.99852897150114517</v>
      </c>
      <c r="E56" s="16">
        <f>FC_IND_PPP_PR_E!E$2</f>
        <v>0.73152346428405435</v>
      </c>
      <c r="F56" s="16">
        <f>FC_IND_PPP_PR_E!F$2</f>
        <v>0.9052260968023188</v>
      </c>
      <c r="G56" s="16">
        <f>FC_IND_PPP_PR_E!G$2</f>
        <v>0.76626656383010294</v>
      </c>
      <c r="H56" s="16">
        <f>FC_IND_PPP_PR_E!H$2</f>
        <v>1.0265326644293982</v>
      </c>
      <c r="I56" s="16">
        <f>FC_IND_PPP_PR_E!I$2</f>
        <v>0.82917313903470835</v>
      </c>
      <c r="J56" s="16">
        <f>FC_IND_PPP_PR_E!J$2</f>
        <v>0.43438191286979988</v>
      </c>
      <c r="K56" s="16">
        <f>FC_IND_PPP_PR_E!K$2</f>
        <v>1.205310885629129</v>
      </c>
      <c r="L56" s="16">
        <f>FC_IND_PPP_PR_E!L$2</f>
        <v>2.0836355800763293</v>
      </c>
      <c r="M56" s="16">
        <f>FC_IND_PPP_PR_E!M$2</f>
        <v>2.7166557963511848</v>
      </c>
      <c r="N56" s="16">
        <f>FC_IND_PPP_PR_E!N$2</f>
        <v>2.4559040849491529</v>
      </c>
      <c r="O56" s="16">
        <f>FC_IND_PPP_PR_E!O$2</f>
        <v>2.3713684230736871</v>
      </c>
      <c r="P56" s="16">
        <f>FC_IND_PPP_PR_E!P$2</f>
        <v>0.5209199238507044</v>
      </c>
      <c r="Q56" s="16">
        <f>FC_IND_PPP_PR_E!Q$2</f>
        <v>0.48735499448787911</v>
      </c>
      <c r="R56" s="16">
        <f>FC_IND_PPP_PR_E!R$2</f>
        <v>0.38691114086784339</v>
      </c>
      <c r="S56" s="16">
        <f>FC_IND_PPP_PR_E!S$2</f>
        <v>0.18118654586116978</v>
      </c>
      <c r="T56" s="16">
        <f>FC_IND_PPP_PR_E!T$2</f>
        <v>0.24494349577355787</v>
      </c>
      <c r="U56" s="16">
        <f>FC_IND_PPP_PR_E!U$2</f>
        <v>0.22543980728969046</v>
      </c>
      <c r="V56" s="16">
        <f>FC_IND_PPP_PR_E!V$2</f>
        <v>0.17023350858850367</v>
      </c>
      <c r="W56" s="16">
        <f>FC_IND_PPP_PR_E!W$2</f>
        <v>0.14056688450622237</v>
      </c>
      <c r="X56" s="16">
        <f>FC_IND_PPP_PR_E!X$2</f>
        <v>9.7285723574136965E-2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1397.3043654321266</v>
      </c>
      <c r="D57" s="14">
        <f>FC_IND_FBT_E!D$2</f>
        <v>1465.2101324962405</v>
      </c>
      <c r="E57" s="14">
        <f>FC_IND_FBT_E!E$2</f>
        <v>1370.1007452149656</v>
      </c>
      <c r="F57" s="14">
        <f>FC_IND_FBT_E!F$2</f>
        <v>1264.1343723120669</v>
      </c>
      <c r="G57" s="14">
        <f>FC_IND_FBT_E!G$2</f>
        <v>1289.1651860021777</v>
      </c>
      <c r="H57" s="14">
        <f>FC_IND_FBT_E!H$2</f>
        <v>1288.7070667377002</v>
      </c>
      <c r="I57" s="14">
        <f>FC_IND_FBT_E!I$2</f>
        <v>1375.0673496687325</v>
      </c>
      <c r="J57" s="14">
        <f>FC_IND_FBT_E!J$2</f>
        <v>1224.0142754719309</v>
      </c>
      <c r="K57" s="14">
        <f>FC_IND_FBT_E!K$2</f>
        <v>1306.251513336482</v>
      </c>
      <c r="L57" s="14">
        <f>FC_IND_FBT_E!L$2</f>
        <v>1089.6627612655395</v>
      </c>
      <c r="M57" s="14">
        <f>FC_IND_FBT_E!M$2</f>
        <v>1214.0561647707852</v>
      </c>
      <c r="N57" s="14">
        <f>FC_IND_FBT_E!N$2</f>
        <v>1109.5162444076175</v>
      </c>
      <c r="O57" s="14">
        <f>FC_IND_FBT_E!O$2</f>
        <v>971.79972817599287</v>
      </c>
      <c r="P57" s="14">
        <f>FC_IND_FBT_E!P$2</f>
        <v>905.46976874589029</v>
      </c>
      <c r="Q57" s="14">
        <f>FC_IND_FBT_E!Q$2</f>
        <v>937.65892494424008</v>
      </c>
      <c r="R57" s="14">
        <f>FC_IND_FBT_E!R$2</f>
        <v>897.23745120024319</v>
      </c>
      <c r="S57" s="14">
        <f>FC_IND_FBT_E!S$2</f>
        <v>895.64531679209426</v>
      </c>
      <c r="T57" s="14">
        <f>FC_IND_FBT_E!T$2</f>
        <v>970.31864294372849</v>
      </c>
      <c r="U57" s="14">
        <f>FC_IND_FBT_E!U$2</f>
        <v>943.85570963310954</v>
      </c>
      <c r="V57" s="14">
        <f>FC_IND_FBT_E!V$2</f>
        <v>912.60754566008222</v>
      </c>
      <c r="W57" s="14">
        <f>FC_IND_FBT_E!W$2</f>
        <v>911.17470691519657</v>
      </c>
      <c r="X57" s="14">
        <f>FC_IND_FBT_E!X$2</f>
        <v>979.09493933282579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38.860471440000012</v>
      </c>
      <c r="D58" s="14">
        <f>FC_IND_TE_E!D$2</f>
        <v>46.400578920000015</v>
      </c>
      <c r="E58" s="14">
        <f>FC_IND_TE_E!E$2</f>
        <v>40.813422479999986</v>
      </c>
      <c r="F58" s="14">
        <f>FC_IND_TE_E!F$2</f>
        <v>46.905276960000009</v>
      </c>
      <c r="G58" s="14">
        <f>FC_IND_TE_E!G$2</f>
        <v>46.097638920000009</v>
      </c>
      <c r="H58" s="14">
        <f>FC_IND_TE_E!H$2</f>
        <v>50.103381600000006</v>
      </c>
      <c r="I58" s="14">
        <f>FC_IND_TE_E!I$2</f>
        <v>48.908047320000009</v>
      </c>
      <c r="J58" s="14">
        <f>FC_IND_TE_E!J$2</f>
        <v>53.048429280000008</v>
      </c>
      <c r="K58" s="14">
        <f>FC_IND_TE_E!K$2</f>
        <v>38.743064640000014</v>
      </c>
      <c r="L58" s="14">
        <f>FC_IND_TE_E!L$2</f>
        <v>36.117382680000006</v>
      </c>
      <c r="M58" s="14">
        <f>FC_IND_TE_E!M$2</f>
        <v>39.045802680000008</v>
      </c>
      <c r="N58" s="14">
        <f>FC_IND_TE_E!N$2</f>
        <v>26.844254279999991</v>
      </c>
      <c r="O58" s="14">
        <f>FC_IND_TE_E!O$2</f>
        <v>13.228581960000001</v>
      </c>
      <c r="P58" s="14">
        <f>FC_IND_TE_E!P$2</f>
        <v>13.07670804</v>
      </c>
      <c r="Q58" s="14">
        <f>FC_IND_TE_E!Q$2</f>
        <v>16.342940160000001</v>
      </c>
      <c r="R58" s="14">
        <f>FC_IND_TE_E!R$2</f>
        <v>14.804947440000001</v>
      </c>
      <c r="S58" s="14">
        <f>FC_IND_TE_E!S$2</f>
        <v>11.8217322</v>
      </c>
      <c r="T58" s="14">
        <f>FC_IND_TE_E!T$2</f>
        <v>12.681287279999999</v>
      </c>
      <c r="U58" s="14">
        <f>FC_IND_TE_E!U$2</f>
        <v>12.778620480000001</v>
      </c>
      <c r="V58" s="14">
        <f>FC_IND_TE_E!V$2</f>
        <v>11.071414440000002</v>
      </c>
      <c r="W58" s="14">
        <f>FC_IND_TE_E!W$2</f>
        <v>9.6801091200000009</v>
      </c>
      <c r="X58" s="14">
        <f>FC_IND_TE_E!X$2</f>
        <v>13.48511688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369.71077720036487</v>
      </c>
      <c r="D59" s="14">
        <f>FC_IND_MAC_E!D$2</f>
        <v>389.96556876462927</v>
      </c>
      <c r="E59" s="14">
        <f>FC_IND_MAC_E!E$2</f>
        <v>361.022541707708</v>
      </c>
      <c r="F59" s="14">
        <f>FC_IND_MAC_E!F$2</f>
        <v>390.25845016645201</v>
      </c>
      <c r="G59" s="14">
        <f>FC_IND_MAC_E!G$2</f>
        <v>393.65717131835777</v>
      </c>
      <c r="H59" s="14">
        <f>FC_IND_MAC_E!H$2</f>
        <v>341.15132104880109</v>
      </c>
      <c r="I59" s="14">
        <f>FC_IND_MAC_E!I$2</f>
        <v>358.88992609164018</v>
      </c>
      <c r="J59" s="14">
        <f>FC_IND_MAC_E!J$2</f>
        <v>362.35607177750472</v>
      </c>
      <c r="K59" s="14">
        <f>FC_IND_MAC_E!K$2</f>
        <v>424.87314885712766</v>
      </c>
      <c r="L59" s="14">
        <f>FC_IND_MAC_E!L$2</f>
        <v>368.93483671443545</v>
      </c>
      <c r="M59" s="14">
        <f>FC_IND_MAC_E!M$2</f>
        <v>390.61680281689178</v>
      </c>
      <c r="N59" s="14">
        <f>FC_IND_MAC_E!N$2</f>
        <v>311.30284783032045</v>
      </c>
      <c r="O59" s="14">
        <f>FC_IND_MAC_E!O$2</f>
        <v>280.3062025483394</v>
      </c>
      <c r="P59" s="14">
        <f>FC_IND_MAC_E!P$2</f>
        <v>228.37882807043314</v>
      </c>
      <c r="Q59" s="14">
        <f>FC_IND_MAC_E!Q$2</f>
        <v>173.09631650285903</v>
      </c>
      <c r="R59" s="14">
        <f>FC_IND_MAC_E!R$2</f>
        <v>169.35157506003637</v>
      </c>
      <c r="S59" s="14">
        <f>FC_IND_MAC_E!S$2</f>
        <v>157.84723230887991</v>
      </c>
      <c r="T59" s="14">
        <f>FC_IND_MAC_E!T$2</f>
        <v>166.38035708245914</v>
      </c>
      <c r="U59" s="14">
        <f>FC_IND_MAC_E!U$2</f>
        <v>169.86776594109492</v>
      </c>
      <c r="V59" s="14">
        <f>FC_IND_MAC_E!V$2</f>
        <v>158.23289877194674</v>
      </c>
      <c r="W59" s="14">
        <f>FC_IND_MAC_E!W$2</f>
        <v>151.15490965513732</v>
      </c>
      <c r="X59" s="14">
        <f>FC_IND_MAC_E!X$2</f>
        <v>178.29481067622879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81.818319600000009</v>
      </c>
      <c r="D60" s="14">
        <f>FC_IND_TL_E!D$2</f>
        <v>84.459869057343809</v>
      </c>
      <c r="E60" s="14">
        <f>FC_IND_TL_E!E$2</f>
        <v>78.704755517474027</v>
      </c>
      <c r="F60" s="14">
        <f>FC_IND_TL_E!F$2</f>
        <v>71.392926960000025</v>
      </c>
      <c r="G60" s="14">
        <f>FC_IND_TL_E!G$2</f>
        <v>69.575286960000014</v>
      </c>
      <c r="H60" s="14">
        <f>FC_IND_TL_E!H$2</f>
        <v>42.260535000000004</v>
      </c>
      <c r="I60" s="14">
        <f>FC_IND_TL_E!I$2</f>
        <v>39.886899119999988</v>
      </c>
      <c r="J60" s="14">
        <f>FC_IND_TL_E!J$2</f>
        <v>28.577341080000004</v>
      </c>
      <c r="K60" s="14">
        <f>FC_IND_TL_E!K$2</f>
        <v>28.914142320000003</v>
      </c>
      <c r="L60" s="14">
        <f>FC_IND_TL_E!L$2</f>
        <v>26.187682320000004</v>
      </c>
      <c r="M60" s="14">
        <f>FC_IND_TL_E!M$2</f>
        <v>28.308262319999997</v>
      </c>
      <c r="N60" s="14">
        <f>FC_IND_TL_E!N$2</f>
        <v>24.218572320000007</v>
      </c>
      <c r="O60" s="14">
        <f>FC_IND_TL_E!O$2</f>
        <v>15.904551960000003</v>
      </c>
      <c r="P60" s="14">
        <f>FC_IND_TL_E!P$2</f>
        <v>14.38944804</v>
      </c>
      <c r="Q60" s="14">
        <f>FC_IND_TL_E!Q$2</f>
        <v>13.21707024</v>
      </c>
      <c r="R60" s="14">
        <f>FC_IND_TL_E!R$2</f>
        <v>13.255197840000001</v>
      </c>
      <c r="S60" s="14">
        <f>FC_IND_TL_E!S$2</f>
        <v>11.968788960000001</v>
      </c>
      <c r="T60" s="14">
        <f>FC_IND_TL_E!T$2</f>
        <v>13.025125800000001</v>
      </c>
      <c r="U60" s="14">
        <f>FC_IND_TL_E!U$2</f>
        <v>11.902511160000003</v>
      </c>
      <c r="V60" s="14">
        <f>FC_IND_TL_E!V$2</f>
        <v>11.963082240000002</v>
      </c>
      <c r="W60" s="14">
        <f>FC_IND_TL_E!W$2</f>
        <v>12.136988160000001</v>
      </c>
      <c r="X60" s="14">
        <f>FC_IND_TL_E!X$2</f>
        <v>17.014462200000004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65.384327304566796</v>
      </c>
      <c r="D61" s="14">
        <f>FC_IND_WP_E!D$2</f>
        <v>56.801680474687636</v>
      </c>
      <c r="E61" s="14">
        <f>FC_IND_WP_E!E$2</f>
        <v>52.779793234948045</v>
      </c>
      <c r="F61" s="14">
        <f>FC_IND_WP_E!F$2</f>
        <v>52.765596332931395</v>
      </c>
      <c r="G61" s="14">
        <f>FC_IND_WP_E!G$2</f>
        <v>55.778379807575156</v>
      </c>
      <c r="H61" s="14">
        <f>FC_IND_WP_E!H$2</f>
        <v>44.034473223710663</v>
      </c>
      <c r="I61" s="14">
        <f>FC_IND_WP_E!I$2</f>
        <v>51.379598845379846</v>
      </c>
      <c r="J61" s="14">
        <f>FC_IND_WP_E!J$2</f>
        <v>41.793468109372668</v>
      </c>
      <c r="K61" s="14">
        <f>FC_IND_WP_E!K$2</f>
        <v>46.565528039999997</v>
      </c>
      <c r="L61" s="14">
        <f>FC_IND_WP_E!L$2</f>
        <v>36.46286568</v>
      </c>
      <c r="M61" s="14">
        <f>FC_IND_WP_E!M$2</f>
        <v>43.401285719999997</v>
      </c>
      <c r="N61" s="14">
        <f>FC_IND_WP_E!N$2</f>
        <v>29.948017601694424</v>
      </c>
      <c r="O61" s="14">
        <f>FC_IND_WP_E!O$2</f>
        <v>16.387898908339423</v>
      </c>
      <c r="P61" s="14">
        <f>FC_IND_WP_E!P$2</f>
        <v>12.135226286013356</v>
      </c>
      <c r="Q61" s="14">
        <f>FC_IND_WP_E!Q$2</f>
        <v>14.274148319999998</v>
      </c>
      <c r="R61" s="14">
        <f>FC_IND_WP_E!R$2</f>
        <v>14.068932119999999</v>
      </c>
      <c r="S61" s="14">
        <f>FC_IND_WP_E!S$2</f>
        <v>13.451087847973579</v>
      </c>
      <c r="T61" s="14">
        <f>FC_IND_WP_E!T$2</f>
        <v>13.632607790630924</v>
      </c>
      <c r="U61" s="14">
        <f>FC_IND_WP_E!U$2</f>
        <v>15.705632880000003</v>
      </c>
      <c r="V61" s="14">
        <f>FC_IND_WP_E!V$2</f>
        <v>14.380106760000002</v>
      </c>
      <c r="W61" s="14">
        <f>FC_IND_WP_E!W$2</f>
        <v>12.629859119999999</v>
      </c>
      <c r="X61" s="14">
        <f>FC_IND_WP_E!X$2</f>
        <v>16.419979079999997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278.88700391897532</v>
      </c>
      <c r="D62" s="14">
        <f>FC_IND_MQ_E!D$2</f>
        <v>319.29735131925804</v>
      </c>
      <c r="E62" s="14">
        <f>FC_IND_MQ_E!E$2</f>
        <v>292.06569995936405</v>
      </c>
      <c r="F62" s="14">
        <f>FC_IND_MQ_E!F$2</f>
        <v>256.64180674257409</v>
      </c>
      <c r="G62" s="14">
        <f>FC_IND_MQ_E!G$2</f>
        <v>267.47788908717803</v>
      </c>
      <c r="H62" s="14">
        <f>FC_IND_MQ_E!H$2</f>
        <v>280.08887920637341</v>
      </c>
      <c r="I62" s="14">
        <f>FC_IND_MQ_E!I$2</f>
        <v>241.50224198764721</v>
      </c>
      <c r="J62" s="14">
        <f>FC_IND_MQ_E!J$2</f>
        <v>187.42167347745777</v>
      </c>
      <c r="K62" s="14">
        <f>FC_IND_MQ_E!K$2</f>
        <v>173.63145894355443</v>
      </c>
      <c r="L62" s="14">
        <f>FC_IND_MQ_E!L$2</f>
        <v>136.83093316308648</v>
      </c>
      <c r="M62" s="14">
        <f>FC_IND_MQ_E!M$2</f>
        <v>152.2881870552597</v>
      </c>
      <c r="N62" s="14">
        <f>FC_IND_MQ_E!N$2</f>
        <v>128.29189706902605</v>
      </c>
      <c r="O62" s="14">
        <f>FC_IND_MQ_E!O$2</f>
        <v>102.55983408016152</v>
      </c>
      <c r="P62" s="14">
        <f>FC_IND_MQ_E!P$2</f>
        <v>106.29663642009794</v>
      </c>
      <c r="Q62" s="14">
        <f>FC_IND_MQ_E!Q$2</f>
        <v>104.84907256809879</v>
      </c>
      <c r="R62" s="14">
        <f>FC_IND_MQ_E!R$2</f>
        <v>108.04144125606895</v>
      </c>
      <c r="S62" s="14">
        <f>FC_IND_MQ_E!S$2</f>
        <v>110.45146769980411</v>
      </c>
      <c r="T62" s="14">
        <f>FC_IND_MQ_E!T$2</f>
        <v>107.47338818386652</v>
      </c>
      <c r="U62" s="14">
        <f>FC_IND_MQ_E!U$2</f>
        <v>121.2842540158837</v>
      </c>
      <c r="V62" s="14">
        <f>FC_IND_MQ_E!V$2</f>
        <v>127.13874908410918</v>
      </c>
      <c r="W62" s="14">
        <f>FC_IND_MQ_E!W$2</f>
        <v>137.92390560007581</v>
      </c>
      <c r="X62" s="14">
        <f>FC_IND_MQ_E!X$2</f>
        <v>207.700992144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468.70561223999994</v>
      </c>
      <c r="D63" s="14">
        <f>FC_IND_CON_E!D$2</f>
        <v>501.20487936000006</v>
      </c>
      <c r="E63" s="14">
        <f>FC_IND_CON_E!E$2</f>
        <v>494.41338396000003</v>
      </c>
      <c r="F63" s="14">
        <f>FC_IND_CON_E!F$2</f>
        <v>493.38735912000004</v>
      </c>
      <c r="G63" s="14">
        <f>FC_IND_CON_E!G$2</f>
        <v>493.33686912000007</v>
      </c>
      <c r="H63" s="14">
        <f>FC_IND_CON_E!H$2</f>
        <v>500.72544180000006</v>
      </c>
      <c r="I63" s="14">
        <f>FC_IND_CON_E!I$2</f>
        <v>496.73632680000014</v>
      </c>
      <c r="J63" s="14">
        <f>FC_IND_CON_E!J$2</f>
        <v>512.55699731999982</v>
      </c>
      <c r="K63" s="14">
        <f>FC_IND_CON_E!K$2</f>
        <v>502.06395132000006</v>
      </c>
      <c r="L63" s="14">
        <f>FC_IND_CON_E!L$2</f>
        <v>428.69669328000003</v>
      </c>
      <c r="M63" s="14">
        <f>FC_IND_CON_E!M$2</f>
        <v>423.17645255999997</v>
      </c>
      <c r="N63" s="14">
        <f>FC_IND_CON_E!N$2</f>
        <v>437.95339488000013</v>
      </c>
      <c r="O63" s="14">
        <f>FC_IND_CON_E!O$2</f>
        <v>383.96221524000015</v>
      </c>
      <c r="P63" s="14">
        <f>FC_IND_CON_E!P$2</f>
        <v>381.18445740000016</v>
      </c>
      <c r="Q63" s="14">
        <f>FC_IND_CON_E!Q$2</f>
        <v>373.51549727999998</v>
      </c>
      <c r="R63" s="14">
        <f>FC_IND_CON_E!R$2</f>
        <v>378.60285780000004</v>
      </c>
      <c r="S63" s="14">
        <f>FC_IND_CON_E!S$2</f>
        <v>392.99122331999996</v>
      </c>
      <c r="T63" s="14">
        <f>FC_IND_CON_E!T$2</f>
        <v>423.31055724000015</v>
      </c>
      <c r="U63" s="14">
        <f>FC_IND_CON_E!U$2</f>
        <v>428.58280548000016</v>
      </c>
      <c r="V63" s="14">
        <f>FC_IND_CON_E!V$2</f>
        <v>404.36173908000001</v>
      </c>
      <c r="W63" s="14">
        <f>FC_IND_CON_E!W$2</f>
        <v>444.38457888000005</v>
      </c>
      <c r="X63" s="14">
        <f>FC_IND_CON_E!X$2</f>
        <v>515.22832907999998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186.95204504072979</v>
      </c>
      <c r="D64" s="14">
        <f>FC_IND_NSP_E!D$2</f>
        <v>190.72318912240311</v>
      </c>
      <c r="E64" s="14">
        <f>FC_IND_NSP_E!E$2</f>
        <v>177.03206478046798</v>
      </c>
      <c r="F64" s="14">
        <f>FC_IND_NSP_E!F$2</f>
        <v>192.87064381835566</v>
      </c>
      <c r="G64" s="14">
        <f>FC_IND_NSP_E!G$2</f>
        <v>195.39422055603151</v>
      </c>
      <c r="H64" s="14">
        <f>FC_IND_NSP_E!H$2</f>
        <v>173.17596521390067</v>
      </c>
      <c r="I64" s="14">
        <f>FC_IND_NSP_E!I$2</f>
        <v>155.21075302896045</v>
      </c>
      <c r="J64" s="14">
        <f>FC_IND_NSP_E!J$2</f>
        <v>144.21363948250121</v>
      </c>
      <c r="K64" s="14">
        <f>FC_IND_NSP_E!K$2</f>
        <v>105.54075755999997</v>
      </c>
      <c r="L64" s="14">
        <f>FC_IND_NSP_E!L$2</f>
        <v>81.129164040000006</v>
      </c>
      <c r="M64" s="14">
        <f>FC_IND_NSP_E!M$2</f>
        <v>88.071014520000006</v>
      </c>
      <c r="N64" s="14">
        <f>FC_IND_NSP_E!N$2</f>
        <v>73.130846720847202</v>
      </c>
      <c r="O64" s="14">
        <f>FC_IND_NSP_E!O$2</f>
        <v>55.565743336380152</v>
      </c>
      <c r="P64" s="14">
        <f>FC_IND_NSP_E!P$2</f>
        <v>46.485671203006682</v>
      </c>
      <c r="Q64" s="14">
        <f>FC_IND_NSP_E!Q$2</f>
        <v>41.505066786529987</v>
      </c>
      <c r="R64" s="14">
        <f>FC_IND_NSP_E!R$2</f>
        <v>40.721383005241464</v>
      </c>
      <c r="S64" s="14">
        <f>FC_IND_NSP_E!S$2</f>
        <v>43.880273279039251</v>
      </c>
      <c r="T64" s="14">
        <f>FC_IND_NSP_E!T$2</f>
        <v>47.179278075445971</v>
      </c>
      <c r="U64" s="14">
        <f>FC_IND_NSP_E!U$2</f>
        <v>51.601005812487863</v>
      </c>
      <c r="V64" s="14">
        <f>FC_IND_NSP_E!V$2</f>
        <v>49.427513729891729</v>
      </c>
      <c r="W64" s="14">
        <f>FC_IND_NSP_E!W$2</f>
        <v>48.207571160206378</v>
      </c>
      <c r="X64" s="14">
        <f>FC_IND_NSP_E!X$2</f>
        <v>51.662648921105358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11922.119915760002</v>
      </c>
      <c r="D65" s="12">
        <f>FC_TRA_E!D$2</f>
        <v>12016.926863279998</v>
      </c>
      <c r="E65" s="12">
        <f>FC_TRA_E!E$2</f>
        <v>12167.553751920001</v>
      </c>
      <c r="F65" s="12">
        <f>FC_TRA_E!F$2</f>
        <v>12648.514749839998</v>
      </c>
      <c r="G65" s="12">
        <f>FC_TRA_E!G$2</f>
        <v>12946.28524884</v>
      </c>
      <c r="H65" s="12">
        <f>FC_TRA_E!H$2</f>
        <v>13165.928076240001</v>
      </c>
      <c r="I65" s="12">
        <f>FC_TRA_E!I$2</f>
        <v>13461.495100200002</v>
      </c>
      <c r="J65" s="12">
        <f>FC_TRA_E!J$2</f>
        <v>14020.56272052</v>
      </c>
      <c r="K65" s="12">
        <f>FC_TRA_E!K$2</f>
        <v>13869.857737440001</v>
      </c>
      <c r="L65" s="12">
        <f>FC_TRA_E!L$2</f>
        <v>13137.48763164</v>
      </c>
      <c r="M65" s="12">
        <f>FC_TRA_E!M$2</f>
        <v>12991.625815320003</v>
      </c>
      <c r="N65" s="12">
        <f>FC_TRA_E!N$2</f>
        <v>12644.717271840002</v>
      </c>
      <c r="O65" s="12">
        <f>FC_TRA_E!O$2</f>
        <v>11588.830242479999</v>
      </c>
      <c r="P65" s="12">
        <f>FC_TRA_E!P$2</f>
        <v>11382.389306999998</v>
      </c>
      <c r="Q65" s="12">
        <f>FC_TRA_E!Q$2</f>
        <v>11475.07609608</v>
      </c>
      <c r="R65" s="12">
        <f>FC_TRA_E!R$2</f>
        <v>11918.216924279997</v>
      </c>
      <c r="S65" s="12">
        <f>FC_TRA_E!S$2</f>
        <v>12073.898130119998</v>
      </c>
      <c r="T65" s="12">
        <f>FC_TRA_E!T$2</f>
        <v>12060.756778320001</v>
      </c>
      <c r="U65" s="12">
        <f>FC_TRA_E!U$2</f>
        <v>12307.563842399999</v>
      </c>
      <c r="V65" s="12">
        <f>FC_TRA_E!V$2</f>
        <v>12035.524521599997</v>
      </c>
      <c r="W65" s="12">
        <f>FC_TRA_E!W$2</f>
        <v>11043.64255536</v>
      </c>
      <c r="X65" s="12">
        <f>FC_TRA_E!X$2</f>
        <v>11241.309557880002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227.81304</v>
      </c>
      <c r="D66" s="14">
        <f>FC_TRA_RAIL_E!D$2</f>
        <v>211.99257144000001</v>
      </c>
      <c r="E66" s="14">
        <f>FC_TRA_RAIL_E!E$2</f>
        <v>211.99257144000001</v>
      </c>
      <c r="F66" s="14">
        <f>FC_TRA_RAIL_E!F$2</f>
        <v>218.32091892000003</v>
      </c>
      <c r="G66" s="14">
        <f>FC_TRA_RAIL_E!G$2</f>
        <v>215.15687856</v>
      </c>
      <c r="H66" s="14">
        <f>FC_TRA_RAIL_E!H$2</f>
        <v>230.97708036</v>
      </c>
      <c r="I66" s="14">
        <f>FC_TRA_RAIL_E!I$2</f>
        <v>227.81304</v>
      </c>
      <c r="J66" s="14">
        <f>FC_TRA_RAIL_E!J$2</f>
        <v>227.81303999999997</v>
      </c>
      <c r="K66" s="14">
        <f>FC_TRA_RAIL_E!K$2</f>
        <v>237.30516108</v>
      </c>
      <c r="L66" s="14">
        <f>FC_TRA_RAIL_E!L$2</f>
        <v>230.97708036</v>
      </c>
      <c r="M66" s="14">
        <f>FC_TRA_RAIL_E!M$2</f>
        <v>243.63350856000002</v>
      </c>
      <c r="N66" s="14">
        <f>FC_TRA_RAIL_E!N$2</f>
        <v>249.96158928</v>
      </c>
      <c r="O66" s="14">
        <f>FC_TRA_RAIL_E!O$2</f>
        <v>249.96158928</v>
      </c>
      <c r="P66" s="14">
        <f>FC_TRA_RAIL_E!P$2</f>
        <v>246.79754892</v>
      </c>
      <c r="Q66" s="14">
        <f>FC_TRA_RAIL_E!Q$2</f>
        <v>253.12562963999997</v>
      </c>
      <c r="R66" s="14">
        <f>FC_TRA_RAIL_E!R$2</f>
        <v>248.64219432000002</v>
      </c>
      <c r="S66" s="14">
        <f>FC_TRA_RAIL_E!S$2</f>
        <v>253.82800872000001</v>
      </c>
      <c r="T66" s="14">
        <f>FC_TRA_RAIL_E!T$2</f>
        <v>244.28798964000001</v>
      </c>
      <c r="U66" s="14">
        <f>FC_TRA_RAIL_E!U$2</f>
        <v>224.35114751999996</v>
      </c>
      <c r="V66" s="14">
        <f>FC_TRA_RAIL_E!V$2</f>
        <v>223.93980359999998</v>
      </c>
      <c r="W66" s="14">
        <f>FC_TRA_RAIL_E!W$2</f>
        <v>196.68146651999999</v>
      </c>
      <c r="X66" s="14">
        <f>FC_TRA_RAIL_E!X$2</f>
        <v>184.75957656000003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197.56286081920217</v>
      </c>
      <c r="D68" s="16">
        <f>FC_TRA_RAIL_CPT_E!D$2</f>
        <v>183.62182624938228</v>
      </c>
      <c r="E68" s="16">
        <f>FC_TRA_RAIL_CPT_E!E$2</f>
        <v>186.81610772024644</v>
      </c>
      <c r="F68" s="16">
        <f>FC_TRA_RAIL_CPT_E!F$2</f>
        <v>194.89220436100666</v>
      </c>
      <c r="G68" s="16">
        <f>FC_TRA_RAIL_CPT_E!G$2</f>
        <v>188.73043625241783</v>
      </c>
      <c r="H68" s="16">
        <f>FC_TRA_RAIL_CPT_E!H$2</f>
        <v>207.08602316702863</v>
      </c>
      <c r="I68" s="16">
        <f>FC_TRA_RAIL_CPT_E!I$2</f>
        <v>204.29183364473175</v>
      </c>
      <c r="J68" s="16">
        <f>FC_TRA_RAIL_CPT_E!J$2</f>
        <v>206.66722161122414</v>
      </c>
      <c r="K68" s="16">
        <f>FC_TRA_RAIL_CPT_E!K$2</f>
        <v>216.60181520158139</v>
      </c>
      <c r="L68" s="16">
        <f>FC_TRA_RAIL_CPT_E!L$2</f>
        <v>211.31015033813617</v>
      </c>
      <c r="M68" s="16">
        <f>FC_TRA_RAIL_CPT_E!M$2</f>
        <v>218.07443158301263</v>
      </c>
      <c r="N68" s="16">
        <f>FC_TRA_RAIL_CPT_E!N$2</f>
        <v>220.54767584704081</v>
      </c>
      <c r="O68" s="16">
        <f>FC_TRA_RAIL_CPT_E!O$2</f>
        <v>226.17256753204401</v>
      </c>
      <c r="P68" s="16">
        <f>FC_TRA_RAIL_CPT_E!P$2</f>
        <v>221.94641529613014</v>
      </c>
      <c r="Q68" s="16">
        <f>FC_TRA_RAIL_CPT_E!Q$2</f>
        <v>225.85263559719826</v>
      </c>
      <c r="R68" s="16">
        <f>FC_TRA_RAIL_CPT_E!R$2</f>
        <v>220.05759206394896</v>
      </c>
      <c r="S68" s="16">
        <f>FC_TRA_RAIL_CPT_E!S$2</f>
        <v>225.5908121120963</v>
      </c>
      <c r="T68" s="16">
        <f>FC_TRA_RAIL_CPT_E!T$2</f>
        <v>218.00011709372515</v>
      </c>
      <c r="U68" s="16">
        <f>FC_TRA_RAIL_CPT_E!U$2</f>
        <v>200.70550661846883</v>
      </c>
      <c r="V68" s="16">
        <f>FC_TRA_RAIL_CPT_E!V$2</f>
        <v>201.99273834507969</v>
      </c>
      <c r="W68" s="16">
        <f>FC_TRA_RAIL_CPT_E!W$2</f>
        <v>176.28058134472022</v>
      </c>
      <c r="X68" s="16">
        <f>FC_TRA_RAIL_CPT_E!X$2</f>
        <v>168.373089255764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30.250179180797819</v>
      </c>
      <c r="D70" s="16">
        <f>FC_TRA_RAIL_FRT_E!D$2</f>
        <v>28.370745190617718</v>
      </c>
      <c r="E70" s="16">
        <f>FC_TRA_RAIL_FRT_E!E$2</f>
        <v>25.17646371975356</v>
      </c>
      <c r="F70" s="16">
        <f>FC_TRA_RAIL_FRT_E!F$2</f>
        <v>23.428714558993356</v>
      </c>
      <c r="G70" s="16">
        <f>FC_TRA_RAIL_FRT_E!G$2</f>
        <v>26.426442307582164</v>
      </c>
      <c r="H70" s="16">
        <f>FC_TRA_RAIL_FRT_E!H$2</f>
        <v>23.891057192971381</v>
      </c>
      <c r="I70" s="16">
        <f>FC_TRA_RAIL_FRT_E!I$2</f>
        <v>23.521206355268244</v>
      </c>
      <c r="J70" s="16">
        <f>FC_TRA_RAIL_FRT_E!J$2</f>
        <v>21.145818388775826</v>
      </c>
      <c r="K70" s="16">
        <f>FC_TRA_RAIL_FRT_E!K$2</f>
        <v>20.70334587841861</v>
      </c>
      <c r="L70" s="16">
        <f>FC_TRA_RAIL_FRT_E!L$2</f>
        <v>19.666930021863841</v>
      </c>
      <c r="M70" s="16">
        <f>FC_TRA_RAIL_FRT_E!M$2</f>
        <v>25.559076976987388</v>
      </c>
      <c r="N70" s="16">
        <f>FC_TRA_RAIL_FRT_E!N$2</f>
        <v>29.41391343295918</v>
      </c>
      <c r="O70" s="16">
        <f>FC_TRA_RAIL_FRT_E!O$2</f>
        <v>23.789021747955982</v>
      </c>
      <c r="P70" s="16">
        <f>FC_TRA_RAIL_FRT_E!P$2</f>
        <v>24.851133623869863</v>
      </c>
      <c r="Q70" s="16">
        <f>FC_TRA_RAIL_FRT_E!Q$2</f>
        <v>27.272994042801724</v>
      </c>
      <c r="R70" s="16">
        <f>FC_TRA_RAIL_FRT_E!R$2</f>
        <v>28.584602256051046</v>
      </c>
      <c r="S70" s="16">
        <f>FC_TRA_RAIL_FRT_E!S$2</f>
        <v>28.237196607903705</v>
      </c>
      <c r="T70" s="16">
        <f>FC_TRA_RAIL_FRT_E!T$2</f>
        <v>26.287872546274865</v>
      </c>
      <c r="U70" s="16">
        <f>FC_TRA_RAIL_FRT_E!U$2</f>
        <v>23.645640901531117</v>
      </c>
      <c r="V70" s="16">
        <f>FC_TRA_RAIL_FRT_E!V$2</f>
        <v>21.947065254920282</v>
      </c>
      <c r="W70" s="16">
        <f>FC_TRA_RAIL_FRT_E!W$2</f>
        <v>20.400885175279786</v>
      </c>
      <c r="X70" s="16">
        <f>FC_TRA_RAIL_FRT_E!X$2</f>
        <v>16.38648730423602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11041.763753520001</v>
      </c>
      <c r="D71" s="14">
        <f>FC_TRA_ROAD_E!D$2</f>
        <v>11130.279096959997</v>
      </c>
      <c r="E71" s="14">
        <f>FC_TRA_ROAD_E!E$2</f>
        <v>11242.894523760002</v>
      </c>
      <c r="F71" s="14">
        <f>FC_TRA_ROAD_E!F$2</f>
        <v>11726.876428559999</v>
      </c>
      <c r="G71" s="14">
        <f>FC_TRA_ROAD_E!G$2</f>
        <v>12116.115201960001</v>
      </c>
      <c r="H71" s="14">
        <f>FC_TRA_ROAD_E!H$2</f>
        <v>12231.292552200001</v>
      </c>
      <c r="I71" s="14">
        <f>FC_TRA_ROAD_E!I$2</f>
        <v>12580.68594852</v>
      </c>
      <c r="J71" s="14">
        <f>FC_TRA_ROAD_E!J$2</f>
        <v>13190.508345599999</v>
      </c>
      <c r="K71" s="14">
        <f>FC_TRA_ROAD_E!K$2</f>
        <v>12891.76182756</v>
      </c>
      <c r="L71" s="14">
        <f>FC_TRA_ROAD_E!L$2</f>
        <v>12209.905207439999</v>
      </c>
      <c r="M71" s="14">
        <f>FC_TRA_ROAD_E!M$2</f>
        <v>12120.821914320002</v>
      </c>
      <c r="N71" s="14">
        <f>FC_TRA_ROAD_E!N$2</f>
        <v>11786.385689640003</v>
      </c>
      <c r="O71" s="14">
        <f>FC_TRA_ROAD_E!O$2</f>
        <v>10761.809573519999</v>
      </c>
      <c r="P71" s="14">
        <f>FC_TRA_ROAD_E!P$2</f>
        <v>10555.480718639998</v>
      </c>
      <c r="Q71" s="14">
        <f>FC_TRA_ROAD_E!Q$2</f>
        <v>10739.666418839999</v>
      </c>
      <c r="R71" s="14">
        <f>FC_TRA_ROAD_E!R$2</f>
        <v>11149.949414519997</v>
      </c>
      <c r="S71" s="14">
        <f>FC_TRA_ROAD_E!S$2</f>
        <v>11351.594686319999</v>
      </c>
      <c r="T71" s="14">
        <f>FC_TRA_ROAD_E!T$2</f>
        <v>11366.4482388</v>
      </c>
      <c r="U71" s="14">
        <f>FC_TRA_ROAD_E!U$2</f>
        <v>11625.496735319999</v>
      </c>
      <c r="V71" s="14">
        <f>FC_TRA_ROAD_E!V$2</f>
        <v>11338.399470239996</v>
      </c>
      <c r="W71" s="14">
        <f>FC_TRA_ROAD_E!W$2</f>
        <v>10430.276451480002</v>
      </c>
      <c r="X71" s="14">
        <f>FC_TRA_ROAD_E!X$2</f>
        <v>10571.922230400001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68.780373946650073</v>
      </c>
      <c r="D72" s="16">
        <f>FC_TRA_ROAD_P2W_E!D$2</f>
        <v>64.801152723754342</v>
      </c>
      <c r="E72" s="16">
        <f>FC_TRA_ROAD_P2W_E!E$2</f>
        <v>66.987882375422501</v>
      </c>
      <c r="F72" s="16">
        <f>FC_TRA_ROAD_P2W_E!F$2</f>
        <v>67.449877622388527</v>
      </c>
      <c r="G72" s="16">
        <f>FC_TRA_ROAD_P2W_E!G$2</f>
        <v>66.768240415501339</v>
      </c>
      <c r="H72" s="16">
        <f>FC_TRA_ROAD_P2W_E!H$2</f>
        <v>67.464572692275524</v>
      </c>
      <c r="I72" s="16">
        <f>FC_TRA_ROAD_P2W_E!I$2</f>
        <v>69.929544337882547</v>
      </c>
      <c r="J72" s="16">
        <f>FC_TRA_ROAD_P2W_E!J$2</f>
        <v>73.538090425707622</v>
      </c>
      <c r="K72" s="16">
        <f>FC_TRA_ROAD_P2W_E!K$2</f>
        <v>72.736794935352236</v>
      </c>
      <c r="L72" s="16">
        <f>FC_TRA_ROAD_P2W_E!L$2</f>
        <v>69.400766619868563</v>
      </c>
      <c r="M72" s="16">
        <f>FC_TRA_ROAD_P2W_E!M$2</f>
        <v>68.032661342074519</v>
      </c>
      <c r="N72" s="16">
        <f>FC_TRA_ROAD_P2W_E!N$2</f>
        <v>66.342237910043337</v>
      </c>
      <c r="O72" s="16">
        <f>FC_TRA_ROAD_P2W_E!O$2</f>
        <v>66.226912098767343</v>
      </c>
      <c r="P72" s="16">
        <f>FC_TRA_ROAD_P2W_E!P$2</f>
        <v>66.583785955967372</v>
      </c>
      <c r="Q72" s="16">
        <f>FC_TRA_ROAD_P2W_E!Q$2</f>
        <v>67.575574502892877</v>
      </c>
      <c r="R72" s="16">
        <f>FC_TRA_ROAD_P2W_E!R$2</f>
        <v>67.854679088762637</v>
      </c>
      <c r="S72" s="16">
        <f>FC_TRA_ROAD_P2W_E!S$2</f>
        <v>67.336236283475714</v>
      </c>
      <c r="T72" s="16">
        <f>FC_TRA_ROAD_P2W_E!T$2</f>
        <v>62.527792249369682</v>
      </c>
      <c r="U72" s="16">
        <f>FC_TRA_ROAD_P2W_E!U$2</f>
        <v>59.002111659735434</v>
      </c>
      <c r="V72" s="16">
        <f>FC_TRA_ROAD_P2W_E!V$2</f>
        <v>60.956996898405016</v>
      </c>
      <c r="W72" s="16">
        <f>FC_TRA_ROAD_P2W_E!W$2</f>
        <v>52.289507716053102</v>
      </c>
      <c r="X72" s="16">
        <f>FC_TRA_ROAD_P2W_E!X$2</f>
        <v>51.756883057326938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5910.1088653621609</v>
      </c>
      <c r="D73" s="16">
        <f>FC_TRA_ROAD_CAR_E!D$2</f>
        <v>5843.8802201583803</v>
      </c>
      <c r="E73" s="16">
        <f>FC_TRA_ROAD_CAR_E!E$2</f>
        <v>5945.3350273522983</v>
      </c>
      <c r="F73" s="16">
        <f>FC_TRA_ROAD_CAR_E!F$2</f>
        <v>6068.1375846491719</v>
      </c>
      <c r="G73" s="16">
        <f>FC_TRA_ROAD_CAR_E!G$2</f>
        <v>6133.0447097356737</v>
      </c>
      <c r="H73" s="16">
        <f>FC_TRA_ROAD_CAR_E!H$2</f>
        <v>6150.8979981928769</v>
      </c>
      <c r="I73" s="16">
        <f>FC_TRA_ROAD_CAR_E!I$2</f>
        <v>6222.1341059186971</v>
      </c>
      <c r="J73" s="16">
        <f>FC_TRA_ROAD_CAR_E!J$2</f>
        <v>6570.1057268646291</v>
      </c>
      <c r="K73" s="16">
        <f>FC_TRA_ROAD_CAR_E!K$2</f>
        <v>6527.9427865858124</v>
      </c>
      <c r="L73" s="16">
        <f>FC_TRA_ROAD_CAR_E!L$2</f>
        <v>6439.0618501839035</v>
      </c>
      <c r="M73" s="16">
        <f>FC_TRA_ROAD_CAR_E!M$2</f>
        <v>6362.1593831394875</v>
      </c>
      <c r="N73" s="16">
        <f>FC_TRA_ROAD_CAR_E!N$2</f>
        <v>6451.8886741321621</v>
      </c>
      <c r="O73" s="16">
        <f>FC_TRA_ROAD_CAR_E!O$2</f>
        <v>6006.2060662948879</v>
      </c>
      <c r="P73" s="16">
        <f>FC_TRA_ROAD_CAR_E!P$2</f>
        <v>5989.9413040583877</v>
      </c>
      <c r="Q73" s="16">
        <f>FC_TRA_ROAD_CAR_E!Q$2</f>
        <v>6075.7931573562219</v>
      </c>
      <c r="R73" s="16">
        <f>FC_TRA_ROAD_CAR_E!R$2</f>
        <v>6613.8237247150882</v>
      </c>
      <c r="S73" s="16">
        <f>FC_TRA_ROAD_CAR_E!S$2</f>
        <v>6521.3227476549446</v>
      </c>
      <c r="T73" s="16">
        <f>FC_TRA_ROAD_CAR_E!T$2</f>
        <v>6437.3337937150791</v>
      </c>
      <c r="U73" s="16">
        <f>FC_TRA_ROAD_CAR_E!U$2</f>
        <v>6596.5200034692662</v>
      </c>
      <c r="V73" s="16">
        <f>FC_TRA_ROAD_CAR_E!V$2</f>
        <v>6529.6182657453755</v>
      </c>
      <c r="W73" s="16">
        <f>FC_TRA_ROAD_CAR_E!W$2</f>
        <v>5810.3524644413164</v>
      </c>
      <c r="X73" s="16">
        <f>FC_TRA_ROAD_CAR_E!X$2</f>
        <v>5841.9154528574918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1063.3926741665546</v>
      </c>
      <c r="D74" s="16">
        <f>FC_TRA_ROAD_BUS_E!D$2</f>
        <v>1033.6152007819326</v>
      </c>
      <c r="E74" s="16">
        <f>FC_TRA_ROAD_BUS_E!E$2</f>
        <v>1007.9030403117888</v>
      </c>
      <c r="F74" s="16">
        <f>FC_TRA_ROAD_BUS_E!F$2</f>
        <v>1021.9371189948192</v>
      </c>
      <c r="G74" s="16">
        <f>FC_TRA_ROAD_BUS_E!G$2</f>
        <v>1004.5376758787589</v>
      </c>
      <c r="H74" s="16">
        <f>FC_TRA_ROAD_BUS_E!H$2</f>
        <v>1013.6784657967717</v>
      </c>
      <c r="I74" s="16">
        <f>FC_TRA_ROAD_BUS_E!I$2</f>
        <v>1020.7691616565697</v>
      </c>
      <c r="J74" s="16">
        <f>FC_TRA_ROAD_BUS_E!J$2</f>
        <v>1009.3475430806744</v>
      </c>
      <c r="K74" s="16">
        <f>FC_TRA_ROAD_BUS_E!K$2</f>
        <v>1024.2247841847704</v>
      </c>
      <c r="L74" s="16">
        <f>FC_TRA_ROAD_BUS_E!L$2</f>
        <v>1040.8134912201099</v>
      </c>
      <c r="M74" s="16">
        <f>FC_TRA_ROAD_BUS_E!M$2</f>
        <v>1063.3213607769208</v>
      </c>
      <c r="N74" s="16">
        <f>FC_TRA_ROAD_BUS_E!N$2</f>
        <v>1003.3302404489725</v>
      </c>
      <c r="O74" s="16">
        <f>FC_TRA_ROAD_BUS_E!O$2</f>
        <v>911.83301099879009</v>
      </c>
      <c r="P74" s="16">
        <f>FC_TRA_ROAD_BUS_E!P$2</f>
        <v>872.29094050009076</v>
      </c>
      <c r="Q74" s="16">
        <f>FC_TRA_ROAD_BUS_E!Q$2</f>
        <v>905.11690078566085</v>
      </c>
      <c r="R74" s="16">
        <f>FC_TRA_ROAD_BUS_E!R$2</f>
        <v>928.98437856412625</v>
      </c>
      <c r="S74" s="16">
        <f>FC_TRA_ROAD_BUS_E!S$2</f>
        <v>962.61905291639846</v>
      </c>
      <c r="T74" s="16">
        <f>FC_TRA_ROAD_BUS_E!T$2</f>
        <v>1008.6197072901973</v>
      </c>
      <c r="U74" s="16">
        <f>FC_TRA_ROAD_BUS_E!U$2</f>
        <v>1009.9559780796717</v>
      </c>
      <c r="V74" s="16">
        <f>FC_TRA_ROAD_BUS_E!V$2</f>
        <v>974.06581817333267</v>
      </c>
      <c r="W74" s="16">
        <f>FC_TRA_ROAD_BUS_E!W$2</f>
        <v>970.14339572954316</v>
      </c>
      <c r="X74" s="16">
        <f>FC_TRA_ROAD_BUS_E!X$2</f>
        <v>959.35738690468327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1870.4837868876484</v>
      </c>
      <c r="D75" s="16">
        <f>FC_TRA_ROAD_LCV_E!D$2</f>
        <v>1937.5024125142875</v>
      </c>
      <c r="E75" s="16">
        <f>FC_TRA_ROAD_LCV_E!E$2</f>
        <v>1925.7579321427759</v>
      </c>
      <c r="F75" s="16">
        <f>FC_TRA_ROAD_LCV_E!F$2</f>
        <v>1959.1390795032735</v>
      </c>
      <c r="G75" s="16">
        <f>FC_TRA_ROAD_LCV_E!G$2</f>
        <v>2079.8249534251531</v>
      </c>
      <c r="H75" s="16">
        <f>FC_TRA_ROAD_LCV_E!H$2</f>
        <v>2165.3569202909871</v>
      </c>
      <c r="I75" s="16">
        <f>FC_TRA_ROAD_LCV_E!I$2</f>
        <v>2333.0730569567509</v>
      </c>
      <c r="J75" s="16">
        <f>FC_TRA_ROAD_LCV_E!J$2</f>
        <v>2520.915519667321</v>
      </c>
      <c r="K75" s="16">
        <f>FC_TRA_ROAD_LCV_E!K$2</f>
        <v>2467.6897001649222</v>
      </c>
      <c r="L75" s="16">
        <f>FC_TRA_ROAD_LCV_E!L$2</f>
        <v>2280.0636652639732</v>
      </c>
      <c r="M75" s="16">
        <f>FC_TRA_ROAD_LCV_E!M$2</f>
        <v>2198.7016022553175</v>
      </c>
      <c r="N75" s="16">
        <f>FC_TRA_ROAD_LCV_E!N$2</f>
        <v>1926.9635731811459</v>
      </c>
      <c r="O75" s="16">
        <f>FC_TRA_ROAD_LCV_E!O$2</f>
        <v>1718.1807468073735</v>
      </c>
      <c r="P75" s="16">
        <f>FC_TRA_ROAD_LCV_E!P$2</f>
        <v>1614.0515709333692</v>
      </c>
      <c r="Q75" s="16">
        <f>FC_TRA_ROAD_LCV_E!Q$2</f>
        <v>1535.9788249463829</v>
      </c>
      <c r="R75" s="16">
        <f>FC_TRA_ROAD_LCV_E!R$2</f>
        <v>1540.3792572361638</v>
      </c>
      <c r="S75" s="16">
        <f>FC_TRA_ROAD_LCV_E!S$2</f>
        <v>1534.4079450829806</v>
      </c>
      <c r="T75" s="16">
        <f>FC_TRA_ROAD_LCV_E!T$2</f>
        <v>1561.3403670619234</v>
      </c>
      <c r="U75" s="16">
        <f>FC_TRA_ROAD_LCV_E!U$2</f>
        <v>1575.7048212114339</v>
      </c>
      <c r="V75" s="16">
        <f>FC_TRA_ROAD_LCV_E!V$2</f>
        <v>1484.1537465193662</v>
      </c>
      <c r="W75" s="16">
        <f>FC_TRA_ROAD_LCV_E!W$2</f>
        <v>1371.5893830635371</v>
      </c>
      <c r="X75" s="16">
        <f>FC_TRA_ROAD_LCV_E!X$2</f>
        <v>1407.9079992781244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2128.9980531569881</v>
      </c>
      <c r="D76" s="16">
        <f>FC_TRA_ROAD_HGV_E!D$2</f>
        <v>2250.4801107816438</v>
      </c>
      <c r="E76" s="16">
        <f>FC_TRA_ROAD_HGV_E!E$2</f>
        <v>2296.9106415777146</v>
      </c>
      <c r="F76" s="16">
        <f>FC_TRA_ROAD_HGV_E!F$2</f>
        <v>2610.2127677903459</v>
      </c>
      <c r="G76" s="16">
        <f>FC_TRA_ROAD_HGV_E!G$2</f>
        <v>2831.9396225049127</v>
      </c>
      <c r="H76" s="16">
        <f>FC_TRA_ROAD_HGV_E!H$2</f>
        <v>2833.8945952270906</v>
      </c>
      <c r="I76" s="16">
        <f>FC_TRA_ROAD_HGV_E!I$2</f>
        <v>2934.7800796501006</v>
      </c>
      <c r="J76" s="16">
        <f>FC_TRA_ROAD_HGV_E!J$2</f>
        <v>3016.6014655616668</v>
      </c>
      <c r="K76" s="16">
        <f>FC_TRA_ROAD_HGV_E!K$2</f>
        <v>2799.1677616891425</v>
      </c>
      <c r="L76" s="16">
        <f>FC_TRA_ROAD_HGV_E!L$2</f>
        <v>2380.5654341521458</v>
      </c>
      <c r="M76" s="16">
        <f>FC_TRA_ROAD_HGV_E!M$2</f>
        <v>2428.6069068062011</v>
      </c>
      <c r="N76" s="16">
        <f>FC_TRA_ROAD_HGV_E!N$2</f>
        <v>2337.8609639676788</v>
      </c>
      <c r="O76" s="16">
        <f>FC_TRA_ROAD_HGV_E!O$2</f>
        <v>2059.3628373201805</v>
      </c>
      <c r="P76" s="16">
        <f>FC_TRA_ROAD_HGV_E!P$2</f>
        <v>2012.6131171921816</v>
      </c>
      <c r="Q76" s="16">
        <f>FC_TRA_ROAD_HGV_E!Q$2</f>
        <v>2155.2019612488425</v>
      </c>
      <c r="R76" s="16">
        <f>FC_TRA_ROAD_HGV_E!R$2</f>
        <v>1998.9073749158551</v>
      </c>
      <c r="S76" s="16">
        <f>FC_TRA_ROAD_HGV_E!S$2</f>
        <v>2265.9087043822001</v>
      </c>
      <c r="T76" s="16">
        <f>FC_TRA_ROAD_HGV_E!T$2</f>
        <v>2296.6265784834309</v>
      </c>
      <c r="U76" s="16">
        <f>FC_TRA_ROAD_HGV_E!U$2</f>
        <v>2384.3138208998917</v>
      </c>
      <c r="V76" s="16">
        <f>FC_TRA_ROAD_HGV_E!V$2</f>
        <v>2289.6046429035187</v>
      </c>
      <c r="W76" s="16">
        <f>FC_TRA_ROAD_HGV_E!W$2</f>
        <v>2225.90170052955</v>
      </c>
      <c r="X76" s="16">
        <f>FC_TRA_ROAD_HGV_E!X$2</f>
        <v>2310.9845083023747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140.62077971999997</v>
      </c>
      <c r="D77" s="14">
        <f>FC_TRA_DAVI_E!D$2</f>
        <v>143.74834344000001</v>
      </c>
      <c r="E77" s="14">
        <f>FC_TRA_DAVI_E!E$2</f>
        <v>118.72731600000003</v>
      </c>
      <c r="F77" s="14">
        <f>FC_TRA_DAVI_E!F$2</f>
        <v>115.59949344000002</v>
      </c>
      <c r="G77" s="14">
        <f>FC_TRA_DAVI_E!G$2</f>
        <v>96.833852279999988</v>
      </c>
      <c r="H77" s="14">
        <f>FC_TRA_DAVI_E!H$2</f>
        <v>103.08897972000004</v>
      </c>
      <c r="I77" s="14">
        <f>FC_TRA_DAVI_E!I$2</f>
        <v>109.34436600000001</v>
      </c>
      <c r="J77" s="14">
        <f>FC_TRA_DAVI_E!J$2</f>
        <v>128.11026600000002</v>
      </c>
      <c r="K77" s="14">
        <f>FC_TRA_DAVI_E!K$2</f>
        <v>134.36565227999998</v>
      </c>
      <c r="L77" s="14">
        <f>FC_TRA_DAVI_E!L$2</f>
        <v>134.36565228000001</v>
      </c>
      <c r="M77" s="14">
        <f>FC_TRA_DAVI_E!M$2</f>
        <v>140.68277028</v>
      </c>
      <c r="N77" s="14">
        <f>FC_TRA_DAVI_E!N$2</f>
        <v>134.42738399999996</v>
      </c>
      <c r="O77" s="14">
        <f>FC_TRA_DAVI_E!O$2</f>
        <v>115.661484</v>
      </c>
      <c r="P77" s="14">
        <f>FC_TRA_DAVI_E!P$2</f>
        <v>112.53392028000002</v>
      </c>
      <c r="Q77" s="14">
        <f>FC_TRA_DAVI_E!Q$2</f>
        <v>109.40609772000002</v>
      </c>
      <c r="R77" s="14">
        <f>FC_TRA_DAVI_E!R$2</f>
        <v>101.61165564000005</v>
      </c>
      <c r="S77" s="14">
        <f>FC_TRA_DAVI_E!S$2</f>
        <v>105.47963315999999</v>
      </c>
      <c r="T77" s="14">
        <f>FC_TRA_DAVI_E!T$2</f>
        <v>100.71033408</v>
      </c>
      <c r="U77" s="14">
        <f>FC_TRA_DAVI_E!U$2</f>
        <v>95.28319620000002</v>
      </c>
      <c r="V77" s="14">
        <f>FC_TRA_DAVI_E!V$2</f>
        <v>95.598633960000015</v>
      </c>
      <c r="W77" s="14">
        <f>FC_TRA_DAVI_E!W$2</f>
        <v>51.283363319999999</v>
      </c>
      <c r="X77" s="14">
        <f>FC_TRA_DAVI_E!X$2</f>
        <v>54.974975400000012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139.87010369897234</v>
      </c>
      <c r="D78" s="16">
        <f>FC_TRA_DAVI_PA_E!D$2</f>
        <v>142.95345333416441</v>
      </c>
      <c r="E78" s="16">
        <f>FC_TRA_DAVI_PA_E!E$2</f>
        <v>118.14577432375066</v>
      </c>
      <c r="F78" s="16">
        <f>FC_TRA_DAVI_PA_E!F$2</f>
        <v>115.26459907478927</v>
      </c>
      <c r="G78" s="16">
        <f>FC_TRA_DAVI_PA_E!G$2</f>
        <v>96.603345126114846</v>
      </c>
      <c r="H78" s="16">
        <f>FC_TRA_DAVI_PA_E!H$2</f>
        <v>102.79499678263704</v>
      </c>
      <c r="I78" s="16">
        <f>FC_TRA_DAVI_PA_E!I$2</f>
        <v>108.98149070195032</v>
      </c>
      <c r="J78" s="16">
        <f>FC_TRA_DAVI_PA_E!J$2</f>
        <v>127.72623720387035</v>
      </c>
      <c r="K78" s="16">
        <f>FC_TRA_DAVI_PA_E!K$2</f>
        <v>133.59853710169531</v>
      </c>
      <c r="L78" s="16">
        <f>FC_TRA_DAVI_PA_E!L$2</f>
        <v>133.66341547465481</v>
      </c>
      <c r="M78" s="16">
        <f>FC_TRA_DAVI_PA_E!M$2</f>
        <v>140.37827296116069</v>
      </c>
      <c r="N78" s="16">
        <f>FC_TRA_DAVI_PA_E!N$2</f>
        <v>134.25693840286388</v>
      </c>
      <c r="O78" s="16">
        <f>FC_TRA_DAVI_PA_E!O$2</f>
        <v>115.49416213068983</v>
      </c>
      <c r="P78" s="16">
        <f>FC_TRA_DAVI_PA_E!P$2</f>
        <v>112.36217361914836</v>
      </c>
      <c r="Q78" s="16">
        <f>FC_TRA_DAVI_PA_E!Q$2</f>
        <v>109.24608153190898</v>
      </c>
      <c r="R78" s="16">
        <f>FC_TRA_DAVI_PA_E!R$2</f>
        <v>101.48017216667321</v>
      </c>
      <c r="S78" s="16">
        <f>FC_TRA_DAVI_PA_E!S$2</f>
        <v>105.44834310810396</v>
      </c>
      <c r="T78" s="16">
        <f>FC_TRA_DAVI_PA_E!T$2</f>
        <v>100.65881833197425</v>
      </c>
      <c r="U78" s="16">
        <f>FC_TRA_DAVI_PA_E!U$2</f>
        <v>95.218146977011941</v>
      </c>
      <c r="V78" s="16">
        <f>FC_TRA_DAVI_PA_E!V$2</f>
        <v>95.544012742005549</v>
      </c>
      <c r="W78" s="16">
        <f>FC_TRA_DAVI_PA_E!W$2</f>
        <v>51.215409454179579</v>
      </c>
      <c r="X78" s="16">
        <f>FC_TRA_DAVI_PA_E!X$2</f>
        <v>54.860247032209166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0.75067602102761855</v>
      </c>
      <c r="D79" s="16">
        <f>FC_TRA_DAVI_FR_E!D$2</f>
        <v>0.79489010583559283</v>
      </c>
      <c r="E79" s="16">
        <f>FC_TRA_DAVI_FR_E!E$2</f>
        <v>0.5815416762493687</v>
      </c>
      <c r="F79" s="16">
        <f>FC_TRA_DAVI_FR_E!F$2</f>
        <v>0.33489436521074895</v>
      </c>
      <c r="G79" s="16">
        <f>FC_TRA_DAVI_FR_E!G$2</f>
        <v>0.2305071538851258</v>
      </c>
      <c r="H79" s="16">
        <f>FC_TRA_DAVI_FR_E!H$2</f>
        <v>0.29398293736298831</v>
      </c>
      <c r="I79" s="16">
        <f>FC_TRA_DAVI_FR_E!I$2</f>
        <v>0.36287529804967178</v>
      </c>
      <c r="J79" s="16">
        <f>FC_TRA_DAVI_FR_E!J$2</f>
        <v>0.38402879612967211</v>
      </c>
      <c r="K79" s="16">
        <f>FC_TRA_DAVI_FR_E!K$2</f>
        <v>0.76711517830467357</v>
      </c>
      <c r="L79" s="16">
        <f>FC_TRA_DAVI_FR_E!L$2</f>
        <v>0.7022368053451794</v>
      </c>
      <c r="M79" s="16">
        <f>FC_TRA_DAVI_FR_E!M$2</f>
        <v>0.30449731883931508</v>
      </c>
      <c r="N79" s="16">
        <f>FC_TRA_DAVI_FR_E!N$2</f>
        <v>0.17044559713610641</v>
      </c>
      <c r="O79" s="16">
        <f>FC_TRA_DAVI_FR_E!O$2</f>
        <v>0.16732186931017048</v>
      </c>
      <c r="P79" s="16">
        <f>FC_TRA_DAVI_FR_E!P$2</f>
        <v>0.17174666085165688</v>
      </c>
      <c r="Q79" s="16">
        <f>FC_TRA_DAVI_FR_E!Q$2</f>
        <v>0.16001618809102525</v>
      </c>
      <c r="R79" s="16">
        <f>FC_TRA_DAVI_FR_E!R$2</f>
        <v>0.13148347332682619</v>
      </c>
      <c r="S79" s="16">
        <f>FC_TRA_DAVI_FR_E!S$2</f>
        <v>3.1290051896026246E-2</v>
      </c>
      <c r="T79" s="16">
        <f>FC_TRA_DAVI_FR_E!T$2</f>
        <v>5.1515748025756855E-2</v>
      </c>
      <c r="U79" s="16">
        <f>FC_TRA_DAVI_FR_E!U$2</f>
        <v>6.5049222988094138E-2</v>
      </c>
      <c r="V79" s="16">
        <f>FC_TRA_DAVI_FR_E!V$2</f>
        <v>5.4621217994469617E-2</v>
      </c>
      <c r="W79" s="16">
        <f>FC_TRA_DAVI_FR_E!W$2</f>
        <v>6.7953865820419554E-2</v>
      </c>
      <c r="X79" s="16">
        <f>FC_TRA_DAVI_FR_E!X$2</f>
        <v>0.11472836779084657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511.92234251999997</v>
      </c>
      <c r="D80" s="14">
        <f>FC_TRA_DNAVI_E!D$2</f>
        <v>530.90685144000008</v>
      </c>
      <c r="E80" s="14">
        <f>FC_TRA_DNAVI_E!E$2</f>
        <v>593.9393407199999</v>
      </c>
      <c r="F80" s="14">
        <f>FC_TRA_DNAVI_E!F$2</f>
        <v>587.71790891999979</v>
      </c>
      <c r="G80" s="14">
        <f>FC_TRA_DNAVI_E!G$2</f>
        <v>518.17931603999989</v>
      </c>
      <c r="H80" s="14">
        <f>FC_TRA_DNAVI_E!H$2</f>
        <v>600.56946396000001</v>
      </c>
      <c r="I80" s="14">
        <f>FC_TRA_DNAVI_E!I$2</f>
        <v>543.65174567999998</v>
      </c>
      <c r="J80" s="14">
        <f>FC_TRA_DNAVI_E!J$2</f>
        <v>474.13106891999985</v>
      </c>
      <c r="K80" s="14">
        <f>FC_TRA_DNAVI_E!K$2</f>
        <v>606.42509652000012</v>
      </c>
      <c r="L80" s="14">
        <f>FC_TRA_DNAVI_E!L$2</f>
        <v>562.23969155999998</v>
      </c>
      <c r="M80" s="14">
        <f>FC_TRA_DNAVI_E!M$2</f>
        <v>486.48762215999983</v>
      </c>
      <c r="N80" s="14">
        <f>FC_TRA_DNAVI_E!N$2</f>
        <v>473.94260892</v>
      </c>
      <c r="O80" s="14">
        <f>FC_TRA_DNAVI_E!O$2</f>
        <v>461.39759568000011</v>
      </c>
      <c r="P80" s="14">
        <f>FC_TRA_DNAVI_E!P$2</f>
        <v>467.57711916000005</v>
      </c>
      <c r="Q80" s="14">
        <f>FC_TRA_DNAVI_E!Q$2</f>
        <v>372.87794988000007</v>
      </c>
      <c r="R80" s="14">
        <f>FC_TRA_DNAVI_E!R$2</f>
        <v>418.01365979999991</v>
      </c>
      <c r="S80" s="14">
        <f>FC_TRA_DNAVI_E!S$2</f>
        <v>362.99580191999996</v>
      </c>
      <c r="T80" s="14">
        <f>FC_TRA_DNAVI_E!T$2</f>
        <v>349.31021580000009</v>
      </c>
      <c r="U80" s="14">
        <f>FC_TRA_DNAVI_E!U$2</f>
        <v>362.43276335999991</v>
      </c>
      <c r="V80" s="14">
        <f>FC_TRA_DNAVI_E!V$2</f>
        <v>377.58661380000001</v>
      </c>
      <c r="W80" s="14">
        <f>FC_TRA_DNAVI_E!W$2</f>
        <v>365.40127404000015</v>
      </c>
      <c r="X80" s="14">
        <f>FC_TRA_DNAVI_E!X$2</f>
        <v>429.65277552000009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511.92234251999997</v>
      </c>
      <c r="D81" s="16">
        <f>FC_TRA_DNAVI_DCS_E!D$2</f>
        <v>530.90685144000008</v>
      </c>
      <c r="E81" s="16">
        <f>FC_TRA_DNAVI_DCS_E!E$2</f>
        <v>593.9393407199999</v>
      </c>
      <c r="F81" s="16">
        <f>FC_TRA_DNAVI_DCS_E!F$2</f>
        <v>587.71790891999979</v>
      </c>
      <c r="G81" s="16">
        <f>FC_TRA_DNAVI_DCS_E!G$2</f>
        <v>518.17931603999989</v>
      </c>
      <c r="H81" s="16">
        <f>FC_TRA_DNAVI_DCS_E!H$2</f>
        <v>600.56946396000001</v>
      </c>
      <c r="I81" s="16">
        <f>FC_TRA_DNAVI_DCS_E!I$2</f>
        <v>543.65174567999998</v>
      </c>
      <c r="J81" s="16">
        <f>FC_TRA_DNAVI_DCS_E!J$2</f>
        <v>474.13106891999985</v>
      </c>
      <c r="K81" s="16">
        <f>FC_TRA_DNAVI_DCS_E!K$2</f>
        <v>606.42509652000012</v>
      </c>
      <c r="L81" s="16">
        <f>FC_TRA_DNAVI_DCS_E!L$2</f>
        <v>562.23969155999998</v>
      </c>
      <c r="M81" s="16">
        <f>FC_TRA_DNAVI_DCS_E!M$2</f>
        <v>486.48762215999983</v>
      </c>
      <c r="N81" s="16">
        <f>FC_TRA_DNAVI_DCS_E!N$2</f>
        <v>473.94260892</v>
      </c>
      <c r="O81" s="16">
        <f>FC_TRA_DNAVI_DCS_E!O$2</f>
        <v>461.39759568000011</v>
      </c>
      <c r="P81" s="16">
        <f>FC_TRA_DNAVI_DCS_E!P$2</f>
        <v>467.57711916000005</v>
      </c>
      <c r="Q81" s="16">
        <f>FC_TRA_DNAVI_DCS_E!Q$2</f>
        <v>372.87794988000007</v>
      </c>
      <c r="R81" s="16">
        <f>FC_TRA_DNAVI_DCS_E!R$2</f>
        <v>418.01365979999991</v>
      </c>
      <c r="S81" s="16">
        <f>FC_TRA_DNAVI_DCS_E!S$2</f>
        <v>362.99580191999996</v>
      </c>
      <c r="T81" s="16">
        <f>FC_TRA_DNAVI_DCS_E!T$2</f>
        <v>349.31021580000009</v>
      </c>
      <c r="U81" s="16">
        <f>FC_TRA_DNAVI_DCS_E!U$2</f>
        <v>362.43276335999991</v>
      </c>
      <c r="V81" s="16">
        <f>FC_TRA_DNAVI_DCS_E!V$2</f>
        <v>377.58661380000001</v>
      </c>
      <c r="W81" s="16">
        <f>FC_TRA_DNAVI_DCS_E!W$2</f>
        <v>365.40127404000015</v>
      </c>
      <c r="X81" s="16">
        <f>FC_TRA_DNAVI_DCS_E!X$2</f>
        <v>429.65277552000009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7048.5613424433186</v>
      </c>
      <c r="D84" s="12">
        <f>FC_OTH_E!D$2</f>
        <v>7111.7483427811585</v>
      </c>
      <c r="E84" s="12">
        <f>FC_OTH_E!E$2</f>
        <v>6842.0635085892536</v>
      </c>
      <c r="F84" s="12">
        <f>FC_OTH_E!F$2</f>
        <v>6819.6441526445815</v>
      </c>
      <c r="G84" s="12">
        <f>FC_OTH_E!G$2</f>
        <v>6634.7015097104877</v>
      </c>
      <c r="H84" s="12">
        <f>FC_OTH_E!H$2</f>
        <v>6549.9402456453381</v>
      </c>
      <c r="I84" s="12">
        <f>FC_OTH_E!I$2</f>
        <v>6289.382178671668</v>
      </c>
      <c r="J84" s="12">
        <f>FC_OTH_E!J$2</f>
        <v>5864.0788898219134</v>
      </c>
      <c r="K84" s="12">
        <f>FC_OTH_E!K$2</f>
        <v>5702.3243084494725</v>
      </c>
      <c r="L84" s="12">
        <f>FC_OTH_E!L$2</f>
        <v>5619.1285614512117</v>
      </c>
      <c r="M84" s="12">
        <f>FC_OTH_E!M$2</f>
        <v>5983.2160300655341</v>
      </c>
      <c r="N84" s="12">
        <f>FC_OTH_E!N$2</f>
        <v>5306.6416706557529</v>
      </c>
      <c r="O84" s="12">
        <f>FC_OTH_E!O$2</f>
        <v>4999.0602905781579</v>
      </c>
      <c r="P84" s="12">
        <f>FC_OTH_E!P$2</f>
        <v>4988.2289385057747</v>
      </c>
      <c r="Q84" s="12">
        <f>FC_OTH_E!Q$2</f>
        <v>4240.533464811273</v>
      </c>
      <c r="R84" s="12">
        <f>FC_OTH_E!R$2</f>
        <v>4465.7915038274969</v>
      </c>
      <c r="S84" s="12">
        <f>FC_OTH_E!S$2</f>
        <v>4510.1213246465568</v>
      </c>
      <c r="T84" s="12">
        <f>FC_OTH_E!T$2</f>
        <v>4430.0298648234157</v>
      </c>
      <c r="U84" s="12">
        <f>FC_OTH_E!U$2</f>
        <v>4257.3144282843523</v>
      </c>
      <c r="V84" s="12">
        <f>FC_OTH_E!V$2</f>
        <v>4109.7737920958816</v>
      </c>
      <c r="W84" s="12">
        <f>FC_OTH_E!W$2</f>
        <v>3966.4939358396405</v>
      </c>
      <c r="X84" s="12">
        <f>FC_OTH_E!X$2</f>
        <v>4087.3047279887519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877.91577276470878</v>
      </c>
      <c r="D85" s="14">
        <f>FC_OTH_CP_E!D$2</f>
        <v>843.2386739027138</v>
      </c>
      <c r="E85" s="14">
        <f>FC_OTH_CP_E!E$2</f>
        <v>855.28971227035811</v>
      </c>
      <c r="F85" s="14">
        <f>FC_OTH_CP_E!F$2</f>
        <v>945.91863956605107</v>
      </c>
      <c r="G85" s="14">
        <f>FC_OTH_CP_E!G$2</f>
        <v>943.58361559224909</v>
      </c>
      <c r="H85" s="14">
        <f>FC_OTH_CP_E!H$2</f>
        <v>935.44305340753169</v>
      </c>
      <c r="I85" s="14">
        <f>FC_OTH_CP_E!I$2</f>
        <v>940.69255063481967</v>
      </c>
      <c r="J85" s="14">
        <f>FC_OTH_CP_E!J$2</f>
        <v>855.44592202317335</v>
      </c>
      <c r="K85" s="14">
        <f>FC_OTH_CP_E!K$2</f>
        <v>842.58409705174176</v>
      </c>
      <c r="L85" s="14">
        <f>FC_OTH_CP_E!L$2</f>
        <v>819.24607817243668</v>
      </c>
      <c r="M85" s="14">
        <f>FC_OTH_CP_E!M$2</f>
        <v>808.14124006684847</v>
      </c>
      <c r="N85" s="14">
        <f>FC_OTH_CP_E!N$2</f>
        <v>648.15660564573795</v>
      </c>
      <c r="O85" s="14">
        <f>FC_OTH_CP_E!O$2</f>
        <v>723.43560399621276</v>
      </c>
      <c r="P85" s="14">
        <f>FC_OTH_CP_E!P$2</f>
        <v>730.11161298425191</v>
      </c>
      <c r="Q85" s="14">
        <f>FC_OTH_CP_E!Q$2</f>
        <v>584.53187852623603</v>
      </c>
      <c r="R85" s="14">
        <f>FC_OTH_CP_E!R$2</f>
        <v>705.78377428300473</v>
      </c>
      <c r="S85" s="14">
        <f>FC_OTH_CP_E!S$2</f>
        <v>722.47891668759019</v>
      </c>
      <c r="T85" s="14">
        <f>FC_OTH_CP_E!T$2</f>
        <v>756.09837532786128</v>
      </c>
      <c r="U85" s="14">
        <f>FC_OTH_CP_E!U$2</f>
        <v>673.74772959671486</v>
      </c>
      <c r="V85" s="14">
        <f>FC_OTH_CP_E!V$2</f>
        <v>620.0184341077337</v>
      </c>
      <c r="W85" s="14">
        <f>FC_OTH_CP_E!W$2</f>
        <v>618.65945339959444</v>
      </c>
      <c r="X85" s="14">
        <f>FC_OTH_CP_E!X$2</f>
        <v>854.01858614875118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734.56632436940822</v>
      </c>
      <c r="D86" s="16">
        <f>FC_OTH_CP_SH_E!D$2</f>
        <v>701.14752890291231</v>
      </c>
      <c r="E86" s="16">
        <f>FC_OTH_CP_SH_E!E$2</f>
        <v>710.63205489565019</v>
      </c>
      <c r="F86" s="16">
        <f>FC_OTH_CP_SH_E!F$2</f>
        <v>787.84788589115101</v>
      </c>
      <c r="G86" s="16">
        <f>FC_OTH_CP_SH_E!G$2</f>
        <v>782.46702181544003</v>
      </c>
      <c r="H86" s="16">
        <f>FC_OTH_CP_SH_E!H$2</f>
        <v>761.80689626738649</v>
      </c>
      <c r="I86" s="16">
        <f>FC_OTH_CP_SH_E!I$2</f>
        <v>765.90248306808917</v>
      </c>
      <c r="J86" s="16">
        <f>FC_OTH_CP_SH_E!J$2</f>
        <v>682.54780821371219</v>
      </c>
      <c r="K86" s="16">
        <f>FC_OTH_CP_SH_E!K$2</f>
        <v>668.90021687876481</v>
      </c>
      <c r="L86" s="16">
        <f>FC_OTH_CP_SH_E!L$2</f>
        <v>644.13891285364718</v>
      </c>
      <c r="M86" s="16">
        <f>FC_OTH_CP_SH_E!M$2</f>
        <v>629.14379892509714</v>
      </c>
      <c r="N86" s="16">
        <f>FC_OTH_CP_SH_E!N$2</f>
        <v>485.10204666330992</v>
      </c>
      <c r="O86" s="16">
        <f>FC_OTH_CP_SH_E!O$2</f>
        <v>564.481898899881</v>
      </c>
      <c r="P86" s="16">
        <f>FC_OTH_CP_SH_E!P$2</f>
        <v>571.14870323816376</v>
      </c>
      <c r="Q86" s="16">
        <f>FC_OTH_CP_SH_E!Q$2</f>
        <v>439.6487389661479</v>
      </c>
      <c r="R86" s="16">
        <f>FC_OTH_CP_SH_E!R$2</f>
        <v>531.86198594562927</v>
      </c>
      <c r="S86" s="16">
        <f>FC_OTH_CP_SH_E!S$2</f>
        <v>549.55336557226963</v>
      </c>
      <c r="T86" s="16">
        <f>FC_OTH_CP_SH_E!T$2</f>
        <v>587.23913042790241</v>
      </c>
      <c r="U86" s="16">
        <f>FC_OTH_CP_SH_E!U$2</f>
        <v>500.0108636697214</v>
      </c>
      <c r="V86" s="16">
        <f>FC_OTH_CP_SH_E!V$2</f>
        <v>444.09497308545332</v>
      </c>
      <c r="W86" s="16">
        <f>FC_OTH_CP_SH_E!W$2</f>
        <v>496.75963977962704</v>
      </c>
      <c r="X86" s="16">
        <f>FC_OTH_CP_SH_E!X$2</f>
        <v>689.16495917716691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7.082608684562601E-2</v>
      </c>
      <c r="D87" s="16">
        <f>FC_OTH_CP_SC_E!D$2</f>
        <v>7.420307096891969E-2</v>
      </c>
      <c r="E87" s="16">
        <f>FC_OTH_CP_SC_E!E$2</f>
        <v>8.0913542140249442E-2</v>
      </c>
      <c r="F87" s="16">
        <f>FC_OTH_CP_SC_E!F$2</f>
        <v>8.4619745467051116E-2</v>
      </c>
      <c r="G87" s="16">
        <f>FC_OTH_CP_SC_E!G$2</f>
        <v>9.176735807653072E-2</v>
      </c>
      <c r="H87" s="16">
        <f>FC_OTH_CP_SC_E!H$2</f>
        <v>0.10149721463937078</v>
      </c>
      <c r="I87" s="16">
        <f>FC_OTH_CP_SC_E!I$2</f>
        <v>0.10836287584577559</v>
      </c>
      <c r="J87" s="16">
        <f>FC_OTH_CP_SC_E!J$2</f>
        <v>0.11611412948540877</v>
      </c>
      <c r="K87" s="16">
        <f>FC_OTH_CP_SC_E!K$2</f>
        <v>0.12231418245943419</v>
      </c>
      <c r="L87" s="16">
        <f>FC_OTH_CP_SC_E!L$2</f>
        <v>0.12684181253230911</v>
      </c>
      <c r="M87" s="16">
        <f>FC_OTH_CP_SC_E!M$2</f>
        <v>0.13609905278257423</v>
      </c>
      <c r="N87" s="16">
        <f>FC_OTH_CP_SC_E!N$2</f>
        <v>0.14822863029609687</v>
      </c>
      <c r="O87" s="16">
        <f>FC_OTH_CP_SC_E!O$2</f>
        <v>0.16949233814787307</v>
      </c>
      <c r="P87" s="16">
        <f>FC_OTH_CP_SC_E!P$2</f>
        <v>0.20541183500198251</v>
      </c>
      <c r="Q87" s="16">
        <f>FC_OTH_CP_SC_E!Q$2</f>
        <v>0.27403052575532194</v>
      </c>
      <c r="R87" s="16">
        <f>FC_OTH_CP_SC_E!R$2</f>
        <v>0.38293174759229093</v>
      </c>
      <c r="S87" s="16">
        <f>FC_OTH_CP_SC_E!S$2</f>
        <v>0.47506641149877338</v>
      </c>
      <c r="T87" s="16">
        <f>FC_OTH_CP_SC_E!T$2</f>
        <v>0.57623286326073098</v>
      </c>
      <c r="U87" s="16">
        <f>FC_OTH_CP_SC_E!U$2</f>
        <v>0.65744053633334332</v>
      </c>
      <c r="V87" s="16">
        <f>FC_OTH_CP_SC_E!V$2</f>
        <v>0.72644922169666437</v>
      </c>
      <c r="W87" s="16">
        <f>FC_OTH_CP_SC_E!W$2</f>
        <v>0.71721482801868763</v>
      </c>
      <c r="X87" s="16">
        <f>FC_OTH_CP_SC_E!X$2</f>
        <v>0.74367262862514538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77.802769314731961</v>
      </c>
      <c r="D88" s="16">
        <f>FC_OTH_CP_HW_E!D$2</f>
        <v>76.364224583806148</v>
      </c>
      <c r="E88" s="16">
        <f>FC_OTH_CP_HW_E!E$2</f>
        <v>78.121762473314035</v>
      </c>
      <c r="F88" s="16">
        <f>FC_OTH_CP_HW_E!F$2</f>
        <v>85.48166274312419</v>
      </c>
      <c r="G88" s="16">
        <f>FC_OTH_CP_HW_E!G$2</f>
        <v>85.217160259816623</v>
      </c>
      <c r="H88" s="16">
        <f>FC_OTH_CP_HW_E!H$2</f>
        <v>88.765800122701762</v>
      </c>
      <c r="I88" s="16">
        <f>FC_OTH_CP_HW_E!I$2</f>
        <v>87.996651563228156</v>
      </c>
      <c r="J88" s="16">
        <f>FC_OTH_CP_HW_E!J$2</f>
        <v>84.372878983094211</v>
      </c>
      <c r="K88" s="16">
        <f>FC_OTH_CP_HW_E!K$2</f>
        <v>84.314497346661767</v>
      </c>
      <c r="L88" s="16">
        <f>FC_OTH_CP_HW_E!L$2</f>
        <v>83.535324730353864</v>
      </c>
      <c r="M88" s="16">
        <f>FC_OTH_CP_HW_E!M$2</f>
        <v>81.752114504085753</v>
      </c>
      <c r="N88" s="16">
        <f>FC_OTH_CP_HW_E!N$2</f>
        <v>70.113490273215675</v>
      </c>
      <c r="O88" s="16">
        <f>FC_OTH_CP_HW_E!O$2</f>
        <v>69.743758422765907</v>
      </c>
      <c r="P88" s="16">
        <f>FC_OTH_CP_HW_E!P$2</f>
        <v>68.503511570233684</v>
      </c>
      <c r="Q88" s="16">
        <f>FC_OTH_CP_HW_E!Q$2</f>
        <v>64.629248929112435</v>
      </c>
      <c r="R88" s="16">
        <f>FC_OTH_CP_HW_E!R$2</f>
        <v>69.967062211673678</v>
      </c>
      <c r="S88" s="16">
        <f>FC_OTH_CP_HW_E!S$2</f>
        <v>70.024693571677261</v>
      </c>
      <c r="T88" s="16">
        <f>FC_OTH_CP_HW_E!T$2</f>
        <v>70.802465472753184</v>
      </c>
      <c r="U88" s="16">
        <f>FC_OTH_CP_HW_E!U$2</f>
        <v>68.653391323621506</v>
      </c>
      <c r="V88" s="16">
        <f>FC_OTH_CP_HW_E!V$2</f>
        <v>61.220355265683168</v>
      </c>
      <c r="W88" s="16">
        <f>FC_OTH_CP_HW_E!W$2</f>
        <v>44.679180713433304</v>
      </c>
      <c r="X88" s="16">
        <f>FC_OTH_CP_HW_E!X$2</f>
        <v>56.107779454991395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65.475852993722953</v>
      </c>
      <c r="D89" s="16">
        <f>FC_OTH_CP_CA_E!D$2</f>
        <v>65.652717345026304</v>
      </c>
      <c r="E89" s="16">
        <f>FC_OTH_CP_CA_E!E$2</f>
        <v>66.454981359253651</v>
      </c>
      <c r="F89" s="16">
        <f>FC_OTH_CP_CA_E!F$2</f>
        <v>72.504471186308791</v>
      </c>
      <c r="G89" s="16">
        <f>FC_OTH_CP_CA_E!G$2</f>
        <v>75.807666158915936</v>
      </c>
      <c r="H89" s="16">
        <f>FC_OTH_CP_CA_E!H$2</f>
        <v>84.768859802804158</v>
      </c>
      <c r="I89" s="16">
        <f>FC_OTH_CP_CA_E!I$2</f>
        <v>86.685053127656587</v>
      </c>
      <c r="J89" s="16">
        <f>FC_OTH_CP_CA_E!J$2</f>
        <v>88.409120696881544</v>
      </c>
      <c r="K89" s="16">
        <f>FC_OTH_CP_CA_E!K$2</f>
        <v>89.247068643855727</v>
      </c>
      <c r="L89" s="16">
        <f>FC_OTH_CP_CA_E!L$2</f>
        <v>91.444998775903258</v>
      </c>
      <c r="M89" s="16">
        <f>FC_OTH_CP_CA_E!M$2</f>
        <v>97.109227584883044</v>
      </c>
      <c r="N89" s="16">
        <f>FC_OTH_CP_CA_E!N$2</f>
        <v>92.792840078916115</v>
      </c>
      <c r="O89" s="16">
        <f>FC_OTH_CP_CA_E!O$2</f>
        <v>89.040454335417976</v>
      </c>
      <c r="P89" s="16">
        <f>FC_OTH_CP_CA_E!P$2</f>
        <v>90.253986340852478</v>
      </c>
      <c r="Q89" s="16">
        <f>FC_OTH_CP_CA_E!Q$2</f>
        <v>79.97986010522034</v>
      </c>
      <c r="R89" s="16">
        <f>FC_OTH_CP_CA_E!R$2</f>
        <v>103.57179437810942</v>
      </c>
      <c r="S89" s="16">
        <f>FC_OTH_CP_CA_E!S$2</f>
        <v>102.42579113214455</v>
      </c>
      <c r="T89" s="16">
        <f>FC_OTH_CP_CA_E!T$2</f>
        <v>97.480546563944998</v>
      </c>
      <c r="U89" s="16">
        <f>FC_OTH_CP_CA_E!U$2</f>
        <v>104.42603406703864</v>
      </c>
      <c r="V89" s="16">
        <f>FC_OTH_CP_CA_E!V$2</f>
        <v>113.9766565349005</v>
      </c>
      <c r="W89" s="16">
        <f>FC_OTH_CP_CA_E!W$2</f>
        <v>76.503418078515367</v>
      </c>
      <c r="X89" s="16">
        <f>FC_OTH_CP_CA_E!X$2</f>
        <v>108.00217488796773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3939.8702414400004</v>
      </c>
      <c r="D90" s="14">
        <f>FC_OTH_HH_E!D$2</f>
        <v>4126.7508130800006</v>
      </c>
      <c r="E90" s="14">
        <f>FC_OTH_HH_E!E$2</f>
        <v>3874.3505377199995</v>
      </c>
      <c r="F90" s="14">
        <f>FC_OTH_HH_E!F$2</f>
        <v>3837.3994371599993</v>
      </c>
      <c r="G90" s="14">
        <f>FC_OTH_HH_E!G$2</f>
        <v>3691.9988711999999</v>
      </c>
      <c r="H90" s="14">
        <f>FC_OTH_HH_E!H$2</f>
        <v>3581.0277541200003</v>
      </c>
      <c r="I90" s="14">
        <f>FC_OTH_HH_E!I$2</f>
        <v>3338.3330956800005</v>
      </c>
      <c r="J90" s="14">
        <f>FC_OTH_HH_E!J$2</f>
        <v>3076.7896573199996</v>
      </c>
      <c r="K90" s="14">
        <f>FC_OTH_HH_E!K$2</f>
        <v>2973.5173317600011</v>
      </c>
      <c r="L90" s="14">
        <f>FC_OTH_HH_E!L$2</f>
        <v>2900.7450759599992</v>
      </c>
      <c r="M90" s="14">
        <f>FC_OTH_HH_E!M$2</f>
        <v>3232.7312324400004</v>
      </c>
      <c r="N90" s="14">
        <f>FC_OTH_HH_E!N$2</f>
        <v>2756.1448727999991</v>
      </c>
      <c r="O90" s="14">
        <f>FC_OTH_HH_E!O$2</f>
        <v>2564.8729833600009</v>
      </c>
      <c r="P90" s="14">
        <f>FC_OTH_HH_E!P$2</f>
        <v>2505.8884226399987</v>
      </c>
      <c r="Q90" s="14">
        <f>FC_OTH_HH_E!Q$2</f>
        <v>2050.5127935599994</v>
      </c>
      <c r="R90" s="14">
        <f>FC_OTH_HH_E!R$2</f>
        <v>2130.1979475599992</v>
      </c>
      <c r="S90" s="14">
        <f>FC_OTH_HH_E!S$2</f>
        <v>2174.9782842</v>
      </c>
      <c r="T90" s="14">
        <f>FC_OTH_HH_E!T$2</f>
        <v>2126.0910563999996</v>
      </c>
      <c r="U90" s="14">
        <f>FC_OTH_HH_E!U$2</f>
        <v>2119.1241823199989</v>
      </c>
      <c r="V90" s="14">
        <f>FC_OTH_HH_E!V$2</f>
        <v>2061.8081341200004</v>
      </c>
      <c r="W90" s="14">
        <f>FC_OTH_HH_E!W$2</f>
        <v>1923.5703686400009</v>
      </c>
      <c r="X90" s="14">
        <f>FC_OTH_HH_E!X$2</f>
        <v>1837.9942488000002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3691.3471689086928</v>
      </c>
      <c r="D91" s="16">
        <f>FC_OTH_HH_SH_E!D$2</f>
        <v>3884.1183665389162</v>
      </c>
      <c r="E91" s="16">
        <f>FC_OTH_HH_SH_E!E$2</f>
        <v>3631.9894206492299</v>
      </c>
      <c r="F91" s="16">
        <f>FC_OTH_HH_SH_E!F$2</f>
        <v>3594.0303657515879</v>
      </c>
      <c r="G91" s="16">
        <f>FC_OTH_HH_SH_E!G$2</f>
        <v>3441.094399253413</v>
      </c>
      <c r="H91" s="16">
        <f>FC_OTH_HH_SH_E!H$2</f>
        <v>3332.8266793144503</v>
      </c>
      <c r="I91" s="16">
        <f>FC_OTH_HH_SH_E!I$2</f>
        <v>3096.8045598399303</v>
      </c>
      <c r="J91" s="16">
        <f>FC_OTH_HH_SH_E!J$2</f>
        <v>2861.3327264826598</v>
      </c>
      <c r="K91" s="16">
        <f>FC_OTH_HH_SH_E!K$2</f>
        <v>2753.0061427022947</v>
      </c>
      <c r="L91" s="16">
        <f>FC_OTH_HH_SH_E!L$2</f>
        <v>2683.6363380668799</v>
      </c>
      <c r="M91" s="16">
        <f>FC_OTH_HH_SH_E!M$2</f>
        <v>2976.642599699313</v>
      </c>
      <c r="N91" s="16">
        <f>FC_OTH_HH_SH_E!N$2</f>
        <v>2495.5297853869661</v>
      </c>
      <c r="O91" s="16">
        <f>FC_OTH_HH_SH_E!O$2</f>
        <v>2316.4826420819854</v>
      </c>
      <c r="P91" s="16">
        <f>FC_OTH_HH_SH_E!P$2</f>
        <v>2255.3282417501191</v>
      </c>
      <c r="Q91" s="16">
        <f>FC_OTH_HH_SH_E!Q$2</f>
        <v>1830.6833461399419</v>
      </c>
      <c r="R91" s="16">
        <f>FC_OTH_HH_SH_E!R$2</f>
        <v>1916.7551285867901</v>
      </c>
      <c r="S91" s="16">
        <f>FC_OTH_HH_SH_E!S$2</f>
        <v>1962.0306887288957</v>
      </c>
      <c r="T91" s="16">
        <f>FC_OTH_HH_SH_E!T$2</f>
        <v>1920.0542159118647</v>
      </c>
      <c r="U91" s="16">
        <f>FC_OTH_HH_SH_E!U$2</f>
        <v>1917.7834262034821</v>
      </c>
      <c r="V91" s="16">
        <f>FC_OTH_HH_SH_E!V$2</f>
        <v>1857.7609602251437</v>
      </c>
      <c r="W91" s="16">
        <f>FC_OTH_HH_SH_E!W$2</f>
        <v>1728.0884315384262</v>
      </c>
      <c r="X91" s="16">
        <f>FC_OTH_HH_SH_E!X$2</f>
        <v>1658.3477588901058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243.93668877575885</v>
      </c>
      <c r="D93" s="16">
        <f>FC_OTH_HH_WH_E!D$2</f>
        <v>238.08273040964497</v>
      </c>
      <c r="E93" s="16">
        <f>FC_OTH_HH_WH_E!E$2</f>
        <v>237.70861442310846</v>
      </c>
      <c r="F93" s="16">
        <f>FC_OTH_HH_WH_E!F$2</f>
        <v>238.45312351825743</v>
      </c>
      <c r="G93" s="16">
        <f>FC_OTH_HH_WH_E!G$2</f>
        <v>245.91004678348025</v>
      </c>
      <c r="H93" s="16">
        <f>FC_OTH_HH_WH_E!H$2</f>
        <v>243.18649755063279</v>
      </c>
      <c r="I93" s="16">
        <f>FC_OTH_HH_WH_E!I$2</f>
        <v>236.50147714832508</v>
      </c>
      <c r="J93" s="16">
        <f>FC_OTH_HH_WH_E!J$2</f>
        <v>210.79691962562566</v>
      </c>
      <c r="K93" s="16">
        <f>FC_OTH_HH_WH_E!K$2</f>
        <v>215.6995442674245</v>
      </c>
      <c r="L93" s="16">
        <f>FC_OTH_HH_WH_E!L$2</f>
        <v>212.19090078018993</v>
      </c>
      <c r="M93" s="16">
        <f>FC_OTH_HH_WH_E!M$2</f>
        <v>250.49875539990686</v>
      </c>
      <c r="N93" s="16">
        <f>FC_OTH_HH_WH_E!N$2</f>
        <v>255.18629786499002</v>
      </c>
      <c r="O93" s="16">
        <f>FC_OTH_HH_WH_E!O$2</f>
        <v>242.90157192769061</v>
      </c>
      <c r="P93" s="16">
        <f>FC_OTH_HH_WH_E!P$2</f>
        <v>244.76853514954064</v>
      </c>
      <c r="Q93" s="16">
        <f>FC_OTH_HH_WH_E!Q$2</f>
        <v>214.25414985598101</v>
      </c>
      <c r="R93" s="16">
        <f>FC_OTH_HH_WH_E!R$2</f>
        <v>207.91712734101276</v>
      </c>
      <c r="S93" s="16">
        <f>FC_OTH_HH_WH_E!S$2</f>
        <v>207.2736110462227</v>
      </c>
      <c r="T93" s="16">
        <f>FC_OTH_HH_WH_E!T$2</f>
        <v>200.46123983492686</v>
      </c>
      <c r="U93" s="16">
        <f>FC_OTH_HH_WH_E!U$2</f>
        <v>195.9366431165169</v>
      </c>
      <c r="V93" s="16">
        <f>FC_OTH_HH_WH_E!V$2</f>
        <v>198.91682889485662</v>
      </c>
      <c r="W93" s="16">
        <f>FC_OTH_HH_WH_E!W$2</f>
        <v>190.76729310157464</v>
      </c>
      <c r="X93" s="16">
        <f>FC_OTH_HH_WH_E!X$2</f>
        <v>174.79720590989453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4.5863837555484741</v>
      </c>
      <c r="D94" s="16">
        <f>FC_OTH_HH_CO_E!D$2</f>
        <v>4.5497161314393981</v>
      </c>
      <c r="E94" s="16">
        <f>FC_OTH_HH_CO_E!E$2</f>
        <v>4.6525026476617715</v>
      </c>
      <c r="F94" s="16">
        <f>FC_OTH_HH_CO_E!F$2</f>
        <v>4.9159478901539755</v>
      </c>
      <c r="G94" s="16">
        <f>FC_OTH_HH_CO_E!G$2</f>
        <v>4.9944251631064853</v>
      </c>
      <c r="H94" s="16">
        <f>FC_OTH_HH_CO_E!H$2</f>
        <v>5.0145772549166168</v>
      </c>
      <c r="I94" s="16">
        <f>FC_OTH_HH_CO_E!I$2</f>
        <v>5.0270586917453013</v>
      </c>
      <c r="J94" s="16">
        <f>FC_OTH_HH_CO_E!J$2</f>
        <v>4.6600112117141013</v>
      </c>
      <c r="K94" s="16">
        <f>FC_OTH_HH_CO_E!K$2</f>
        <v>4.8116447902814929</v>
      </c>
      <c r="L94" s="16">
        <f>FC_OTH_HH_CO_E!L$2</f>
        <v>4.9178371129291953</v>
      </c>
      <c r="M94" s="16">
        <f>FC_OTH_HH_CO_E!M$2</f>
        <v>5.5898773407802258</v>
      </c>
      <c r="N94" s="16">
        <f>FC_OTH_HH_CO_E!N$2</f>
        <v>5.4287895480431256</v>
      </c>
      <c r="O94" s="16">
        <f>FC_OTH_HH_CO_E!O$2</f>
        <v>5.4887693503247359</v>
      </c>
      <c r="P94" s="16">
        <f>FC_OTH_HH_CO_E!P$2</f>
        <v>5.7916457403392387</v>
      </c>
      <c r="Q94" s="16">
        <f>FC_OTH_HH_CO_E!Q$2</f>
        <v>5.5752975640761875</v>
      </c>
      <c r="R94" s="16">
        <f>FC_OTH_HH_CO_E!R$2</f>
        <v>5.5256916321964598</v>
      </c>
      <c r="S94" s="16">
        <f>FC_OTH_HH_CO_E!S$2</f>
        <v>5.6739844248816587</v>
      </c>
      <c r="T94" s="16">
        <f>FC_OTH_HH_CO_E!T$2</f>
        <v>5.5756006532081743</v>
      </c>
      <c r="U94" s="16">
        <f>FC_OTH_HH_CO_E!U$2</f>
        <v>5.4041130000000015</v>
      </c>
      <c r="V94" s="16">
        <f>FC_OTH_HH_CO_E!V$2</f>
        <v>5.1303450000000002</v>
      </c>
      <c r="W94" s="16">
        <f>FC_OTH_HH_CO_E!W$2</f>
        <v>4.7146440000000007</v>
      </c>
      <c r="X94" s="16">
        <f>FC_OTH_HH_CO_E!X$2</f>
        <v>4.8492840000000008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2230.7753282386093</v>
      </c>
      <c r="D95" s="33">
        <f>FC_OTH_AFF_E!D$2</f>
        <v>2141.7588557984445</v>
      </c>
      <c r="E95" s="33">
        <f>FC_OTH_AFF_E!E$2</f>
        <v>2112.4232585988957</v>
      </c>
      <c r="F95" s="33">
        <f>FC_OTH_AFF_E!F$2</f>
        <v>2036.3260759185323</v>
      </c>
      <c r="G95" s="33">
        <f>FC_OTH_AFF_E!G$2</f>
        <v>1999.1190229182389</v>
      </c>
      <c r="H95" s="33">
        <f>FC_OTH_AFF_E!H$2</f>
        <v>2033.4694381178069</v>
      </c>
      <c r="I95" s="33">
        <f>FC_OTH_AFF_E!I$2</f>
        <v>2010.356532356848</v>
      </c>
      <c r="J95" s="33">
        <f>FC_OTH_AFF_E!J$2</f>
        <v>1931.8433104787409</v>
      </c>
      <c r="K95" s="33">
        <f>FC_OTH_AFF_E!K$2</f>
        <v>1886.2228796377301</v>
      </c>
      <c r="L95" s="33">
        <f>FC_OTH_AFF_E!L$2</f>
        <v>1899.1374073187758</v>
      </c>
      <c r="M95" s="33">
        <f>FC_OTH_AFF_E!M$2</f>
        <v>1942.3435575586861</v>
      </c>
      <c r="N95" s="33">
        <f>FC_OTH_AFF_E!N$2</f>
        <v>1902.3401922100152</v>
      </c>
      <c r="O95" s="33">
        <f>FC_OTH_AFF_E!O$2</f>
        <v>1710.7517032219446</v>
      </c>
      <c r="P95" s="33">
        <f>FC_OTH_AFF_E!P$2</f>
        <v>1752.2289028815251</v>
      </c>
      <c r="Q95" s="33">
        <f>FC_OTH_AFF_E!Q$2</f>
        <v>1605.4887927250372</v>
      </c>
      <c r="R95" s="33">
        <f>FC_OTH_AFF_E!R$2</f>
        <v>1629.809781984492</v>
      </c>
      <c r="S95" s="33">
        <f>FC_OTH_AFF_E!S$2</f>
        <v>1612.6641237589668</v>
      </c>
      <c r="T95" s="33">
        <f>FC_OTH_AFF_E!T$2</f>
        <v>1547.8404330955548</v>
      </c>
      <c r="U95" s="33">
        <f>FC_OTH_AFF_E!U$2</f>
        <v>1464.4425163676385</v>
      </c>
      <c r="V95" s="33">
        <f>FC_OTH_AFF_E!V$2</f>
        <v>1427.9472238681471</v>
      </c>
      <c r="W95" s="33">
        <f>FC_OTH_AFF_E!W$2</f>
        <v>1424.2641138000452</v>
      </c>
      <c r="X95" s="33">
        <f>FC_OTH_AFF_E!X$2</f>
        <v>1395.2918930399999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4.1156243999860447</v>
      </c>
      <c r="D5" s="8">
        <v>4.1156243999860447</v>
      </c>
      <c r="E5" s="8">
        <v>4.1156243999860447</v>
      </c>
      <c r="F5" s="8">
        <v>4.1156243999860447</v>
      </c>
      <c r="G5" s="8">
        <v>4.1156243999860447</v>
      </c>
      <c r="H5" s="8">
        <v>4.1156243999860447</v>
      </c>
      <c r="I5" s="8">
        <v>4.1156243999860447</v>
      </c>
      <c r="J5" s="8">
        <v>4.1156243999860447</v>
      </c>
      <c r="K5" s="8">
        <v>4.1156243999860447</v>
      </c>
      <c r="L5" s="8">
        <v>4.1156243999860447</v>
      </c>
      <c r="M5" s="8">
        <v>4.1156243999860447</v>
      </c>
      <c r="N5" s="8">
        <v>4.1156243999860447</v>
      </c>
      <c r="O5" s="8">
        <v>4.1156243999860447</v>
      </c>
      <c r="P5" s="8">
        <v>4.1156243999860447</v>
      </c>
      <c r="Q5" s="8">
        <v>4.1156243999860447</v>
      </c>
      <c r="R5" s="8">
        <v>4.1156243999860447</v>
      </c>
      <c r="S5" s="8">
        <v>4.1156243999860447</v>
      </c>
      <c r="T5" s="8">
        <v>4.1156243999860447</v>
      </c>
      <c r="U5" s="8">
        <v>4.1156243999860447</v>
      </c>
      <c r="V5" s="8">
        <v>4.1156243999860447</v>
      </c>
      <c r="W5" s="8">
        <v>4.1156243999860447</v>
      </c>
      <c r="X5" s="8">
        <v>4.1156243999860447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3.9355919999441764</v>
      </c>
      <c r="D7" s="8">
        <v>3.9355919999441764</v>
      </c>
      <c r="E7" s="8">
        <v>3.9355919999441764</v>
      </c>
      <c r="F7" s="8">
        <v>3.9355919999441764</v>
      </c>
      <c r="G7" s="8">
        <v>3.9355919999441764</v>
      </c>
      <c r="H7" s="8">
        <v>3.9355919999441764</v>
      </c>
      <c r="I7" s="8">
        <v>3.9523391999302202</v>
      </c>
      <c r="J7" s="8">
        <v>3.9481523999720882</v>
      </c>
      <c r="K7" s="8">
        <v>3.9355919999441764</v>
      </c>
      <c r="L7" s="8">
        <v>3.9188447999581317</v>
      </c>
      <c r="M7" s="8">
        <v>3.9188447999581317</v>
      </c>
      <c r="N7" s="8">
        <v>3.96615563993022</v>
      </c>
      <c r="O7" s="8">
        <v>3.9460590000697802</v>
      </c>
      <c r="P7" s="8">
        <v>3.9334986000418679</v>
      </c>
      <c r="Q7" s="8">
        <v>3.9427095600418682</v>
      </c>
      <c r="R7" s="8">
        <v>3.9548512800279116</v>
      </c>
      <c r="S7" s="8">
        <v>3.9753665999302203</v>
      </c>
      <c r="T7" s="8">
        <v>3.9510831599581322</v>
      </c>
      <c r="U7" s="8">
        <v>3.9372667199581328</v>
      </c>
      <c r="V7" s="8">
        <v>3.9410348400279118</v>
      </c>
      <c r="W7" s="8">
        <v>3.9439656000139562</v>
      </c>
      <c r="X7" s="8">
        <v>3.93307992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4.023514799986045</v>
      </c>
      <c r="D9" s="8">
        <v>4.023514799986045</v>
      </c>
      <c r="E9" s="8">
        <v>4.023514799986045</v>
      </c>
      <c r="F9" s="8">
        <v>4.023514799986045</v>
      </c>
      <c r="G9" s="8">
        <v>4.023514799986045</v>
      </c>
      <c r="H9" s="8">
        <v>4.023514799986045</v>
      </c>
      <c r="I9" s="8">
        <v>4.023514799986045</v>
      </c>
      <c r="J9" s="8">
        <v>4.023514799986045</v>
      </c>
      <c r="K9" s="8">
        <v>4.023514799986045</v>
      </c>
      <c r="L9" s="8">
        <v>4.023514799986045</v>
      </c>
      <c r="M9" s="8">
        <v>4.023514799986045</v>
      </c>
      <c r="N9" s="8">
        <v>4.023514799986045</v>
      </c>
      <c r="O9" s="8">
        <v>4.023514799986045</v>
      </c>
      <c r="P9" s="8">
        <v>4.023514799986045</v>
      </c>
      <c r="Q9" s="8">
        <v>4.023514799986045</v>
      </c>
      <c r="R9" s="8">
        <v>4.023514799986045</v>
      </c>
      <c r="S9" s="8">
        <v>4.023514799986045</v>
      </c>
      <c r="T9" s="8">
        <v>4.023514799986045</v>
      </c>
      <c r="U9" s="8">
        <v>4.023514799986045</v>
      </c>
      <c r="V9" s="8">
        <v>4.023514799986045</v>
      </c>
      <c r="W9" s="8">
        <v>4.023514799986045</v>
      </c>
      <c r="X9" s="8">
        <v>4.023514799986045</v>
      </c>
    </row>
    <row r="10" spans="1:24" ht="11.25" customHeight="1" x14ac:dyDescent="0.2">
      <c r="A10" s="28" t="s">
        <v>12</v>
      </c>
      <c r="B10" s="7" t="s">
        <v>13</v>
      </c>
      <c r="C10" s="8">
        <v>4.2286679999302201</v>
      </c>
      <c r="D10" s="8">
        <v>4.2286679999302201</v>
      </c>
      <c r="E10" s="8">
        <v>4.2286679999302201</v>
      </c>
      <c r="F10" s="8">
        <v>4.2286679999302201</v>
      </c>
      <c r="G10" s="8">
        <v>4.2286679999302201</v>
      </c>
      <c r="H10" s="8">
        <v>4.2286679999302201</v>
      </c>
      <c r="I10" s="8">
        <v>4.2286679999302201</v>
      </c>
      <c r="J10" s="8">
        <v>4.2286679999302201</v>
      </c>
      <c r="K10" s="8">
        <v>4.2286679999302201</v>
      </c>
      <c r="L10" s="8">
        <v>4.2286679999302201</v>
      </c>
      <c r="M10" s="8">
        <v>4.2286679999302201</v>
      </c>
      <c r="N10" s="8">
        <v>4.2286679999302201</v>
      </c>
      <c r="O10" s="8">
        <v>4.2286679999302201</v>
      </c>
      <c r="P10" s="8">
        <v>4.2286679999302201</v>
      </c>
      <c r="Q10" s="8">
        <v>4.2286679999302201</v>
      </c>
      <c r="R10" s="8">
        <v>4.2286679999302201</v>
      </c>
      <c r="S10" s="8">
        <v>4.2286679999302201</v>
      </c>
      <c r="T10" s="8">
        <v>4.2286679999302201</v>
      </c>
      <c r="U10" s="8">
        <v>4.2286679999302201</v>
      </c>
      <c r="V10" s="8">
        <v>4.2286679999302201</v>
      </c>
      <c r="W10" s="8">
        <v>4.2286679999302201</v>
      </c>
      <c r="X10" s="8">
        <v>4.2286679999302201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4.0821300000139562</v>
      </c>
      <c r="D12" s="8">
        <v>4.0821300000139562</v>
      </c>
      <c r="E12" s="8">
        <v>4.0821300000139562</v>
      </c>
      <c r="F12" s="8">
        <v>4.0821300000139562</v>
      </c>
      <c r="G12" s="8">
        <v>4.0821300000139562</v>
      </c>
      <c r="H12" s="8">
        <v>4.0821300000139562</v>
      </c>
      <c r="I12" s="8">
        <v>4.0821300000139562</v>
      </c>
      <c r="J12" s="8">
        <v>4.0821300000139562</v>
      </c>
      <c r="K12" s="8">
        <v>4.0821300000139562</v>
      </c>
      <c r="L12" s="8">
        <v>4.0821300000139562</v>
      </c>
      <c r="M12" s="8">
        <v>4.0821300000139562</v>
      </c>
      <c r="N12" s="8">
        <v>4.0821300000139562</v>
      </c>
      <c r="O12" s="8">
        <v>4.0821300000139562</v>
      </c>
      <c r="P12" s="8">
        <v>4.0821300000139562</v>
      </c>
      <c r="Q12" s="8">
        <v>4.0821300000139562</v>
      </c>
      <c r="R12" s="8">
        <v>4.0821300000139562</v>
      </c>
      <c r="S12" s="8">
        <v>4.0821300000139562</v>
      </c>
      <c r="T12" s="8">
        <v>4.0821300000139562</v>
      </c>
      <c r="U12" s="8">
        <v>4.0821300000139562</v>
      </c>
      <c r="V12" s="8">
        <v>4.0821300000139562</v>
      </c>
      <c r="W12" s="8">
        <v>4.0821300000139562</v>
      </c>
      <c r="X12" s="8">
        <v>4.0821300000139562</v>
      </c>
    </row>
    <row r="13" spans="1:24" ht="11.25" customHeight="1" x14ac:dyDescent="0.2">
      <c r="A13" s="28" t="s">
        <v>16</v>
      </c>
      <c r="B13" s="7" t="s">
        <v>17</v>
      </c>
      <c r="C13" s="8">
        <v>4.4798760000279119</v>
      </c>
      <c r="D13" s="8">
        <v>4.4798760000279119</v>
      </c>
      <c r="E13" s="8">
        <v>4.4798760000279119</v>
      </c>
      <c r="F13" s="8">
        <v>4.4798760000279119</v>
      </c>
      <c r="G13" s="8">
        <v>4.4798760000279119</v>
      </c>
      <c r="H13" s="8">
        <v>4.4798760000279119</v>
      </c>
      <c r="I13" s="8">
        <v>4.4798760000279119</v>
      </c>
      <c r="J13" s="8">
        <v>4.4798760000279119</v>
      </c>
      <c r="K13" s="8">
        <v>4.4798760000279119</v>
      </c>
      <c r="L13" s="8">
        <v>4.4798760000279119</v>
      </c>
      <c r="M13" s="8">
        <v>4.4798760000279119</v>
      </c>
      <c r="N13" s="8">
        <v>4.4798760000279119</v>
      </c>
      <c r="O13" s="8">
        <v>4.4798760000279119</v>
      </c>
      <c r="P13" s="8">
        <v>4.4798760000279119</v>
      </c>
      <c r="Q13" s="8">
        <v>4.4798760000279119</v>
      </c>
      <c r="R13" s="8">
        <v>4.4798760000279119</v>
      </c>
      <c r="S13" s="8">
        <v>4.4798760000279119</v>
      </c>
      <c r="T13" s="8">
        <v>4.4798760000279119</v>
      </c>
      <c r="U13" s="8">
        <v>4.4798760000279119</v>
      </c>
      <c r="V13" s="8">
        <v>4.4798760000279119</v>
      </c>
      <c r="W13" s="8">
        <v>4.4798760000279119</v>
      </c>
      <c r="X13" s="8">
        <v>4.4798760000279119</v>
      </c>
    </row>
    <row r="14" spans="1:24" ht="11.25" customHeight="1" x14ac:dyDescent="0.2">
      <c r="A14" s="28" t="s">
        <v>18</v>
      </c>
      <c r="B14" s="7" t="s">
        <v>19</v>
      </c>
      <c r="C14" s="8">
        <v>4.4798760000279119</v>
      </c>
      <c r="D14" s="8">
        <v>4.4798760000279119</v>
      </c>
      <c r="E14" s="8">
        <v>4.4798760000279119</v>
      </c>
      <c r="F14" s="8">
        <v>4.4798760000279119</v>
      </c>
      <c r="G14" s="8">
        <v>4.4798760000279119</v>
      </c>
      <c r="H14" s="8">
        <v>4.4798760000279119</v>
      </c>
      <c r="I14" s="8">
        <v>4.4798760000279119</v>
      </c>
      <c r="J14" s="8">
        <v>4.4798760000279119</v>
      </c>
      <c r="K14" s="8">
        <v>4.4798760000279119</v>
      </c>
      <c r="L14" s="8">
        <v>4.4798760000279119</v>
      </c>
      <c r="M14" s="8">
        <v>4.4798760000279119</v>
      </c>
      <c r="N14" s="8">
        <v>4.4798760000279119</v>
      </c>
      <c r="O14" s="8">
        <v>4.4798760000279119</v>
      </c>
      <c r="P14" s="8">
        <v>4.4798760000279119</v>
      </c>
      <c r="Q14" s="8">
        <v>4.4798760000279119</v>
      </c>
      <c r="R14" s="8">
        <v>4.4798760000279119</v>
      </c>
      <c r="S14" s="8">
        <v>4.4798760000279119</v>
      </c>
      <c r="T14" s="8">
        <v>4.4798760000279119</v>
      </c>
      <c r="U14" s="8">
        <v>4.4798760000279119</v>
      </c>
      <c r="V14" s="8">
        <v>4.4798760000279119</v>
      </c>
      <c r="W14" s="8">
        <v>4.4798760000279119</v>
      </c>
      <c r="X14" s="8">
        <v>4.4798760000279119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4.0821300000139562</v>
      </c>
      <c r="D16" s="8">
        <v>4.0821300000139562</v>
      </c>
      <c r="E16" s="8">
        <v>4.0821300000139562</v>
      </c>
      <c r="F16" s="8">
        <v>4.0821300000139562</v>
      </c>
      <c r="G16" s="8">
        <v>4.0821300000139562</v>
      </c>
      <c r="H16" s="8">
        <v>4.0821300000139562</v>
      </c>
      <c r="I16" s="8">
        <v>4.0821300000139562</v>
      </c>
      <c r="J16" s="8">
        <v>4.0821300000139562</v>
      </c>
      <c r="K16" s="8">
        <v>4.0821300000139562</v>
      </c>
      <c r="L16" s="8">
        <v>4.0821300000139562</v>
      </c>
      <c r="M16" s="8">
        <v>4.0821300000139562</v>
      </c>
      <c r="N16" s="8">
        <v>4.0821300000139562</v>
      </c>
      <c r="O16" s="8">
        <v>4.0821300000139562</v>
      </c>
      <c r="P16" s="8">
        <v>4.0821300000139562</v>
      </c>
      <c r="Q16" s="8">
        <v>4.0821300000139562</v>
      </c>
      <c r="R16" s="8">
        <v>4.0821300000139562</v>
      </c>
      <c r="S16" s="8">
        <v>4.0821300000139562</v>
      </c>
      <c r="T16" s="8">
        <v>4.0821300000139562</v>
      </c>
      <c r="U16" s="8">
        <v>4.0821300000139562</v>
      </c>
      <c r="V16" s="8">
        <v>4.0821300000139562</v>
      </c>
      <c r="W16" s="8">
        <v>4.0821300000139562</v>
      </c>
      <c r="X16" s="8">
        <v>4.0821300000139562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4.438007999986044</v>
      </c>
      <c r="D23" s="8">
        <v>4.438007999986044</v>
      </c>
      <c r="E23" s="8">
        <v>4.438007999986044</v>
      </c>
      <c r="F23" s="8">
        <v>4.438007999986044</v>
      </c>
      <c r="G23" s="8">
        <v>4.438007999986044</v>
      </c>
      <c r="H23" s="8">
        <v>4.438007999986044</v>
      </c>
      <c r="I23" s="8">
        <v>4.438007999986044</v>
      </c>
      <c r="J23" s="8">
        <v>4.438007999986044</v>
      </c>
      <c r="K23" s="8">
        <v>4.438007999986044</v>
      </c>
      <c r="L23" s="8">
        <v>4.438007999986044</v>
      </c>
      <c r="M23" s="8">
        <v>4.438007999986044</v>
      </c>
      <c r="N23" s="8">
        <v>4.438007999986044</v>
      </c>
      <c r="O23" s="8">
        <v>4.438007999986044</v>
      </c>
      <c r="P23" s="8">
        <v>4.438007999986044</v>
      </c>
      <c r="Q23" s="8">
        <v>4.438007999986044</v>
      </c>
      <c r="R23" s="8">
        <v>4.438007999986044</v>
      </c>
      <c r="S23" s="8">
        <v>4.438007999986044</v>
      </c>
      <c r="T23" s="8">
        <v>4.438007999986044</v>
      </c>
      <c r="U23" s="8">
        <v>4.438007999986044</v>
      </c>
      <c r="V23" s="8">
        <v>4.438007999986044</v>
      </c>
      <c r="W23" s="8">
        <v>4.438007999986044</v>
      </c>
      <c r="X23" s="8">
        <v>4.438007999986044</v>
      </c>
    </row>
    <row r="24" spans="1:24" ht="11.25" customHeight="1" x14ac:dyDescent="0.2">
      <c r="A24" s="29" t="s">
        <v>38</v>
      </c>
      <c r="B24" s="7" t="s">
        <v>39</v>
      </c>
      <c r="C24" s="8">
        <v>4.438007999986044</v>
      </c>
      <c r="D24" s="8">
        <v>4.438007999986044</v>
      </c>
      <c r="E24" s="8">
        <v>4.438007999986044</v>
      </c>
      <c r="F24" s="8">
        <v>4.438007999986044</v>
      </c>
      <c r="G24" s="8">
        <v>4.438007999986044</v>
      </c>
      <c r="H24" s="8">
        <v>4.438007999986044</v>
      </c>
      <c r="I24" s="8">
        <v>4.438007999986044</v>
      </c>
      <c r="J24" s="8">
        <v>4.438007999986044</v>
      </c>
      <c r="K24" s="8">
        <v>4.438007999986044</v>
      </c>
      <c r="L24" s="8">
        <v>4.438007999986044</v>
      </c>
      <c r="M24" s="8">
        <v>4.438007999986044</v>
      </c>
      <c r="N24" s="8">
        <v>4.438007999986044</v>
      </c>
      <c r="O24" s="8">
        <v>4.438007999986044</v>
      </c>
      <c r="P24" s="8">
        <v>4.438007999986044</v>
      </c>
      <c r="Q24" s="8">
        <v>4.438007999986044</v>
      </c>
      <c r="R24" s="8">
        <v>4.438007999986044</v>
      </c>
      <c r="S24" s="8">
        <v>4.438007999986044</v>
      </c>
      <c r="T24" s="8">
        <v>4.438007999986044</v>
      </c>
      <c r="U24" s="8">
        <v>4.438007999986044</v>
      </c>
      <c r="V24" s="8">
        <v>4.438007999986044</v>
      </c>
      <c r="W24" s="8">
        <v>4.438007999986044</v>
      </c>
      <c r="X24" s="8">
        <v>4.438007999986044</v>
      </c>
    </row>
    <row r="25" spans="1:24" ht="11.25" customHeight="1" x14ac:dyDescent="0.2">
      <c r="A25" s="25" t="s">
        <v>40</v>
      </c>
      <c r="B25" s="26" t="s">
        <v>41</v>
      </c>
      <c r="C25" s="27">
        <v>4.4798760000279119</v>
      </c>
      <c r="D25" s="27">
        <v>4.4798760000279119</v>
      </c>
      <c r="E25" s="27">
        <v>4.4798760000279119</v>
      </c>
      <c r="F25" s="27">
        <v>4.4798760000279119</v>
      </c>
      <c r="G25" s="27">
        <v>4.4798760000279119</v>
      </c>
      <c r="H25" s="27">
        <v>4.4798760000279119</v>
      </c>
      <c r="I25" s="27">
        <v>4.4798760000279119</v>
      </c>
      <c r="J25" s="27">
        <v>4.4798760000279119</v>
      </c>
      <c r="K25" s="27">
        <v>4.4798760000279119</v>
      </c>
      <c r="L25" s="27">
        <v>4.4798760000279119</v>
      </c>
      <c r="M25" s="27">
        <v>4.4798760000279119</v>
      </c>
      <c r="N25" s="27">
        <v>4.4798760000279119</v>
      </c>
      <c r="O25" s="27">
        <v>4.4798760000279119</v>
      </c>
      <c r="P25" s="27">
        <v>4.4798760000279119</v>
      </c>
      <c r="Q25" s="27">
        <v>4.4798760000279119</v>
      </c>
      <c r="R25" s="27">
        <v>4.4798760000279119</v>
      </c>
      <c r="S25" s="27">
        <v>4.4798760000279119</v>
      </c>
      <c r="T25" s="27">
        <v>4.4798760000279119</v>
      </c>
      <c r="U25" s="27">
        <v>4.4798760000279119</v>
      </c>
      <c r="V25" s="27">
        <v>4.4798760000279119</v>
      </c>
      <c r="W25" s="27">
        <v>4.4798760000279119</v>
      </c>
      <c r="X25" s="27">
        <v>4.4798760000279119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3.4543268998395962</v>
      </c>
      <c r="D54" s="45">
        <v>3.4716460881603601</v>
      </c>
      <c r="E54" s="45">
        <v>3.477527192168568</v>
      </c>
      <c r="F54" s="45">
        <v>3.4689584546873524</v>
      </c>
      <c r="G54" s="45">
        <v>3.4778740061512927</v>
      </c>
      <c r="H54" s="45">
        <v>3.477474902776776</v>
      </c>
      <c r="I54" s="45">
        <v>3.4525075186285208</v>
      </c>
      <c r="J54" s="45">
        <v>3.4539717890846524</v>
      </c>
      <c r="K54" s="45">
        <v>3.45645033760356</v>
      </c>
      <c r="L54" s="45">
        <v>3.4536426302095085</v>
      </c>
      <c r="M54" s="45">
        <v>3.4534950948858363</v>
      </c>
      <c r="N54" s="45">
        <v>3.4874822786081521</v>
      </c>
      <c r="O54" s="45">
        <v>3.7252888176304686</v>
      </c>
      <c r="P54" s="45">
        <v>3.9618943329771961</v>
      </c>
      <c r="Q54" s="45">
        <v>3.8407291242576962</v>
      </c>
      <c r="R54" s="45">
        <v>4.0082944157913358</v>
      </c>
      <c r="S54" s="45">
        <v>4.0209503617213924</v>
      </c>
      <c r="T54" s="45">
        <v>3.8561993792303522</v>
      </c>
      <c r="U54" s="45">
        <v>3.9644473927894444</v>
      </c>
      <c r="V54" s="45">
        <v>3.9567581856231002</v>
      </c>
      <c r="W54" s="45">
        <v>3.9543661771437124</v>
      </c>
      <c r="X54" s="45">
        <v>3.8430912453211081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58452.00424567343</v>
      </c>
      <c r="D2" s="21">
        <f t="shared" ref="D2:X2" si="0">SUM(D3,D17,D22,D25,D26,D51,D52)</f>
        <v>59220.444721345237</v>
      </c>
      <c r="E2" s="21">
        <f t="shared" si="0"/>
        <v>57740.705668301489</v>
      </c>
      <c r="F2" s="21">
        <f t="shared" si="0"/>
        <v>62463.97928634577</v>
      </c>
      <c r="G2" s="21">
        <f t="shared" si="0"/>
        <v>56520.060786732407</v>
      </c>
      <c r="H2" s="21">
        <f t="shared" si="0"/>
        <v>53361.719936604655</v>
      </c>
      <c r="I2" s="21">
        <f t="shared" si="0"/>
        <v>62130.389363271366</v>
      </c>
      <c r="J2" s="21">
        <f t="shared" si="0"/>
        <v>57565.809280000925</v>
      </c>
      <c r="K2" s="21">
        <f t="shared" si="0"/>
        <v>54058.773808698083</v>
      </c>
      <c r="L2" s="21">
        <f t="shared" si="0"/>
        <v>50632.299335187126</v>
      </c>
      <c r="M2" s="21">
        <f t="shared" si="0"/>
        <v>51633.357568050407</v>
      </c>
      <c r="N2" s="21">
        <f t="shared" si="0"/>
        <v>46698.388009585215</v>
      </c>
      <c r="O2" s="21">
        <f t="shared" si="0"/>
        <v>41282.548166767549</v>
      </c>
      <c r="P2" s="21">
        <f t="shared" si="0"/>
        <v>43388.472069464959</v>
      </c>
      <c r="Q2" s="21">
        <f t="shared" si="0"/>
        <v>39746.16057766298</v>
      </c>
      <c r="R2" s="21">
        <f t="shared" si="0"/>
        <v>37730.451048032744</v>
      </c>
      <c r="S2" s="21">
        <f t="shared" si="0"/>
        <v>39071.972353558587</v>
      </c>
      <c r="T2" s="21">
        <f t="shared" si="0"/>
        <v>36409.658581346317</v>
      </c>
      <c r="U2" s="21">
        <f t="shared" si="0"/>
        <v>36770.847289419457</v>
      </c>
      <c r="V2" s="21">
        <f t="shared" si="0"/>
        <v>33926.441561897664</v>
      </c>
      <c r="W2" s="21">
        <f t="shared" si="0"/>
        <v>28807.593856569409</v>
      </c>
      <c r="X2" s="21">
        <f t="shared" si="0"/>
        <v>30541.130153169084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15600.656510781304</v>
      </c>
      <c r="D3" s="24">
        <f t="shared" ref="D3:X3" si="2">SUM(D4,D8,D11)</f>
        <v>16499.955893168455</v>
      </c>
      <c r="E3" s="24">
        <f t="shared" si="2"/>
        <v>16528.105776367956</v>
      </c>
      <c r="F3" s="24">
        <f t="shared" si="2"/>
        <v>22558.88375248219</v>
      </c>
      <c r="G3" s="24">
        <f t="shared" si="2"/>
        <v>17268.118156557557</v>
      </c>
      <c r="H3" s="24">
        <f t="shared" si="2"/>
        <v>14569.441134995521</v>
      </c>
      <c r="I3" s="24">
        <f t="shared" si="2"/>
        <v>22001.01747009411</v>
      </c>
      <c r="J3" s="24">
        <f t="shared" si="2"/>
        <v>18409.823360511436</v>
      </c>
      <c r="K3" s="24">
        <f t="shared" si="2"/>
        <v>16131.526961173455</v>
      </c>
      <c r="L3" s="24">
        <f t="shared" si="2"/>
        <v>15778.257357792832</v>
      </c>
      <c r="M3" s="24">
        <f t="shared" si="2"/>
        <v>15330.63619027751</v>
      </c>
      <c r="N3" s="24">
        <f t="shared" si="2"/>
        <v>12913.324075682631</v>
      </c>
      <c r="O3" s="24">
        <f t="shared" si="2"/>
        <v>10067.844824277252</v>
      </c>
      <c r="P3" s="24">
        <f t="shared" si="2"/>
        <v>12752.127125415427</v>
      </c>
      <c r="Q3" s="24">
        <f t="shared" si="2"/>
        <v>10127.19829715931</v>
      </c>
      <c r="R3" s="24">
        <f t="shared" si="2"/>
        <v>7228.5141138989729</v>
      </c>
      <c r="S3" s="24">
        <f t="shared" si="2"/>
        <v>8402.2313436333116</v>
      </c>
      <c r="T3" s="24">
        <f t="shared" si="2"/>
        <v>6240.849396522437</v>
      </c>
      <c r="U3" s="24">
        <f t="shared" si="2"/>
        <v>6359.8035004610283</v>
      </c>
      <c r="V3" s="24">
        <f t="shared" si="2"/>
        <v>3587.4162452413811</v>
      </c>
      <c r="W3" s="24">
        <f t="shared" si="2"/>
        <v>3187.1205835313763</v>
      </c>
      <c r="X3" s="24">
        <f t="shared" si="2"/>
        <v>4226.6220729842244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15473.468591780516</v>
      </c>
      <c r="D4" s="19">
        <f t="shared" ref="D4:X4" si="4">SUM(D5:D7)</f>
        <v>16377.2537757677</v>
      </c>
      <c r="E4" s="19">
        <f t="shared" si="4"/>
        <v>16410.322900567229</v>
      </c>
      <c r="F4" s="19">
        <f t="shared" si="4"/>
        <v>22452.290438081527</v>
      </c>
      <c r="G4" s="19">
        <f t="shared" si="4"/>
        <v>17145.849513356796</v>
      </c>
      <c r="H4" s="19">
        <f t="shared" si="4"/>
        <v>14462.847820594856</v>
      </c>
      <c r="I4" s="19">
        <f t="shared" si="4"/>
        <v>21894.423770493446</v>
      </c>
      <c r="J4" s="19">
        <f t="shared" si="4"/>
        <v>18290.689474910694</v>
      </c>
      <c r="K4" s="19">
        <f t="shared" si="4"/>
        <v>16020.014370972765</v>
      </c>
      <c r="L4" s="19">
        <f t="shared" si="4"/>
        <v>15694.960282392318</v>
      </c>
      <c r="M4" s="19">
        <f t="shared" si="4"/>
        <v>15253.609400477035</v>
      </c>
      <c r="N4" s="19">
        <f t="shared" si="4"/>
        <v>12836.297671082157</v>
      </c>
      <c r="O4" s="19">
        <f t="shared" si="4"/>
        <v>10000.223848076836</v>
      </c>
      <c r="P4" s="19">
        <f t="shared" si="4"/>
        <v>12684.506149215011</v>
      </c>
      <c r="Q4" s="19">
        <f t="shared" si="4"/>
        <v>10073.901254758977</v>
      </c>
      <c r="R4" s="19">
        <f t="shared" si="4"/>
        <v>7174.5807210986368</v>
      </c>
      <c r="S4" s="19">
        <f t="shared" si="4"/>
        <v>8368.693263033103</v>
      </c>
      <c r="T4" s="19">
        <f t="shared" si="4"/>
        <v>6207.0935501222266</v>
      </c>
      <c r="U4" s="19">
        <f t="shared" si="4"/>
        <v>6320.8998412607862</v>
      </c>
      <c r="V4" s="19">
        <f t="shared" si="4"/>
        <v>3556.1187452411859</v>
      </c>
      <c r="W4" s="19">
        <f t="shared" si="4"/>
        <v>3150.7473031311497</v>
      </c>
      <c r="X4" s="19">
        <f t="shared" si="4"/>
        <v>4190.5904649839995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15473.468591780516</v>
      </c>
      <c r="D7" s="8">
        <f>INTMARB!D7+GIC!D7</f>
        <v>16377.2537757677</v>
      </c>
      <c r="E7" s="8">
        <f>INTMARB!E7+GIC!E7</f>
        <v>16410.322900567229</v>
      </c>
      <c r="F7" s="8">
        <f>INTMARB!F7+GIC!F7</f>
        <v>22452.290438081527</v>
      </c>
      <c r="G7" s="8">
        <f>INTMARB!G7+GIC!G7</f>
        <v>17145.849513356796</v>
      </c>
      <c r="H7" s="8">
        <f>INTMARB!H7+GIC!H7</f>
        <v>14462.847820594856</v>
      </c>
      <c r="I7" s="8">
        <f>INTMARB!I7+GIC!I7</f>
        <v>21894.423770493446</v>
      </c>
      <c r="J7" s="8">
        <f>INTMARB!J7+GIC!J7</f>
        <v>18290.689474910694</v>
      </c>
      <c r="K7" s="8">
        <f>INTMARB!K7+GIC!K7</f>
        <v>16020.014370972765</v>
      </c>
      <c r="L7" s="8">
        <f>INTMARB!L7+GIC!L7</f>
        <v>15694.960282392318</v>
      </c>
      <c r="M7" s="8">
        <f>INTMARB!M7+GIC!M7</f>
        <v>15253.609400477035</v>
      </c>
      <c r="N7" s="8">
        <f>INTMARB!N7+GIC!N7</f>
        <v>12836.297671082157</v>
      </c>
      <c r="O7" s="8">
        <f>INTMARB!O7+GIC!O7</f>
        <v>10000.223848076836</v>
      </c>
      <c r="P7" s="8">
        <f>INTMARB!P7+GIC!P7</f>
        <v>12684.506149215011</v>
      </c>
      <c r="Q7" s="8">
        <f>INTMARB!Q7+GIC!Q7</f>
        <v>10073.901254758977</v>
      </c>
      <c r="R7" s="8">
        <f>INTMARB!R7+GIC!R7</f>
        <v>7174.5807210986368</v>
      </c>
      <c r="S7" s="8">
        <f>INTMARB!S7+GIC!S7</f>
        <v>8368.693263033103</v>
      </c>
      <c r="T7" s="8">
        <f>INTMARB!T7+GIC!T7</f>
        <v>6207.0935501222266</v>
      </c>
      <c r="U7" s="8">
        <f>INTMARB!U7+GIC!U7</f>
        <v>6320.8998412607862</v>
      </c>
      <c r="V7" s="8">
        <f>INTMARB!V7+GIC!V7</f>
        <v>3556.1187452411859</v>
      </c>
      <c r="W7" s="8">
        <f>INTMARB!W7+GIC!W7</f>
        <v>3150.7473031311497</v>
      </c>
      <c r="X7" s="8">
        <f>INTMARB!X7+GIC!X7</f>
        <v>4190.5904649839995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127.18791900078746</v>
      </c>
      <c r="D11" s="19">
        <f t="shared" ref="D11:X11" si="8">SUM(D12:D16)</f>
        <v>122.70211740075446</v>
      </c>
      <c r="E11" s="19">
        <f t="shared" si="8"/>
        <v>117.78287580072883</v>
      </c>
      <c r="F11" s="19">
        <f t="shared" si="8"/>
        <v>106.59331440066411</v>
      </c>
      <c r="G11" s="19">
        <f t="shared" si="8"/>
        <v>122.26864320076182</v>
      </c>
      <c r="H11" s="19">
        <f t="shared" si="8"/>
        <v>106.59331440066411</v>
      </c>
      <c r="I11" s="19">
        <f t="shared" si="8"/>
        <v>106.59369960066414</v>
      </c>
      <c r="J11" s="19">
        <f t="shared" si="8"/>
        <v>119.13388560074225</v>
      </c>
      <c r="K11" s="19">
        <f t="shared" si="8"/>
        <v>111.51259020068974</v>
      </c>
      <c r="L11" s="19">
        <f t="shared" si="8"/>
        <v>83.297075400513961</v>
      </c>
      <c r="M11" s="19">
        <f t="shared" si="8"/>
        <v>77.026789800474887</v>
      </c>
      <c r="N11" s="19">
        <f t="shared" si="8"/>
        <v>77.026404600474876</v>
      </c>
      <c r="O11" s="19">
        <f t="shared" si="8"/>
        <v>67.620976200416294</v>
      </c>
      <c r="P11" s="19">
        <f t="shared" si="8"/>
        <v>67.620976200416294</v>
      </c>
      <c r="Q11" s="19">
        <f t="shared" si="8"/>
        <v>53.297042400332067</v>
      </c>
      <c r="R11" s="19">
        <f t="shared" si="8"/>
        <v>53.933392800336037</v>
      </c>
      <c r="S11" s="19">
        <f t="shared" si="8"/>
        <v>33.53808060020873</v>
      </c>
      <c r="T11" s="19">
        <f t="shared" si="8"/>
        <v>33.755846400210316</v>
      </c>
      <c r="U11" s="19">
        <f t="shared" si="8"/>
        <v>38.903659200242394</v>
      </c>
      <c r="V11" s="19">
        <f t="shared" si="8"/>
        <v>31.297500000194994</v>
      </c>
      <c r="W11" s="19">
        <f t="shared" si="8"/>
        <v>36.373280400226619</v>
      </c>
      <c r="X11" s="19">
        <f t="shared" si="8"/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125.40378600078137</v>
      </c>
      <c r="D13" s="8">
        <f>INTMARB!D13+GIC!D13</f>
        <v>119.13350040074226</v>
      </c>
      <c r="E13" s="8">
        <f>INTMARB!E13+GIC!E13</f>
        <v>115.99874280072274</v>
      </c>
      <c r="F13" s="8">
        <f>INTMARB!F13+GIC!F13</f>
        <v>106.59331440066411</v>
      </c>
      <c r="G13" s="8">
        <f>INTMARB!G13+GIC!G13</f>
        <v>122.26864320076182</v>
      </c>
      <c r="H13" s="8">
        <f>INTMARB!H13+GIC!H13</f>
        <v>106.59331440066411</v>
      </c>
      <c r="I13" s="8">
        <f>INTMARB!I13+GIC!I13</f>
        <v>106.59369960066414</v>
      </c>
      <c r="J13" s="8">
        <f>INTMARB!J13+GIC!J13</f>
        <v>119.13388560074225</v>
      </c>
      <c r="K13" s="8">
        <f>INTMARB!K13+GIC!K13</f>
        <v>109.72845720068365</v>
      </c>
      <c r="L13" s="8">
        <f>INTMARB!L13+GIC!L13</f>
        <v>81.512942400507868</v>
      </c>
      <c r="M13" s="8">
        <f>INTMARB!M13+GIC!M13</f>
        <v>75.242656800468794</v>
      </c>
      <c r="N13" s="8">
        <f>INTMARB!N13+GIC!N13</f>
        <v>75.242271600468783</v>
      </c>
      <c r="O13" s="8">
        <f>INTMARB!O13+GIC!O13</f>
        <v>65.8368432004102</v>
      </c>
      <c r="P13" s="8">
        <f>INTMARB!P13+GIC!P13</f>
        <v>65.8368432004102</v>
      </c>
      <c r="Q13" s="8">
        <f>INTMARB!Q13+GIC!Q13</f>
        <v>53.297042400332067</v>
      </c>
      <c r="R13" s="8">
        <f>INTMARB!R13+GIC!R13</f>
        <v>53.933392800336037</v>
      </c>
      <c r="S13" s="8">
        <f>INTMARB!S13+GIC!S13</f>
        <v>33.457701600208452</v>
      </c>
      <c r="T13" s="8">
        <f>INTMARB!T13+GIC!T13</f>
        <v>33.755846400210316</v>
      </c>
      <c r="U13" s="8">
        <f>INTMARB!U13+GIC!U13</f>
        <v>38.903659200242394</v>
      </c>
      <c r="V13" s="8">
        <f>INTMARB!V13+GIC!V13</f>
        <v>31.297500000194994</v>
      </c>
      <c r="W13" s="8">
        <f>INTMARB!W13+GIC!W13</f>
        <v>36.373280400226619</v>
      </c>
      <c r="X13" s="8">
        <f>INTMARB!X13+GIC!X13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1.7841330000060998</v>
      </c>
      <c r="D16" s="8">
        <f>INTMARB!D16+GIC!D16</f>
        <v>3.5686170000122006</v>
      </c>
      <c r="E16" s="8">
        <f>INTMARB!E16+GIC!E16</f>
        <v>1.7841330000060998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1.7841330000060998</v>
      </c>
      <c r="L16" s="8">
        <f>INTMARB!L16+GIC!L16</f>
        <v>1.7841330000060998</v>
      </c>
      <c r="M16" s="8">
        <f>INTMARB!M16+GIC!M16</f>
        <v>1.7841330000060998</v>
      </c>
      <c r="N16" s="8">
        <f>INTMARB!N16+GIC!N16</f>
        <v>1.7841330000060998</v>
      </c>
      <c r="O16" s="8">
        <f>INTMARB!O16+GIC!O16</f>
        <v>1.7841330000060998</v>
      </c>
      <c r="P16" s="8">
        <f>INTMARB!P16+GIC!P16</f>
        <v>1.7841330000060998</v>
      </c>
      <c r="Q16" s="8">
        <f>INTMARB!Q16+GIC!Q16</f>
        <v>0</v>
      </c>
      <c r="R16" s="8">
        <f>INTMARB!R16+GIC!R16</f>
        <v>0</v>
      </c>
      <c r="S16" s="8">
        <f>INTMARB!S16+GIC!S16</f>
        <v>8.0379000000274814E-2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31284.327894120004</v>
      </c>
      <c r="D26" s="27">
        <f t="shared" ref="D26:X26" si="14">SUM(D27,D33)</f>
        <v>30647.124166679998</v>
      </c>
      <c r="E26" s="27">
        <f t="shared" si="14"/>
        <v>29086.370710560004</v>
      </c>
      <c r="F26" s="27">
        <f t="shared" si="14"/>
        <v>27549.621773279996</v>
      </c>
      <c r="G26" s="27">
        <f t="shared" si="14"/>
        <v>26916.182520480001</v>
      </c>
      <c r="H26" s="27">
        <f t="shared" si="14"/>
        <v>26866.469687760004</v>
      </c>
      <c r="I26" s="27">
        <f t="shared" si="14"/>
        <v>27984.736572480004</v>
      </c>
      <c r="J26" s="27">
        <f t="shared" si="14"/>
        <v>28089.039708359996</v>
      </c>
      <c r="K26" s="27">
        <f t="shared" si="14"/>
        <v>26740.702578240001</v>
      </c>
      <c r="L26" s="27">
        <f t="shared" si="14"/>
        <v>24144.308681040002</v>
      </c>
      <c r="M26" s="27">
        <f t="shared" si="14"/>
        <v>24522.634106640002</v>
      </c>
      <c r="N26" s="27">
        <f t="shared" si="14"/>
        <v>23587.688716920005</v>
      </c>
      <c r="O26" s="27">
        <f t="shared" si="14"/>
        <v>21508.764250319997</v>
      </c>
      <c r="P26" s="27">
        <f t="shared" si="14"/>
        <v>21302.117422199994</v>
      </c>
      <c r="Q26" s="27">
        <f t="shared" si="14"/>
        <v>21338.798158799997</v>
      </c>
      <c r="R26" s="27">
        <f t="shared" si="14"/>
        <v>21944.811907439995</v>
      </c>
      <c r="S26" s="27">
        <f t="shared" si="14"/>
        <v>21967.094139839999</v>
      </c>
      <c r="T26" s="27">
        <f t="shared" si="14"/>
        <v>21588.487185239999</v>
      </c>
      <c r="U26" s="27">
        <f t="shared" si="14"/>
        <v>21960.258857640001</v>
      </c>
      <c r="V26" s="27">
        <f t="shared" si="14"/>
        <v>22161.147529319998</v>
      </c>
      <c r="W26" s="27">
        <f t="shared" si="14"/>
        <v>18379.62458964</v>
      </c>
      <c r="X26" s="27">
        <f t="shared" si="14"/>
        <v>18725.20146792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31284.327894120004</v>
      </c>
      <c r="D33" s="19">
        <f t="shared" ref="D33:X33" si="18">SUM(D34:D50)</f>
        <v>30647.124166679998</v>
      </c>
      <c r="E33" s="19">
        <f t="shared" si="18"/>
        <v>29086.370710560004</v>
      </c>
      <c r="F33" s="19">
        <f t="shared" si="18"/>
        <v>27549.621773279996</v>
      </c>
      <c r="G33" s="19">
        <f t="shared" si="18"/>
        <v>26916.182520480001</v>
      </c>
      <c r="H33" s="19">
        <f t="shared" si="18"/>
        <v>26866.469687760004</v>
      </c>
      <c r="I33" s="19">
        <f t="shared" si="18"/>
        <v>27984.736572480004</v>
      </c>
      <c r="J33" s="19">
        <f t="shared" si="18"/>
        <v>28089.039708359996</v>
      </c>
      <c r="K33" s="19">
        <f t="shared" si="18"/>
        <v>26740.702578240001</v>
      </c>
      <c r="L33" s="19">
        <f t="shared" si="18"/>
        <v>24144.308681040002</v>
      </c>
      <c r="M33" s="19">
        <f t="shared" si="18"/>
        <v>24522.634106640002</v>
      </c>
      <c r="N33" s="19">
        <f t="shared" si="18"/>
        <v>23587.688716920005</v>
      </c>
      <c r="O33" s="19">
        <f t="shared" si="18"/>
        <v>21508.764250319997</v>
      </c>
      <c r="P33" s="19">
        <f t="shared" si="18"/>
        <v>21302.117422199994</v>
      </c>
      <c r="Q33" s="19">
        <f t="shared" si="18"/>
        <v>21338.798158799997</v>
      </c>
      <c r="R33" s="19">
        <f t="shared" si="18"/>
        <v>21944.811907439995</v>
      </c>
      <c r="S33" s="19">
        <f t="shared" si="18"/>
        <v>21967.094139839999</v>
      </c>
      <c r="T33" s="19">
        <f t="shared" si="18"/>
        <v>21588.487185239999</v>
      </c>
      <c r="U33" s="19">
        <f t="shared" si="18"/>
        <v>21960.258857640001</v>
      </c>
      <c r="V33" s="19">
        <f t="shared" si="18"/>
        <v>22161.147529319998</v>
      </c>
      <c r="W33" s="19">
        <f t="shared" si="18"/>
        <v>18379.62458964</v>
      </c>
      <c r="X33" s="19">
        <f t="shared" si="18"/>
        <v>18725.20146792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895.56461568000009</v>
      </c>
      <c r="D34" s="8">
        <f>INTMARB!D34+GIC!D34</f>
        <v>907.54566911999996</v>
      </c>
      <c r="E34" s="8">
        <f>INTMARB!E34+GIC!E34</f>
        <v>874.59844608000003</v>
      </c>
      <c r="F34" s="8">
        <f>INTMARB!F34+GIC!F34</f>
        <v>955.46884607999993</v>
      </c>
      <c r="G34" s="8">
        <f>INTMARB!G34+GIC!G34</f>
        <v>916.5311999999999</v>
      </c>
      <c r="H34" s="8">
        <f>INTMARB!H34+GIC!H34</f>
        <v>883.58397695999997</v>
      </c>
      <c r="I34" s="8">
        <f>INTMARB!I34+GIC!I34</f>
        <v>928.51204608000023</v>
      </c>
      <c r="J34" s="8">
        <f>INTMARB!J34+GIC!J34</f>
        <v>916.53120000000001</v>
      </c>
      <c r="K34" s="8">
        <f>INTMARB!K34+GIC!K34</f>
        <v>850.63675392000005</v>
      </c>
      <c r="L34" s="8">
        <f>INTMARB!L34+GIC!L34</f>
        <v>886.57929215999991</v>
      </c>
      <c r="M34" s="8">
        <f>INTMARB!M34+GIC!M34</f>
        <v>787.73762304000002</v>
      </c>
      <c r="N34" s="8">
        <f>INTMARB!N34+GIC!N34</f>
        <v>862.61759999999992</v>
      </c>
      <c r="O34" s="8">
        <f>INTMARB!O34+GIC!O34</f>
        <v>901.55524607999996</v>
      </c>
      <c r="P34" s="8">
        <f>INTMARB!P34+GIC!P34</f>
        <v>886.57929216000025</v>
      </c>
      <c r="Q34" s="8">
        <f>INTMARB!Q34+GIC!Q34</f>
        <v>895.56482303999985</v>
      </c>
      <c r="R34" s="8">
        <f>INTMARB!R34+GIC!R34</f>
        <v>953.79441408000014</v>
      </c>
      <c r="S34" s="8">
        <f>INTMARB!S34+GIC!S34</f>
        <v>859.55945472000008</v>
      </c>
      <c r="T34" s="8">
        <f>INTMARB!T34+GIC!T34</f>
        <v>917.76229632000013</v>
      </c>
      <c r="U34" s="8">
        <f>INTMARB!U34+GIC!U34</f>
        <v>901.91460096000003</v>
      </c>
      <c r="V34" s="8">
        <f>INTMARB!V34+GIC!V34</f>
        <v>956.99937023999996</v>
      </c>
      <c r="W34" s="8">
        <f>INTMARB!W34+GIC!W34</f>
        <v>918.05861376000018</v>
      </c>
      <c r="X34" s="8">
        <f>INTMARB!X34+GIC!X34</f>
        <v>979.58004480000011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214.79250096000004</v>
      </c>
      <c r="D36" s="8">
        <f>INTMARB!D36+GIC!D36</f>
        <v>206.08477668</v>
      </c>
      <c r="E36" s="8">
        <f>INTMARB!E36+GIC!E36</f>
        <v>197.3770524</v>
      </c>
      <c r="F36" s="8">
        <f>INTMARB!F36+GIC!F36</f>
        <v>200.27970288</v>
      </c>
      <c r="G36" s="8">
        <f>INTMARB!G36+GIC!G36</f>
        <v>200.27947571999999</v>
      </c>
      <c r="H36" s="8">
        <f>INTMARB!H36+GIC!H36</f>
        <v>206.08477668</v>
      </c>
      <c r="I36" s="8">
        <f>INTMARB!I36+GIC!I36</f>
        <v>206.08500384000001</v>
      </c>
      <c r="J36" s="8">
        <f>INTMARB!J36+GIC!J36</f>
        <v>182.86402716000001</v>
      </c>
      <c r="K36" s="8">
        <f>INTMARB!K36+GIC!K36</f>
        <v>168.35100191999999</v>
      </c>
      <c r="L36" s="8">
        <f>INTMARB!L36+GIC!L36</f>
        <v>145.13025239999996</v>
      </c>
      <c r="M36" s="8">
        <f>INTMARB!M36+GIC!M36</f>
        <v>159.64305047999997</v>
      </c>
      <c r="N36" s="8">
        <f>INTMARB!N36+GIC!N36</f>
        <v>150.93532619999999</v>
      </c>
      <c r="O36" s="8">
        <f>INTMARB!O36+GIC!O36</f>
        <v>153.83820384000003</v>
      </c>
      <c r="P36" s="8">
        <f>INTMARB!P36+GIC!P36</f>
        <v>142.22760192000001</v>
      </c>
      <c r="Q36" s="8">
        <f>INTMARB!Q36+GIC!Q36</f>
        <v>116.10420192000001</v>
      </c>
      <c r="R36" s="8">
        <f>INTMARB!R36+GIC!R36</f>
        <v>147.83527367999997</v>
      </c>
      <c r="S36" s="8">
        <f>INTMARB!S36+GIC!S36</f>
        <v>159.49494215999999</v>
      </c>
      <c r="T36" s="8">
        <f>INTMARB!T36+GIC!T36</f>
        <v>171.65345400000004</v>
      </c>
      <c r="U36" s="8">
        <f>INTMARB!U36+GIC!U36</f>
        <v>167.87487455999999</v>
      </c>
      <c r="V36" s="8">
        <f>INTMARB!V36+GIC!V36</f>
        <v>169.49997719999999</v>
      </c>
      <c r="W36" s="8">
        <f>INTMARB!W36+GIC!W36</f>
        <v>165.86882459999998</v>
      </c>
      <c r="X36" s="8">
        <f>INTMARB!X36+GIC!X36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5961.4081758000002</v>
      </c>
      <c r="D37" s="8">
        <f>INTMARB!D37+GIC!D37</f>
        <v>5879.4537463199986</v>
      </c>
      <c r="E37" s="8">
        <f>INTMARB!E37+GIC!E37</f>
        <v>5900.7012094800011</v>
      </c>
      <c r="F37" s="8">
        <f>INTMARB!F37+GIC!F37</f>
        <v>5915.8778263199993</v>
      </c>
      <c r="G37" s="8">
        <f>INTMARB!G37+GIC!G37</f>
        <v>5843.0296663200006</v>
      </c>
      <c r="H37" s="8">
        <f>INTMARB!H37+GIC!H37</f>
        <v>5670.0152863200028</v>
      </c>
      <c r="I37" s="8">
        <f>INTMARB!I37+GIC!I37</f>
        <v>5566.8138926399997</v>
      </c>
      <c r="J37" s="8">
        <f>INTMARB!J37+GIC!J37</f>
        <v>5515.2129463200008</v>
      </c>
      <c r="K37" s="8">
        <f>INTMARB!K37+GIC!K37</f>
        <v>5251.1383663199995</v>
      </c>
      <c r="L37" s="8">
        <f>INTMARB!L37+GIC!L37</f>
        <v>4993.1346326400007</v>
      </c>
      <c r="M37" s="8">
        <f>INTMARB!M37+GIC!M37</f>
        <v>4647.1056231600014</v>
      </c>
      <c r="N37" s="8">
        <f>INTMARB!N37+GIC!N37</f>
        <v>4543.904229480002</v>
      </c>
      <c r="O37" s="8">
        <f>INTMARB!O37+GIC!O37</f>
        <v>4076.4617863199987</v>
      </c>
      <c r="P37" s="8">
        <f>INTMARB!P37+GIC!P37</f>
        <v>3939.8712368399997</v>
      </c>
      <c r="Q37" s="8">
        <f>INTMARB!Q37+GIC!Q37</f>
        <v>3897.3765600000011</v>
      </c>
      <c r="R37" s="8">
        <f>INTMARB!R37+GIC!R37</f>
        <v>4097.2783975199991</v>
      </c>
      <c r="S37" s="8">
        <f>INTMARB!S37+GIC!S37</f>
        <v>4061.9956885199999</v>
      </c>
      <c r="T37" s="8">
        <f>INTMARB!T37+GIC!T37</f>
        <v>3875.0121748800007</v>
      </c>
      <c r="U37" s="8">
        <f>INTMARB!U37+GIC!U37</f>
        <v>3883.9363239600002</v>
      </c>
      <c r="V37" s="8">
        <f>INTMARB!V37+GIC!V37</f>
        <v>3886.4071738799976</v>
      </c>
      <c r="W37" s="8">
        <f>INTMARB!W37+GIC!W37</f>
        <v>3465.4752871199998</v>
      </c>
      <c r="X37" s="8">
        <f>INTMARB!X37+GIC!X37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6.1319159999999986</v>
      </c>
      <c r="D38" s="8">
        <f>INTMARB!D38+GIC!D38</f>
        <v>6.1319160000000004</v>
      </c>
      <c r="E38" s="8">
        <f>INTMARB!E38+GIC!E38</f>
        <v>9.1979999999999968</v>
      </c>
      <c r="F38" s="8">
        <f>INTMARB!F38+GIC!F38</f>
        <v>6.1319160000000004</v>
      </c>
      <c r="G38" s="8">
        <f>INTMARB!G38+GIC!G38</f>
        <v>9.1979999999999968</v>
      </c>
      <c r="H38" s="8">
        <f>INTMARB!H38+GIC!H38</f>
        <v>9.1980000000000004</v>
      </c>
      <c r="I38" s="8">
        <f>INTMARB!I38+GIC!I38</f>
        <v>6.1319159999999995</v>
      </c>
      <c r="J38" s="8">
        <f>INTMARB!J38+GIC!J38</f>
        <v>6.1319160000000004</v>
      </c>
      <c r="K38" s="8">
        <f>INTMARB!K38+GIC!K38</f>
        <v>6.1319159999999995</v>
      </c>
      <c r="L38" s="8">
        <f>INTMARB!L38+GIC!L38</f>
        <v>6.1319160000000004</v>
      </c>
      <c r="M38" s="8">
        <f>INTMARB!M38+GIC!M38</f>
        <v>3.0660839999999991</v>
      </c>
      <c r="N38" s="8">
        <f>INTMARB!N38+GIC!N38</f>
        <v>3.0660839999999983</v>
      </c>
      <c r="O38" s="8">
        <f>INTMARB!O38+GIC!O38</f>
        <v>3.0660839999999983</v>
      </c>
      <c r="P38" s="8">
        <f>INTMARB!P38+GIC!P38</f>
        <v>3.0660839999999987</v>
      </c>
      <c r="Q38" s="8">
        <f>INTMARB!Q38+GIC!Q38</f>
        <v>3.0660839999999983</v>
      </c>
      <c r="R38" s="8">
        <f>INTMARB!R38+GIC!R38</f>
        <v>3.991932000000002</v>
      </c>
      <c r="S38" s="8">
        <f>INTMARB!S38+GIC!S38</f>
        <v>3.4219079999999997</v>
      </c>
      <c r="T38" s="8">
        <f>INTMARB!T38+GIC!T38</f>
        <v>2.1677040000000001</v>
      </c>
      <c r="U38" s="8">
        <f>INTMARB!U38+GIC!U38</f>
        <v>3.4460999999999991</v>
      </c>
      <c r="V38" s="8">
        <f>INTMARB!V38+GIC!V38</f>
        <v>2.8390320000000004</v>
      </c>
      <c r="W38" s="8">
        <f>INTMARB!W38+GIC!W38</f>
        <v>3.0998520000000007</v>
      </c>
      <c r="X38" s="8">
        <f>INTMARB!X38+GIC!X38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2574.0561225600004</v>
      </c>
      <c r="D40" s="8">
        <f>INTMARB!D40+GIC!D40</f>
        <v>2564.6729137199995</v>
      </c>
      <c r="E40" s="8">
        <f>INTMARB!E40+GIC!E40</f>
        <v>2245.6528725599997</v>
      </c>
      <c r="F40" s="8">
        <f>INTMARB!F40+GIC!F40</f>
        <v>2314.4608274400011</v>
      </c>
      <c r="G40" s="8">
        <f>INTMARB!G40+GIC!G40</f>
        <v>2699.162036279999</v>
      </c>
      <c r="H40" s="8">
        <f>INTMARB!H40+GIC!H40</f>
        <v>2871.1827000000003</v>
      </c>
      <c r="I40" s="8">
        <f>INTMARB!I40+GIC!I40</f>
        <v>2792.9912774400004</v>
      </c>
      <c r="J40" s="8">
        <f>INTMARB!J40+GIC!J40</f>
        <v>2918.0974500000007</v>
      </c>
      <c r="K40" s="8">
        <f>INTMARB!K40+GIC!K40</f>
        <v>2858.6721862800005</v>
      </c>
      <c r="L40" s="8">
        <f>INTMARB!L40+GIC!L40</f>
        <v>2539.6518862799999</v>
      </c>
      <c r="M40" s="8">
        <f>INTMARB!M40+GIC!M40</f>
        <v>2630.35382256</v>
      </c>
      <c r="N40" s="8">
        <f>INTMARB!N40+GIC!N40</f>
        <v>2742.9489637199999</v>
      </c>
      <c r="O40" s="8">
        <f>INTMARB!O40+GIC!O40</f>
        <v>2683.5237000000002</v>
      </c>
      <c r="P40" s="8">
        <f>INTMARB!P40+GIC!P40</f>
        <v>2680.3961362800001</v>
      </c>
      <c r="Q40" s="8">
        <f>INTMARB!Q40+GIC!Q40</f>
        <v>2877.4378274400001</v>
      </c>
      <c r="R40" s="8">
        <f>INTMARB!R40+GIC!R40</f>
        <v>2798.8464970800014</v>
      </c>
      <c r="S40" s="8">
        <f>INTMARB!S40+GIC!S40</f>
        <v>2997.8338885199996</v>
      </c>
      <c r="T40" s="8">
        <f>INTMARB!T40+GIC!T40</f>
        <v>3132.5228355599993</v>
      </c>
      <c r="U40" s="8">
        <f>INTMARB!U40+GIC!U40</f>
        <v>3215.8185829200011</v>
      </c>
      <c r="V40" s="8">
        <f>INTMARB!V40+GIC!V40</f>
        <v>3307.9715762399992</v>
      </c>
      <c r="W40" s="8">
        <f>INTMARB!W40+GIC!W40</f>
        <v>1159.8920654400001</v>
      </c>
      <c r="X40" s="8">
        <f>INTMARB!X40+GIC!X40</f>
        <v>1418.4830613600002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15.638077440000005</v>
      </c>
      <c r="D41" s="8">
        <f>INTMARB!D41+GIC!D41</f>
        <v>18.765641160000005</v>
      </c>
      <c r="E41" s="8">
        <f>INTMARB!E41+GIC!E41</f>
        <v>12.510513720000002</v>
      </c>
      <c r="F41" s="8">
        <f>INTMARB!F41+GIC!F41</f>
        <v>18.765641159999998</v>
      </c>
      <c r="G41" s="8">
        <f>INTMARB!G41+GIC!G41</f>
        <v>12.510772560000001</v>
      </c>
      <c r="H41" s="8">
        <f>INTMARB!H41+GIC!H41</f>
        <v>15.638336280000006</v>
      </c>
      <c r="I41" s="8">
        <f>INTMARB!I41+GIC!I41</f>
        <v>12.510513720000004</v>
      </c>
      <c r="J41" s="8">
        <f>INTMARB!J41+GIC!J41</f>
        <v>6.2553862800000006</v>
      </c>
      <c r="K41" s="8">
        <f>INTMARB!K41+GIC!K41</f>
        <v>6.2553862800000024</v>
      </c>
      <c r="L41" s="8">
        <f>INTMARB!L41+GIC!L41</f>
        <v>6.255386279999998</v>
      </c>
      <c r="M41" s="8">
        <f>INTMARB!M41+GIC!M41</f>
        <v>3.1275637200000022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2.2772743199999996</v>
      </c>
      <c r="S41" s="8">
        <f>INTMARB!S41+GIC!S41</f>
        <v>0.21276648000000009</v>
      </c>
      <c r="T41" s="8">
        <f>INTMARB!T41+GIC!T41</f>
        <v>0.15633936000000001</v>
      </c>
      <c r="U41" s="8">
        <f>INTMARB!U41+GIC!U41</f>
        <v>13.14544824</v>
      </c>
      <c r="V41" s="8">
        <f>INTMARB!V41+GIC!V41</f>
        <v>14.602976280000002</v>
      </c>
      <c r="W41" s="8">
        <f>INTMARB!W41+GIC!W41</f>
        <v>2.8806303599999978</v>
      </c>
      <c r="X41" s="8">
        <f>INTMARB!X41+GIC!X41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12893.58477576</v>
      </c>
      <c r="D43" s="8">
        <f>INTMARB!D43+GIC!D43</f>
        <v>13099.2498</v>
      </c>
      <c r="E43" s="8">
        <f>INTMARB!E43+GIC!E43</f>
        <v>12884.09265468</v>
      </c>
      <c r="F43" s="8">
        <f>INTMARB!F43+GIC!F43</f>
        <v>13295.422703159998</v>
      </c>
      <c r="G43" s="8">
        <f>INTMARB!G43+GIC!G43</f>
        <v>13108.7424546</v>
      </c>
      <c r="H43" s="8">
        <f>INTMARB!H43+GIC!H43</f>
        <v>13067.608329360002</v>
      </c>
      <c r="I43" s="8">
        <f>INTMARB!I43+GIC!I43</f>
        <v>13127.726163240002</v>
      </c>
      <c r="J43" s="8">
        <f>INTMARB!J43+GIC!J43</f>
        <v>13333.391454239996</v>
      </c>
      <c r="K43" s="8">
        <f>INTMARB!K43+GIC!K43</f>
        <v>13561.545146760003</v>
      </c>
      <c r="L43" s="8">
        <f>INTMARB!L43+GIC!L43</f>
        <v>12962.381379480001</v>
      </c>
      <c r="M43" s="8">
        <f>INTMARB!M43+GIC!M43</f>
        <v>13347.404890560001</v>
      </c>
      <c r="N43" s="8">
        <f>INTMARB!N43+GIC!N43</f>
        <v>12502.376434080001</v>
      </c>
      <c r="O43" s="8">
        <f>INTMARB!O43+GIC!O43</f>
        <v>11534.328936</v>
      </c>
      <c r="P43" s="8">
        <f>INTMARB!P43+GIC!P43</f>
        <v>11392.549730639998</v>
      </c>
      <c r="Q43" s="8">
        <f>INTMARB!Q43+GIC!Q43</f>
        <v>11111.504732639998</v>
      </c>
      <c r="R43" s="8">
        <f>INTMARB!R43+GIC!R43</f>
        <v>11919.017129759997</v>
      </c>
      <c r="S43" s="8">
        <f>INTMARB!S43+GIC!S43</f>
        <v>12013.8220332</v>
      </c>
      <c r="T43" s="8">
        <f>INTMARB!T43+GIC!T43</f>
        <v>11958.289003440001</v>
      </c>
      <c r="U43" s="8">
        <f>INTMARB!U43+GIC!U43</f>
        <v>12194.686113479998</v>
      </c>
      <c r="V43" s="8">
        <f>INTMARB!V43+GIC!V43</f>
        <v>11656.563169679999</v>
      </c>
      <c r="W43" s="8">
        <f>INTMARB!W43+GIC!W43</f>
        <v>10963.761840720001</v>
      </c>
      <c r="X43" s="8">
        <f>INTMARB!X43+GIC!X43</f>
        <v>11326.60799244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4036.7159157600004</v>
      </c>
      <c r="D44" s="8">
        <f>INTMARB!D44+GIC!D44</f>
        <v>3627.6960801599998</v>
      </c>
      <c r="E44" s="8">
        <f>INTMARB!E44+GIC!E44</f>
        <v>3382.2839001600005</v>
      </c>
      <c r="F44" s="8">
        <f>INTMARB!F44+GIC!F44</f>
        <v>3810.1813171200006</v>
      </c>
      <c r="G44" s="8">
        <f>INTMARB!G44+GIC!G44</f>
        <v>3278.4551128800003</v>
      </c>
      <c r="H44" s="8">
        <f>INTMARB!H44+GIC!H44</f>
        <v>3325.6503201600008</v>
      </c>
      <c r="I44" s="8">
        <f>INTMARB!I44+GIC!I44</f>
        <v>4486.6381528800011</v>
      </c>
      <c r="J44" s="8">
        <f>INTMARB!J44+GIC!J44</f>
        <v>4310.4451644000001</v>
      </c>
      <c r="K44" s="8">
        <f>INTMARB!K44+GIC!K44</f>
        <v>3355.2282347999999</v>
      </c>
      <c r="L44" s="8">
        <f>INTMARB!L44+GIC!L44</f>
        <v>2032.5238761600001</v>
      </c>
      <c r="M44" s="8">
        <f>INTMARB!M44+GIC!M44</f>
        <v>2439.0284284800005</v>
      </c>
      <c r="N44" s="8">
        <f>INTMARB!N44+GIC!N44</f>
        <v>2141.9669807999999</v>
      </c>
      <c r="O44" s="8">
        <f>INTMARB!O44+GIC!O44</f>
        <v>1494.6865394400002</v>
      </c>
      <c r="P44" s="8">
        <f>INTMARB!P44+GIC!P44</f>
        <v>1660.4152027200003</v>
      </c>
      <c r="Q44" s="8">
        <f>INTMARB!Q44+GIC!Q44</f>
        <v>1791.7479871200005</v>
      </c>
      <c r="R44" s="8">
        <f>INTMARB!R44+GIC!R44</f>
        <v>1373.8453869599998</v>
      </c>
      <c r="S44" s="8">
        <f>INTMARB!S44+GIC!S44</f>
        <v>1124.9546652000004</v>
      </c>
      <c r="T44" s="8">
        <f>INTMARB!T44+GIC!T44</f>
        <v>752.74623864000023</v>
      </c>
      <c r="U44" s="8">
        <f>INTMARB!U44+GIC!U44</f>
        <v>900.71271647999981</v>
      </c>
      <c r="V44" s="8">
        <f>INTMARB!V44+GIC!V44</f>
        <v>1406.6399217600001</v>
      </c>
      <c r="W44" s="8">
        <f>INTMARB!W44+GIC!W44</f>
        <v>925.92489960000034</v>
      </c>
      <c r="X44" s="8">
        <f>INTMARB!X44+GIC!X44</f>
        <v>585.56613959999993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12.285197279999998</v>
      </c>
      <c r="D46" s="8">
        <f>INTMARB!D46+GIC!D46</f>
        <v>12.285197279999997</v>
      </c>
      <c r="E46" s="8">
        <f>INTMARB!E46+GIC!E46</f>
        <v>9.2138979599999988</v>
      </c>
      <c r="F46" s="8">
        <f>INTMARB!F46+GIC!F46</f>
        <v>6.1425986399999992</v>
      </c>
      <c r="G46" s="8">
        <f>INTMARB!G46+GIC!G46</f>
        <v>6.1425986399999983</v>
      </c>
      <c r="H46" s="8">
        <f>INTMARB!H46+GIC!H46</f>
        <v>6.1425986399999992</v>
      </c>
      <c r="I46" s="8">
        <f>INTMARB!I46+GIC!I46</f>
        <v>9.2138979600000006</v>
      </c>
      <c r="J46" s="8">
        <f>INTMARB!J46+GIC!J46</f>
        <v>6.1425986399999992</v>
      </c>
      <c r="K46" s="8">
        <f>INTMARB!K46+GIC!K46</f>
        <v>6.1425986399999992</v>
      </c>
      <c r="L46" s="8">
        <f>INTMARB!L46+GIC!L46</f>
        <v>6.1425986399999992</v>
      </c>
      <c r="M46" s="8">
        <f>INTMARB!M46+GIC!M46</f>
        <v>6.1425986399999983</v>
      </c>
      <c r="N46" s="8">
        <f>INTMARB!N46+GIC!N46</f>
        <v>6.142598640000001</v>
      </c>
      <c r="O46" s="8">
        <f>INTMARB!O46+GIC!O46</f>
        <v>6.1425986399999992</v>
      </c>
      <c r="P46" s="8">
        <f>INTMARB!P46+GIC!P46</f>
        <v>6.1425986399999992</v>
      </c>
      <c r="Q46" s="8">
        <f>INTMARB!Q46+GIC!Q46</f>
        <v>6.1425986399999992</v>
      </c>
      <c r="R46" s="8">
        <f>INTMARB!R46+GIC!R46</f>
        <v>7.3709600400000017</v>
      </c>
      <c r="S46" s="8">
        <f>INTMARB!S46+GIC!S46</f>
        <v>7.3709600400000017</v>
      </c>
      <c r="T46" s="8">
        <f>INTMARB!T46+GIC!T46</f>
        <v>7.3709600400000017</v>
      </c>
      <c r="U46" s="8">
        <f>INTMARB!U46+GIC!U46</f>
        <v>7.3709600400000017</v>
      </c>
      <c r="V46" s="8">
        <f>INTMARB!V46+GIC!V46</f>
        <v>7.3709600400000026</v>
      </c>
      <c r="W46" s="8">
        <f>INTMARB!W46+GIC!W46</f>
        <v>7.3709600400000017</v>
      </c>
      <c r="X46" s="8">
        <f>INTMARB!X46+GIC!X46</f>
        <v>7.3709600400000017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3969.8590568400014</v>
      </c>
      <c r="D47" s="8">
        <f>INTMARB!D47+GIC!D47</f>
        <v>3513.7749045599994</v>
      </c>
      <c r="E47" s="8">
        <f>INTMARB!E47+GIC!E47</f>
        <v>2765.4113631600003</v>
      </c>
      <c r="F47" s="8">
        <f>INTMARB!F47+GIC!F47</f>
        <v>221.61824316000002</v>
      </c>
      <c r="G47" s="8">
        <f>INTMARB!G47+GIC!G47</f>
        <v>3.2119891200000001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658.22257799999988</v>
      </c>
      <c r="D48" s="8">
        <f>INTMARB!D48+GIC!D48</f>
        <v>759.25196099999971</v>
      </c>
      <c r="E48" s="8">
        <f>INTMARB!E48+GIC!E48</f>
        <v>756.19053900000017</v>
      </c>
      <c r="F48" s="8">
        <f>INTMARB!F48+GIC!F48</f>
        <v>774.55942200000004</v>
      </c>
      <c r="G48" s="8">
        <f>INTMARB!G48+GIC!G48</f>
        <v>817.4203829999999</v>
      </c>
      <c r="H48" s="8">
        <f>INTMARB!H48+GIC!H48</f>
        <v>789.86653200000012</v>
      </c>
      <c r="I48" s="8">
        <f>INTMARB!I48+GIC!I48</f>
        <v>823.5435779999998</v>
      </c>
      <c r="J48" s="8">
        <f>INTMARB!J48+GIC!J48</f>
        <v>890.89626599999997</v>
      </c>
      <c r="K48" s="8">
        <f>INTMARB!K48+GIC!K48</f>
        <v>673.52968800000008</v>
      </c>
      <c r="L48" s="8">
        <f>INTMARB!L48+GIC!L48</f>
        <v>566.37746099999993</v>
      </c>
      <c r="M48" s="8">
        <f>INTMARB!M48+GIC!M48</f>
        <v>499.02442199999973</v>
      </c>
      <c r="N48" s="8">
        <f>INTMARB!N48+GIC!N48</f>
        <v>633.73049999999989</v>
      </c>
      <c r="O48" s="8">
        <f>INTMARB!O48+GIC!O48</f>
        <v>655.16115599999989</v>
      </c>
      <c r="P48" s="8">
        <f>INTMARB!P48+GIC!P48</f>
        <v>590.8695389999998</v>
      </c>
      <c r="Q48" s="8">
        <f>INTMARB!Q48+GIC!Q48</f>
        <v>639.85334400000011</v>
      </c>
      <c r="R48" s="8">
        <f>INTMARB!R48+GIC!R48</f>
        <v>640.55464199999983</v>
      </c>
      <c r="S48" s="8">
        <f>INTMARB!S48+GIC!S48</f>
        <v>738.42783300000019</v>
      </c>
      <c r="T48" s="8">
        <f>INTMARB!T48+GIC!T48</f>
        <v>770.80617900000004</v>
      </c>
      <c r="U48" s="8">
        <f>INTMARB!U48+GIC!U48</f>
        <v>671.35313700000006</v>
      </c>
      <c r="V48" s="8">
        <f>INTMARB!V48+GIC!V48</f>
        <v>752.2533719999999</v>
      </c>
      <c r="W48" s="8">
        <f>INTMARB!W48+GIC!W48</f>
        <v>767.29161600000009</v>
      </c>
      <c r="X48" s="8">
        <f>INTMARB!X48+GIC!X48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46.068962039999995</v>
      </c>
      <c r="D50" s="8">
        <f>INTMARB!D50+GIC!D50</f>
        <v>52.211560680000012</v>
      </c>
      <c r="E50" s="8">
        <f>INTMARB!E50+GIC!E50</f>
        <v>49.140261360000011</v>
      </c>
      <c r="F50" s="8">
        <f>INTMARB!F50+GIC!F50</f>
        <v>30.712729319999987</v>
      </c>
      <c r="G50" s="8">
        <f>INTMARB!G50+GIC!G50</f>
        <v>21.498831359999997</v>
      </c>
      <c r="H50" s="8">
        <f>INTMARB!H50+GIC!H50</f>
        <v>21.498831359999997</v>
      </c>
      <c r="I50" s="8">
        <f>INTMARB!I50+GIC!I50</f>
        <v>24.570130679999998</v>
      </c>
      <c r="J50" s="8">
        <f>INTMARB!J50+GIC!J50</f>
        <v>3.0712993199999996</v>
      </c>
      <c r="K50" s="8">
        <f>INTMARB!K50+GIC!K50</f>
        <v>3.0712993199999996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10438.679255400002</v>
      </c>
      <c r="D51" s="27">
        <f>INTMARB!D51+GIC!D51</f>
        <v>10870.626456360002</v>
      </c>
      <c r="E51" s="27">
        <f>INTMARB!E51+GIC!E51</f>
        <v>10860.23884572</v>
      </c>
      <c r="F51" s="27">
        <f>INTMARB!F51+GIC!F51</f>
        <v>10990.857687480002</v>
      </c>
      <c r="G51" s="27">
        <f>INTMARB!G51+GIC!G51</f>
        <v>10942.467263640003</v>
      </c>
      <c r="H51" s="27">
        <f>INTMARB!H51+GIC!H51</f>
        <v>10513.240867799999</v>
      </c>
      <c r="I51" s="27">
        <f>INTMARB!I51+GIC!I51</f>
        <v>10718.78949504</v>
      </c>
      <c r="J51" s="27">
        <f>INTMARB!J51+GIC!J51</f>
        <v>9591.0803999999989</v>
      </c>
      <c r="K51" s="27">
        <f>INTMARB!K51+GIC!K51</f>
        <v>9644.4000615600016</v>
      </c>
      <c r="L51" s="27">
        <f>INTMARB!L51+GIC!L51</f>
        <v>9249.1857493200023</v>
      </c>
      <c r="M51" s="27">
        <f>INTMARB!M51+GIC!M51</f>
        <v>10365.62951556</v>
      </c>
      <c r="N51" s="27">
        <f>INTMARB!N51+GIC!N51</f>
        <v>8757.0015548400006</v>
      </c>
      <c r="O51" s="27">
        <f>INTMARB!O51+GIC!O51</f>
        <v>8210.5915042800007</v>
      </c>
      <c r="P51" s="27">
        <f>INTMARB!P51+GIC!P51</f>
        <v>7739.1746546400009</v>
      </c>
      <c r="Q51" s="27">
        <f>INTMARB!Q51+GIC!Q51</f>
        <v>6681.5202326399994</v>
      </c>
      <c r="R51" s="27">
        <f>INTMARB!R51+GIC!R51</f>
        <v>6837.3358059599996</v>
      </c>
      <c r="S51" s="27">
        <f>INTMARB!S51+GIC!S51</f>
        <v>6975.9833655600005</v>
      </c>
      <c r="T51" s="27">
        <f>INTMARB!T51+GIC!T51</f>
        <v>6886.1032891200002</v>
      </c>
      <c r="U51" s="27">
        <f>INTMARB!U51+GIC!U51</f>
        <v>6725.281531319999</v>
      </c>
      <c r="V51" s="27">
        <f>INTMARB!V51+GIC!V51</f>
        <v>6411.9068639999996</v>
      </c>
      <c r="W51" s="27">
        <f>INTMARB!W51+GIC!W51</f>
        <v>5472.5299120800028</v>
      </c>
      <c r="X51" s="27">
        <f>INTMARB!X51+GIC!X51</f>
        <v>5926.607889840001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1128.3405853721276</v>
      </c>
      <c r="D52" s="27">
        <f t="shared" ref="D52:X52" si="20">SUM(D53:D54)</f>
        <v>1202.7382051367929</v>
      </c>
      <c r="E52" s="27">
        <f t="shared" si="20"/>
        <v>1265.9903356535319</v>
      </c>
      <c r="F52" s="27">
        <f t="shared" si="20"/>
        <v>1364.6160731035802</v>
      </c>
      <c r="G52" s="27">
        <f t="shared" si="20"/>
        <v>1393.2928460548496</v>
      </c>
      <c r="H52" s="27">
        <f t="shared" si="20"/>
        <v>1412.5682460491271</v>
      </c>
      <c r="I52" s="27">
        <f t="shared" si="20"/>
        <v>1425.845825657251</v>
      </c>
      <c r="J52" s="27">
        <f t="shared" si="20"/>
        <v>1475.8658111294917</v>
      </c>
      <c r="K52" s="27">
        <f t="shared" si="20"/>
        <v>1542.1442077246259</v>
      </c>
      <c r="L52" s="27">
        <f t="shared" si="20"/>
        <v>1460.5475470342953</v>
      </c>
      <c r="M52" s="27">
        <f t="shared" si="20"/>
        <v>1414.4577555728924</v>
      </c>
      <c r="N52" s="27">
        <f t="shared" si="20"/>
        <v>1440.3736621425869</v>
      </c>
      <c r="O52" s="27">
        <f t="shared" si="20"/>
        <v>1495.3475878902939</v>
      </c>
      <c r="P52" s="27">
        <f t="shared" si="20"/>
        <v>1595.0528672095288</v>
      </c>
      <c r="Q52" s="27">
        <f t="shared" si="20"/>
        <v>1598.6438890636734</v>
      </c>
      <c r="R52" s="27">
        <f t="shared" si="20"/>
        <v>1719.7892207337761</v>
      </c>
      <c r="S52" s="27">
        <f t="shared" si="20"/>
        <v>1726.663504525276</v>
      </c>
      <c r="T52" s="27">
        <f t="shared" si="20"/>
        <v>1694.2187104638799</v>
      </c>
      <c r="U52" s="27">
        <f t="shared" si="20"/>
        <v>1725.5033999984303</v>
      </c>
      <c r="V52" s="27">
        <f t="shared" si="20"/>
        <v>1765.9709233362853</v>
      </c>
      <c r="W52" s="27">
        <f t="shared" si="20"/>
        <v>1768.3187713180287</v>
      </c>
      <c r="X52" s="27">
        <f t="shared" si="20"/>
        <v>1662.6987224248571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1128.3405853721276</v>
      </c>
      <c r="D54" s="45">
        <f>INTMARB!D54+GIC!D54</f>
        <v>1202.7382051367929</v>
      </c>
      <c r="E54" s="45">
        <f>INTMARB!E54+GIC!E54</f>
        <v>1265.9903356535319</v>
      </c>
      <c r="F54" s="45">
        <f>INTMARB!F54+GIC!F54</f>
        <v>1364.6160731035802</v>
      </c>
      <c r="G54" s="45">
        <f>INTMARB!G54+GIC!G54</f>
        <v>1393.2928460548496</v>
      </c>
      <c r="H54" s="45">
        <f>INTMARB!H54+GIC!H54</f>
        <v>1412.5682460491271</v>
      </c>
      <c r="I54" s="45">
        <f>INTMARB!I54+GIC!I54</f>
        <v>1425.845825657251</v>
      </c>
      <c r="J54" s="45">
        <f>INTMARB!J54+GIC!J54</f>
        <v>1475.8658111294917</v>
      </c>
      <c r="K54" s="45">
        <f>INTMARB!K54+GIC!K54</f>
        <v>1542.1442077246259</v>
      </c>
      <c r="L54" s="45">
        <f>INTMARB!L54+GIC!L54</f>
        <v>1460.5475470342953</v>
      </c>
      <c r="M54" s="45">
        <f>INTMARB!M54+GIC!M54</f>
        <v>1414.4577555728924</v>
      </c>
      <c r="N54" s="45">
        <f>INTMARB!N54+GIC!N54</f>
        <v>1440.3736621425869</v>
      </c>
      <c r="O54" s="45">
        <f>INTMARB!O54+GIC!O54</f>
        <v>1495.3475878902939</v>
      </c>
      <c r="P54" s="45">
        <f>INTMARB!P54+GIC!P54</f>
        <v>1595.0528672095288</v>
      </c>
      <c r="Q54" s="45">
        <f>INTMARB!Q54+GIC!Q54</f>
        <v>1598.6438890636734</v>
      </c>
      <c r="R54" s="45">
        <f>INTMARB!R54+GIC!R54</f>
        <v>1719.7892207337761</v>
      </c>
      <c r="S54" s="45">
        <f>INTMARB!S54+GIC!S54</f>
        <v>1726.663504525276</v>
      </c>
      <c r="T54" s="45">
        <f>INTMARB!T54+GIC!T54</f>
        <v>1694.2187104638799</v>
      </c>
      <c r="U54" s="45">
        <f>INTMARB!U54+GIC!U54</f>
        <v>1725.5033999984303</v>
      </c>
      <c r="V54" s="45">
        <f>INTMARB!V54+GIC!V54</f>
        <v>1765.9709233362853</v>
      </c>
      <c r="W54" s="45">
        <f>INTMARB!W54+GIC!W54</f>
        <v>1768.3187713180287</v>
      </c>
      <c r="X54" s="45">
        <f>INTMARB!X54+GIC!X54</f>
        <v>1662.6987224248571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6288.4765022399997</v>
      </c>
      <c r="D61" s="49">
        <f t="shared" si="21"/>
        <v>6962.3608363200001</v>
      </c>
      <c r="E61" s="49">
        <f t="shared" si="21"/>
        <v>7363.5993338399985</v>
      </c>
      <c r="F61" s="49">
        <f t="shared" si="21"/>
        <v>8540.0572658399979</v>
      </c>
      <c r="G61" s="49">
        <f t="shared" si="21"/>
        <v>9293.8013063999988</v>
      </c>
      <c r="H61" s="49">
        <f t="shared" si="21"/>
        <v>10064.680539119998</v>
      </c>
      <c r="I61" s="49">
        <f t="shared" si="21"/>
        <v>10450.795595039999</v>
      </c>
      <c r="J61" s="49">
        <f t="shared" si="21"/>
        <v>11483.16175872</v>
      </c>
      <c r="K61" s="49">
        <f t="shared" si="21"/>
        <v>11536.12473408</v>
      </c>
      <c r="L61" s="49">
        <f t="shared" si="21"/>
        <v>11884.741787519999</v>
      </c>
      <c r="M61" s="49">
        <f t="shared" si="21"/>
        <v>14273.179166879996</v>
      </c>
      <c r="N61" s="49">
        <f t="shared" si="21"/>
        <v>13897.248791759999</v>
      </c>
      <c r="O61" s="49">
        <f t="shared" si="21"/>
        <v>14232.497989680001</v>
      </c>
      <c r="P61" s="49">
        <f t="shared" si="21"/>
        <v>14375.925611279999</v>
      </c>
      <c r="Q61" s="49">
        <f t="shared" si="21"/>
        <v>14351.557414320003</v>
      </c>
      <c r="R61" s="49">
        <f t="shared" si="21"/>
        <v>15142.748545440003</v>
      </c>
      <c r="S61" s="49">
        <f t="shared" si="21"/>
        <v>16196.129693280001</v>
      </c>
      <c r="T61" s="49">
        <f t="shared" si="21"/>
        <v>17802.148832639999</v>
      </c>
      <c r="U61" s="49">
        <f t="shared" si="21"/>
        <v>17435.519269919994</v>
      </c>
      <c r="V61" s="49">
        <f t="shared" si="21"/>
        <v>17357.306439600001</v>
      </c>
      <c r="W61" s="49">
        <f t="shared" si="21"/>
        <v>17434.431750240001</v>
      </c>
      <c r="X61" s="49">
        <f t="shared" si="21"/>
        <v>20422.996115039998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4456.3684032000001</v>
      </c>
      <c r="D62" s="52">
        <f>INTMARB!D62+GIC!D62</f>
        <v>5012.6723136000001</v>
      </c>
      <c r="E62" s="52">
        <f>INTMARB!E62+GIC!E62</f>
        <v>5309.4726719999999</v>
      </c>
      <c r="F62" s="52">
        <f>INTMARB!F62+GIC!F62</f>
        <v>6306.9439103999975</v>
      </c>
      <c r="G62" s="52">
        <f>INTMARB!G62+GIC!G62</f>
        <v>7001.568403199999</v>
      </c>
      <c r="H62" s="52">
        <f>INTMARB!H62+GIC!H62</f>
        <v>7732.4800895999997</v>
      </c>
      <c r="I62" s="52">
        <f>INTMARB!I62+GIC!I62</f>
        <v>8046.079372799999</v>
      </c>
      <c r="J62" s="52">
        <f>INTMARB!J62+GIC!J62</f>
        <v>8995.2799104000005</v>
      </c>
      <c r="K62" s="52">
        <f>INTMARB!K62+GIC!K62</f>
        <v>8912.7355967999993</v>
      </c>
      <c r="L62" s="52">
        <f>INTMARB!L62+GIC!L62</f>
        <v>9366.4484927999983</v>
      </c>
      <c r="M62" s="52">
        <f>INTMARB!M62+GIC!M62</f>
        <v>11742.139987199997</v>
      </c>
      <c r="N62" s="52">
        <f>INTMARB!N62+GIC!N62</f>
        <v>11125.903219199998</v>
      </c>
      <c r="O62" s="52">
        <f>INTMARB!O62+GIC!O62</f>
        <v>11253.313612800001</v>
      </c>
      <c r="P62" s="52">
        <f>INTMARB!P62+GIC!P62</f>
        <v>11390.308876799998</v>
      </c>
      <c r="Q62" s="52">
        <f>INTMARB!Q62+GIC!Q62</f>
        <v>11240.390246400002</v>
      </c>
      <c r="R62" s="52">
        <f>INTMARB!R62+GIC!R62</f>
        <v>11969.762918400003</v>
      </c>
      <c r="S62" s="52">
        <f>INTMARB!S62+GIC!S62</f>
        <v>13005.545817600003</v>
      </c>
      <c r="T62" s="52">
        <f>INTMARB!T62+GIC!T62</f>
        <v>14584.1205888</v>
      </c>
      <c r="U62" s="52">
        <f>INTMARB!U62+GIC!U62</f>
        <v>14213.032243199996</v>
      </c>
      <c r="V62" s="52">
        <f>INTMARB!V62+GIC!V62</f>
        <v>14013.8506368</v>
      </c>
      <c r="W62" s="52">
        <f>INTMARB!W62+GIC!W62</f>
        <v>14027.300985599999</v>
      </c>
      <c r="X62" s="52">
        <f>INTMARB!X62+GIC!X62</f>
        <v>17080.125350399998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157.73939999999999</v>
      </c>
      <c r="D64" s="52">
        <f>INTMARB!D64+GIC!D64</f>
        <v>165.60180000000003</v>
      </c>
      <c r="E64" s="52">
        <f>INTMARB!E64+GIC!E64</f>
        <v>183.61986552000002</v>
      </c>
      <c r="F64" s="52">
        <f>INTMARB!F64+GIC!F64</f>
        <v>195.46771608</v>
      </c>
      <c r="G64" s="52">
        <f>INTMARB!G64+GIC!G64</f>
        <v>204.20382527999999</v>
      </c>
      <c r="H64" s="52">
        <f>INTMARB!H64+GIC!H64</f>
        <v>209.00873448000002</v>
      </c>
      <c r="I64" s="52">
        <f>INTMARB!I64+GIC!I64</f>
        <v>214.03221840000003</v>
      </c>
      <c r="J64" s="52">
        <f>INTMARB!J64+GIC!J64</f>
        <v>213.65010575999997</v>
      </c>
      <c r="K64" s="52">
        <f>INTMARB!K64+GIC!K64</f>
        <v>214.46858159999999</v>
      </c>
      <c r="L64" s="52">
        <f>INTMARB!L64+GIC!L64</f>
        <v>228.06424368000003</v>
      </c>
      <c r="M64" s="52">
        <f>INTMARB!M64+GIC!M64</f>
        <v>237.22236719999998</v>
      </c>
      <c r="N64" s="52">
        <f>INTMARB!N64+GIC!N64</f>
        <v>224.25353496000002</v>
      </c>
      <c r="O64" s="52">
        <f>INTMARB!O64+GIC!O64</f>
        <v>240.19337160000003</v>
      </c>
      <c r="P64" s="52">
        <f>INTMARB!P64+GIC!P64</f>
        <v>250.49586744000004</v>
      </c>
      <c r="Q64" s="52">
        <f>INTMARB!Q64+GIC!Q64</f>
        <v>285.35971464000005</v>
      </c>
      <c r="R64" s="52">
        <f>INTMARB!R64+GIC!R64</f>
        <v>288.04020336000002</v>
      </c>
      <c r="S64" s="52">
        <f>INTMARB!S64+GIC!S64</f>
        <v>324.64714464000002</v>
      </c>
      <c r="T64" s="52">
        <f>INTMARB!T64+GIC!T64</f>
        <v>316.17304991999998</v>
      </c>
      <c r="U64" s="52">
        <f>INTMARB!U64+GIC!U64</f>
        <v>342.52466976000011</v>
      </c>
      <c r="V64" s="52">
        <f>INTMARB!V64+GIC!V64</f>
        <v>377.20080215999997</v>
      </c>
      <c r="W64" s="52">
        <f>INTMARB!W64+GIC!W64</f>
        <v>367.10960832000006</v>
      </c>
      <c r="X64" s="52">
        <f>INTMARB!X64+GIC!X64</f>
        <v>354.59148815999993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1671.5005199999998</v>
      </c>
      <c r="D65" s="52">
        <f>INTMARB!D65+GIC!D65</f>
        <v>1772.9002799999998</v>
      </c>
      <c r="E65" s="52">
        <f>INTMARB!E65+GIC!E65</f>
        <v>1863.1000799999997</v>
      </c>
      <c r="F65" s="52">
        <f>INTMARB!F65+GIC!F65</f>
        <v>2012.9997599999997</v>
      </c>
      <c r="G65" s="52">
        <f>INTMARB!G65+GIC!G65</f>
        <v>2050.00056</v>
      </c>
      <c r="H65" s="52">
        <f>INTMARB!H65+GIC!H65</f>
        <v>2078.6003999999994</v>
      </c>
      <c r="I65" s="52">
        <f>INTMARB!I65+GIC!I65</f>
        <v>2113.30008</v>
      </c>
      <c r="J65" s="52">
        <f>INTMARB!J65+GIC!J65</f>
        <v>2186.4002399999995</v>
      </c>
      <c r="K65" s="52">
        <f>INTMARB!K65+GIC!K65</f>
        <v>2283.0001199999997</v>
      </c>
      <c r="L65" s="52">
        <f>INTMARB!L65+GIC!L65</f>
        <v>2163.7997999999998</v>
      </c>
      <c r="M65" s="52">
        <f>INTMARB!M65+GIC!M65</f>
        <v>2095.8001199999999</v>
      </c>
      <c r="N65" s="52">
        <f>INTMARB!N65+GIC!N65</f>
        <v>2113.7000400000002</v>
      </c>
      <c r="O65" s="52">
        <f>INTMARB!O65+GIC!O65</f>
        <v>2053.93788</v>
      </c>
      <c r="P65" s="52">
        <f>INTMARB!P65+GIC!P65</f>
        <v>2060.3142000000003</v>
      </c>
      <c r="Q65" s="52">
        <f>INTMARB!Q65+GIC!Q65</f>
        <v>2129.7409199999997</v>
      </c>
      <c r="R65" s="52">
        <f>INTMARB!R65+GIC!R65</f>
        <v>2195.5737599999998</v>
      </c>
      <c r="S65" s="52">
        <f>INTMARB!S65+GIC!S65</f>
        <v>2197.3852799999995</v>
      </c>
      <c r="T65" s="52">
        <f>INTMARB!T65+GIC!T65</f>
        <v>2248.2683999999995</v>
      </c>
      <c r="U65" s="52">
        <f>INTMARB!U65+GIC!U65</f>
        <v>2227.2318</v>
      </c>
      <c r="V65" s="52">
        <f>INTMARB!V65+GIC!V65</f>
        <v>2283.8976000000002</v>
      </c>
      <c r="W65" s="52">
        <f>INTMARB!W65+GIC!W65</f>
        <v>2288.3151599999997</v>
      </c>
      <c r="X65" s="52">
        <f>INTMARB!X65+GIC!X65</f>
        <v>2213.9369999999999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11.342160000000002</v>
      </c>
      <c r="J67" s="52">
        <f>INTMARB!J67+GIC!J67</f>
        <v>17.01324</v>
      </c>
      <c r="K67" s="52">
        <f>INTMARB!K67+GIC!K67</f>
        <v>15.12279504</v>
      </c>
      <c r="L67" s="52">
        <f>INTMARB!L67+GIC!L67</f>
        <v>15.122795039999998</v>
      </c>
      <c r="M67" s="52">
        <f>INTMARB!M67+GIC!M67</f>
        <v>79.395119999999977</v>
      </c>
      <c r="N67" s="52">
        <f>INTMARB!N67+GIC!N67</f>
        <v>139.88655503999999</v>
      </c>
      <c r="O67" s="52">
        <f>INTMARB!O67+GIC!O67</f>
        <v>149.33852496</v>
      </c>
      <c r="P67" s="52">
        <f>INTMARB!P67+GIC!P67</f>
        <v>136.10592000000003</v>
      </c>
      <c r="Q67" s="52">
        <f>INTMARB!Q67+GIC!Q67</f>
        <v>132.32528495999998</v>
      </c>
      <c r="R67" s="52">
        <f>INTMARB!R67+GIC!R67</f>
        <v>130.43484000000001</v>
      </c>
      <c r="S67" s="52">
        <f>INTMARB!S67+GIC!S67</f>
        <v>130.13815968000003</v>
      </c>
      <c r="T67" s="52">
        <f>INTMARB!T67+GIC!T67</f>
        <v>129.23078687999998</v>
      </c>
      <c r="U67" s="52">
        <f>INTMARB!U67+GIC!U67</f>
        <v>127.2590352</v>
      </c>
      <c r="V67" s="52">
        <f>INTMARB!V67+GIC!V67</f>
        <v>129.52568303999996</v>
      </c>
      <c r="W67" s="52">
        <f>INTMARB!W67+GIC!W67</f>
        <v>236.41215984000002</v>
      </c>
      <c r="X67" s="52">
        <f>INTMARB!X67+GIC!X67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0.33797088000000014</v>
      </c>
      <c r="K68" s="52">
        <f>INTMARB!K68+GIC!K68</f>
        <v>2.9443737600000004</v>
      </c>
      <c r="L68" s="52">
        <f>INTMARB!L68+GIC!L68</f>
        <v>2.9443737599999982</v>
      </c>
      <c r="M68" s="52">
        <f>INTMARB!M68+GIC!M68</f>
        <v>1.7018337600000009</v>
      </c>
      <c r="N68" s="52">
        <f>INTMARB!N68+GIC!N68</f>
        <v>0.64255247999999976</v>
      </c>
      <c r="O68" s="52">
        <f>INTMARB!O68+GIC!O68</f>
        <v>9.3138249599999963</v>
      </c>
      <c r="P68" s="52">
        <f>INTMARB!P68+GIC!P68</f>
        <v>3.3692587199999999</v>
      </c>
      <c r="Q68" s="52">
        <f>INTMARB!Q68+GIC!Q68</f>
        <v>0.6239462400000001</v>
      </c>
      <c r="R68" s="52">
        <f>INTMARB!R68+GIC!R68</f>
        <v>0.48325247999999982</v>
      </c>
      <c r="S68" s="52">
        <f>INTMARB!S68+GIC!S68</f>
        <v>6.3720000000000054E-2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2.6550849600000004</v>
      </c>
      <c r="L69" s="52">
        <f>INTMARB!L69+GIC!L69</f>
        <v>13.275169919999998</v>
      </c>
      <c r="M69" s="52">
        <f>INTMARB!M69+GIC!M69</f>
        <v>2.6550849600000013</v>
      </c>
      <c r="N69" s="52">
        <f>INTMARB!N69+GIC!N69</f>
        <v>246.91500000000002</v>
      </c>
      <c r="O69" s="52">
        <f>INTMARB!O69+GIC!O69</f>
        <v>471.28382496</v>
      </c>
      <c r="P69" s="52">
        <f>INTMARB!P69+GIC!P69</f>
        <v>483.92434367999982</v>
      </c>
      <c r="Q69" s="52">
        <f>INTMARB!Q69+GIC!Q69</f>
        <v>500.71456367999991</v>
      </c>
      <c r="R69" s="52">
        <f>INTMARB!R69+GIC!R69</f>
        <v>505.18006128000007</v>
      </c>
      <c r="S69" s="52">
        <f>INTMARB!S69+GIC!S69</f>
        <v>514.25761247999981</v>
      </c>
      <c r="T69" s="52">
        <f>INTMARB!T69+GIC!T69</f>
        <v>509.36977872000011</v>
      </c>
      <c r="U69" s="52">
        <f>INTMARB!U69+GIC!U69</f>
        <v>506.83423247999986</v>
      </c>
      <c r="V69" s="52">
        <f>INTMARB!V69+GIC!V69</f>
        <v>541.45815119999986</v>
      </c>
      <c r="W69" s="52">
        <f>INTMARB!W69+GIC!W69</f>
        <v>509.01931871999994</v>
      </c>
      <c r="X69" s="52">
        <f>INTMARB!X69+GIC!X69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2.8681790399999998</v>
      </c>
      <c r="D72" s="55">
        <f>INTMARB!D72+GIC!D72</f>
        <v>11.186442719999999</v>
      </c>
      <c r="E72" s="55">
        <f>INTMARB!E72+GIC!E72</f>
        <v>7.406716320000001</v>
      </c>
      <c r="F72" s="55">
        <f>INTMARB!F72+GIC!F72</f>
        <v>24.645879359999995</v>
      </c>
      <c r="G72" s="55">
        <f>INTMARB!G72+GIC!G72</f>
        <v>38.028517920000006</v>
      </c>
      <c r="H72" s="55">
        <f>INTMARB!H72+GIC!H72</f>
        <v>44.591315040000012</v>
      </c>
      <c r="I72" s="55">
        <f>INTMARB!I72+GIC!I72</f>
        <v>66.041763840000002</v>
      </c>
      <c r="J72" s="55">
        <f>INTMARB!J72+GIC!J72</f>
        <v>70.480291679999993</v>
      </c>
      <c r="K72" s="55">
        <f>INTMARB!K72+GIC!K72</f>
        <v>105.19818192000001</v>
      </c>
      <c r="L72" s="55">
        <f>INTMARB!L72+GIC!L72</f>
        <v>95.086912319999982</v>
      </c>
      <c r="M72" s="55">
        <f>INTMARB!M72+GIC!M72</f>
        <v>114.26465376</v>
      </c>
      <c r="N72" s="55">
        <f>INTMARB!N72+GIC!N72</f>
        <v>45.947890079999993</v>
      </c>
      <c r="O72" s="55">
        <f>INTMARB!O72+GIC!O72</f>
        <v>55.116950400000015</v>
      </c>
      <c r="P72" s="55">
        <f>INTMARB!P72+GIC!P72</f>
        <v>51.407144639999984</v>
      </c>
      <c r="Q72" s="55">
        <f>INTMARB!Q72+GIC!Q72</f>
        <v>62.40273839999999</v>
      </c>
      <c r="R72" s="55">
        <f>INTMARB!R72+GIC!R72</f>
        <v>53.273509920000002</v>
      </c>
      <c r="S72" s="55">
        <f>INTMARB!S72+GIC!S72</f>
        <v>24.09195888</v>
      </c>
      <c r="T72" s="55">
        <f>INTMARB!T72+GIC!T72</f>
        <v>14.986228319999995</v>
      </c>
      <c r="U72" s="55">
        <f>INTMARB!U72+GIC!U72</f>
        <v>18.637289280000001</v>
      </c>
      <c r="V72" s="55">
        <f>INTMARB!V72+GIC!V72</f>
        <v>11.373566399999996</v>
      </c>
      <c r="W72" s="55">
        <f>INTMARB!W72+GIC!W72</f>
        <v>6.2745177599999984</v>
      </c>
      <c r="X72" s="55">
        <f>INTMARB!X72+GIC!X72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4126.9042983600002</v>
      </c>
      <c r="D2" s="21">
        <f t="shared" ref="D2:X2" si="0">SUM(D3,D17,D22,D25,D26,D51,D52)</f>
        <v>3427.6419158399999</v>
      </c>
      <c r="E2" s="21">
        <f t="shared" si="0"/>
        <v>2814.3998672399998</v>
      </c>
      <c r="F2" s="21">
        <f t="shared" si="0"/>
        <v>2961.9427564799998</v>
      </c>
      <c r="G2" s="21">
        <f t="shared" si="0"/>
        <v>2409.5980897199997</v>
      </c>
      <c r="H2" s="21">
        <f t="shared" si="0"/>
        <v>2461.9487493600009</v>
      </c>
      <c r="I2" s="21">
        <f t="shared" si="0"/>
        <v>3254.4240858000007</v>
      </c>
      <c r="J2" s="21">
        <f t="shared" si="0"/>
        <v>3411.1044079199996</v>
      </c>
      <c r="K2" s="21">
        <f t="shared" si="0"/>
        <v>2927.1021055199999</v>
      </c>
      <c r="L2" s="21">
        <f t="shared" si="0"/>
        <v>1631.8358218799999</v>
      </c>
      <c r="M2" s="21">
        <f t="shared" si="0"/>
        <v>2201.8703821200002</v>
      </c>
      <c r="N2" s="21">
        <f t="shared" si="0"/>
        <v>2232.2119561200002</v>
      </c>
      <c r="O2" s="21">
        <f t="shared" si="0"/>
        <v>1644.3436928400001</v>
      </c>
      <c r="P2" s="21">
        <f t="shared" si="0"/>
        <v>2007.7759584</v>
      </c>
      <c r="Q2" s="21">
        <f t="shared" si="0"/>
        <v>2356.20457128</v>
      </c>
      <c r="R2" s="21">
        <f t="shared" si="0"/>
        <v>2430.12655872</v>
      </c>
      <c r="S2" s="21">
        <f t="shared" si="0"/>
        <v>2116.59969348</v>
      </c>
      <c r="T2" s="21">
        <f t="shared" si="0"/>
        <v>1677.5625614400003</v>
      </c>
      <c r="U2" s="21">
        <f t="shared" si="0"/>
        <v>1872.8212456799997</v>
      </c>
      <c r="V2" s="21">
        <f t="shared" si="0"/>
        <v>2346.8330091600001</v>
      </c>
      <c r="W2" s="21">
        <f t="shared" si="0"/>
        <v>1755.4771148400005</v>
      </c>
      <c r="X2" s="21">
        <f t="shared" si="0"/>
        <v>1490.5241481599999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4126.9042983600002</v>
      </c>
      <c r="D26" s="27">
        <f t="shared" si="13"/>
        <v>3427.6419158399999</v>
      </c>
      <c r="E26" s="27">
        <f t="shared" si="13"/>
        <v>2814.3998672399998</v>
      </c>
      <c r="F26" s="27">
        <f t="shared" si="13"/>
        <v>2961.9427564799998</v>
      </c>
      <c r="G26" s="27">
        <f t="shared" si="13"/>
        <v>2409.5980897199997</v>
      </c>
      <c r="H26" s="27">
        <f t="shared" si="13"/>
        <v>2461.9487493600009</v>
      </c>
      <c r="I26" s="27">
        <f t="shared" si="13"/>
        <v>3254.4240858000007</v>
      </c>
      <c r="J26" s="27">
        <f t="shared" si="13"/>
        <v>3411.1044079199996</v>
      </c>
      <c r="K26" s="27">
        <f t="shared" si="13"/>
        <v>2927.1021055199999</v>
      </c>
      <c r="L26" s="27">
        <f t="shared" si="13"/>
        <v>1631.8358218799999</v>
      </c>
      <c r="M26" s="27">
        <f t="shared" si="13"/>
        <v>2201.8703821200002</v>
      </c>
      <c r="N26" s="27">
        <f t="shared" si="13"/>
        <v>2232.2119561200002</v>
      </c>
      <c r="O26" s="27">
        <f t="shared" si="13"/>
        <v>1644.3436928400001</v>
      </c>
      <c r="P26" s="27">
        <f t="shared" si="13"/>
        <v>2007.7759584</v>
      </c>
      <c r="Q26" s="27">
        <f t="shared" si="13"/>
        <v>2356.20457128</v>
      </c>
      <c r="R26" s="27">
        <f t="shared" si="13"/>
        <v>2430.12655872</v>
      </c>
      <c r="S26" s="27">
        <f t="shared" si="13"/>
        <v>2116.59969348</v>
      </c>
      <c r="T26" s="27">
        <f t="shared" si="13"/>
        <v>1677.5625614400003</v>
      </c>
      <c r="U26" s="27">
        <f t="shared" si="13"/>
        <v>1872.8212456799997</v>
      </c>
      <c r="V26" s="27">
        <f t="shared" si="13"/>
        <v>2346.8330091600001</v>
      </c>
      <c r="W26" s="27">
        <f t="shared" ref="W26:X26" si="14">SUM(W27,W33)</f>
        <v>1755.4771148400005</v>
      </c>
      <c r="X26" s="27">
        <f t="shared" si="14"/>
        <v>1490.5241481599999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4126.9042983600002</v>
      </c>
      <c r="D33" s="19">
        <f t="shared" si="17"/>
        <v>3427.6419158399999</v>
      </c>
      <c r="E33" s="19">
        <f t="shared" si="17"/>
        <v>2814.3998672399998</v>
      </c>
      <c r="F33" s="19">
        <f t="shared" si="17"/>
        <v>2961.9427564799998</v>
      </c>
      <c r="G33" s="19">
        <f t="shared" si="17"/>
        <v>2409.5980897199997</v>
      </c>
      <c r="H33" s="19">
        <f t="shared" si="17"/>
        <v>2461.9487493600009</v>
      </c>
      <c r="I33" s="19">
        <f t="shared" si="17"/>
        <v>3254.4240858000007</v>
      </c>
      <c r="J33" s="19">
        <f t="shared" si="17"/>
        <v>3411.1044079199996</v>
      </c>
      <c r="K33" s="19">
        <f t="shared" si="17"/>
        <v>2927.1021055199999</v>
      </c>
      <c r="L33" s="19">
        <f t="shared" si="17"/>
        <v>1631.8358218799999</v>
      </c>
      <c r="M33" s="19">
        <f t="shared" si="17"/>
        <v>2201.8703821200002</v>
      </c>
      <c r="N33" s="19">
        <f t="shared" si="17"/>
        <v>2232.2119561200002</v>
      </c>
      <c r="O33" s="19">
        <f t="shared" si="17"/>
        <v>1644.3436928400001</v>
      </c>
      <c r="P33" s="19">
        <f t="shared" si="17"/>
        <v>2007.7759584</v>
      </c>
      <c r="Q33" s="19">
        <f t="shared" si="17"/>
        <v>2356.20457128</v>
      </c>
      <c r="R33" s="19">
        <f t="shared" si="17"/>
        <v>2430.12655872</v>
      </c>
      <c r="S33" s="19">
        <f t="shared" si="17"/>
        <v>2116.59969348</v>
      </c>
      <c r="T33" s="19">
        <f t="shared" si="17"/>
        <v>1677.5625614400003</v>
      </c>
      <c r="U33" s="19">
        <f t="shared" si="17"/>
        <v>1872.8212456799997</v>
      </c>
      <c r="V33" s="19">
        <f t="shared" si="17"/>
        <v>2346.8330091600001</v>
      </c>
      <c r="W33" s="19">
        <f t="shared" ref="W33:X33" si="18">SUM(W34:W50)</f>
        <v>1755.4771148400005</v>
      </c>
      <c r="X33" s="19">
        <f t="shared" si="18"/>
        <v>1490.5241481599999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1547.2301410799998</v>
      </c>
      <c r="D43" s="8">
        <f>INTMARB_IN!D43+INTMARB_EX!D43</f>
        <v>1408.0110314400001</v>
      </c>
      <c r="E43" s="8">
        <f>INTMARB_IN!E43+INTMARB_EX!E43</f>
        <v>1445.98004928</v>
      </c>
      <c r="F43" s="8">
        <f>INTMARB_IN!F43+INTMARB_EX!F43</f>
        <v>1373.2063207199997</v>
      </c>
      <c r="G43" s="8">
        <f>INTMARB_IN!G43+INTMARB_EX!G43</f>
        <v>1063.1274310799997</v>
      </c>
      <c r="H43" s="8">
        <f>INTMARB_IN!H43+INTMARB_EX!H43</f>
        <v>860.62698072000023</v>
      </c>
      <c r="I43" s="8">
        <f>INTMARB_IN!I43+INTMARB_EX!I43</f>
        <v>803.67372072000001</v>
      </c>
      <c r="J43" s="8">
        <f>INTMARB_IN!J43+INTMARB_EX!J43</f>
        <v>677.11103927999977</v>
      </c>
      <c r="K43" s="8">
        <f>INTMARB_IN!K43+INTMARB_EX!K43</f>
        <v>832.15035072000012</v>
      </c>
      <c r="L43" s="8">
        <f>INTMARB_IN!L43+INTMARB_EX!L43</f>
        <v>772.03305035999995</v>
      </c>
      <c r="M43" s="8">
        <f>INTMARB_IN!M43+INTMARB_EX!M43</f>
        <v>851.13485963999995</v>
      </c>
      <c r="N43" s="8">
        <f>INTMARB_IN!N43+INTMARB_EX!N43</f>
        <v>772.03305036000006</v>
      </c>
      <c r="O43" s="8">
        <f>INTMARB_IN!O43+INTMARB_EX!O43</f>
        <v>772.03305036000006</v>
      </c>
      <c r="P43" s="8">
        <f>INTMARB_IN!P43+INTMARB_EX!P43</f>
        <v>832.15035072000012</v>
      </c>
      <c r="Q43" s="8">
        <f>INTMARB_IN!Q43+INTMARB_EX!Q43</f>
        <v>946.05687071999978</v>
      </c>
      <c r="R43" s="8">
        <f>INTMARB_IN!R43+INTMARB_EX!R43</f>
        <v>1376.7438250800001</v>
      </c>
      <c r="S43" s="8">
        <f>INTMARB_IN!S43+INTMARB_EX!S43</f>
        <v>1301.0941569599997</v>
      </c>
      <c r="T43" s="8">
        <f>INTMARB_IN!T43+INTMARB_EX!T43</f>
        <v>1232.8449447600001</v>
      </c>
      <c r="U43" s="8">
        <f>INTMARB_IN!U43+INTMARB_EX!U43</f>
        <v>1171.4906782799999</v>
      </c>
      <c r="V43" s="8">
        <f>INTMARB_IN!V43+INTMARB_EX!V43</f>
        <v>1154.3350759199998</v>
      </c>
      <c r="W43" s="8">
        <f>INTMARB_IN!W43+INTMARB_EX!W43</f>
        <v>1068.4527609600002</v>
      </c>
      <c r="X43" s="8">
        <f>INTMARB_IN!X43+INTMARB_EX!X43</f>
        <v>1134.2557839599999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2567.3889600000002</v>
      </c>
      <c r="D44" s="8">
        <f>INTMARB_IN!D44+INTMARB_EX!D44</f>
        <v>2007.3456871199999</v>
      </c>
      <c r="E44" s="8">
        <f>INTMARB_IN!E44+INTMARB_EX!E44</f>
        <v>1359.2059200000001</v>
      </c>
      <c r="F44" s="8">
        <f>INTMARB_IN!F44+INTMARB_EX!F44</f>
        <v>1582.5938371200004</v>
      </c>
      <c r="G44" s="8">
        <f>INTMARB_IN!G44+INTMARB_EX!G44</f>
        <v>1340.3280600000001</v>
      </c>
      <c r="H44" s="8">
        <f>INTMARB_IN!H44+INTMARB_EX!H44</f>
        <v>1595.1791700000006</v>
      </c>
      <c r="I44" s="8">
        <f>INTMARB_IN!I44+INTMARB_EX!I44</f>
        <v>2441.5364671200009</v>
      </c>
      <c r="J44" s="8">
        <f>INTMARB_IN!J44+INTMARB_EX!J44</f>
        <v>2727.85077</v>
      </c>
      <c r="K44" s="8">
        <f>INTMARB_IN!K44+INTMARB_EX!K44</f>
        <v>2088.8091561599999</v>
      </c>
      <c r="L44" s="8">
        <f>INTMARB_IN!L44+INTMARB_EX!L44</f>
        <v>853.66017288000012</v>
      </c>
      <c r="M44" s="8">
        <f>INTMARB_IN!M44+INTMARB_EX!M44</f>
        <v>1344.5929238400004</v>
      </c>
      <c r="N44" s="8">
        <f>INTMARB_IN!N44+INTMARB_EX!N44</f>
        <v>1454.0363071200002</v>
      </c>
      <c r="O44" s="8">
        <f>INTMARB_IN!O44+INTMARB_EX!O44</f>
        <v>866.16804384000022</v>
      </c>
      <c r="P44" s="8">
        <f>INTMARB_IN!P44+INTMARB_EX!P44</f>
        <v>1169.4830090400001</v>
      </c>
      <c r="Q44" s="8">
        <f>INTMARB_IN!Q44+INTMARB_EX!Q44</f>
        <v>1404.0051019200005</v>
      </c>
      <c r="R44" s="8">
        <f>INTMARB_IN!R44+INTMARB_EX!R44</f>
        <v>1046.0117735999997</v>
      </c>
      <c r="S44" s="8">
        <f>INTMARB_IN!S44+INTMARB_EX!S44</f>
        <v>808.13457648000019</v>
      </c>
      <c r="T44" s="8">
        <f>INTMARB_IN!T44+INTMARB_EX!T44</f>
        <v>437.34665664000016</v>
      </c>
      <c r="U44" s="8">
        <f>INTMARB_IN!U44+INTMARB_EX!U44</f>
        <v>693.95960735999984</v>
      </c>
      <c r="V44" s="8">
        <f>INTMARB_IN!V44+INTMARB_EX!V44</f>
        <v>1185.1269732000001</v>
      </c>
      <c r="W44" s="8">
        <f>INTMARB_IN!W44+INTMARB_EX!W44</f>
        <v>679.65339384000026</v>
      </c>
      <c r="X44" s="8">
        <f>INTMARB_IN!X44+INTMARB_EX!X44</f>
        <v>348.89740415999995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12.285197279999998</v>
      </c>
      <c r="D46" s="8">
        <f>INTMARB_IN!D46+INTMARB_EX!D46</f>
        <v>12.285197279999997</v>
      </c>
      <c r="E46" s="8">
        <f>INTMARB_IN!E46+INTMARB_EX!E46</f>
        <v>9.2138979599999988</v>
      </c>
      <c r="F46" s="8">
        <f>INTMARB_IN!F46+INTMARB_EX!F46</f>
        <v>6.1425986399999992</v>
      </c>
      <c r="G46" s="8">
        <f>INTMARB_IN!G46+INTMARB_EX!G46</f>
        <v>6.1425986399999983</v>
      </c>
      <c r="H46" s="8">
        <f>INTMARB_IN!H46+INTMARB_EX!H46</f>
        <v>6.1425986399999992</v>
      </c>
      <c r="I46" s="8">
        <f>INTMARB_IN!I46+INTMARB_EX!I46</f>
        <v>9.2138979600000006</v>
      </c>
      <c r="J46" s="8">
        <f>INTMARB_IN!J46+INTMARB_EX!J46</f>
        <v>6.1425986399999992</v>
      </c>
      <c r="K46" s="8">
        <f>INTMARB_IN!K46+INTMARB_EX!K46</f>
        <v>6.1425986399999992</v>
      </c>
      <c r="L46" s="8">
        <f>INTMARB_IN!L46+INTMARB_EX!L46</f>
        <v>6.1425986399999992</v>
      </c>
      <c r="M46" s="8">
        <f>INTMARB_IN!M46+INTMARB_EX!M46</f>
        <v>6.1425986399999983</v>
      </c>
      <c r="N46" s="8">
        <f>INTMARB_IN!N46+INTMARB_EX!N46</f>
        <v>6.142598640000001</v>
      </c>
      <c r="O46" s="8">
        <f>INTMARB_IN!O46+INTMARB_EX!O46</f>
        <v>6.1425986399999992</v>
      </c>
      <c r="P46" s="8">
        <f>INTMARB_IN!P46+INTMARB_EX!P46</f>
        <v>6.1425986399999992</v>
      </c>
      <c r="Q46" s="8">
        <f>INTMARB_IN!Q46+INTMARB_EX!Q46</f>
        <v>6.1425986399999992</v>
      </c>
      <c r="R46" s="8">
        <f>INTMARB_IN!R46+INTMARB_EX!R46</f>
        <v>7.3709600400000017</v>
      </c>
      <c r="S46" s="8">
        <f>INTMARB_IN!S46+INTMARB_EX!S46</f>
        <v>7.3709600400000017</v>
      </c>
      <c r="T46" s="8">
        <f>INTMARB_IN!T46+INTMARB_EX!T46</f>
        <v>7.3709600400000017</v>
      </c>
      <c r="U46" s="8">
        <f>INTMARB_IN!U46+INTMARB_EX!U46</f>
        <v>7.3709600400000017</v>
      </c>
      <c r="V46" s="8">
        <f>INTMARB_IN!V46+INTMARB_EX!V46</f>
        <v>7.3709600400000026</v>
      </c>
      <c r="W46" s="8">
        <f>INTMARB_IN!W46+INTMARB_EX!W46</f>
        <v>7.3709600400000017</v>
      </c>
      <c r="X46" s="8">
        <f>INTMARB_IN!X46+INTMARB_EX!X46</f>
        <v>7.3709600400000017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1744.3630709975844</v>
      </c>
      <c r="D2" s="21">
        <f t="shared" ref="D2:X2" si="0">SUM(D3,D17,D22,D25,D26,D51,D52)</f>
        <v>1445.8565305220143</v>
      </c>
      <c r="E2" s="21">
        <f t="shared" si="0"/>
        <v>1209.6438668512244</v>
      </c>
      <c r="F2" s="21">
        <f t="shared" si="0"/>
        <v>1212.7953672769199</v>
      </c>
      <c r="G2" s="21">
        <f t="shared" si="0"/>
        <v>1061.3541740042217</v>
      </c>
      <c r="H2" s="21">
        <f t="shared" si="0"/>
        <v>1103.360765971529</v>
      </c>
      <c r="I2" s="21">
        <f t="shared" si="0"/>
        <v>1318.1216390453769</v>
      </c>
      <c r="J2" s="21">
        <f t="shared" si="0"/>
        <v>1424.9329672358438</v>
      </c>
      <c r="K2" s="21">
        <f t="shared" si="0"/>
        <v>1232.2732062485211</v>
      </c>
      <c r="L2" s="21">
        <f t="shared" si="0"/>
        <v>686.63849329090976</v>
      </c>
      <c r="M2" s="21">
        <f t="shared" si="0"/>
        <v>980.60650463093884</v>
      </c>
      <c r="N2" s="21">
        <f t="shared" si="0"/>
        <v>903.27529081436705</v>
      </c>
      <c r="O2" s="21">
        <f t="shared" si="0"/>
        <v>738.85801885415435</v>
      </c>
      <c r="P2" s="21">
        <f t="shared" si="0"/>
        <v>952.84317605820991</v>
      </c>
      <c r="Q2" s="21">
        <f t="shared" si="0"/>
        <v>1060.2967444995263</v>
      </c>
      <c r="R2" s="21">
        <f t="shared" si="0"/>
        <v>1029.6730658722463</v>
      </c>
      <c r="S2" s="21">
        <f t="shared" si="0"/>
        <v>894.23119818477812</v>
      </c>
      <c r="T2" s="21">
        <f t="shared" si="0"/>
        <v>719.06866138162434</v>
      </c>
      <c r="U2" s="21">
        <f t="shared" si="0"/>
        <v>783.42306145352859</v>
      </c>
      <c r="V2" s="21">
        <f t="shared" si="0"/>
        <v>965.23066441031403</v>
      </c>
      <c r="W2" s="21">
        <f t="shared" si="0"/>
        <v>648.97697329485959</v>
      </c>
      <c r="X2" s="21">
        <f t="shared" si="0"/>
        <v>542.63905167498388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1744.3630709975844</v>
      </c>
      <c r="D26" s="27">
        <f t="shared" ref="D26:X26" si="14">SUM(D27,D33)</f>
        <v>1445.8565305220143</v>
      </c>
      <c r="E26" s="27">
        <f t="shared" si="14"/>
        <v>1209.6438668512244</v>
      </c>
      <c r="F26" s="27">
        <f t="shared" si="14"/>
        <v>1212.7953672769199</v>
      </c>
      <c r="G26" s="27">
        <f t="shared" si="14"/>
        <v>1061.3541740042217</v>
      </c>
      <c r="H26" s="27">
        <f t="shared" si="14"/>
        <v>1103.360765971529</v>
      </c>
      <c r="I26" s="27">
        <f t="shared" si="14"/>
        <v>1318.1216390453769</v>
      </c>
      <c r="J26" s="27">
        <f t="shared" si="14"/>
        <v>1424.9329672358438</v>
      </c>
      <c r="K26" s="27">
        <f t="shared" si="14"/>
        <v>1232.2732062485211</v>
      </c>
      <c r="L26" s="27">
        <f t="shared" si="14"/>
        <v>686.63849329090976</v>
      </c>
      <c r="M26" s="27">
        <f t="shared" si="14"/>
        <v>980.60650463093884</v>
      </c>
      <c r="N26" s="27">
        <f t="shared" si="14"/>
        <v>903.27529081436705</v>
      </c>
      <c r="O26" s="27">
        <f t="shared" si="14"/>
        <v>738.85801885415435</v>
      </c>
      <c r="P26" s="27">
        <f t="shared" si="14"/>
        <v>952.84317605820991</v>
      </c>
      <c r="Q26" s="27">
        <f t="shared" si="14"/>
        <v>1060.2967444995263</v>
      </c>
      <c r="R26" s="27">
        <f t="shared" si="14"/>
        <v>1029.6730658722463</v>
      </c>
      <c r="S26" s="27">
        <f t="shared" si="14"/>
        <v>894.23119818477812</v>
      </c>
      <c r="T26" s="27">
        <f t="shared" si="14"/>
        <v>719.06866138162434</v>
      </c>
      <c r="U26" s="27">
        <f t="shared" si="14"/>
        <v>783.42306145352859</v>
      </c>
      <c r="V26" s="27">
        <f t="shared" si="14"/>
        <v>965.23066441031403</v>
      </c>
      <c r="W26" s="27">
        <f t="shared" si="14"/>
        <v>648.97697329485959</v>
      </c>
      <c r="X26" s="27">
        <f t="shared" si="14"/>
        <v>542.63905167498388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1744.3630709975844</v>
      </c>
      <c r="D33" s="19">
        <f t="shared" ref="D33:X33" si="18">SUM(D34:D50)</f>
        <v>1445.8565305220143</v>
      </c>
      <c r="E33" s="19">
        <f t="shared" si="18"/>
        <v>1209.6438668512244</v>
      </c>
      <c r="F33" s="19">
        <f t="shared" si="18"/>
        <v>1212.7953672769199</v>
      </c>
      <c r="G33" s="19">
        <f t="shared" si="18"/>
        <v>1061.3541740042217</v>
      </c>
      <c r="H33" s="19">
        <f t="shared" si="18"/>
        <v>1103.360765971529</v>
      </c>
      <c r="I33" s="19">
        <f t="shared" si="18"/>
        <v>1318.1216390453769</v>
      </c>
      <c r="J33" s="19">
        <f t="shared" si="18"/>
        <v>1424.9329672358438</v>
      </c>
      <c r="K33" s="19">
        <f t="shared" si="18"/>
        <v>1232.2732062485211</v>
      </c>
      <c r="L33" s="19">
        <f t="shared" si="18"/>
        <v>686.63849329090976</v>
      </c>
      <c r="M33" s="19">
        <f t="shared" si="18"/>
        <v>980.60650463093884</v>
      </c>
      <c r="N33" s="19">
        <f t="shared" si="18"/>
        <v>903.27529081436705</v>
      </c>
      <c r="O33" s="19">
        <f t="shared" si="18"/>
        <v>738.85801885415435</v>
      </c>
      <c r="P33" s="19">
        <f t="shared" si="18"/>
        <v>952.84317605820991</v>
      </c>
      <c r="Q33" s="19">
        <f t="shared" si="18"/>
        <v>1060.2967444995263</v>
      </c>
      <c r="R33" s="19">
        <f t="shared" si="18"/>
        <v>1029.6730658722463</v>
      </c>
      <c r="S33" s="19">
        <f t="shared" si="18"/>
        <v>894.23119818477812</v>
      </c>
      <c r="T33" s="19">
        <f t="shared" si="18"/>
        <v>719.06866138162434</v>
      </c>
      <c r="U33" s="19">
        <f t="shared" si="18"/>
        <v>783.42306145352859</v>
      </c>
      <c r="V33" s="19">
        <f t="shared" si="18"/>
        <v>965.23066441031403</v>
      </c>
      <c r="W33" s="19">
        <f t="shared" si="18"/>
        <v>648.97697329485959</v>
      </c>
      <c r="X33" s="19">
        <f t="shared" si="18"/>
        <v>542.63905167498388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1245.6680978630011</v>
      </c>
      <c r="D43" s="8">
        <v>1139.330901988754</v>
      </c>
      <c r="E43" s="8">
        <v>1140.0386772085528</v>
      </c>
      <c r="F43" s="8">
        <v>1105.6213311169302</v>
      </c>
      <c r="G43" s="8">
        <v>875.94658338281897</v>
      </c>
      <c r="H43" s="8">
        <v>713.25550680911419</v>
      </c>
      <c r="I43" s="8">
        <v>640.77740170170182</v>
      </c>
      <c r="J43" s="8">
        <v>546.15503783146983</v>
      </c>
      <c r="K43" s="8">
        <v>674.88648407074675</v>
      </c>
      <c r="L43" s="8">
        <v>624.33252145563245</v>
      </c>
      <c r="M43" s="8">
        <v>704.49782730354252</v>
      </c>
      <c r="N43" s="8">
        <v>616.65549342839131</v>
      </c>
      <c r="O43" s="8">
        <v>641.57688940278774</v>
      </c>
      <c r="P43" s="8">
        <v>703.01665546199195</v>
      </c>
      <c r="Q43" s="8">
        <v>787.22138789039764</v>
      </c>
      <c r="R43" s="8">
        <v>1018.0938167610468</v>
      </c>
      <c r="S43" s="8">
        <v>894.23119818477812</v>
      </c>
      <c r="T43" s="8">
        <v>719.06866138162434</v>
      </c>
      <c r="U43" s="8">
        <v>783.42306145352859</v>
      </c>
      <c r="V43" s="8">
        <v>900.58642528129417</v>
      </c>
      <c r="W43" s="8">
        <v>648.97697329485959</v>
      </c>
      <c r="X43" s="8">
        <v>542.63905167498388</v>
      </c>
    </row>
    <row r="44" spans="1:24" ht="11.25" customHeight="1" x14ac:dyDescent="0.2">
      <c r="A44" s="28" t="s">
        <v>74</v>
      </c>
      <c r="B44" s="7" t="s">
        <v>75</v>
      </c>
      <c r="C44" s="8">
        <v>496.32003515638445</v>
      </c>
      <c r="D44" s="8">
        <v>304.66106612881578</v>
      </c>
      <c r="E44" s="8">
        <v>69.13652125126373</v>
      </c>
      <c r="F44" s="8">
        <v>106.75966466705873</v>
      </c>
      <c r="G44" s="8">
        <v>184.56176126248673</v>
      </c>
      <c r="H44" s="8">
        <v>388.60883284678238</v>
      </c>
      <c r="I44" s="8">
        <v>674.79767822627002</v>
      </c>
      <c r="J44" s="8">
        <v>876.80353540037288</v>
      </c>
      <c r="K44" s="8">
        <v>555.75241107072452</v>
      </c>
      <c r="L44" s="8">
        <v>61.860845824363615</v>
      </c>
      <c r="M44" s="8">
        <v>274.85304677824968</v>
      </c>
      <c r="N44" s="8">
        <v>285.41406131440596</v>
      </c>
      <c r="O44" s="8">
        <v>96.59609948111806</v>
      </c>
      <c r="P44" s="8">
        <v>248.52118662286347</v>
      </c>
      <c r="Q44" s="8">
        <v>271.88584127434586</v>
      </c>
      <c r="R44" s="8">
        <v>11.498224256921706</v>
      </c>
      <c r="S44" s="8">
        <v>0</v>
      </c>
      <c r="T44" s="8">
        <v>0</v>
      </c>
      <c r="U44" s="8">
        <v>0</v>
      </c>
      <c r="V44" s="8">
        <v>64.244666022723919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2.3749379781989544</v>
      </c>
      <c r="D46" s="8">
        <v>1.8645624044444318</v>
      </c>
      <c r="E46" s="8">
        <v>0.46866839140791527</v>
      </c>
      <c r="F46" s="8">
        <v>0.41437149293094727</v>
      </c>
      <c r="G46" s="8">
        <v>0.84582935891602173</v>
      </c>
      <c r="H46" s="8">
        <v>1.4964263156323887</v>
      </c>
      <c r="I46" s="8">
        <v>2.5465591174052191</v>
      </c>
      <c r="J46" s="8">
        <v>1.974394004001004</v>
      </c>
      <c r="K46" s="8">
        <v>1.6343111070498693</v>
      </c>
      <c r="L46" s="8">
        <v>0.44512601091371368</v>
      </c>
      <c r="M46" s="8">
        <v>1.2556305491466597</v>
      </c>
      <c r="N46" s="8">
        <v>1.2057360715698127</v>
      </c>
      <c r="O46" s="8">
        <v>0.68502997024861978</v>
      </c>
      <c r="P46" s="8">
        <v>1.3053339733545235</v>
      </c>
      <c r="Q46" s="8">
        <v>1.1895153347827458</v>
      </c>
      <c r="R46" s="8">
        <v>8.1024854277728764E-2</v>
      </c>
      <c r="S46" s="8">
        <v>0</v>
      </c>
      <c r="T46" s="8">
        <v>0</v>
      </c>
      <c r="U46" s="8">
        <v>0</v>
      </c>
      <c r="V46" s="8">
        <v>0.39957310629595233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2382.5412273624156</v>
      </c>
      <c r="D2" s="21">
        <f t="shared" ref="D2:X2" si="0">SUM(D3,D17,D22,D25,D26,D51,D52)</f>
        <v>1981.7853853179859</v>
      </c>
      <c r="E2" s="21">
        <f t="shared" si="0"/>
        <v>1604.7560003887756</v>
      </c>
      <c r="F2" s="21">
        <f t="shared" si="0"/>
        <v>1749.1473892030801</v>
      </c>
      <c r="G2" s="21">
        <f t="shared" si="0"/>
        <v>1348.243915715778</v>
      </c>
      <c r="H2" s="21">
        <f t="shared" si="0"/>
        <v>1358.5879833884717</v>
      </c>
      <c r="I2" s="21">
        <f t="shared" si="0"/>
        <v>1936.3024467546238</v>
      </c>
      <c r="J2" s="21">
        <f t="shared" si="0"/>
        <v>1986.1714406841563</v>
      </c>
      <c r="K2" s="21">
        <f t="shared" si="0"/>
        <v>1694.8288992714788</v>
      </c>
      <c r="L2" s="21">
        <f t="shared" si="0"/>
        <v>945.19732858909026</v>
      </c>
      <c r="M2" s="21">
        <f t="shared" si="0"/>
        <v>1221.2638774890613</v>
      </c>
      <c r="N2" s="21">
        <f t="shared" si="0"/>
        <v>1328.9366653056331</v>
      </c>
      <c r="O2" s="21">
        <f t="shared" si="0"/>
        <v>905.48567398584589</v>
      </c>
      <c r="P2" s="21">
        <f t="shared" si="0"/>
        <v>1054.9327823417902</v>
      </c>
      <c r="Q2" s="21">
        <f t="shared" si="0"/>
        <v>1295.9078267804739</v>
      </c>
      <c r="R2" s="21">
        <f t="shared" si="0"/>
        <v>1400.4534928477535</v>
      </c>
      <c r="S2" s="21">
        <f t="shared" si="0"/>
        <v>1222.3684952952217</v>
      </c>
      <c r="T2" s="21">
        <f t="shared" si="0"/>
        <v>958.49390005837586</v>
      </c>
      <c r="U2" s="21">
        <f t="shared" si="0"/>
        <v>1089.3981842264709</v>
      </c>
      <c r="V2" s="21">
        <f t="shared" si="0"/>
        <v>1381.6023447496857</v>
      </c>
      <c r="W2" s="21">
        <f t="shared" si="0"/>
        <v>1106.5001415451409</v>
      </c>
      <c r="X2" s="21">
        <f t="shared" si="0"/>
        <v>947.88509648501588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2382.5412273624156</v>
      </c>
      <c r="D26" s="27">
        <f t="shared" si="7"/>
        <v>1981.7853853179859</v>
      </c>
      <c r="E26" s="27">
        <f t="shared" si="7"/>
        <v>1604.7560003887756</v>
      </c>
      <c r="F26" s="27">
        <f t="shared" si="7"/>
        <v>1749.1473892030801</v>
      </c>
      <c r="G26" s="27">
        <f t="shared" si="7"/>
        <v>1348.243915715778</v>
      </c>
      <c r="H26" s="27">
        <f t="shared" si="7"/>
        <v>1358.5879833884717</v>
      </c>
      <c r="I26" s="27">
        <f t="shared" si="7"/>
        <v>1936.3024467546238</v>
      </c>
      <c r="J26" s="27">
        <f t="shared" si="7"/>
        <v>1986.1714406841563</v>
      </c>
      <c r="K26" s="27">
        <f t="shared" si="7"/>
        <v>1694.8288992714788</v>
      </c>
      <c r="L26" s="27">
        <f t="shared" si="7"/>
        <v>945.19732858909026</v>
      </c>
      <c r="M26" s="27">
        <f t="shared" si="7"/>
        <v>1221.2638774890613</v>
      </c>
      <c r="N26" s="27">
        <f t="shared" si="7"/>
        <v>1328.9366653056331</v>
      </c>
      <c r="O26" s="27">
        <f t="shared" si="7"/>
        <v>905.48567398584589</v>
      </c>
      <c r="P26" s="27">
        <f t="shared" si="7"/>
        <v>1054.9327823417902</v>
      </c>
      <c r="Q26" s="27">
        <f t="shared" si="7"/>
        <v>1295.9078267804739</v>
      </c>
      <c r="R26" s="27">
        <f t="shared" si="7"/>
        <v>1400.4534928477535</v>
      </c>
      <c r="S26" s="27">
        <f t="shared" si="7"/>
        <v>1222.3684952952217</v>
      </c>
      <c r="T26" s="27">
        <f t="shared" si="7"/>
        <v>958.49390005837586</v>
      </c>
      <c r="U26" s="27">
        <f t="shared" si="7"/>
        <v>1089.3981842264709</v>
      </c>
      <c r="V26" s="27">
        <f t="shared" si="7"/>
        <v>1381.6023447496857</v>
      </c>
      <c r="W26" s="27">
        <f t="shared" si="7"/>
        <v>1106.5001415451409</v>
      </c>
      <c r="X26" s="27">
        <f t="shared" si="7"/>
        <v>947.88509648501588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2382.5412273624156</v>
      </c>
      <c r="D33" s="19">
        <f t="shared" si="9"/>
        <v>1981.7853853179859</v>
      </c>
      <c r="E33" s="19">
        <f t="shared" si="9"/>
        <v>1604.7560003887756</v>
      </c>
      <c r="F33" s="19">
        <f t="shared" si="9"/>
        <v>1749.1473892030801</v>
      </c>
      <c r="G33" s="19">
        <f t="shared" si="9"/>
        <v>1348.243915715778</v>
      </c>
      <c r="H33" s="19">
        <f t="shared" si="9"/>
        <v>1358.5879833884717</v>
      </c>
      <c r="I33" s="19">
        <f t="shared" si="9"/>
        <v>1936.3024467546238</v>
      </c>
      <c r="J33" s="19">
        <f t="shared" si="9"/>
        <v>1986.1714406841563</v>
      </c>
      <c r="K33" s="19">
        <f t="shared" si="9"/>
        <v>1694.8288992714788</v>
      </c>
      <c r="L33" s="19">
        <f t="shared" si="9"/>
        <v>945.19732858909026</v>
      </c>
      <c r="M33" s="19">
        <f t="shared" si="9"/>
        <v>1221.2638774890613</v>
      </c>
      <c r="N33" s="19">
        <f t="shared" si="9"/>
        <v>1328.9366653056331</v>
      </c>
      <c r="O33" s="19">
        <f t="shared" si="9"/>
        <v>905.48567398584589</v>
      </c>
      <c r="P33" s="19">
        <f t="shared" si="9"/>
        <v>1054.9327823417902</v>
      </c>
      <c r="Q33" s="19">
        <f t="shared" si="9"/>
        <v>1295.9078267804739</v>
      </c>
      <c r="R33" s="19">
        <f t="shared" si="9"/>
        <v>1400.4534928477535</v>
      </c>
      <c r="S33" s="19">
        <f t="shared" si="9"/>
        <v>1222.3684952952217</v>
      </c>
      <c r="T33" s="19">
        <f t="shared" si="9"/>
        <v>958.49390005837586</v>
      </c>
      <c r="U33" s="19">
        <f t="shared" si="9"/>
        <v>1089.3981842264709</v>
      </c>
      <c r="V33" s="19">
        <f t="shared" si="9"/>
        <v>1381.6023447496857</v>
      </c>
      <c r="W33" s="19">
        <f t="shared" si="9"/>
        <v>1106.5001415451409</v>
      </c>
      <c r="X33" s="19">
        <f t="shared" si="9"/>
        <v>947.88509648501588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301.5620432169988</v>
      </c>
      <c r="D43" s="8">
        <v>268.68012945124616</v>
      </c>
      <c r="E43" s="8">
        <v>305.94137207144706</v>
      </c>
      <c r="F43" s="8">
        <v>267.58498960306946</v>
      </c>
      <c r="G43" s="8">
        <v>187.18084769718078</v>
      </c>
      <c r="H43" s="8">
        <v>147.37147391088604</v>
      </c>
      <c r="I43" s="8">
        <v>162.89631901829819</v>
      </c>
      <c r="J43" s="8">
        <v>130.95600144852997</v>
      </c>
      <c r="K43" s="8">
        <v>157.26386664925334</v>
      </c>
      <c r="L43" s="8">
        <v>147.70052890436753</v>
      </c>
      <c r="M43" s="8">
        <v>146.63703233645742</v>
      </c>
      <c r="N43" s="8">
        <v>155.37755693160869</v>
      </c>
      <c r="O43" s="8">
        <v>130.45616095721235</v>
      </c>
      <c r="P43" s="8">
        <v>129.13369525800815</v>
      </c>
      <c r="Q43" s="8">
        <v>158.83548282960214</v>
      </c>
      <c r="R43" s="8">
        <v>358.65000831895327</v>
      </c>
      <c r="S43" s="8">
        <v>406.86295877522156</v>
      </c>
      <c r="T43" s="8">
        <v>513.77628337837575</v>
      </c>
      <c r="U43" s="8">
        <v>388.06761682647118</v>
      </c>
      <c r="V43" s="8">
        <v>253.74865063870573</v>
      </c>
      <c r="W43" s="8">
        <v>419.47578766514061</v>
      </c>
      <c r="X43" s="8">
        <v>591.61673228501593</v>
      </c>
    </row>
    <row r="44" spans="1:24" ht="11.25" customHeight="1" x14ac:dyDescent="0.2">
      <c r="A44" s="28" t="s">
        <v>74</v>
      </c>
      <c r="B44" s="7" t="s">
        <v>75</v>
      </c>
      <c r="C44" s="8">
        <v>2071.0689248436156</v>
      </c>
      <c r="D44" s="8">
        <v>1702.6846209911841</v>
      </c>
      <c r="E44" s="8">
        <v>1290.0693987487364</v>
      </c>
      <c r="F44" s="8">
        <v>1475.8341724529416</v>
      </c>
      <c r="G44" s="8">
        <v>1155.7662987375134</v>
      </c>
      <c r="H44" s="8">
        <v>1206.5703371532181</v>
      </c>
      <c r="I44" s="8">
        <v>1766.7387888937308</v>
      </c>
      <c r="J44" s="8">
        <v>1851.0472345996272</v>
      </c>
      <c r="K44" s="8">
        <v>1533.0567450892754</v>
      </c>
      <c r="L44" s="8">
        <v>791.79932705563647</v>
      </c>
      <c r="M44" s="8">
        <v>1069.7398770617506</v>
      </c>
      <c r="N44" s="8">
        <v>1168.6222458055943</v>
      </c>
      <c r="O44" s="8">
        <v>769.57194435888221</v>
      </c>
      <c r="P44" s="8">
        <v>920.96182241713666</v>
      </c>
      <c r="Q44" s="8">
        <v>1132.1192606456545</v>
      </c>
      <c r="R44" s="8">
        <v>1034.513549343078</v>
      </c>
      <c r="S44" s="8">
        <v>808.13457648000019</v>
      </c>
      <c r="T44" s="8">
        <v>437.34665664000016</v>
      </c>
      <c r="U44" s="8">
        <v>693.95960735999984</v>
      </c>
      <c r="V44" s="8">
        <v>1120.8823071772761</v>
      </c>
      <c r="W44" s="8">
        <v>679.65339384000026</v>
      </c>
      <c r="X44" s="8">
        <v>348.89740415999995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9.9102593018010445</v>
      </c>
      <c r="D46" s="8">
        <v>10.420634875555566</v>
      </c>
      <c r="E46" s="8">
        <v>8.7452295685920838</v>
      </c>
      <c r="F46" s="8">
        <v>5.7282271470690516</v>
      </c>
      <c r="G46" s="8">
        <v>5.2967692810839768</v>
      </c>
      <c r="H46" s="8">
        <v>4.646172324367611</v>
      </c>
      <c r="I46" s="8">
        <v>6.6673388425947806</v>
      </c>
      <c r="J46" s="8">
        <v>4.168204635998995</v>
      </c>
      <c r="K46" s="8">
        <v>4.5082875329501304</v>
      </c>
      <c r="L46" s="8">
        <v>5.6974726290862856</v>
      </c>
      <c r="M46" s="8">
        <v>4.8869680908533386</v>
      </c>
      <c r="N46" s="8">
        <v>4.9368625684301879</v>
      </c>
      <c r="O46" s="8">
        <v>5.4575686697513799</v>
      </c>
      <c r="P46" s="8">
        <v>4.8372646666454759</v>
      </c>
      <c r="Q46" s="8">
        <v>4.9530833052172536</v>
      </c>
      <c r="R46" s="8">
        <v>7.2899351857222729</v>
      </c>
      <c r="S46" s="8">
        <v>7.3709600400000017</v>
      </c>
      <c r="T46" s="8">
        <v>7.3709600400000017</v>
      </c>
      <c r="U46" s="8">
        <v>7.3709600400000017</v>
      </c>
      <c r="V46" s="8">
        <v>6.9713869337040499</v>
      </c>
      <c r="W46" s="8">
        <v>7.3709600400000017</v>
      </c>
      <c r="X46" s="8">
        <v>7.3709600400000017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54325.099947313436</v>
      </c>
      <c r="D2" s="21">
        <f t="shared" ref="D2:X2" si="0">SUM(D3,D17,D22,D25,D26,D51,D52)</f>
        <v>55792.802805505242</v>
      </c>
      <c r="E2" s="21">
        <f t="shared" si="0"/>
        <v>54926.305801061484</v>
      </c>
      <c r="F2" s="21">
        <f t="shared" si="0"/>
        <v>59502.036529865771</v>
      </c>
      <c r="G2" s="21">
        <f t="shared" si="0"/>
        <v>54110.462697012415</v>
      </c>
      <c r="H2" s="21">
        <f t="shared" si="0"/>
        <v>50899.771187244653</v>
      </c>
      <c r="I2" s="21">
        <f t="shared" si="0"/>
        <v>58875.965277471361</v>
      </c>
      <c r="J2" s="21">
        <f t="shared" si="0"/>
        <v>54154.704872080925</v>
      </c>
      <c r="K2" s="21">
        <f t="shared" si="0"/>
        <v>51131.671703178086</v>
      </c>
      <c r="L2" s="21">
        <f t="shared" si="0"/>
        <v>49000.463513307128</v>
      </c>
      <c r="M2" s="21">
        <f t="shared" si="0"/>
        <v>49431.487185930404</v>
      </c>
      <c r="N2" s="21">
        <f t="shared" si="0"/>
        <v>44466.17605346522</v>
      </c>
      <c r="O2" s="21">
        <f t="shared" si="0"/>
        <v>39638.204473927544</v>
      </c>
      <c r="P2" s="21">
        <f t="shared" si="0"/>
        <v>41380.696111064957</v>
      </c>
      <c r="Q2" s="21">
        <f t="shared" si="0"/>
        <v>37389.956006382978</v>
      </c>
      <c r="R2" s="21">
        <f t="shared" si="0"/>
        <v>35300.324489312748</v>
      </c>
      <c r="S2" s="21">
        <f t="shared" si="0"/>
        <v>36955.372660078589</v>
      </c>
      <c r="T2" s="21">
        <f t="shared" si="0"/>
        <v>34732.096019906312</v>
      </c>
      <c r="U2" s="21">
        <f t="shared" si="0"/>
        <v>34898.026043739454</v>
      </c>
      <c r="V2" s="21">
        <f t="shared" si="0"/>
        <v>31579.60855273766</v>
      </c>
      <c r="W2" s="21">
        <f t="shared" si="0"/>
        <v>27052.116741729413</v>
      </c>
      <c r="X2" s="21">
        <f t="shared" si="0"/>
        <v>29050.606005009082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15600.656510781304</v>
      </c>
      <c r="D3" s="24">
        <f t="shared" ref="D3:X3" si="2">SUM(D4,D8,D11)</f>
        <v>16499.955893168455</v>
      </c>
      <c r="E3" s="24">
        <f t="shared" si="2"/>
        <v>16528.105776367956</v>
      </c>
      <c r="F3" s="24">
        <f t="shared" si="2"/>
        <v>22558.88375248219</v>
      </c>
      <c r="G3" s="24">
        <f t="shared" si="2"/>
        <v>17268.118156557557</v>
      </c>
      <c r="H3" s="24">
        <f t="shared" si="2"/>
        <v>14569.441134995521</v>
      </c>
      <c r="I3" s="24">
        <f t="shared" si="2"/>
        <v>22001.01747009411</v>
      </c>
      <c r="J3" s="24">
        <f t="shared" si="2"/>
        <v>18409.823360511436</v>
      </c>
      <c r="K3" s="24">
        <f t="shared" si="2"/>
        <v>16131.526961173455</v>
      </c>
      <c r="L3" s="24">
        <f t="shared" si="2"/>
        <v>15778.257357792832</v>
      </c>
      <c r="M3" s="24">
        <f t="shared" si="2"/>
        <v>15330.63619027751</v>
      </c>
      <c r="N3" s="24">
        <f t="shared" si="2"/>
        <v>12913.324075682631</v>
      </c>
      <c r="O3" s="24">
        <f t="shared" si="2"/>
        <v>10067.844824277252</v>
      </c>
      <c r="P3" s="24">
        <f t="shared" si="2"/>
        <v>12752.127125415427</v>
      </c>
      <c r="Q3" s="24">
        <f t="shared" si="2"/>
        <v>10127.19829715931</v>
      </c>
      <c r="R3" s="24">
        <f t="shared" si="2"/>
        <v>7228.5141138989729</v>
      </c>
      <c r="S3" s="24">
        <f t="shared" si="2"/>
        <v>8402.2313436333116</v>
      </c>
      <c r="T3" s="24">
        <f t="shared" si="2"/>
        <v>6240.849396522437</v>
      </c>
      <c r="U3" s="24">
        <f t="shared" si="2"/>
        <v>6359.8035004610283</v>
      </c>
      <c r="V3" s="24">
        <f t="shared" si="2"/>
        <v>3587.4162452413811</v>
      </c>
      <c r="W3" s="24">
        <f t="shared" si="2"/>
        <v>3187.1205835313763</v>
      </c>
      <c r="X3" s="24">
        <f t="shared" si="2"/>
        <v>4226.6220729842244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15473.468591780516</v>
      </c>
      <c r="D4" s="19">
        <f t="shared" ref="D4:X4" si="4">SUM(D5:D7)</f>
        <v>16377.2537757677</v>
      </c>
      <c r="E4" s="19">
        <f t="shared" si="4"/>
        <v>16410.322900567229</v>
      </c>
      <c r="F4" s="19">
        <f t="shared" si="4"/>
        <v>22452.290438081527</v>
      </c>
      <c r="G4" s="19">
        <f t="shared" si="4"/>
        <v>17145.849513356796</v>
      </c>
      <c r="H4" s="19">
        <f t="shared" si="4"/>
        <v>14462.847820594856</v>
      </c>
      <c r="I4" s="19">
        <f t="shared" si="4"/>
        <v>21894.423770493446</v>
      </c>
      <c r="J4" s="19">
        <f t="shared" si="4"/>
        <v>18290.689474910694</v>
      </c>
      <c r="K4" s="19">
        <f t="shared" si="4"/>
        <v>16020.014370972765</v>
      </c>
      <c r="L4" s="19">
        <f t="shared" si="4"/>
        <v>15694.960282392318</v>
      </c>
      <c r="M4" s="19">
        <f t="shared" si="4"/>
        <v>15253.609400477035</v>
      </c>
      <c r="N4" s="19">
        <f t="shared" si="4"/>
        <v>12836.297671082157</v>
      </c>
      <c r="O4" s="19">
        <f t="shared" si="4"/>
        <v>10000.223848076836</v>
      </c>
      <c r="P4" s="19">
        <f t="shared" si="4"/>
        <v>12684.506149215011</v>
      </c>
      <c r="Q4" s="19">
        <f t="shared" si="4"/>
        <v>10073.901254758977</v>
      </c>
      <c r="R4" s="19">
        <f t="shared" si="4"/>
        <v>7174.5807210986368</v>
      </c>
      <c r="S4" s="19">
        <f t="shared" si="4"/>
        <v>8368.693263033103</v>
      </c>
      <c r="T4" s="19">
        <f t="shared" si="4"/>
        <v>6207.0935501222266</v>
      </c>
      <c r="U4" s="19">
        <f t="shared" si="4"/>
        <v>6320.8998412607862</v>
      </c>
      <c r="V4" s="19">
        <f t="shared" si="4"/>
        <v>3556.1187452411859</v>
      </c>
      <c r="W4" s="19">
        <f t="shared" si="4"/>
        <v>3150.7473031311497</v>
      </c>
      <c r="X4" s="19">
        <f t="shared" si="4"/>
        <v>4190.5904649839995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15473.468591780516</v>
      </c>
      <c r="D7" s="8">
        <f>INTAVI!D7+NRGSUP!D7</f>
        <v>16377.2537757677</v>
      </c>
      <c r="E7" s="8">
        <f>INTAVI!E7+NRGSUP!E7</f>
        <v>16410.322900567229</v>
      </c>
      <c r="F7" s="8">
        <f>INTAVI!F7+NRGSUP!F7</f>
        <v>22452.290438081527</v>
      </c>
      <c r="G7" s="8">
        <f>INTAVI!G7+NRGSUP!G7</f>
        <v>17145.849513356796</v>
      </c>
      <c r="H7" s="8">
        <f>INTAVI!H7+NRGSUP!H7</f>
        <v>14462.847820594856</v>
      </c>
      <c r="I7" s="8">
        <f>INTAVI!I7+NRGSUP!I7</f>
        <v>21894.423770493446</v>
      </c>
      <c r="J7" s="8">
        <f>INTAVI!J7+NRGSUP!J7</f>
        <v>18290.689474910694</v>
      </c>
      <c r="K7" s="8">
        <f>INTAVI!K7+NRGSUP!K7</f>
        <v>16020.014370972765</v>
      </c>
      <c r="L7" s="8">
        <f>INTAVI!L7+NRGSUP!L7</f>
        <v>15694.960282392318</v>
      </c>
      <c r="M7" s="8">
        <f>INTAVI!M7+NRGSUP!M7</f>
        <v>15253.609400477035</v>
      </c>
      <c r="N7" s="8">
        <f>INTAVI!N7+NRGSUP!N7</f>
        <v>12836.297671082157</v>
      </c>
      <c r="O7" s="8">
        <f>INTAVI!O7+NRGSUP!O7</f>
        <v>10000.223848076836</v>
      </c>
      <c r="P7" s="8">
        <f>INTAVI!P7+NRGSUP!P7</f>
        <v>12684.506149215011</v>
      </c>
      <c r="Q7" s="8">
        <f>INTAVI!Q7+NRGSUP!Q7</f>
        <v>10073.901254758977</v>
      </c>
      <c r="R7" s="8">
        <f>INTAVI!R7+NRGSUP!R7</f>
        <v>7174.5807210986368</v>
      </c>
      <c r="S7" s="8">
        <f>INTAVI!S7+NRGSUP!S7</f>
        <v>8368.693263033103</v>
      </c>
      <c r="T7" s="8">
        <f>INTAVI!T7+NRGSUP!T7</f>
        <v>6207.0935501222266</v>
      </c>
      <c r="U7" s="8">
        <f>INTAVI!U7+NRGSUP!U7</f>
        <v>6320.8998412607862</v>
      </c>
      <c r="V7" s="8">
        <f>INTAVI!V7+NRGSUP!V7</f>
        <v>3556.1187452411859</v>
      </c>
      <c r="W7" s="8">
        <f>INTAVI!W7+NRGSUP!W7</f>
        <v>3150.7473031311497</v>
      </c>
      <c r="X7" s="8">
        <f>INTAVI!X7+NRGSUP!X7</f>
        <v>4190.5904649839995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127.18791900078746</v>
      </c>
      <c r="D11" s="19">
        <f t="shared" ref="D11:X11" si="8">SUM(D12:D16)</f>
        <v>122.70211740075446</v>
      </c>
      <c r="E11" s="19">
        <f t="shared" si="8"/>
        <v>117.78287580072883</v>
      </c>
      <c r="F11" s="19">
        <f t="shared" si="8"/>
        <v>106.59331440066411</v>
      </c>
      <c r="G11" s="19">
        <f t="shared" si="8"/>
        <v>122.26864320076182</v>
      </c>
      <c r="H11" s="19">
        <f t="shared" si="8"/>
        <v>106.59331440066411</v>
      </c>
      <c r="I11" s="19">
        <f t="shared" si="8"/>
        <v>106.59369960066414</v>
      </c>
      <c r="J11" s="19">
        <f t="shared" si="8"/>
        <v>119.13388560074225</v>
      </c>
      <c r="K11" s="19">
        <f t="shared" si="8"/>
        <v>111.51259020068974</v>
      </c>
      <c r="L11" s="19">
        <f t="shared" si="8"/>
        <v>83.297075400513961</v>
      </c>
      <c r="M11" s="19">
        <f t="shared" si="8"/>
        <v>77.026789800474887</v>
      </c>
      <c r="N11" s="19">
        <f t="shared" si="8"/>
        <v>77.026404600474876</v>
      </c>
      <c r="O11" s="19">
        <f t="shared" si="8"/>
        <v>67.620976200416294</v>
      </c>
      <c r="P11" s="19">
        <f t="shared" si="8"/>
        <v>67.620976200416294</v>
      </c>
      <c r="Q11" s="19">
        <f t="shared" si="8"/>
        <v>53.297042400332067</v>
      </c>
      <c r="R11" s="19">
        <f t="shared" si="8"/>
        <v>53.933392800336037</v>
      </c>
      <c r="S11" s="19">
        <f t="shared" si="8"/>
        <v>33.53808060020873</v>
      </c>
      <c r="T11" s="19">
        <f t="shared" si="8"/>
        <v>33.755846400210316</v>
      </c>
      <c r="U11" s="19">
        <f t="shared" si="8"/>
        <v>38.903659200242394</v>
      </c>
      <c r="V11" s="19">
        <f t="shared" si="8"/>
        <v>31.297500000194994</v>
      </c>
      <c r="W11" s="19">
        <f t="shared" si="8"/>
        <v>36.373280400226619</v>
      </c>
      <c r="X11" s="19">
        <f t="shared" si="8"/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125.40378600078137</v>
      </c>
      <c r="D13" s="8">
        <f>INTAVI!D13+NRGSUP!D13</f>
        <v>119.13350040074226</v>
      </c>
      <c r="E13" s="8">
        <f>INTAVI!E13+NRGSUP!E13</f>
        <v>115.99874280072274</v>
      </c>
      <c r="F13" s="8">
        <f>INTAVI!F13+NRGSUP!F13</f>
        <v>106.59331440066411</v>
      </c>
      <c r="G13" s="8">
        <f>INTAVI!G13+NRGSUP!G13</f>
        <v>122.26864320076182</v>
      </c>
      <c r="H13" s="8">
        <f>INTAVI!H13+NRGSUP!H13</f>
        <v>106.59331440066411</v>
      </c>
      <c r="I13" s="8">
        <f>INTAVI!I13+NRGSUP!I13</f>
        <v>106.59369960066414</v>
      </c>
      <c r="J13" s="8">
        <f>INTAVI!J13+NRGSUP!J13</f>
        <v>119.13388560074225</v>
      </c>
      <c r="K13" s="8">
        <f>INTAVI!K13+NRGSUP!K13</f>
        <v>109.72845720068365</v>
      </c>
      <c r="L13" s="8">
        <f>INTAVI!L13+NRGSUP!L13</f>
        <v>81.512942400507868</v>
      </c>
      <c r="M13" s="8">
        <f>INTAVI!M13+NRGSUP!M13</f>
        <v>75.242656800468794</v>
      </c>
      <c r="N13" s="8">
        <f>INTAVI!N13+NRGSUP!N13</f>
        <v>75.242271600468783</v>
      </c>
      <c r="O13" s="8">
        <f>INTAVI!O13+NRGSUP!O13</f>
        <v>65.8368432004102</v>
      </c>
      <c r="P13" s="8">
        <f>INTAVI!P13+NRGSUP!P13</f>
        <v>65.8368432004102</v>
      </c>
      <c r="Q13" s="8">
        <f>INTAVI!Q13+NRGSUP!Q13</f>
        <v>53.297042400332067</v>
      </c>
      <c r="R13" s="8">
        <f>INTAVI!R13+NRGSUP!R13</f>
        <v>53.933392800336037</v>
      </c>
      <c r="S13" s="8">
        <f>INTAVI!S13+NRGSUP!S13</f>
        <v>33.457701600208452</v>
      </c>
      <c r="T13" s="8">
        <f>INTAVI!T13+NRGSUP!T13</f>
        <v>33.755846400210316</v>
      </c>
      <c r="U13" s="8">
        <f>INTAVI!U13+NRGSUP!U13</f>
        <v>38.903659200242394</v>
      </c>
      <c r="V13" s="8">
        <f>INTAVI!V13+NRGSUP!V13</f>
        <v>31.297500000194994</v>
      </c>
      <c r="W13" s="8">
        <f>INTAVI!W13+NRGSUP!W13</f>
        <v>36.373280400226619</v>
      </c>
      <c r="X13" s="8">
        <f>INTAVI!X13+NRGSUP!X13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1.7841330000060998</v>
      </c>
      <c r="D16" s="8">
        <f>INTAVI!D16+NRGSUP!D16</f>
        <v>3.5686170000122006</v>
      </c>
      <c r="E16" s="8">
        <f>INTAVI!E16+NRGSUP!E16</f>
        <v>1.7841330000060998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1.7841330000060998</v>
      </c>
      <c r="L16" s="8">
        <f>INTAVI!L16+NRGSUP!L16</f>
        <v>1.7841330000060998</v>
      </c>
      <c r="M16" s="8">
        <f>INTAVI!M16+NRGSUP!M16</f>
        <v>1.7841330000060998</v>
      </c>
      <c r="N16" s="8">
        <f>INTAVI!N16+NRGSUP!N16</f>
        <v>1.7841330000060998</v>
      </c>
      <c r="O16" s="8">
        <f>INTAVI!O16+NRGSUP!O16</f>
        <v>1.7841330000060998</v>
      </c>
      <c r="P16" s="8">
        <f>INTAVI!P16+NRGSUP!P16</f>
        <v>1.7841330000060998</v>
      </c>
      <c r="Q16" s="8">
        <f>INTAVI!Q16+NRGSUP!Q16</f>
        <v>0</v>
      </c>
      <c r="R16" s="8">
        <f>INTAVI!R16+NRGSUP!R16</f>
        <v>0</v>
      </c>
      <c r="S16" s="8">
        <f>INTAVI!S16+NRGSUP!S16</f>
        <v>8.0379000000274814E-2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27157.423595760003</v>
      </c>
      <c r="D26" s="27">
        <f t="shared" ref="D26:X26" si="14">SUM(D27,D33)</f>
        <v>27219.482250839996</v>
      </c>
      <c r="E26" s="27">
        <f t="shared" si="14"/>
        <v>26271.970843320003</v>
      </c>
      <c r="F26" s="27">
        <f t="shared" si="14"/>
        <v>24587.679016800001</v>
      </c>
      <c r="G26" s="27">
        <f t="shared" si="14"/>
        <v>24506.584430760002</v>
      </c>
      <c r="H26" s="27">
        <f t="shared" si="14"/>
        <v>24404.520938400005</v>
      </c>
      <c r="I26" s="27">
        <f t="shared" si="14"/>
        <v>24730.312486680003</v>
      </c>
      <c r="J26" s="27">
        <f t="shared" si="14"/>
        <v>24677.935300439996</v>
      </c>
      <c r="K26" s="27">
        <f t="shared" si="14"/>
        <v>23813.600472720002</v>
      </c>
      <c r="L26" s="27">
        <f t="shared" si="14"/>
        <v>22512.47285916</v>
      </c>
      <c r="M26" s="27">
        <f t="shared" si="14"/>
        <v>22320.763724520002</v>
      </c>
      <c r="N26" s="27">
        <f t="shared" si="14"/>
        <v>21355.476760800004</v>
      </c>
      <c r="O26" s="27">
        <f t="shared" si="14"/>
        <v>19864.420557479996</v>
      </c>
      <c r="P26" s="27">
        <f t="shared" si="14"/>
        <v>19294.341463799999</v>
      </c>
      <c r="Q26" s="27">
        <f t="shared" si="14"/>
        <v>18982.593587519998</v>
      </c>
      <c r="R26" s="27">
        <f t="shared" si="14"/>
        <v>19514.685348719995</v>
      </c>
      <c r="S26" s="27">
        <f t="shared" si="14"/>
        <v>19850.49444636</v>
      </c>
      <c r="T26" s="27">
        <f t="shared" si="14"/>
        <v>19910.924623799998</v>
      </c>
      <c r="U26" s="27">
        <f t="shared" si="14"/>
        <v>20087.437611959998</v>
      </c>
      <c r="V26" s="27">
        <f t="shared" si="14"/>
        <v>19814.314520159995</v>
      </c>
      <c r="W26" s="27">
        <f t="shared" si="14"/>
        <v>16624.1474748</v>
      </c>
      <c r="X26" s="27">
        <f t="shared" si="14"/>
        <v>17234.677319759998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27157.423595760003</v>
      </c>
      <c r="D33" s="19">
        <f t="shared" ref="D33:X33" si="18">SUM(D34:D50)</f>
        <v>27219.482250839996</v>
      </c>
      <c r="E33" s="19">
        <f t="shared" si="18"/>
        <v>26271.970843320003</v>
      </c>
      <c r="F33" s="19">
        <f t="shared" si="18"/>
        <v>24587.679016800001</v>
      </c>
      <c r="G33" s="19">
        <f t="shared" si="18"/>
        <v>24506.584430760002</v>
      </c>
      <c r="H33" s="19">
        <f t="shared" si="18"/>
        <v>24404.520938400005</v>
      </c>
      <c r="I33" s="19">
        <f t="shared" si="18"/>
        <v>24730.312486680003</v>
      </c>
      <c r="J33" s="19">
        <f t="shared" si="18"/>
        <v>24677.935300439996</v>
      </c>
      <c r="K33" s="19">
        <f t="shared" si="18"/>
        <v>23813.600472720002</v>
      </c>
      <c r="L33" s="19">
        <f t="shared" si="18"/>
        <v>22512.47285916</v>
      </c>
      <c r="M33" s="19">
        <f t="shared" si="18"/>
        <v>22320.763724520002</v>
      </c>
      <c r="N33" s="19">
        <f t="shared" si="18"/>
        <v>21355.476760800004</v>
      </c>
      <c r="O33" s="19">
        <f t="shared" si="18"/>
        <v>19864.420557479996</v>
      </c>
      <c r="P33" s="19">
        <f t="shared" si="18"/>
        <v>19294.341463799999</v>
      </c>
      <c r="Q33" s="19">
        <f t="shared" si="18"/>
        <v>18982.593587519998</v>
      </c>
      <c r="R33" s="19">
        <f t="shared" si="18"/>
        <v>19514.685348719995</v>
      </c>
      <c r="S33" s="19">
        <f t="shared" si="18"/>
        <v>19850.49444636</v>
      </c>
      <c r="T33" s="19">
        <f t="shared" si="18"/>
        <v>19910.924623799998</v>
      </c>
      <c r="U33" s="19">
        <f t="shared" si="18"/>
        <v>20087.437611959998</v>
      </c>
      <c r="V33" s="19">
        <f t="shared" si="18"/>
        <v>19814.314520159995</v>
      </c>
      <c r="W33" s="19">
        <f t="shared" si="18"/>
        <v>16624.1474748</v>
      </c>
      <c r="X33" s="19">
        <f t="shared" si="18"/>
        <v>17234.677319759998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895.56461568000009</v>
      </c>
      <c r="D34" s="8">
        <f>INTAVI!D34+NRGSUP!D34</f>
        <v>907.54566911999996</v>
      </c>
      <c r="E34" s="8">
        <f>INTAVI!E34+NRGSUP!E34</f>
        <v>874.59844608000003</v>
      </c>
      <c r="F34" s="8">
        <f>INTAVI!F34+NRGSUP!F34</f>
        <v>955.46884607999993</v>
      </c>
      <c r="G34" s="8">
        <f>INTAVI!G34+NRGSUP!G34</f>
        <v>916.5311999999999</v>
      </c>
      <c r="H34" s="8">
        <f>INTAVI!H34+NRGSUP!H34</f>
        <v>883.58397695999997</v>
      </c>
      <c r="I34" s="8">
        <f>INTAVI!I34+NRGSUP!I34</f>
        <v>928.51204608000023</v>
      </c>
      <c r="J34" s="8">
        <f>INTAVI!J34+NRGSUP!J34</f>
        <v>916.53120000000001</v>
      </c>
      <c r="K34" s="8">
        <f>INTAVI!K34+NRGSUP!K34</f>
        <v>850.63675392000005</v>
      </c>
      <c r="L34" s="8">
        <f>INTAVI!L34+NRGSUP!L34</f>
        <v>886.57929215999991</v>
      </c>
      <c r="M34" s="8">
        <f>INTAVI!M34+NRGSUP!M34</f>
        <v>787.73762304000002</v>
      </c>
      <c r="N34" s="8">
        <f>INTAVI!N34+NRGSUP!N34</f>
        <v>862.61759999999992</v>
      </c>
      <c r="O34" s="8">
        <f>INTAVI!O34+NRGSUP!O34</f>
        <v>901.55524607999996</v>
      </c>
      <c r="P34" s="8">
        <f>INTAVI!P34+NRGSUP!P34</f>
        <v>886.57929216000025</v>
      </c>
      <c r="Q34" s="8">
        <f>INTAVI!Q34+NRGSUP!Q34</f>
        <v>895.56482303999985</v>
      </c>
      <c r="R34" s="8">
        <f>INTAVI!R34+NRGSUP!R34</f>
        <v>953.79441408000014</v>
      </c>
      <c r="S34" s="8">
        <f>INTAVI!S34+NRGSUP!S34</f>
        <v>859.55945472000008</v>
      </c>
      <c r="T34" s="8">
        <f>INTAVI!T34+NRGSUP!T34</f>
        <v>917.76229632000013</v>
      </c>
      <c r="U34" s="8">
        <f>INTAVI!U34+NRGSUP!U34</f>
        <v>901.91460096000003</v>
      </c>
      <c r="V34" s="8">
        <f>INTAVI!V34+NRGSUP!V34</f>
        <v>956.99937023999996</v>
      </c>
      <c r="W34" s="8">
        <f>INTAVI!W34+NRGSUP!W34</f>
        <v>918.05861376000018</v>
      </c>
      <c r="X34" s="8">
        <f>INTAVI!X34+NRGSUP!X34</f>
        <v>979.58004480000011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214.79250096000004</v>
      </c>
      <c r="D36" s="8">
        <f>INTAVI!D36+NRGSUP!D36</f>
        <v>206.08477668</v>
      </c>
      <c r="E36" s="8">
        <f>INTAVI!E36+NRGSUP!E36</f>
        <v>197.3770524</v>
      </c>
      <c r="F36" s="8">
        <f>INTAVI!F36+NRGSUP!F36</f>
        <v>200.27970288</v>
      </c>
      <c r="G36" s="8">
        <f>INTAVI!G36+NRGSUP!G36</f>
        <v>200.27947571999999</v>
      </c>
      <c r="H36" s="8">
        <f>INTAVI!H36+NRGSUP!H36</f>
        <v>206.08477668</v>
      </c>
      <c r="I36" s="8">
        <f>INTAVI!I36+NRGSUP!I36</f>
        <v>206.08500384000001</v>
      </c>
      <c r="J36" s="8">
        <f>INTAVI!J36+NRGSUP!J36</f>
        <v>182.86402716000001</v>
      </c>
      <c r="K36" s="8">
        <f>INTAVI!K36+NRGSUP!K36</f>
        <v>168.35100191999999</v>
      </c>
      <c r="L36" s="8">
        <f>INTAVI!L36+NRGSUP!L36</f>
        <v>145.13025239999996</v>
      </c>
      <c r="M36" s="8">
        <f>INTAVI!M36+NRGSUP!M36</f>
        <v>159.64305047999997</v>
      </c>
      <c r="N36" s="8">
        <f>INTAVI!N36+NRGSUP!N36</f>
        <v>150.93532619999999</v>
      </c>
      <c r="O36" s="8">
        <f>INTAVI!O36+NRGSUP!O36</f>
        <v>153.83820384000003</v>
      </c>
      <c r="P36" s="8">
        <f>INTAVI!P36+NRGSUP!P36</f>
        <v>142.22760192000001</v>
      </c>
      <c r="Q36" s="8">
        <f>INTAVI!Q36+NRGSUP!Q36</f>
        <v>116.10420192000001</v>
      </c>
      <c r="R36" s="8">
        <f>INTAVI!R36+NRGSUP!R36</f>
        <v>147.83527367999997</v>
      </c>
      <c r="S36" s="8">
        <f>INTAVI!S36+NRGSUP!S36</f>
        <v>159.49494215999999</v>
      </c>
      <c r="T36" s="8">
        <f>INTAVI!T36+NRGSUP!T36</f>
        <v>171.65345400000004</v>
      </c>
      <c r="U36" s="8">
        <f>INTAVI!U36+NRGSUP!U36</f>
        <v>167.87487455999999</v>
      </c>
      <c r="V36" s="8">
        <f>INTAVI!V36+NRGSUP!V36</f>
        <v>169.49997719999999</v>
      </c>
      <c r="W36" s="8">
        <f>INTAVI!W36+NRGSUP!W36</f>
        <v>165.86882459999998</v>
      </c>
      <c r="X36" s="8">
        <f>INTAVI!X36+NRGSUP!X36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5961.4081758000002</v>
      </c>
      <c r="D37" s="8">
        <f>INTAVI!D37+NRGSUP!D37</f>
        <v>5879.4537463199986</v>
      </c>
      <c r="E37" s="8">
        <f>INTAVI!E37+NRGSUP!E37</f>
        <v>5900.7012094800011</v>
      </c>
      <c r="F37" s="8">
        <f>INTAVI!F37+NRGSUP!F37</f>
        <v>5915.8778263199993</v>
      </c>
      <c r="G37" s="8">
        <f>INTAVI!G37+NRGSUP!G37</f>
        <v>5843.0296663200006</v>
      </c>
      <c r="H37" s="8">
        <f>INTAVI!H37+NRGSUP!H37</f>
        <v>5670.0152863200028</v>
      </c>
      <c r="I37" s="8">
        <f>INTAVI!I37+NRGSUP!I37</f>
        <v>5566.8138926399997</v>
      </c>
      <c r="J37" s="8">
        <f>INTAVI!J37+NRGSUP!J37</f>
        <v>5515.2129463200008</v>
      </c>
      <c r="K37" s="8">
        <f>INTAVI!K37+NRGSUP!K37</f>
        <v>5251.1383663199995</v>
      </c>
      <c r="L37" s="8">
        <f>INTAVI!L37+NRGSUP!L37</f>
        <v>4993.1346326400007</v>
      </c>
      <c r="M37" s="8">
        <f>INTAVI!M37+NRGSUP!M37</f>
        <v>4647.1056231600014</v>
      </c>
      <c r="N37" s="8">
        <f>INTAVI!N37+NRGSUP!N37</f>
        <v>4543.904229480002</v>
      </c>
      <c r="O37" s="8">
        <f>INTAVI!O37+NRGSUP!O37</f>
        <v>4076.4617863199987</v>
      </c>
      <c r="P37" s="8">
        <f>INTAVI!P37+NRGSUP!P37</f>
        <v>3939.8712368399997</v>
      </c>
      <c r="Q37" s="8">
        <f>INTAVI!Q37+NRGSUP!Q37</f>
        <v>3897.3765600000011</v>
      </c>
      <c r="R37" s="8">
        <f>INTAVI!R37+NRGSUP!R37</f>
        <v>4097.2783975199991</v>
      </c>
      <c r="S37" s="8">
        <f>INTAVI!S37+NRGSUP!S37</f>
        <v>4061.9956885199999</v>
      </c>
      <c r="T37" s="8">
        <f>INTAVI!T37+NRGSUP!T37</f>
        <v>3875.0121748800007</v>
      </c>
      <c r="U37" s="8">
        <f>INTAVI!U37+NRGSUP!U37</f>
        <v>3883.9363239600002</v>
      </c>
      <c r="V37" s="8">
        <f>INTAVI!V37+NRGSUP!V37</f>
        <v>3886.4071738799976</v>
      </c>
      <c r="W37" s="8">
        <f>INTAVI!W37+NRGSUP!W37</f>
        <v>3465.4752871199998</v>
      </c>
      <c r="X37" s="8">
        <f>INTAVI!X37+NRGSUP!X37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6.1319159999999986</v>
      </c>
      <c r="D38" s="8">
        <f>INTAVI!D38+NRGSUP!D38</f>
        <v>6.1319160000000004</v>
      </c>
      <c r="E38" s="8">
        <f>INTAVI!E38+NRGSUP!E38</f>
        <v>9.1979999999999968</v>
      </c>
      <c r="F38" s="8">
        <f>INTAVI!F38+NRGSUP!F38</f>
        <v>6.1319160000000004</v>
      </c>
      <c r="G38" s="8">
        <f>INTAVI!G38+NRGSUP!G38</f>
        <v>9.1979999999999968</v>
      </c>
      <c r="H38" s="8">
        <f>INTAVI!H38+NRGSUP!H38</f>
        <v>9.1980000000000004</v>
      </c>
      <c r="I38" s="8">
        <f>INTAVI!I38+NRGSUP!I38</f>
        <v>6.1319159999999995</v>
      </c>
      <c r="J38" s="8">
        <f>INTAVI!J38+NRGSUP!J38</f>
        <v>6.1319160000000004</v>
      </c>
      <c r="K38" s="8">
        <f>INTAVI!K38+NRGSUP!K38</f>
        <v>6.1319159999999995</v>
      </c>
      <c r="L38" s="8">
        <f>INTAVI!L38+NRGSUP!L38</f>
        <v>6.1319160000000004</v>
      </c>
      <c r="M38" s="8">
        <f>INTAVI!M38+NRGSUP!M38</f>
        <v>3.0660839999999991</v>
      </c>
      <c r="N38" s="8">
        <f>INTAVI!N38+NRGSUP!N38</f>
        <v>3.0660839999999983</v>
      </c>
      <c r="O38" s="8">
        <f>INTAVI!O38+NRGSUP!O38</f>
        <v>3.0660839999999983</v>
      </c>
      <c r="P38" s="8">
        <f>INTAVI!P38+NRGSUP!P38</f>
        <v>3.0660839999999987</v>
      </c>
      <c r="Q38" s="8">
        <f>INTAVI!Q38+NRGSUP!Q38</f>
        <v>3.0660839999999983</v>
      </c>
      <c r="R38" s="8">
        <f>INTAVI!R38+NRGSUP!R38</f>
        <v>3.991932000000002</v>
      </c>
      <c r="S38" s="8">
        <f>INTAVI!S38+NRGSUP!S38</f>
        <v>3.4219079999999997</v>
      </c>
      <c r="T38" s="8">
        <f>INTAVI!T38+NRGSUP!T38</f>
        <v>2.1677040000000001</v>
      </c>
      <c r="U38" s="8">
        <f>INTAVI!U38+NRGSUP!U38</f>
        <v>3.4460999999999991</v>
      </c>
      <c r="V38" s="8">
        <f>INTAVI!V38+NRGSUP!V38</f>
        <v>2.8390320000000004</v>
      </c>
      <c r="W38" s="8">
        <f>INTAVI!W38+NRGSUP!W38</f>
        <v>3.0998520000000007</v>
      </c>
      <c r="X38" s="8">
        <f>INTAVI!X38+NRGSUP!X38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2574.0561225600004</v>
      </c>
      <c r="D40" s="8">
        <f>INTAVI!D40+NRGSUP!D40</f>
        <v>2564.6729137199995</v>
      </c>
      <c r="E40" s="8">
        <f>INTAVI!E40+NRGSUP!E40</f>
        <v>2245.6528725599997</v>
      </c>
      <c r="F40" s="8">
        <f>INTAVI!F40+NRGSUP!F40</f>
        <v>2314.4608274400011</v>
      </c>
      <c r="G40" s="8">
        <f>INTAVI!G40+NRGSUP!G40</f>
        <v>2699.162036279999</v>
      </c>
      <c r="H40" s="8">
        <f>INTAVI!H40+NRGSUP!H40</f>
        <v>2871.1827000000003</v>
      </c>
      <c r="I40" s="8">
        <f>INTAVI!I40+NRGSUP!I40</f>
        <v>2792.9912774400004</v>
      </c>
      <c r="J40" s="8">
        <f>INTAVI!J40+NRGSUP!J40</f>
        <v>2918.0974500000007</v>
      </c>
      <c r="K40" s="8">
        <f>INTAVI!K40+NRGSUP!K40</f>
        <v>2858.6721862800005</v>
      </c>
      <c r="L40" s="8">
        <f>INTAVI!L40+NRGSUP!L40</f>
        <v>2539.6518862799999</v>
      </c>
      <c r="M40" s="8">
        <f>INTAVI!M40+NRGSUP!M40</f>
        <v>2630.35382256</v>
      </c>
      <c r="N40" s="8">
        <f>INTAVI!N40+NRGSUP!N40</f>
        <v>2742.9489637199999</v>
      </c>
      <c r="O40" s="8">
        <f>INTAVI!O40+NRGSUP!O40</f>
        <v>2683.5237000000002</v>
      </c>
      <c r="P40" s="8">
        <f>INTAVI!P40+NRGSUP!P40</f>
        <v>2680.3961362800001</v>
      </c>
      <c r="Q40" s="8">
        <f>INTAVI!Q40+NRGSUP!Q40</f>
        <v>2877.4378274400001</v>
      </c>
      <c r="R40" s="8">
        <f>INTAVI!R40+NRGSUP!R40</f>
        <v>2798.8464970800014</v>
      </c>
      <c r="S40" s="8">
        <f>INTAVI!S40+NRGSUP!S40</f>
        <v>2997.8338885199996</v>
      </c>
      <c r="T40" s="8">
        <f>INTAVI!T40+NRGSUP!T40</f>
        <v>3132.5228355599993</v>
      </c>
      <c r="U40" s="8">
        <f>INTAVI!U40+NRGSUP!U40</f>
        <v>3215.8185829200011</v>
      </c>
      <c r="V40" s="8">
        <f>INTAVI!V40+NRGSUP!V40</f>
        <v>3307.9715762399992</v>
      </c>
      <c r="W40" s="8">
        <f>INTAVI!W40+NRGSUP!W40</f>
        <v>1159.8920654400001</v>
      </c>
      <c r="X40" s="8">
        <f>INTAVI!X40+NRGSUP!X40</f>
        <v>1418.4830613600002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15.638077440000005</v>
      </c>
      <c r="D41" s="8">
        <f>INTAVI!D41+NRGSUP!D41</f>
        <v>18.765641160000005</v>
      </c>
      <c r="E41" s="8">
        <f>INTAVI!E41+NRGSUP!E41</f>
        <v>12.510513720000002</v>
      </c>
      <c r="F41" s="8">
        <f>INTAVI!F41+NRGSUP!F41</f>
        <v>18.765641159999998</v>
      </c>
      <c r="G41" s="8">
        <f>INTAVI!G41+NRGSUP!G41</f>
        <v>12.510772560000001</v>
      </c>
      <c r="H41" s="8">
        <f>INTAVI!H41+NRGSUP!H41</f>
        <v>15.638336280000006</v>
      </c>
      <c r="I41" s="8">
        <f>INTAVI!I41+NRGSUP!I41</f>
        <v>12.510513720000004</v>
      </c>
      <c r="J41" s="8">
        <f>INTAVI!J41+NRGSUP!J41</f>
        <v>6.2553862800000006</v>
      </c>
      <c r="K41" s="8">
        <f>INTAVI!K41+NRGSUP!K41</f>
        <v>6.2553862800000024</v>
      </c>
      <c r="L41" s="8">
        <f>INTAVI!L41+NRGSUP!L41</f>
        <v>6.255386279999998</v>
      </c>
      <c r="M41" s="8">
        <f>INTAVI!M41+NRGSUP!M41</f>
        <v>3.1275637200000022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2.2772743199999996</v>
      </c>
      <c r="S41" s="8">
        <f>INTAVI!S41+NRGSUP!S41</f>
        <v>0.21276648000000009</v>
      </c>
      <c r="T41" s="8">
        <f>INTAVI!T41+NRGSUP!T41</f>
        <v>0.15633936000000001</v>
      </c>
      <c r="U41" s="8">
        <f>INTAVI!U41+NRGSUP!U41</f>
        <v>13.14544824</v>
      </c>
      <c r="V41" s="8">
        <f>INTAVI!V41+NRGSUP!V41</f>
        <v>14.602976280000002</v>
      </c>
      <c r="W41" s="8">
        <f>INTAVI!W41+NRGSUP!W41</f>
        <v>2.8806303599999978</v>
      </c>
      <c r="X41" s="8">
        <f>INTAVI!X41+NRGSUP!X41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11346.354634680001</v>
      </c>
      <c r="D43" s="8">
        <f>INTAVI!D43+NRGSUP!D43</f>
        <v>11691.238768559999</v>
      </c>
      <c r="E43" s="8">
        <f>INTAVI!E43+NRGSUP!E43</f>
        <v>11438.1126054</v>
      </c>
      <c r="F43" s="8">
        <f>INTAVI!F43+NRGSUP!F43</f>
        <v>11922.21638244</v>
      </c>
      <c r="G43" s="8">
        <f>INTAVI!G43+NRGSUP!G43</f>
        <v>12045.61502352</v>
      </c>
      <c r="H43" s="8">
        <f>INTAVI!H43+NRGSUP!H43</f>
        <v>12206.981348640002</v>
      </c>
      <c r="I43" s="8">
        <f>INTAVI!I43+NRGSUP!I43</f>
        <v>12324.052442520002</v>
      </c>
      <c r="J43" s="8">
        <f>INTAVI!J43+NRGSUP!J43</f>
        <v>12656.280414959996</v>
      </c>
      <c r="K43" s="8">
        <f>INTAVI!K43+NRGSUP!K43</f>
        <v>12729.394796040004</v>
      </c>
      <c r="L43" s="8">
        <f>INTAVI!L43+NRGSUP!L43</f>
        <v>12190.348329120001</v>
      </c>
      <c r="M43" s="8">
        <f>INTAVI!M43+NRGSUP!M43</f>
        <v>12496.270030920001</v>
      </c>
      <c r="N43" s="8">
        <f>INTAVI!N43+NRGSUP!N43</f>
        <v>11730.343383720001</v>
      </c>
      <c r="O43" s="8">
        <f>INTAVI!O43+NRGSUP!O43</f>
        <v>10762.29588564</v>
      </c>
      <c r="P43" s="8">
        <f>INTAVI!P43+NRGSUP!P43</f>
        <v>10560.399379919998</v>
      </c>
      <c r="Q43" s="8">
        <f>INTAVI!Q43+NRGSUP!Q43</f>
        <v>10165.447861919998</v>
      </c>
      <c r="R43" s="8">
        <f>INTAVI!R43+NRGSUP!R43</f>
        <v>10542.273304679997</v>
      </c>
      <c r="S43" s="8">
        <f>INTAVI!S43+NRGSUP!S43</f>
        <v>10712.72787624</v>
      </c>
      <c r="T43" s="8">
        <f>INTAVI!T43+NRGSUP!T43</f>
        <v>10725.444058680001</v>
      </c>
      <c r="U43" s="8">
        <f>INTAVI!U43+NRGSUP!U43</f>
        <v>11023.195435199998</v>
      </c>
      <c r="V43" s="8">
        <f>INTAVI!V43+NRGSUP!V43</f>
        <v>10502.228093759999</v>
      </c>
      <c r="W43" s="8">
        <f>INTAVI!W43+NRGSUP!W43</f>
        <v>9895.3090797599998</v>
      </c>
      <c r="X43" s="8">
        <f>INTAVI!X43+NRGSUP!X43</f>
        <v>10192.352208480001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1469.3269557600001</v>
      </c>
      <c r="D44" s="8">
        <f>INTAVI!D44+NRGSUP!D44</f>
        <v>1620.3503930400002</v>
      </c>
      <c r="E44" s="8">
        <f>INTAVI!E44+NRGSUP!E44</f>
        <v>2023.0779801600004</v>
      </c>
      <c r="F44" s="8">
        <f>INTAVI!F44+NRGSUP!F44</f>
        <v>2227.5874800000001</v>
      </c>
      <c r="G44" s="8">
        <f>INTAVI!G44+NRGSUP!G44</f>
        <v>1938.1270528800005</v>
      </c>
      <c r="H44" s="8">
        <f>INTAVI!H44+NRGSUP!H44</f>
        <v>1730.4711501600002</v>
      </c>
      <c r="I44" s="8">
        <f>INTAVI!I44+NRGSUP!I44</f>
        <v>2045.1016857599998</v>
      </c>
      <c r="J44" s="8">
        <f>INTAVI!J44+NRGSUP!J44</f>
        <v>1582.5943944000003</v>
      </c>
      <c r="K44" s="8">
        <f>INTAVI!K44+NRGSUP!K44</f>
        <v>1266.41907864</v>
      </c>
      <c r="L44" s="8">
        <f>INTAVI!L44+NRGSUP!L44</f>
        <v>1178.86370328</v>
      </c>
      <c r="M44" s="8">
        <f>INTAVI!M44+NRGSUP!M44</f>
        <v>1094.4355046400001</v>
      </c>
      <c r="N44" s="8">
        <f>INTAVI!N44+NRGSUP!N44</f>
        <v>687.93067367999993</v>
      </c>
      <c r="O44" s="8">
        <f>INTAVI!O44+NRGSUP!O44</f>
        <v>628.51849560000005</v>
      </c>
      <c r="P44" s="8">
        <f>INTAVI!P44+NRGSUP!P44</f>
        <v>490.93219368000018</v>
      </c>
      <c r="Q44" s="8">
        <f>INTAVI!Q44+NRGSUP!Q44</f>
        <v>387.74288520000005</v>
      </c>
      <c r="R44" s="8">
        <f>INTAVI!R44+NRGSUP!R44</f>
        <v>327.83361336000007</v>
      </c>
      <c r="S44" s="8">
        <f>INTAVI!S44+NRGSUP!S44</f>
        <v>316.82008872000006</v>
      </c>
      <c r="T44" s="8">
        <f>INTAVI!T44+NRGSUP!T44</f>
        <v>315.39958200000001</v>
      </c>
      <c r="U44" s="8">
        <f>INTAVI!U44+NRGSUP!U44</f>
        <v>206.75310912</v>
      </c>
      <c r="V44" s="8">
        <f>INTAVI!V44+NRGSUP!V44</f>
        <v>221.51294856000004</v>
      </c>
      <c r="W44" s="8">
        <f>INTAVI!W44+NRGSUP!W44</f>
        <v>246.27150576000003</v>
      </c>
      <c r="X44" s="8">
        <f>INTAVI!X44+NRGSUP!X44</f>
        <v>236.66873544000001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3969.8590568400014</v>
      </c>
      <c r="D47" s="8">
        <f>INTAVI!D47+NRGSUP!D47</f>
        <v>3513.7749045599994</v>
      </c>
      <c r="E47" s="8">
        <f>INTAVI!E47+NRGSUP!E47</f>
        <v>2765.4113631600003</v>
      </c>
      <c r="F47" s="8">
        <f>INTAVI!F47+NRGSUP!F47</f>
        <v>221.61824316000002</v>
      </c>
      <c r="G47" s="8">
        <f>INTAVI!G47+NRGSUP!G47</f>
        <v>3.2119891200000001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658.22257799999988</v>
      </c>
      <c r="D48" s="8">
        <f>INTAVI!D48+NRGSUP!D48</f>
        <v>759.25196099999971</v>
      </c>
      <c r="E48" s="8">
        <f>INTAVI!E48+NRGSUP!E48</f>
        <v>756.19053900000017</v>
      </c>
      <c r="F48" s="8">
        <f>INTAVI!F48+NRGSUP!F48</f>
        <v>774.55942200000004</v>
      </c>
      <c r="G48" s="8">
        <f>INTAVI!G48+NRGSUP!G48</f>
        <v>817.4203829999999</v>
      </c>
      <c r="H48" s="8">
        <f>INTAVI!H48+NRGSUP!H48</f>
        <v>789.86653200000012</v>
      </c>
      <c r="I48" s="8">
        <f>INTAVI!I48+NRGSUP!I48</f>
        <v>823.5435779999998</v>
      </c>
      <c r="J48" s="8">
        <f>INTAVI!J48+NRGSUP!J48</f>
        <v>890.89626599999997</v>
      </c>
      <c r="K48" s="8">
        <f>INTAVI!K48+NRGSUP!K48</f>
        <v>673.52968800000008</v>
      </c>
      <c r="L48" s="8">
        <f>INTAVI!L48+NRGSUP!L48</f>
        <v>566.37746099999993</v>
      </c>
      <c r="M48" s="8">
        <f>INTAVI!M48+NRGSUP!M48</f>
        <v>499.02442199999973</v>
      </c>
      <c r="N48" s="8">
        <f>INTAVI!N48+NRGSUP!N48</f>
        <v>633.73049999999989</v>
      </c>
      <c r="O48" s="8">
        <f>INTAVI!O48+NRGSUP!O48</f>
        <v>655.16115599999989</v>
      </c>
      <c r="P48" s="8">
        <f>INTAVI!P48+NRGSUP!P48</f>
        <v>590.8695389999998</v>
      </c>
      <c r="Q48" s="8">
        <f>INTAVI!Q48+NRGSUP!Q48</f>
        <v>639.85334400000011</v>
      </c>
      <c r="R48" s="8">
        <f>INTAVI!R48+NRGSUP!R48</f>
        <v>640.55464199999983</v>
      </c>
      <c r="S48" s="8">
        <f>INTAVI!S48+NRGSUP!S48</f>
        <v>738.42783300000019</v>
      </c>
      <c r="T48" s="8">
        <f>INTAVI!T48+NRGSUP!T48</f>
        <v>770.80617900000004</v>
      </c>
      <c r="U48" s="8">
        <f>INTAVI!U48+NRGSUP!U48</f>
        <v>671.35313700000006</v>
      </c>
      <c r="V48" s="8">
        <f>INTAVI!V48+NRGSUP!V48</f>
        <v>752.2533719999999</v>
      </c>
      <c r="W48" s="8">
        <f>INTAVI!W48+NRGSUP!W48</f>
        <v>767.29161600000009</v>
      </c>
      <c r="X48" s="8">
        <f>INTAVI!X48+NRGSUP!X48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46.068962039999995</v>
      </c>
      <c r="D50" s="8">
        <f>INTAVI!D50+NRGSUP!D50</f>
        <v>52.211560680000012</v>
      </c>
      <c r="E50" s="8">
        <f>INTAVI!E50+NRGSUP!E50</f>
        <v>49.140261360000011</v>
      </c>
      <c r="F50" s="8">
        <f>INTAVI!F50+NRGSUP!F50</f>
        <v>30.712729319999987</v>
      </c>
      <c r="G50" s="8">
        <f>INTAVI!G50+NRGSUP!G50</f>
        <v>21.498831359999997</v>
      </c>
      <c r="H50" s="8">
        <f>INTAVI!H50+NRGSUP!H50</f>
        <v>21.498831359999997</v>
      </c>
      <c r="I50" s="8">
        <f>INTAVI!I50+NRGSUP!I50</f>
        <v>24.570130679999998</v>
      </c>
      <c r="J50" s="8">
        <f>INTAVI!J50+NRGSUP!J50</f>
        <v>3.0712993199999996</v>
      </c>
      <c r="K50" s="8">
        <f>INTAVI!K50+NRGSUP!K50</f>
        <v>3.0712993199999996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10438.679255400002</v>
      </c>
      <c r="D51" s="27">
        <f>INTAVI!D51+NRGSUP!D51</f>
        <v>10870.626456360002</v>
      </c>
      <c r="E51" s="27">
        <f>INTAVI!E51+NRGSUP!E51</f>
        <v>10860.23884572</v>
      </c>
      <c r="F51" s="27">
        <f>INTAVI!F51+NRGSUP!F51</f>
        <v>10990.857687480002</v>
      </c>
      <c r="G51" s="27">
        <f>INTAVI!G51+NRGSUP!G51</f>
        <v>10942.467263640003</v>
      </c>
      <c r="H51" s="27">
        <f>INTAVI!H51+NRGSUP!H51</f>
        <v>10513.240867799999</v>
      </c>
      <c r="I51" s="27">
        <f>INTAVI!I51+NRGSUP!I51</f>
        <v>10718.78949504</v>
      </c>
      <c r="J51" s="27">
        <f>INTAVI!J51+NRGSUP!J51</f>
        <v>9591.0803999999989</v>
      </c>
      <c r="K51" s="27">
        <f>INTAVI!K51+NRGSUP!K51</f>
        <v>9644.4000615600016</v>
      </c>
      <c r="L51" s="27">
        <f>INTAVI!L51+NRGSUP!L51</f>
        <v>9249.1857493200023</v>
      </c>
      <c r="M51" s="27">
        <f>INTAVI!M51+NRGSUP!M51</f>
        <v>10365.62951556</v>
      </c>
      <c r="N51" s="27">
        <f>INTAVI!N51+NRGSUP!N51</f>
        <v>8757.0015548400006</v>
      </c>
      <c r="O51" s="27">
        <f>INTAVI!O51+NRGSUP!O51</f>
        <v>8210.5915042800007</v>
      </c>
      <c r="P51" s="27">
        <f>INTAVI!P51+NRGSUP!P51</f>
        <v>7739.1746546400009</v>
      </c>
      <c r="Q51" s="27">
        <f>INTAVI!Q51+NRGSUP!Q51</f>
        <v>6681.5202326399994</v>
      </c>
      <c r="R51" s="27">
        <f>INTAVI!R51+NRGSUP!R51</f>
        <v>6837.3358059599996</v>
      </c>
      <c r="S51" s="27">
        <f>INTAVI!S51+NRGSUP!S51</f>
        <v>6975.9833655600005</v>
      </c>
      <c r="T51" s="27">
        <f>INTAVI!T51+NRGSUP!T51</f>
        <v>6886.1032891200002</v>
      </c>
      <c r="U51" s="27">
        <f>INTAVI!U51+NRGSUP!U51</f>
        <v>6725.281531319999</v>
      </c>
      <c r="V51" s="27">
        <f>INTAVI!V51+NRGSUP!V51</f>
        <v>6411.9068639999996</v>
      </c>
      <c r="W51" s="27">
        <f>INTAVI!W51+NRGSUP!W51</f>
        <v>5472.5299120800028</v>
      </c>
      <c r="X51" s="27">
        <f>INTAVI!X51+NRGSUP!X51</f>
        <v>5926.607889840001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1128.3405853721276</v>
      </c>
      <c r="D52" s="27">
        <f t="shared" ref="D52:X52" si="20">SUM(D53:D54)</f>
        <v>1202.7382051367929</v>
      </c>
      <c r="E52" s="27">
        <f t="shared" si="20"/>
        <v>1265.9903356535319</v>
      </c>
      <c r="F52" s="27">
        <f t="shared" si="20"/>
        <v>1364.6160731035802</v>
      </c>
      <c r="G52" s="27">
        <f t="shared" si="20"/>
        <v>1393.2928460548496</v>
      </c>
      <c r="H52" s="27">
        <f t="shared" si="20"/>
        <v>1412.5682460491271</v>
      </c>
      <c r="I52" s="27">
        <f t="shared" si="20"/>
        <v>1425.845825657251</v>
      </c>
      <c r="J52" s="27">
        <f t="shared" si="20"/>
        <v>1475.8658111294917</v>
      </c>
      <c r="K52" s="27">
        <f t="shared" si="20"/>
        <v>1542.1442077246259</v>
      </c>
      <c r="L52" s="27">
        <f t="shared" si="20"/>
        <v>1460.5475470342953</v>
      </c>
      <c r="M52" s="27">
        <f t="shared" si="20"/>
        <v>1414.4577555728924</v>
      </c>
      <c r="N52" s="27">
        <f t="shared" si="20"/>
        <v>1440.3736621425869</v>
      </c>
      <c r="O52" s="27">
        <f t="shared" si="20"/>
        <v>1495.3475878902939</v>
      </c>
      <c r="P52" s="27">
        <f t="shared" si="20"/>
        <v>1595.0528672095288</v>
      </c>
      <c r="Q52" s="27">
        <f t="shared" si="20"/>
        <v>1598.6438890636734</v>
      </c>
      <c r="R52" s="27">
        <f t="shared" si="20"/>
        <v>1719.7892207337761</v>
      </c>
      <c r="S52" s="27">
        <f t="shared" si="20"/>
        <v>1726.663504525276</v>
      </c>
      <c r="T52" s="27">
        <f t="shared" si="20"/>
        <v>1694.2187104638799</v>
      </c>
      <c r="U52" s="27">
        <f t="shared" si="20"/>
        <v>1725.5033999984303</v>
      </c>
      <c r="V52" s="27">
        <f t="shared" si="20"/>
        <v>1765.9709233362853</v>
      </c>
      <c r="W52" s="27">
        <f t="shared" si="20"/>
        <v>1768.3187713180287</v>
      </c>
      <c r="X52" s="27">
        <f t="shared" si="20"/>
        <v>1662.6987224248571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1128.3405853721276</v>
      </c>
      <c r="D54" s="45">
        <f>INTAVI!D54+NRGSUP!D54</f>
        <v>1202.7382051367929</v>
      </c>
      <c r="E54" s="45">
        <f>INTAVI!E54+NRGSUP!E54</f>
        <v>1265.9903356535319</v>
      </c>
      <c r="F54" s="45">
        <f>INTAVI!F54+NRGSUP!F54</f>
        <v>1364.6160731035802</v>
      </c>
      <c r="G54" s="45">
        <f>INTAVI!G54+NRGSUP!G54</f>
        <v>1393.2928460548496</v>
      </c>
      <c r="H54" s="45">
        <f>INTAVI!H54+NRGSUP!H54</f>
        <v>1412.5682460491271</v>
      </c>
      <c r="I54" s="45">
        <f>INTAVI!I54+NRGSUP!I54</f>
        <v>1425.845825657251</v>
      </c>
      <c r="J54" s="45">
        <f>INTAVI!J54+NRGSUP!J54</f>
        <v>1475.8658111294917</v>
      </c>
      <c r="K54" s="45">
        <f>INTAVI!K54+NRGSUP!K54</f>
        <v>1542.1442077246259</v>
      </c>
      <c r="L54" s="45">
        <f>INTAVI!L54+NRGSUP!L54</f>
        <v>1460.5475470342953</v>
      </c>
      <c r="M54" s="45">
        <f>INTAVI!M54+NRGSUP!M54</f>
        <v>1414.4577555728924</v>
      </c>
      <c r="N54" s="45">
        <f>INTAVI!N54+NRGSUP!N54</f>
        <v>1440.3736621425869</v>
      </c>
      <c r="O54" s="45">
        <f>INTAVI!O54+NRGSUP!O54</f>
        <v>1495.3475878902939</v>
      </c>
      <c r="P54" s="45">
        <f>INTAVI!P54+NRGSUP!P54</f>
        <v>1595.0528672095288</v>
      </c>
      <c r="Q54" s="45">
        <f>INTAVI!Q54+NRGSUP!Q54</f>
        <v>1598.6438890636734</v>
      </c>
      <c r="R54" s="45">
        <f>INTAVI!R54+NRGSUP!R54</f>
        <v>1719.7892207337761</v>
      </c>
      <c r="S54" s="45">
        <f>INTAVI!S54+NRGSUP!S54</f>
        <v>1726.663504525276</v>
      </c>
      <c r="T54" s="45">
        <f>INTAVI!T54+NRGSUP!T54</f>
        <v>1694.2187104638799</v>
      </c>
      <c r="U54" s="45">
        <f>INTAVI!U54+NRGSUP!U54</f>
        <v>1725.5033999984303</v>
      </c>
      <c r="V54" s="45">
        <f>INTAVI!V54+NRGSUP!V54</f>
        <v>1765.9709233362853</v>
      </c>
      <c r="W54" s="45">
        <f>INTAVI!W54+NRGSUP!W54</f>
        <v>1768.3187713180287</v>
      </c>
      <c r="X54" s="45">
        <f>INTAVI!X54+NRGSUP!X54</f>
        <v>1662.6987224248571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6288.4765022399997</v>
      </c>
      <c r="D61" s="49">
        <f t="shared" si="21"/>
        <v>6962.3608363200001</v>
      </c>
      <c r="E61" s="49">
        <f t="shared" si="21"/>
        <v>7363.5993338399985</v>
      </c>
      <c r="F61" s="49">
        <f t="shared" si="21"/>
        <v>8540.0572658399979</v>
      </c>
      <c r="G61" s="49">
        <f t="shared" si="21"/>
        <v>9293.8013063999988</v>
      </c>
      <c r="H61" s="49">
        <f t="shared" si="21"/>
        <v>10064.680539119998</v>
      </c>
      <c r="I61" s="49">
        <f t="shared" si="21"/>
        <v>10450.795595039999</v>
      </c>
      <c r="J61" s="49">
        <f t="shared" si="21"/>
        <v>11483.16175872</v>
      </c>
      <c r="K61" s="49">
        <f t="shared" si="21"/>
        <v>11536.12473408</v>
      </c>
      <c r="L61" s="49">
        <f t="shared" si="21"/>
        <v>11884.741787519999</v>
      </c>
      <c r="M61" s="49">
        <f t="shared" si="21"/>
        <v>14273.179166879996</v>
      </c>
      <c r="N61" s="49">
        <f t="shared" si="21"/>
        <v>13897.248791759999</v>
      </c>
      <c r="O61" s="49">
        <f t="shared" si="21"/>
        <v>14232.497989680001</v>
      </c>
      <c r="P61" s="49">
        <f t="shared" si="21"/>
        <v>14375.925611279999</v>
      </c>
      <c r="Q61" s="49">
        <f t="shared" si="21"/>
        <v>14351.557414320003</v>
      </c>
      <c r="R61" s="49">
        <f t="shared" si="21"/>
        <v>15142.748545440003</v>
      </c>
      <c r="S61" s="49">
        <f t="shared" si="21"/>
        <v>16196.129693280001</v>
      </c>
      <c r="T61" s="49">
        <f t="shared" si="21"/>
        <v>17802.148832639999</v>
      </c>
      <c r="U61" s="49">
        <f t="shared" si="21"/>
        <v>17435.519269919994</v>
      </c>
      <c r="V61" s="49">
        <f t="shared" si="21"/>
        <v>17357.306439600001</v>
      </c>
      <c r="W61" s="49">
        <f t="shared" si="21"/>
        <v>17434.431750240001</v>
      </c>
      <c r="X61" s="49">
        <f t="shared" si="21"/>
        <v>20422.996115039998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4456.3684032000001</v>
      </c>
      <c r="D62" s="52">
        <f>INTAVI!D62+NRGSUP!D62</f>
        <v>5012.6723136000001</v>
      </c>
      <c r="E62" s="52">
        <f>INTAVI!E62+NRGSUP!E62</f>
        <v>5309.4726719999999</v>
      </c>
      <c r="F62" s="52">
        <f>INTAVI!F62+NRGSUP!F62</f>
        <v>6306.9439103999975</v>
      </c>
      <c r="G62" s="52">
        <f>INTAVI!G62+NRGSUP!G62</f>
        <v>7001.568403199999</v>
      </c>
      <c r="H62" s="52">
        <f>INTAVI!H62+NRGSUP!H62</f>
        <v>7732.4800895999997</v>
      </c>
      <c r="I62" s="52">
        <f>INTAVI!I62+NRGSUP!I62</f>
        <v>8046.079372799999</v>
      </c>
      <c r="J62" s="52">
        <f>INTAVI!J62+NRGSUP!J62</f>
        <v>8995.2799104000005</v>
      </c>
      <c r="K62" s="52">
        <f>INTAVI!K62+NRGSUP!K62</f>
        <v>8912.7355967999993</v>
      </c>
      <c r="L62" s="52">
        <f>INTAVI!L62+NRGSUP!L62</f>
        <v>9366.4484927999983</v>
      </c>
      <c r="M62" s="52">
        <f>INTAVI!M62+NRGSUP!M62</f>
        <v>11742.139987199997</v>
      </c>
      <c r="N62" s="52">
        <f>INTAVI!N62+NRGSUP!N62</f>
        <v>11125.903219199998</v>
      </c>
      <c r="O62" s="52">
        <f>INTAVI!O62+NRGSUP!O62</f>
        <v>11253.313612800001</v>
      </c>
      <c r="P62" s="52">
        <f>INTAVI!P62+NRGSUP!P62</f>
        <v>11390.308876799998</v>
      </c>
      <c r="Q62" s="52">
        <f>INTAVI!Q62+NRGSUP!Q62</f>
        <v>11240.390246400002</v>
      </c>
      <c r="R62" s="52">
        <f>INTAVI!R62+NRGSUP!R62</f>
        <v>11969.762918400003</v>
      </c>
      <c r="S62" s="52">
        <f>INTAVI!S62+NRGSUP!S62</f>
        <v>13005.545817600003</v>
      </c>
      <c r="T62" s="52">
        <f>INTAVI!T62+NRGSUP!T62</f>
        <v>14584.1205888</v>
      </c>
      <c r="U62" s="52">
        <f>INTAVI!U62+NRGSUP!U62</f>
        <v>14213.032243199996</v>
      </c>
      <c r="V62" s="52">
        <f>INTAVI!V62+NRGSUP!V62</f>
        <v>14013.8506368</v>
      </c>
      <c r="W62" s="52">
        <f>INTAVI!W62+NRGSUP!W62</f>
        <v>14027.300985599999</v>
      </c>
      <c r="X62" s="52">
        <f>INTAVI!X62+NRGSUP!X62</f>
        <v>17080.125350399998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157.73939999999999</v>
      </c>
      <c r="D64" s="52">
        <f>INTAVI!D64+NRGSUP!D64</f>
        <v>165.60180000000003</v>
      </c>
      <c r="E64" s="52">
        <f>INTAVI!E64+NRGSUP!E64</f>
        <v>183.61986552000002</v>
      </c>
      <c r="F64" s="52">
        <f>INTAVI!F64+NRGSUP!F64</f>
        <v>195.46771608</v>
      </c>
      <c r="G64" s="52">
        <f>INTAVI!G64+NRGSUP!G64</f>
        <v>204.20382527999999</v>
      </c>
      <c r="H64" s="52">
        <f>INTAVI!H64+NRGSUP!H64</f>
        <v>209.00873448000002</v>
      </c>
      <c r="I64" s="52">
        <f>INTAVI!I64+NRGSUP!I64</f>
        <v>214.03221840000003</v>
      </c>
      <c r="J64" s="52">
        <f>INTAVI!J64+NRGSUP!J64</f>
        <v>213.65010575999997</v>
      </c>
      <c r="K64" s="52">
        <f>INTAVI!K64+NRGSUP!K64</f>
        <v>214.46858159999999</v>
      </c>
      <c r="L64" s="52">
        <f>INTAVI!L64+NRGSUP!L64</f>
        <v>228.06424368000003</v>
      </c>
      <c r="M64" s="52">
        <f>INTAVI!M64+NRGSUP!M64</f>
        <v>237.22236719999998</v>
      </c>
      <c r="N64" s="52">
        <f>INTAVI!N64+NRGSUP!N64</f>
        <v>224.25353496000002</v>
      </c>
      <c r="O64" s="52">
        <f>INTAVI!O64+NRGSUP!O64</f>
        <v>240.19337160000003</v>
      </c>
      <c r="P64" s="52">
        <f>INTAVI!P64+NRGSUP!P64</f>
        <v>250.49586744000004</v>
      </c>
      <c r="Q64" s="52">
        <f>INTAVI!Q64+NRGSUP!Q64</f>
        <v>285.35971464000005</v>
      </c>
      <c r="R64" s="52">
        <f>INTAVI!R64+NRGSUP!R64</f>
        <v>288.04020336000002</v>
      </c>
      <c r="S64" s="52">
        <f>INTAVI!S64+NRGSUP!S64</f>
        <v>324.64714464000002</v>
      </c>
      <c r="T64" s="52">
        <f>INTAVI!T64+NRGSUP!T64</f>
        <v>316.17304991999998</v>
      </c>
      <c r="U64" s="52">
        <f>INTAVI!U64+NRGSUP!U64</f>
        <v>342.52466976000011</v>
      </c>
      <c r="V64" s="52">
        <f>INTAVI!V64+NRGSUP!V64</f>
        <v>377.20080215999997</v>
      </c>
      <c r="W64" s="52">
        <f>INTAVI!W64+NRGSUP!W64</f>
        <v>367.10960832000006</v>
      </c>
      <c r="X64" s="52">
        <f>INTAVI!X64+NRGSUP!X64</f>
        <v>354.59148815999993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1671.5005199999998</v>
      </c>
      <c r="D65" s="52">
        <f>INTAVI!D65+NRGSUP!D65</f>
        <v>1772.9002799999998</v>
      </c>
      <c r="E65" s="52">
        <f>INTAVI!E65+NRGSUP!E65</f>
        <v>1863.1000799999997</v>
      </c>
      <c r="F65" s="52">
        <f>INTAVI!F65+NRGSUP!F65</f>
        <v>2012.9997599999997</v>
      </c>
      <c r="G65" s="52">
        <f>INTAVI!G65+NRGSUP!G65</f>
        <v>2050.00056</v>
      </c>
      <c r="H65" s="52">
        <f>INTAVI!H65+NRGSUP!H65</f>
        <v>2078.6003999999994</v>
      </c>
      <c r="I65" s="52">
        <f>INTAVI!I65+NRGSUP!I65</f>
        <v>2113.30008</v>
      </c>
      <c r="J65" s="52">
        <f>INTAVI!J65+NRGSUP!J65</f>
        <v>2186.4002399999995</v>
      </c>
      <c r="K65" s="52">
        <f>INTAVI!K65+NRGSUP!K65</f>
        <v>2283.0001199999997</v>
      </c>
      <c r="L65" s="52">
        <f>INTAVI!L65+NRGSUP!L65</f>
        <v>2163.7997999999998</v>
      </c>
      <c r="M65" s="52">
        <f>INTAVI!M65+NRGSUP!M65</f>
        <v>2095.8001199999999</v>
      </c>
      <c r="N65" s="52">
        <f>INTAVI!N65+NRGSUP!N65</f>
        <v>2113.7000400000002</v>
      </c>
      <c r="O65" s="52">
        <f>INTAVI!O65+NRGSUP!O65</f>
        <v>2053.93788</v>
      </c>
      <c r="P65" s="52">
        <f>INTAVI!P65+NRGSUP!P65</f>
        <v>2060.3142000000003</v>
      </c>
      <c r="Q65" s="52">
        <f>INTAVI!Q65+NRGSUP!Q65</f>
        <v>2129.7409199999997</v>
      </c>
      <c r="R65" s="52">
        <f>INTAVI!R65+NRGSUP!R65</f>
        <v>2195.5737599999998</v>
      </c>
      <c r="S65" s="52">
        <f>INTAVI!S65+NRGSUP!S65</f>
        <v>2197.3852799999995</v>
      </c>
      <c r="T65" s="52">
        <f>INTAVI!T65+NRGSUP!T65</f>
        <v>2248.2683999999995</v>
      </c>
      <c r="U65" s="52">
        <f>INTAVI!U65+NRGSUP!U65</f>
        <v>2227.2318</v>
      </c>
      <c r="V65" s="52">
        <f>INTAVI!V65+NRGSUP!V65</f>
        <v>2283.8976000000002</v>
      </c>
      <c r="W65" s="52">
        <f>INTAVI!W65+NRGSUP!W65</f>
        <v>2288.3151599999997</v>
      </c>
      <c r="X65" s="52">
        <f>INTAVI!X65+NRGSUP!X65</f>
        <v>2213.9369999999999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11.342160000000002</v>
      </c>
      <c r="J67" s="52">
        <f>INTAVI!J67+NRGSUP!J67</f>
        <v>17.01324</v>
      </c>
      <c r="K67" s="52">
        <f>INTAVI!K67+NRGSUP!K67</f>
        <v>15.12279504</v>
      </c>
      <c r="L67" s="52">
        <f>INTAVI!L67+NRGSUP!L67</f>
        <v>15.122795039999998</v>
      </c>
      <c r="M67" s="52">
        <f>INTAVI!M67+NRGSUP!M67</f>
        <v>79.395119999999977</v>
      </c>
      <c r="N67" s="52">
        <f>INTAVI!N67+NRGSUP!N67</f>
        <v>139.88655503999999</v>
      </c>
      <c r="O67" s="52">
        <f>INTAVI!O67+NRGSUP!O67</f>
        <v>149.33852496</v>
      </c>
      <c r="P67" s="52">
        <f>INTAVI!P67+NRGSUP!P67</f>
        <v>136.10592000000003</v>
      </c>
      <c r="Q67" s="52">
        <f>INTAVI!Q67+NRGSUP!Q67</f>
        <v>132.32528495999998</v>
      </c>
      <c r="R67" s="52">
        <f>INTAVI!R67+NRGSUP!R67</f>
        <v>130.43484000000001</v>
      </c>
      <c r="S67" s="52">
        <f>INTAVI!S67+NRGSUP!S67</f>
        <v>130.13815968000003</v>
      </c>
      <c r="T67" s="52">
        <f>INTAVI!T67+NRGSUP!T67</f>
        <v>129.23078687999998</v>
      </c>
      <c r="U67" s="52">
        <f>INTAVI!U67+NRGSUP!U67</f>
        <v>127.2590352</v>
      </c>
      <c r="V67" s="52">
        <f>INTAVI!V67+NRGSUP!V67</f>
        <v>129.52568303999996</v>
      </c>
      <c r="W67" s="52">
        <f>INTAVI!W67+NRGSUP!W67</f>
        <v>236.41215984000002</v>
      </c>
      <c r="X67" s="52">
        <f>INTAVI!X67+NRGSUP!X67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0.33797088000000014</v>
      </c>
      <c r="K68" s="52">
        <f>INTAVI!K68+NRGSUP!K68</f>
        <v>2.9443737600000004</v>
      </c>
      <c r="L68" s="52">
        <f>INTAVI!L68+NRGSUP!L68</f>
        <v>2.9443737599999982</v>
      </c>
      <c r="M68" s="52">
        <f>INTAVI!M68+NRGSUP!M68</f>
        <v>1.7018337600000009</v>
      </c>
      <c r="N68" s="52">
        <f>INTAVI!N68+NRGSUP!N68</f>
        <v>0.64255247999999976</v>
      </c>
      <c r="O68" s="52">
        <f>INTAVI!O68+NRGSUP!O68</f>
        <v>9.3138249599999963</v>
      </c>
      <c r="P68" s="52">
        <f>INTAVI!P68+NRGSUP!P68</f>
        <v>3.3692587199999999</v>
      </c>
      <c r="Q68" s="52">
        <f>INTAVI!Q68+NRGSUP!Q68</f>
        <v>0.6239462400000001</v>
      </c>
      <c r="R68" s="52">
        <f>INTAVI!R68+NRGSUP!R68</f>
        <v>0.48325247999999982</v>
      </c>
      <c r="S68" s="52">
        <f>INTAVI!S68+NRGSUP!S68</f>
        <v>6.3720000000000054E-2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2.6550849600000004</v>
      </c>
      <c r="L69" s="52">
        <f>INTAVI!L69+NRGSUP!L69</f>
        <v>13.275169919999998</v>
      </c>
      <c r="M69" s="52">
        <f>INTAVI!M69+NRGSUP!M69</f>
        <v>2.6550849600000013</v>
      </c>
      <c r="N69" s="52">
        <f>INTAVI!N69+NRGSUP!N69</f>
        <v>246.91500000000002</v>
      </c>
      <c r="O69" s="52">
        <f>INTAVI!O69+NRGSUP!O69</f>
        <v>471.28382496</v>
      </c>
      <c r="P69" s="52">
        <f>INTAVI!P69+NRGSUP!P69</f>
        <v>483.92434367999982</v>
      </c>
      <c r="Q69" s="52">
        <f>INTAVI!Q69+NRGSUP!Q69</f>
        <v>500.71456367999991</v>
      </c>
      <c r="R69" s="52">
        <f>INTAVI!R69+NRGSUP!R69</f>
        <v>505.18006128000007</v>
      </c>
      <c r="S69" s="52">
        <f>INTAVI!S69+NRGSUP!S69</f>
        <v>514.25761247999981</v>
      </c>
      <c r="T69" s="52">
        <f>INTAVI!T69+NRGSUP!T69</f>
        <v>509.36977872000011</v>
      </c>
      <c r="U69" s="52">
        <f>INTAVI!U69+NRGSUP!U69</f>
        <v>506.83423247999986</v>
      </c>
      <c r="V69" s="52">
        <f>INTAVI!V69+NRGSUP!V69</f>
        <v>541.45815119999986</v>
      </c>
      <c r="W69" s="52">
        <f>INTAVI!W69+NRGSUP!W69</f>
        <v>509.01931871999994</v>
      </c>
      <c r="X69" s="52">
        <f>INTAVI!X69+NRGSUP!X69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2.8681790399999998</v>
      </c>
      <c r="D72" s="55">
        <f>INTAVI!D72+NRGSUP!D72</f>
        <v>11.186442719999999</v>
      </c>
      <c r="E72" s="55">
        <f>INTAVI!E72+NRGSUP!E72</f>
        <v>7.406716320000001</v>
      </c>
      <c r="F72" s="55">
        <f>INTAVI!F72+NRGSUP!F72</f>
        <v>24.645879359999995</v>
      </c>
      <c r="G72" s="55">
        <f>INTAVI!G72+NRGSUP!G72</f>
        <v>38.028517920000006</v>
      </c>
      <c r="H72" s="55">
        <f>INTAVI!H72+NRGSUP!H72</f>
        <v>44.591315040000012</v>
      </c>
      <c r="I72" s="55">
        <f>INTAVI!I72+NRGSUP!I72</f>
        <v>66.041763840000002</v>
      </c>
      <c r="J72" s="55">
        <f>INTAVI!J72+NRGSUP!J72</f>
        <v>70.480291679999993</v>
      </c>
      <c r="K72" s="55">
        <f>INTAVI!K72+NRGSUP!K72</f>
        <v>105.19818192000001</v>
      </c>
      <c r="L72" s="55">
        <f>INTAVI!L72+NRGSUP!L72</f>
        <v>95.086912319999982</v>
      </c>
      <c r="M72" s="55">
        <f>INTAVI!M72+NRGSUP!M72</f>
        <v>114.26465376</v>
      </c>
      <c r="N72" s="55">
        <f>INTAVI!N72+NRGSUP!N72</f>
        <v>45.947890079999993</v>
      </c>
      <c r="O72" s="55">
        <f>INTAVI!O72+NRGSUP!O72</f>
        <v>55.116950400000015</v>
      </c>
      <c r="P72" s="55">
        <f>INTAVI!P72+NRGSUP!P72</f>
        <v>51.407144639999984</v>
      </c>
      <c r="Q72" s="55">
        <f>INTAVI!Q72+NRGSUP!Q72</f>
        <v>62.40273839999999</v>
      </c>
      <c r="R72" s="55">
        <f>INTAVI!R72+NRGSUP!R72</f>
        <v>53.273509920000002</v>
      </c>
      <c r="S72" s="55">
        <f>INTAVI!S72+NRGSUP!S72</f>
        <v>24.09195888</v>
      </c>
      <c r="T72" s="55">
        <f>INTAVI!T72+NRGSUP!T72</f>
        <v>14.986228319999995</v>
      </c>
      <c r="U72" s="55">
        <f>INTAVI!U72+NRGSUP!U72</f>
        <v>18.637289280000001</v>
      </c>
      <c r="V72" s="55">
        <f>INTAVI!V72+NRGSUP!V72</f>
        <v>11.373566399999996</v>
      </c>
      <c r="W72" s="55">
        <f>INTAVI!W72+NRGSUP!W72</f>
        <v>6.2745177599999984</v>
      </c>
      <c r="X72" s="55">
        <f>INTAVI!X72+NRGSUP!X72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2361.3758362800004</v>
      </c>
      <c r="D2" s="21">
        <f t="shared" ref="D2:X2" si="0">SUM(D3,D17,D22,D25,D26,D51,D52)</f>
        <v>2398.9076362799997</v>
      </c>
      <c r="E2" s="21">
        <f t="shared" si="0"/>
        <v>2082.9534202799996</v>
      </c>
      <c r="F2" s="21">
        <f t="shared" si="0"/>
        <v>2161.2060637200011</v>
      </c>
      <c r="G2" s="21">
        <f t="shared" si="0"/>
        <v>2477.0373202799992</v>
      </c>
      <c r="H2" s="21">
        <f t="shared" si="0"/>
        <v>2602.1432340000001</v>
      </c>
      <c r="I2" s="21">
        <f t="shared" si="0"/>
        <v>2611.5876637200004</v>
      </c>
      <c r="J2" s="21">
        <f t="shared" si="0"/>
        <v>2674.1407500000005</v>
      </c>
      <c r="K2" s="21">
        <f t="shared" si="0"/>
        <v>2671.0131862800004</v>
      </c>
      <c r="L2" s="21">
        <f t="shared" si="0"/>
        <v>2333.2269862799999</v>
      </c>
      <c r="M2" s="21">
        <f t="shared" si="0"/>
        <v>2430.1840499999998</v>
      </c>
      <c r="N2" s="21">
        <f t="shared" si="0"/>
        <v>2495.8647000000001</v>
      </c>
      <c r="O2" s="21">
        <f t="shared" si="0"/>
        <v>2520.88598628</v>
      </c>
      <c r="P2" s="21">
        <f t="shared" si="0"/>
        <v>2495.8647000000001</v>
      </c>
      <c r="Q2" s="21">
        <f t="shared" si="0"/>
        <v>2702.2896000000001</v>
      </c>
      <c r="R2" s="21">
        <f t="shared" si="0"/>
        <v>2648.1802809600013</v>
      </c>
      <c r="S2" s="21">
        <f t="shared" si="0"/>
        <v>2847.0521246399994</v>
      </c>
      <c r="T2" s="21">
        <f t="shared" si="0"/>
        <v>2937.9142403999995</v>
      </c>
      <c r="U2" s="21">
        <f t="shared" si="0"/>
        <v>3078.7149175200011</v>
      </c>
      <c r="V2" s="21">
        <f t="shared" si="0"/>
        <v>3147.2948343599992</v>
      </c>
      <c r="W2" s="21">
        <f t="shared" si="0"/>
        <v>1001.6235709200001</v>
      </c>
      <c r="X2" s="21">
        <f t="shared" si="0"/>
        <v>1286.4995100000001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2361.3758362800004</v>
      </c>
      <c r="D26" s="27">
        <f t="shared" si="13"/>
        <v>2398.9076362799997</v>
      </c>
      <c r="E26" s="27">
        <f t="shared" si="13"/>
        <v>2082.9534202799996</v>
      </c>
      <c r="F26" s="27">
        <f t="shared" si="13"/>
        <v>2161.2060637200011</v>
      </c>
      <c r="G26" s="27">
        <f t="shared" si="13"/>
        <v>2477.0373202799992</v>
      </c>
      <c r="H26" s="27">
        <f t="shared" si="13"/>
        <v>2602.1432340000001</v>
      </c>
      <c r="I26" s="27">
        <f t="shared" si="13"/>
        <v>2611.5876637200004</v>
      </c>
      <c r="J26" s="27">
        <f t="shared" si="13"/>
        <v>2674.1407500000005</v>
      </c>
      <c r="K26" s="27">
        <f t="shared" si="13"/>
        <v>2671.0131862800004</v>
      </c>
      <c r="L26" s="27">
        <f t="shared" si="13"/>
        <v>2333.2269862799999</v>
      </c>
      <c r="M26" s="27">
        <f t="shared" si="13"/>
        <v>2430.1840499999998</v>
      </c>
      <c r="N26" s="27">
        <f t="shared" si="13"/>
        <v>2495.8647000000001</v>
      </c>
      <c r="O26" s="27">
        <f t="shared" si="13"/>
        <v>2520.88598628</v>
      </c>
      <c r="P26" s="27">
        <f t="shared" si="13"/>
        <v>2495.8647000000001</v>
      </c>
      <c r="Q26" s="27">
        <f t="shared" si="13"/>
        <v>2702.2896000000001</v>
      </c>
      <c r="R26" s="27">
        <f t="shared" si="13"/>
        <v>2648.1802809600013</v>
      </c>
      <c r="S26" s="27">
        <f t="shared" si="13"/>
        <v>2847.0521246399994</v>
      </c>
      <c r="T26" s="27">
        <f t="shared" si="13"/>
        <v>2937.9142403999995</v>
      </c>
      <c r="U26" s="27">
        <f t="shared" si="13"/>
        <v>3078.7149175200011</v>
      </c>
      <c r="V26" s="27">
        <f t="shared" si="13"/>
        <v>3147.2948343599992</v>
      </c>
      <c r="W26" s="27">
        <f t="shared" si="13"/>
        <v>1001.6235709200001</v>
      </c>
      <c r="X26" s="27">
        <f t="shared" ref="X26" si="14">SUM(X27,X33)</f>
        <v>1286.4995100000001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2361.3758362800004</v>
      </c>
      <c r="D33" s="19">
        <f t="shared" si="17"/>
        <v>2398.9076362799997</v>
      </c>
      <c r="E33" s="19">
        <f t="shared" si="17"/>
        <v>2082.9534202799996</v>
      </c>
      <c r="F33" s="19">
        <f t="shared" si="17"/>
        <v>2161.2060637200011</v>
      </c>
      <c r="G33" s="19">
        <f t="shared" si="17"/>
        <v>2477.0373202799992</v>
      </c>
      <c r="H33" s="19">
        <f t="shared" si="17"/>
        <v>2602.1432340000001</v>
      </c>
      <c r="I33" s="19">
        <f t="shared" si="17"/>
        <v>2611.5876637200004</v>
      </c>
      <c r="J33" s="19">
        <f t="shared" si="17"/>
        <v>2674.1407500000005</v>
      </c>
      <c r="K33" s="19">
        <f t="shared" si="17"/>
        <v>2671.0131862800004</v>
      </c>
      <c r="L33" s="19">
        <f t="shared" si="17"/>
        <v>2333.2269862799999</v>
      </c>
      <c r="M33" s="19">
        <f t="shared" si="17"/>
        <v>2430.1840499999998</v>
      </c>
      <c r="N33" s="19">
        <f t="shared" si="17"/>
        <v>2495.8647000000001</v>
      </c>
      <c r="O33" s="19">
        <f t="shared" si="17"/>
        <v>2520.88598628</v>
      </c>
      <c r="P33" s="19">
        <f t="shared" si="17"/>
        <v>2495.8647000000001</v>
      </c>
      <c r="Q33" s="19">
        <f t="shared" si="17"/>
        <v>2702.2896000000001</v>
      </c>
      <c r="R33" s="19">
        <f t="shared" si="17"/>
        <v>2648.1802809600013</v>
      </c>
      <c r="S33" s="19">
        <f t="shared" si="17"/>
        <v>2847.0521246399994</v>
      </c>
      <c r="T33" s="19">
        <f t="shared" si="17"/>
        <v>2937.9142403999995</v>
      </c>
      <c r="U33" s="19">
        <f t="shared" si="17"/>
        <v>3078.7149175200011</v>
      </c>
      <c r="V33" s="19">
        <f t="shared" si="17"/>
        <v>3147.2948343599992</v>
      </c>
      <c r="W33" s="19">
        <f t="shared" si="17"/>
        <v>1001.6235709200001</v>
      </c>
      <c r="X33" s="19">
        <f t="shared" ref="X33" si="18">SUM(X34:X50)</f>
        <v>1286.4995100000001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1.8212040000000006E-2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3.0660839999999974</v>
      </c>
      <c r="F38" s="8">
        <f>INTAVI_PA_IN!F38+INTAVI_PA_EX!F38+INTAVI_FR_IN!F38+INTAVI_FR_EX!F38</f>
        <v>0</v>
      </c>
      <c r="G38" s="8">
        <f>INTAVI_PA_IN!G38+INTAVI_PA_EX!G38+INTAVI_FR_IN!G38+INTAVI_FR_EX!G38</f>
        <v>3.0660839999999983</v>
      </c>
      <c r="H38" s="8">
        <f>INTAVI_PA_IN!H38+INTAVI_PA_EX!H38+INTAVI_FR_IN!H38+INTAVI_FR_EX!H38</f>
        <v>3.0660839999999991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0.48434400000000022</v>
      </c>
      <c r="S38" s="8">
        <f>INTAVI_PA_IN!S38+INTAVI_PA_EX!S38+INTAVI_FR_IN!S38+INTAVI_FR_EX!S38</f>
        <v>4.6115999999999997E-2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2361.3758362800004</v>
      </c>
      <c r="D40" s="8">
        <f>INTAVI_PA_IN!D40+INTAVI_PA_EX!D40+INTAVI_FR_IN!D40+INTAVI_FR_EX!D40</f>
        <v>2398.9076362799997</v>
      </c>
      <c r="E40" s="8">
        <f>INTAVI_PA_IN!E40+INTAVI_PA_EX!E40+INTAVI_FR_IN!E40+INTAVI_FR_EX!E40</f>
        <v>2079.8873362799995</v>
      </c>
      <c r="F40" s="8">
        <f>INTAVI_PA_IN!F40+INTAVI_PA_EX!F40+INTAVI_FR_IN!F40+INTAVI_FR_EX!F40</f>
        <v>2161.2060637200011</v>
      </c>
      <c r="G40" s="8">
        <f>INTAVI_PA_IN!G40+INTAVI_PA_EX!G40+INTAVI_FR_IN!G40+INTAVI_FR_EX!G40</f>
        <v>2473.9712362799992</v>
      </c>
      <c r="H40" s="8">
        <f>INTAVI_PA_IN!H40+INTAVI_PA_EX!H40+INTAVI_FR_IN!H40+INTAVI_FR_EX!H40</f>
        <v>2599.0771500000001</v>
      </c>
      <c r="I40" s="8">
        <f>INTAVI_PA_IN!I40+INTAVI_PA_EX!I40+INTAVI_FR_IN!I40+INTAVI_FR_EX!I40</f>
        <v>2611.5876637200004</v>
      </c>
      <c r="J40" s="8">
        <f>INTAVI_PA_IN!J40+INTAVI_PA_EX!J40+INTAVI_FR_IN!J40+INTAVI_FR_EX!J40</f>
        <v>2674.1407500000005</v>
      </c>
      <c r="K40" s="8">
        <f>INTAVI_PA_IN!K40+INTAVI_PA_EX!K40+INTAVI_FR_IN!K40+INTAVI_FR_EX!K40</f>
        <v>2671.0131862800004</v>
      </c>
      <c r="L40" s="8">
        <f>INTAVI_PA_IN!L40+INTAVI_PA_EX!L40+INTAVI_FR_IN!L40+INTAVI_FR_EX!L40</f>
        <v>2333.2269862799999</v>
      </c>
      <c r="M40" s="8">
        <f>INTAVI_PA_IN!M40+INTAVI_PA_EX!M40+INTAVI_FR_IN!M40+INTAVI_FR_EX!M40</f>
        <v>2430.1840499999998</v>
      </c>
      <c r="N40" s="8">
        <f>INTAVI_PA_IN!N40+INTAVI_PA_EX!N40+INTAVI_FR_IN!N40+INTAVI_FR_EX!N40</f>
        <v>2495.8647000000001</v>
      </c>
      <c r="O40" s="8">
        <f>INTAVI_PA_IN!O40+INTAVI_PA_EX!O40+INTAVI_FR_IN!O40+INTAVI_FR_EX!O40</f>
        <v>2520.88598628</v>
      </c>
      <c r="P40" s="8">
        <f>INTAVI_PA_IN!P40+INTAVI_PA_EX!P40+INTAVI_FR_IN!P40+INTAVI_FR_EX!P40</f>
        <v>2495.8647000000001</v>
      </c>
      <c r="Q40" s="8">
        <f>INTAVI_PA_IN!Q40+INTAVI_PA_EX!Q40+INTAVI_FR_IN!Q40+INTAVI_FR_EX!Q40</f>
        <v>2702.2896000000001</v>
      </c>
      <c r="R40" s="8">
        <f>INTAVI_PA_IN!R40+INTAVI_PA_EX!R40+INTAVI_FR_IN!R40+INTAVI_FR_EX!R40</f>
        <v>2647.6777249200013</v>
      </c>
      <c r="S40" s="8">
        <f>INTAVI_PA_IN!S40+INTAVI_PA_EX!S40+INTAVI_FR_IN!S40+INTAVI_FR_EX!S40</f>
        <v>2847.0060086399994</v>
      </c>
      <c r="T40" s="8">
        <f>INTAVI_PA_IN!T40+INTAVI_PA_EX!T40+INTAVI_FR_IN!T40+INTAVI_FR_EX!T40</f>
        <v>2937.9142403999995</v>
      </c>
      <c r="U40" s="8">
        <f>INTAVI_PA_IN!U40+INTAVI_PA_EX!U40+INTAVI_FR_IN!U40+INTAVI_FR_EX!U40</f>
        <v>3078.7149175200011</v>
      </c>
      <c r="V40" s="8">
        <f>INTAVI_PA_IN!V40+INTAVI_PA_EX!V40+INTAVI_FR_IN!V40+INTAVI_FR_EX!V40</f>
        <v>3147.2948343599992</v>
      </c>
      <c r="W40" s="8">
        <f>INTAVI_PA_IN!W40+INTAVI_PA_EX!W40+INTAVI_FR_IN!W40+INTAVI_FR_EX!W40</f>
        <v>1001.6235709200001</v>
      </c>
      <c r="X40" s="8">
        <f>INTAVI_PA_IN!X40+INTAVI_PA_EX!X40+INTAVI_FR_IN!X40+INTAVI_FR_EX!X40</f>
        <v>1286.4995100000001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1318.1830786397368</v>
      </c>
      <c r="D2" s="21">
        <f t="shared" ref="D2:X2" si="0">SUM(D3,D17,D22,D25,D26,D51,D52)</f>
        <v>1338.8395643364747</v>
      </c>
      <c r="E2" s="21">
        <f t="shared" si="0"/>
        <v>1211.4104014479719</v>
      </c>
      <c r="F2" s="21">
        <f t="shared" si="0"/>
        <v>1276.4043200815875</v>
      </c>
      <c r="G2" s="21">
        <f t="shared" si="0"/>
        <v>1412.5521463962191</v>
      </c>
      <c r="H2" s="21">
        <f t="shared" si="0"/>
        <v>1476.0881195881611</v>
      </c>
      <c r="I2" s="21">
        <f t="shared" si="0"/>
        <v>1489.9810072439468</v>
      </c>
      <c r="J2" s="21">
        <f t="shared" si="0"/>
        <v>1544.0577458884113</v>
      </c>
      <c r="K2" s="21">
        <f t="shared" si="0"/>
        <v>1434.511610527155</v>
      </c>
      <c r="L2" s="21">
        <f t="shared" si="0"/>
        <v>1230.8241061184904</v>
      </c>
      <c r="M2" s="21">
        <f t="shared" si="0"/>
        <v>1273.5418170920991</v>
      </c>
      <c r="N2" s="21">
        <f t="shared" si="0"/>
        <v>1319.9551906127574</v>
      </c>
      <c r="O2" s="21">
        <f t="shared" si="0"/>
        <v>1318.5439767498835</v>
      </c>
      <c r="P2" s="21">
        <f t="shared" si="0"/>
        <v>1321.6668661681927</v>
      </c>
      <c r="Q2" s="21">
        <f t="shared" si="0"/>
        <v>1427.8745510721094</v>
      </c>
      <c r="R2" s="21">
        <f t="shared" si="0"/>
        <v>1416.7285551935781</v>
      </c>
      <c r="S2" s="21">
        <f t="shared" si="0"/>
        <v>1590.8637674320535</v>
      </c>
      <c r="T2" s="21">
        <f t="shared" si="0"/>
        <v>1653.1531750918043</v>
      </c>
      <c r="U2" s="21">
        <f t="shared" si="0"/>
        <v>1737.6342468658413</v>
      </c>
      <c r="V2" s="21">
        <f t="shared" si="0"/>
        <v>1736.5544600024323</v>
      </c>
      <c r="W2" s="21">
        <f t="shared" si="0"/>
        <v>453.70642891911422</v>
      </c>
      <c r="X2" s="21">
        <f t="shared" si="0"/>
        <v>615.67796205090042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1318.1830786397368</v>
      </c>
      <c r="D26" s="27">
        <f t="shared" si="7"/>
        <v>1338.8395643364747</v>
      </c>
      <c r="E26" s="27">
        <f t="shared" si="7"/>
        <v>1211.4104014479719</v>
      </c>
      <c r="F26" s="27">
        <f t="shared" si="7"/>
        <v>1276.4043200815875</v>
      </c>
      <c r="G26" s="27">
        <f t="shared" si="7"/>
        <v>1412.5521463962191</v>
      </c>
      <c r="H26" s="27">
        <f t="shared" si="7"/>
        <v>1476.0881195881611</v>
      </c>
      <c r="I26" s="27">
        <f t="shared" si="7"/>
        <v>1489.9810072439468</v>
      </c>
      <c r="J26" s="27">
        <f t="shared" si="7"/>
        <v>1544.0577458884113</v>
      </c>
      <c r="K26" s="27">
        <f t="shared" si="7"/>
        <v>1434.511610527155</v>
      </c>
      <c r="L26" s="27">
        <f t="shared" si="7"/>
        <v>1230.8241061184904</v>
      </c>
      <c r="M26" s="27">
        <f t="shared" si="7"/>
        <v>1273.5418170920991</v>
      </c>
      <c r="N26" s="27">
        <f t="shared" si="7"/>
        <v>1319.9551906127574</v>
      </c>
      <c r="O26" s="27">
        <f t="shared" si="7"/>
        <v>1318.5439767498835</v>
      </c>
      <c r="P26" s="27">
        <f t="shared" si="7"/>
        <v>1321.6668661681927</v>
      </c>
      <c r="Q26" s="27">
        <f t="shared" si="7"/>
        <v>1427.8745510721094</v>
      </c>
      <c r="R26" s="27">
        <f t="shared" si="7"/>
        <v>1416.7285551935781</v>
      </c>
      <c r="S26" s="27">
        <f t="shared" si="7"/>
        <v>1590.8637674320535</v>
      </c>
      <c r="T26" s="27">
        <f t="shared" si="7"/>
        <v>1653.1531750918043</v>
      </c>
      <c r="U26" s="27">
        <f t="shared" si="7"/>
        <v>1737.6342468658413</v>
      </c>
      <c r="V26" s="27">
        <f t="shared" si="7"/>
        <v>1736.5544600024323</v>
      </c>
      <c r="W26" s="27">
        <f t="shared" si="7"/>
        <v>453.70642891911422</v>
      </c>
      <c r="X26" s="27">
        <f t="shared" si="7"/>
        <v>615.67796205090042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1318.1830786397368</v>
      </c>
      <c r="D33" s="19">
        <f t="shared" si="9"/>
        <v>1338.8395643364747</v>
      </c>
      <c r="E33" s="19">
        <f t="shared" si="9"/>
        <v>1211.4104014479719</v>
      </c>
      <c r="F33" s="19">
        <f t="shared" si="9"/>
        <v>1276.4043200815875</v>
      </c>
      <c r="G33" s="19">
        <f t="shared" si="9"/>
        <v>1412.5521463962191</v>
      </c>
      <c r="H33" s="19">
        <f t="shared" si="9"/>
        <v>1476.0881195881611</v>
      </c>
      <c r="I33" s="19">
        <f t="shared" si="9"/>
        <v>1489.9810072439468</v>
      </c>
      <c r="J33" s="19">
        <f t="shared" si="9"/>
        <v>1544.0577458884113</v>
      </c>
      <c r="K33" s="19">
        <f t="shared" si="9"/>
        <v>1434.511610527155</v>
      </c>
      <c r="L33" s="19">
        <f t="shared" si="9"/>
        <v>1230.8241061184904</v>
      </c>
      <c r="M33" s="19">
        <f t="shared" si="9"/>
        <v>1273.5418170920991</v>
      </c>
      <c r="N33" s="19">
        <f t="shared" si="9"/>
        <v>1319.9551906127574</v>
      </c>
      <c r="O33" s="19">
        <f t="shared" si="9"/>
        <v>1318.5439767498835</v>
      </c>
      <c r="P33" s="19">
        <f t="shared" si="9"/>
        <v>1321.6668661681927</v>
      </c>
      <c r="Q33" s="19">
        <f t="shared" si="9"/>
        <v>1427.8745510721094</v>
      </c>
      <c r="R33" s="19">
        <f t="shared" si="9"/>
        <v>1416.7285551935781</v>
      </c>
      <c r="S33" s="19">
        <f t="shared" si="9"/>
        <v>1590.8637674320535</v>
      </c>
      <c r="T33" s="19">
        <f t="shared" si="9"/>
        <v>1653.1531750918043</v>
      </c>
      <c r="U33" s="19">
        <f t="shared" si="9"/>
        <v>1737.6342468658413</v>
      </c>
      <c r="V33" s="19">
        <f t="shared" si="9"/>
        <v>1736.5544600024323</v>
      </c>
      <c r="W33" s="19">
        <f t="shared" si="9"/>
        <v>453.70642891911422</v>
      </c>
      <c r="X33" s="19">
        <f t="shared" si="9"/>
        <v>615.67796205090042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9.7431120161404795E-3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1.7831824817349542</v>
      </c>
      <c r="F38" s="8">
        <v>0</v>
      </c>
      <c r="G38" s="8">
        <v>1.7484611554990759</v>
      </c>
      <c r="H38" s="8">
        <v>1.7392625075070505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0.25911528013037227</v>
      </c>
      <c r="S38" s="8">
        <v>2.5768503802217263E-2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1318.1830786397368</v>
      </c>
      <c r="D40" s="8">
        <v>1338.8395643364747</v>
      </c>
      <c r="E40" s="8">
        <v>1209.627218966237</v>
      </c>
      <c r="F40" s="8">
        <v>1276.4043200815875</v>
      </c>
      <c r="G40" s="8">
        <v>1410.8036852407199</v>
      </c>
      <c r="H40" s="8">
        <v>1474.3488570806542</v>
      </c>
      <c r="I40" s="8">
        <v>1489.9810072439468</v>
      </c>
      <c r="J40" s="8">
        <v>1544.0577458884113</v>
      </c>
      <c r="K40" s="8">
        <v>1434.511610527155</v>
      </c>
      <c r="L40" s="8">
        <v>1230.8241061184904</v>
      </c>
      <c r="M40" s="8">
        <v>1273.5418170920991</v>
      </c>
      <c r="N40" s="8">
        <v>1319.9551906127574</v>
      </c>
      <c r="O40" s="8">
        <v>1318.5439767498835</v>
      </c>
      <c r="P40" s="8">
        <v>1321.6668661681927</v>
      </c>
      <c r="Q40" s="8">
        <v>1427.8745510721094</v>
      </c>
      <c r="R40" s="8">
        <v>1416.4596968014316</v>
      </c>
      <c r="S40" s="8">
        <v>1590.8379989282512</v>
      </c>
      <c r="T40" s="8">
        <v>1653.1531750918043</v>
      </c>
      <c r="U40" s="8">
        <v>1737.6342468658413</v>
      </c>
      <c r="V40" s="8">
        <v>1736.5544600024323</v>
      </c>
      <c r="W40" s="8">
        <v>453.70642891911422</v>
      </c>
      <c r="X40" s="8">
        <v>615.67796205090042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1020.4793547489905</v>
      </c>
      <c r="D2" s="21">
        <f t="shared" ref="D2:X2" si="0">SUM(D3,D17,D22,D25,D26,D51,D52)</f>
        <v>1036.4989540672416</v>
      </c>
      <c r="E2" s="21">
        <f t="shared" si="0"/>
        <v>849.64608542769054</v>
      </c>
      <c r="F2" s="21">
        <f t="shared" si="0"/>
        <v>867.18415056491415</v>
      </c>
      <c r="G2" s="21">
        <f t="shared" si="0"/>
        <v>1044.3720670944133</v>
      </c>
      <c r="H2" s="21">
        <f t="shared" si="0"/>
        <v>1102.8890659803026</v>
      </c>
      <c r="I2" s="21">
        <f t="shared" si="0"/>
        <v>1093.9818108757772</v>
      </c>
      <c r="J2" s="21">
        <f t="shared" si="0"/>
        <v>1103.1954262105719</v>
      </c>
      <c r="K2" s="21">
        <f t="shared" si="0"/>
        <v>1029.4221054363297</v>
      </c>
      <c r="L2" s="21">
        <f t="shared" si="0"/>
        <v>955.8211848178895</v>
      </c>
      <c r="M2" s="21">
        <f t="shared" si="0"/>
        <v>1002.6455725342752</v>
      </c>
      <c r="N2" s="21">
        <f t="shared" si="0"/>
        <v>1028.9862400799802</v>
      </c>
      <c r="O2" s="21">
        <f t="shared" si="0"/>
        <v>1047.2623541735541</v>
      </c>
      <c r="P2" s="21">
        <f t="shared" si="0"/>
        <v>1042.6144982898525</v>
      </c>
      <c r="Q2" s="21">
        <f t="shared" si="0"/>
        <v>1118.4138335289706</v>
      </c>
      <c r="R2" s="21">
        <f t="shared" si="0"/>
        <v>1091.8435075741641</v>
      </c>
      <c r="S2" s="21">
        <f t="shared" si="0"/>
        <v>1145.5762859760798</v>
      </c>
      <c r="T2" s="21">
        <f t="shared" si="0"/>
        <v>1172.2513186552692</v>
      </c>
      <c r="U2" s="21">
        <f t="shared" si="0"/>
        <v>1257.3173816041362</v>
      </c>
      <c r="V2" s="21">
        <f t="shared" si="0"/>
        <v>1312.7711377818375</v>
      </c>
      <c r="W2" s="21">
        <f t="shared" si="0"/>
        <v>458.85061674372537</v>
      </c>
      <c r="X2" s="21">
        <f t="shared" si="0"/>
        <v>543.21541402363709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1020.4793547489905</v>
      </c>
      <c r="D26" s="27">
        <f t="shared" si="7"/>
        <v>1036.4989540672416</v>
      </c>
      <c r="E26" s="27">
        <f t="shared" si="7"/>
        <v>849.64608542769054</v>
      </c>
      <c r="F26" s="27">
        <f t="shared" si="7"/>
        <v>867.18415056491415</v>
      </c>
      <c r="G26" s="27">
        <f t="shared" si="7"/>
        <v>1044.3720670944133</v>
      </c>
      <c r="H26" s="27">
        <f t="shared" si="7"/>
        <v>1102.8890659803026</v>
      </c>
      <c r="I26" s="27">
        <f t="shared" si="7"/>
        <v>1093.9818108757772</v>
      </c>
      <c r="J26" s="27">
        <f t="shared" si="7"/>
        <v>1103.1954262105719</v>
      </c>
      <c r="K26" s="27">
        <f t="shared" si="7"/>
        <v>1029.4221054363297</v>
      </c>
      <c r="L26" s="27">
        <f t="shared" si="7"/>
        <v>955.8211848178895</v>
      </c>
      <c r="M26" s="27">
        <f t="shared" si="7"/>
        <v>1002.6455725342752</v>
      </c>
      <c r="N26" s="27">
        <f t="shared" si="7"/>
        <v>1028.9862400799802</v>
      </c>
      <c r="O26" s="27">
        <f t="shared" si="7"/>
        <v>1047.2623541735541</v>
      </c>
      <c r="P26" s="27">
        <f t="shared" si="7"/>
        <v>1042.6144982898525</v>
      </c>
      <c r="Q26" s="27">
        <f t="shared" si="7"/>
        <v>1118.4138335289706</v>
      </c>
      <c r="R26" s="27">
        <f t="shared" si="7"/>
        <v>1091.8435075741641</v>
      </c>
      <c r="S26" s="27">
        <f t="shared" si="7"/>
        <v>1145.5762859760798</v>
      </c>
      <c r="T26" s="27">
        <f t="shared" si="7"/>
        <v>1172.2513186552692</v>
      </c>
      <c r="U26" s="27">
        <f t="shared" si="7"/>
        <v>1257.3173816041362</v>
      </c>
      <c r="V26" s="27">
        <f t="shared" si="7"/>
        <v>1312.7711377818375</v>
      </c>
      <c r="W26" s="27">
        <f t="shared" si="7"/>
        <v>458.85061674372537</v>
      </c>
      <c r="X26" s="27">
        <f t="shared" si="7"/>
        <v>543.21541402363709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1020.4793547489905</v>
      </c>
      <c r="D33" s="19">
        <f t="shared" si="9"/>
        <v>1036.4989540672416</v>
      </c>
      <c r="E33" s="19">
        <f t="shared" si="9"/>
        <v>849.64608542769054</v>
      </c>
      <c r="F33" s="19">
        <f t="shared" si="9"/>
        <v>867.18415056491415</v>
      </c>
      <c r="G33" s="19">
        <f t="shared" si="9"/>
        <v>1044.3720670944133</v>
      </c>
      <c r="H33" s="19">
        <f t="shared" si="9"/>
        <v>1102.8890659803026</v>
      </c>
      <c r="I33" s="19">
        <f t="shared" si="9"/>
        <v>1093.9818108757772</v>
      </c>
      <c r="J33" s="19">
        <f t="shared" si="9"/>
        <v>1103.1954262105719</v>
      </c>
      <c r="K33" s="19">
        <f t="shared" si="9"/>
        <v>1029.4221054363297</v>
      </c>
      <c r="L33" s="19">
        <f t="shared" si="9"/>
        <v>955.8211848178895</v>
      </c>
      <c r="M33" s="19">
        <f t="shared" si="9"/>
        <v>1002.6455725342752</v>
      </c>
      <c r="N33" s="19">
        <f t="shared" si="9"/>
        <v>1028.9862400799802</v>
      </c>
      <c r="O33" s="19">
        <f t="shared" si="9"/>
        <v>1047.2623541735541</v>
      </c>
      <c r="P33" s="19">
        <f t="shared" si="9"/>
        <v>1042.6144982898525</v>
      </c>
      <c r="Q33" s="19">
        <f t="shared" si="9"/>
        <v>1118.4138335289706</v>
      </c>
      <c r="R33" s="19">
        <f t="shared" si="9"/>
        <v>1091.8435075741641</v>
      </c>
      <c r="S33" s="19">
        <f t="shared" si="9"/>
        <v>1145.5762859760798</v>
      </c>
      <c r="T33" s="19">
        <f t="shared" si="9"/>
        <v>1172.2513186552692</v>
      </c>
      <c r="U33" s="19">
        <f t="shared" si="9"/>
        <v>1257.3173816041362</v>
      </c>
      <c r="V33" s="19">
        <f t="shared" si="9"/>
        <v>1312.7711377818375</v>
      </c>
      <c r="W33" s="19">
        <f t="shared" si="9"/>
        <v>458.85061674372537</v>
      </c>
      <c r="X33" s="19">
        <f t="shared" si="9"/>
        <v>543.21541402363709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7.5088156862464506E-3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1.2506694786493524</v>
      </c>
      <c r="F38" s="8">
        <v>0</v>
      </c>
      <c r="G38" s="8">
        <v>1.2927267824140583</v>
      </c>
      <c r="H38" s="8">
        <v>1.2995251278996844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0.19969480765138617</v>
      </c>
      <c r="S38" s="8">
        <v>1.8555823248495314E-2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1020.4793547489905</v>
      </c>
      <c r="D40" s="8">
        <v>1036.4989540672416</v>
      </c>
      <c r="E40" s="8">
        <v>848.39541594904119</v>
      </c>
      <c r="F40" s="8">
        <v>867.18415056491415</v>
      </c>
      <c r="G40" s="8">
        <v>1043.0793403119992</v>
      </c>
      <c r="H40" s="8">
        <v>1101.5895408524029</v>
      </c>
      <c r="I40" s="8">
        <v>1093.9818108757772</v>
      </c>
      <c r="J40" s="8">
        <v>1103.1954262105719</v>
      </c>
      <c r="K40" s="8">
        <v>1029.4221054363297</v>
      </c>
      <c r="L40" s="8">
        <v>955.8211848178895</v>
      </c>
      <c r="M40" s="8">
        <v>1002.6455725342752</v>
      </c>
      <c r="N40" s="8">
        <v>1028.9862400799802</v>
      </c>
      <c r="O40" s="8">
        <v>1047.2623541735541</v>
      </c>
      <c r="P40" s="8">
        <v>1042.6144982898525</v>
      </c>
      <c r="Q40" s="8">
        <v>1118.4138335289706</v>
      </c>
      <c r="R40" s="8">
        <v>1091.6363039508265</v>
      </c>
      <c r="S40" s="8">
        <v>1145.5577301528313</v>
      </c>
      <c r="T40" s="8">
        <v>1172.2513186552692</v>
      </c>
      <c r="U40" s="8">
        <v>1257.3173816041362</v>
      </c>
      <c r="V40" s="8">
        <v>1312.7711377818375</v>
      </c>
      <c r="W40" s="8">
        <v>458.85061674372537</v>
      </c>
      <c r="X40" s="8">
        <v>543.21541402363709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20.594763842060178</v>
      </c>
      <c r="D2" s="21">
        <f t="shared" ref="D2:X2" si="0">SUM(D3,D17,D22,D25,D26,D51,D52)</f>
        <v>21.335512764888868</v>
      </c>
      <c r="E2" s="21">
        <f t="shared" si="0"/>
        <v>19.390542307835702</v>
      </c>
      <c r="F2" s="21">
        <f t="shared" si="0"/>
        <v>14.726864093727077</v>
      </c>
      <c r="G2" s="21">
        <f t="shared" si="0"/>
        <v>17.096536962940142</v>
      </c>
      <c r="H2" s="21">
        <f t="shared" si="0"/>
        <v>21.084196686325118</v>
      </c>
      <c r="I2" s="21">
        <f t="shared" si="0"/>
        <v>26.57539540077892</v>
      </c>
      <c r="J2" s="21">
        <f t="shared" si="0"/>
        <v>25.575415009120494</v>
      </c>
      <c r="K2" s="21">
        <f t="shared" si="0"/>
        <v>53.097242991940874</v>
      </c>
      <c r="L2" s="21">
        <f t="shared" si="0"/>
        <v>34.064462398027807</v>
      </c>
      <c r="M2" s="21">
        <f t="shared" si="0"/>
        <v>23.082627809783688</v>
      </c>
      <c r="N2" s="21">
        <f t="shared" si="0"/>
        <v>22.434968804608971</v>
      </c>
      <c r="O2" s="21">
        <f t="shared" si="0"/>
        <v>19.870773862013326</v>
      </c>
      <c r="P2" s="21">
        <f t="shared" si="0"/>
        <v>16.353241614285473</v>
      </c>
      <c r="Q2" s="21">
        <f t="shared" si="0"/>
        <v>27.229149277922339</v>
      </c>
      <c r="R2" s="21">
        <f t="shared" si="0"/>
        <v>26.759385721194857</v>
      </c>
      <c r="S2" s="21">
        <f t="shared" si="0"/>
        <v>21.796395462893191</v>
      </c>
      <c r="T2" s="21">
        <f t="shared" si="0"/>
        <v>26.835575682756946</v>
      </c>
      <c r="U2" s="21">
        <f t="shared" si="0"/>
        <v>27.322237736547358</v>
      </c>
      <c r="V2" s="21">
        <f t="shared" si="0"/>
        <v>31.608906325063398</v>
      </c>
      <c r="W2" s="21">
        <f t="shared" si="0"/>
        <v>30.134808784147566</v>
      </c>
      <c r="X2" s="21">
        <f t="shared" si="0"/>
        <v>43.918021500109596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20.594763842060178</v>
      </c>
      <c r="D26" s="27">
        <f t="shared" si="7"/>
        <v>21.335512764888868</v>
      </c>
      <c r="E26" s="27">
        <f t="shared" si="7"/>
        <v>19.390542307835702</v>
      </c>
      <c r="F26" s="27">
        <f t="shared" si="7"/>
        <v>14.726864093727077</v>
      </c>
      <c r="G26" s="27">
        <f t="shared" si="7"/>
        <v>17.096536962940142</v>
      </c>
      <c r="H26" s="27">
        <f t="shared" si="7"/>
        <v>21.084196686325118</v>
      </c>
      <c r="I26" s="27">
        <f t="shared" si="7"/>
        <v>26.57539540077892</v>
      </c>
      <c r="J26" s="27">
        <f t="shared" si="7"/>
        <v>25.575415009120494</v>
      </c>
      <c r="K26" s="27">
        <f t="shared" si="7"/>
        <v>53.097242991940874</v>
      </c>
      <c r="L26" s="27">
        <f t="shared" si="7"/>
        <v>34.064462398027807</v>
      </c>
      <c r="M26" s="27">
        <f t="shared" si="7"/>
        <v>23.082627809783688</v>
      </c>
      <c r="N26" s="27">
        <f t="shared" si="7"/>
        <v>22.434968804608971</v>
      </c>
      <c r="O26" s="27">
        <f t="shared" si="7"/>
        <v>19.870773862013326</v>
      </c>
      <c r="P26" s="27">
        <f t="shared" si="7"/>
        <v>16.353241614285473</v>
      </c>
      <c r="Q26" s="27">
        <f t="shared" si="7"/>
        <v>27.229149277922339</v>
      </c>
      <c r="R26" s="27">
        <f t="shared" si="7"/>
        <v>26.759385721194857</v>
      </c>
      <c r="S26" s="27">
        <f t="shared" si="7"/>
        <v>21.796395462893191</v>
      </c>
      <c r="T26" s="27">
        <f t="shared" si="7"/>
        <v>26.835575682756946</v>
      </c>
      <c r="U26" s="27">
        <f t="shared" si="7"/>
        <v>27.322237736547358</v>
      </c>
      <c r="V26" s="27">
        <f t="shared" si="7"/>
        <v>31.608906325063398</v>
      </c>
      <c r="W26" s="27">
        <f t="shared" si="7"/>
        <v>30.134808784147566</v>
      </c>
      <c r="X26" s="27">
        <f t="shared" si="7"/>
        <v>43.918021500109596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20.594763842060178</v>
      </c>
      <c r="D33" s="19">
        <f t="shared" si="9"/>
        <v>21.335512764888868</v>
      </c>
      <c r="E33" s="19">
        <f t="shared" si="9"/>
        <v>19.390542307835702</v>
      </c>
      <c r="F33" s="19">
        <f t="shared" si="9"/>
        <v>14.726864093727077</v>
      </c>
      <c r="G33" s="19">
        <f t="shared" si="9"/>
        <v>17.096536962940142</v>
      </c>
      <c r="H33" s="19">
        <f t="shared" si="9"/>
        <v>21.084196686325118</v>
      </c>
      <c r="I33" s="19">
        <f t="shared" si="9"/>
        <v>26.57539540077892</v>
      </c>
      <c r="J33" s="19">
        <f t="shared" si="9"/>
        <v>25.575415009120494</v>
      </c>
      <c r="K33" s="19">
        <f t="shared" si="9"/>
        <v>53.097242991940874</v>
      </c>
      <c r="L33" s="19">
        <f t="shared" si="9"/>
        <v>34.064462398027807</v>
      </c>
      <c r="M33" s="19">
        <f t="shared" si="9"/>
        <v>23.082627809783688</v>
      </c>
      <c r="N33" s="19">
        <f t="shared" si="9"/>
        <v>22.434968804608971</v>
      </c>
      <c r="O33" s="19">
        <f t="shared" si="9"/>
        <v>19.870773862013326</v>
      </c>
      <c r="P33" s="19">
        <f t="shared" si="9"/>
        <v>16.353241614285473</v>
      </c>
      <c r="Q33" s="19">
        <f t="shared" si="9"/>
        <v>27.229149277922339</v>
      </c>
      <c r="R33" s="19">
        <f t="shared" si="9"/>
        <v>26.759385721194857</v>
      </c>
      <c r="S33" s="19">
        <f t="shared" si="9"/>
        <v>21.796395462893191</v>
      </c>
      <c r="T33" s="19">
        <f t="shared" si="9"/>
        <v>26.835575682756946</v>
      </c>
      <c r="U33" s="19">
        <f t="shared" si="9"/>
        <v>27.322237736547358</v>
      </c>
      <c r="V33" s="19">
        <f t="shared" si="9"/>
        <v>31.608906325063398</v>
      </c>
      <c r="W33" s="19">
        <f t="shared" si="9"/>
        <v>30.134808784147566</v>
      </c>
      <c r="X33" s="19">
        <f t="shared" si="9"/>
        <v>43.918021500109596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1.8402939053422803E-4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2.8542660120256622E-2</v>
      </c>
      <c r="F38" s="8">
        <v>0</v>
      </c>
      <c r="G38" s="8">
        <v>2.1162143181417199E-2</v>
      </c>
      <c r="H38" s="8">
        <v>2.4843335781105747E-2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4.8942090577941931E-3</v>
      </c>
      <c r="S38" s="8">
        <v>3.5305380061978383E-4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20.594763842060178</v>
      </c>
      <c r="D40" s="8">
        <v>21.335512764888868</v>
      </c>
      <c r="E40" s="8">
        <v>19.361999647715447</v>
      </c>
      <c r="F40" s="8">
        <v>14.726864093727077</v>
      </c>
      <c r="G40" s="8">
        <v>17.075374819758725</v>
      </c>
      <c r="H40" s="8">
        <v>21.059353350544011</v>
      </c>
      <c r="I40" s="8">
        <v>26.57539540077892</v>
      </c>
      <c r="J40" s="8">
        <v>25.575415009120494</v>
      </c>
      <c r="K40" s="8">
        <v>53.097242991940874</v>
      </c>
      <c r="L40" s="8">
        <v>34.064462398027807</v>
      </c>
      <c r="M40" s="8">
        <v>23.082627809783688</v>
      </c>
      <c r="N40" s="8">
        <v>22.434968804608971</v>
      </c>
      <c r="O40" s="8">
        <v>19.870773862013326</v>
      </c>
      <c r="P40" s="8">
        <v>16.353241614285473</v>
      </c>
      <c r="Q40" s="8">
        <v>27.229149277922339</v>
      </c>
      <c r="R40" s="8">
        <v>26.75430748274653</v>
      </c>
      <c r="S40" s="8">
        <v>21.796042409092571</v>
      </c>
      <c r="T40" s="8">
        <v>26.835575682756946</v>
      </c>
      <c r="U40" s="8">
        <v>27.322237736547358</v>
      </c>
      <c r="V40" s="8">
        <v>31.608906325063398</v>
      </c>
      <c r="W40" s="8">
        <v>30.134808784147566</v>
      </c>
      <c r="X40" s="8">
        <v>43.918021500109596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2.1186390492125522</v>
      </c>
      <c r="D2" s="21">
        <f t="shared" ref="D2:X2" si="0">SUM(D3,D17,D22,D25,D26,D51,D52)</f>
        <v>2.2336051113949651</v>
      </c>
      <c r="E2" s="21">
        <f t="shared" si="0"/>
        <v>2.5063910965014515</v>
      </c>
      <c r="F2" s="21">
        <f t="shared" si="0"/>
        <v>2.8907289797722253</v>
      </c>
      <c r="G2" s="21">
        <f t="shared" si="0"/>
        <v>3.0165698264269039</v>
      </c>
      <c r="H2" s="21">
        <f t="shared" si="0"/>
        <v>2.0818517452115866</v>
      </c>
      <c r="I2" s="21">
        <f t="shared" si="0"/>
        <v>1.0494501994973842</v>
      </c>
      <c r="J2" s="21">
        <f t="shared" si="0"/>
        <v>1.3121628918967088</v>
      </c>
      <c r="K2" s="21">
        <f t="shared" si="0"/>
        <v>153.98222732457504</v>
      </c>
      <c r="L2" s="21">
        <f t="shared" si="0"/>
        <v>112.51723294559218</v>
      </c>
      <c r="M2" s="21">
        <f t="shared" si="0"/>
        <v>130.91403256384163</v>
      </c>
      <c r="N2" s="21">
        <f t="shared" si="0"/>
        <v>124.48830050265364</v>
      </c>
      <c r="O2" s="21">
        <f t="shared" si="0"/>
        <v>135.20888149454922</v>
      </c>
      <c r="P2" s="21">
        <f t="shared" si="0"/>
        <v>115.2300939276697</v>
      </c>
      <c r="Q2" s="21">
        <f t="shared" si="0"/>
        <v>128.77206612099772</v>
      </c>
      <c r="R2" s="21">
        <f t="shared" si="0"/>
        <v>112.84883247106397</v>
      </c>
      <c r="S2" s="21">
        <f t="shared" si="0"/>
        <v>88.815675768973591</v>
      </c>
      <c r="T2" s="21">
        <f t="shared" si="0"/>
        <v>85.674170970169172</v>
      </c>
      <c r="U2" s="21">
        <f t="shared" si="0"/>
        <v>56.441051313476336</v>
      </c>
      <c r="V2" s="21">
        <f t="shared" si="0"/>
        <v>66.360330250665726</v>
      </c>
      <c r="W2" s="21">
        <f t="shared" si="0"/>
        <v>58.93171647301299</v>
      </c>
      <c r="X2" s="21">
        <f t="shared" si="0"/>
        <v>83.68811242535287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2.1186390492125522</v>
      </c>
      <c r="D26" s="27">
        <f t="shared" si="7"/>
        <v>2.2336051113949651</v>
      </c>
      <c r="E26" s="27">
        <f t="shared" si="7"/>
        <v>2.5063910965014515</v>
      </c>
      <c r="F26" s="27">
        <f t="shared" si="7"/>
        <v>2.8907289797722253</v>
      </c>
      <c r="G26" s="27">
        <f t="shared" si="7"/>
        <v>3.0165698264269039</v>
      </c>
      <c r="H26" s="27">
        <f t="shared" si="7"/>
        <v>2.0818517452115866</v>
      </c>
      <c r="I26" s="27">
        <f t="shared" si="7"/>
        <v>1.0494501994973842</v>
      </c>
      <c r="J26" s="27">
        <f t="shared" si="7"/>
        <v>1.3121628918967088</v>
      </c>
      <c r="K26" s="27">
        <f t="shared" si="7"/>
        <v>153.98222732457504</v>
      </c>
      <c r="L26" s="27">
        <f t="shared" si="7"/>
        <v>112.51723294559218</v>
      </c>
      <c r="M26" s="27">
        <f t="shared" si="7"/>
        <v>130.91403256384163</v>
      </c>
      <c r="N26" s="27">
        <f t="shared" si="7"/>
        <v>124.48830050265364</v>
      </c>
      <c r="O26" s="27">
        <f t="shared" si="7"/>
        <v>135.20888149454922</v>
      </c>
      <c r="P26" s="27">
        <f t="shared" si="7"/>
        <v>115.2300939276697</v>
      </c>
      <c r="Q26" s="27">
        <f t="shared" si="7"/>
        <v>128.77206612099772</v>
      </c>
      <c r="R26" s="27">
        <f t="shared" si="7"/>
        <v>112.84883247106397</v>
      </c>
      <c r="S26" s="27">
        <f t="shared" si="7"/>
        <v>88.815675768973591</v>
      </c>
      <c r="T26" s="27">
        <f t="shared" si="7"/>
        <v>85.674170970169172</v>
      </c>
      <c r="U26" s="27">
        <f t="shared" si="7"/>
        <v>56.441051313476336</v>
      </c>
      <c r="V26" s="27">
        <f t="shared" si="7"/>
        <v>66.360330250665726</v>
      </c>
      <c r="W26" s="27">
        <f t="shared" si="7"/>
        <v>58.93171647301299</v>
      </c>
      <c r="X26" s="27">
        <f t="shared" si="7"/>
        <v>83.68811242535287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2.1186390492125522</v>
      </c>
      <c r="D33" s="19">
        <f t="shared" si="9"/>
        <v>2.2336051113949651</v>
      </c>
      <c r="E33" s="19">
        <f t="shared" si="9"/>
        <v>2.5063910965014515</v>
      </c>
      <c r="F33" s="19">
        <f t="shared" si="9"/>
        <v>2.8907289797722253</v>
      </c>
      <c r="G33" s="19">
        <f t="shared" si="9"/>
        <v>3.0165698264269039</v>
      </c>
      <c r="H33" s="19">
        <f t="shared" si="9"/>
        <v>2.0818517452115866</v>
      </c>
      <c r="I33" s="19">
        <f t="shared" si="9"/>
        <v>1.0494501994973842</v>
      </c>
      <c r="J33" s="19">
        <f t="shared" si="9"/>
        <v>1.3121628918967088</v>
      </c>
      <c r="K33" s="19">
        <f t="shared" si="9"/>
        <v>153.98222732457504</v>
      </c>
      <c r="L33" s="19">
        <f t="shared" si="9"/>
        <v>112.51723294559218</v>
      </c>
      <c r="M33" s="19">
        <f t="shared" si="9"/>
        <v>130.91403256384163</v>
      </c>
      <c r="N33" s="19">
        <f t="shared" si="9"/>
        <v>124.48830050265364</v>
      </c>
      <c r="O33" s="19">
        <f t="shared" si="9"/>
        <v>135.20888149454922</v>
      </c>
      <c r="P33" s="19">
        <f t="shared" si="9"/>
        <v>115.2300939276697</v>
      </c>
      <c r="Q33" s="19">
        <f t="shared" si="9"/>
        <v>128.77206612099772</v>
      </c>
      <c r="R33" s="19">
        <f t="shared" si="9"/>
        <v>112.84883247106397</v>
      </c>
      <c r="S33" s="19">
        <f t="shared" si="9"/>
        <v>88.815675768973591</v>
      </c>
      <c r="T33" s="19">
        <f t="shared" si="9"/>
        <v>85.674170970169172</v>
      </c>
      <c r="U33" s="19">
        <f t="shared" si="9"/>
        <v>56.441051313476336</v>
      </c>
      <c r="V33" s="19">
        <f t="shared" si="9"/>
        <v>66.360330250665726</v>
      </c>
      <c r="W33" s="19">
        <f t="shared" si="9"/>
        <v>58.93171647301299</v>
      </c>
      <c r="X33" s="19">
        <f t="shared" si="9"/>
        <v>83.68811242535287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7.7608290707884735E-4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3.6893794954341919E-3</v>
      </c>
      <c r="F38" s="8">
        <v>0</v>
      </c>
      <c r="G38" s="8">
        <v>3.7339189054466106E-3</v>
      </c>
      <c r="H38" s="8">
        <v>2.4530288121585079E-3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2.0639703160447557E-2</v>
      </c>
      <c r="S38" s="8">
        <v>1.4386191486676376E-3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2.1186390492125522</v>
      </c>
      <c r="D40" s="8">
        <v>2.2336051113949651</v>
      </c>
      <c r="E40" s="8">
        <v>2.5027017170060173</v>
      </c>
      <c r="F40" s="8">
        <v>2.8907289797722253</v>
      </c>
      <c r="G40" s="8">
        <v>3.012835907521457</v>
      </c>
      <c r="H40" s="8">
        <v>2.0793987163994281</v>
      </c>
      <c r="I40" s="8">
        <v>1.0494501994973842</v>
      </c>
      <c r="J40" s="8">
        <v>1.3121628918967088</v>
      </c>
      <c r="K40" s="8">
        <v>153.98222732457504</v>
      </c>
      <c r="L40" s="8">
        <v>112.51723294559218</v>
      </c>
      <c r="M40" s="8">
        <v>130.91403256384163</v>
      </c>
      <c r="N40" s="8">
        <v>124.48830050265364</v>
      </c>
      <c r="O40" s="8">
        <v>135.20888149454922</v>
      </c>
      <c r="P40" s="8">
        <v>115.2300939276697</v>
      </c>
      <c r="Q40" s="8">
        <v>128.77206612099772</v>
      </c>
      <c r="R40" s="8">
        <v>112.82741668499645</v>
      </c>
      <c r="S40" s="8">
        <v>88.814237149824919</v>
      </c>
      <c r="T40" s="8">
        <v>85.674170970169172</v>
      </c>
      <c r="U40" s="8">
        <v>56.441051313476336</v>
      </c>
      <c r="V40" s="8">
        <v>66.360330250665726</v>
      </c>
      <c r="W40" s="8">
        <v>58.93171647301299</v>
      </c>
      <c r="X40" s="8">
        <v>83.68811242535287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51963.724111033436</v>
      </c>
      <c r="D2" s="21">
        <f t="shared" ref="D2:X2" si="0">SUM(D3,D17,D22,D25,D26,D51,D52)</f>
        <v>53393.895169225245</v>
      </c>
      <c r="E2" s="21">
        <f t="shared" si="0"/>
        <v>52843.352380781485</v>
      </c>
      <c r="F2" s="21">
        <f t="shared" si="0"/>
        <v>57340.830466145766</v>
      </c>
      <c r="G2" s="21">
        <f t="shared" si="0"/>
        <v>51633.425376732419</v>
      </c>
      <c r="H2" s="21">
        <f t="shared" si="0"/>
        <v>48297.627953244657</v>
      </c>
      <c r="I2" s="21">
        <f t="shared" si="0"/>
        <v>56264.377613751363</v>
      </c>
      <c r="J2" s="21">
        <f t="shared" si="0"/>
        <v>51480.564122080927</v>
      </c>
      <c r="K2" s="21">
        <f t="shared" si="0"/>
        <v>48460.658516898082</v>
      </c>
      <c r="L2" s="21">
        <f t="shared" si="0"/>
        <v>46667.236527027126</v>
      </c>
      <c r="M2" s="21">
        <f t="shared" si="0"/>
        <v>47001.303135930408</v>
      </c>
      <c r="N2" s="21">
        <f t="shared" si="0"/>
        <v>41970.311353465215</v>
      </c>
      <c r="O2" s="21">
        <f t="shared" si="0"/>
        <v>37117.318487647542</v>
      </c>
      <c r="P2" s="21">
        <f t="shared" si="0"/>
        <v>38884.831411064959</v>
      </c>
      <c r="Q2" s="21">
        <f t="shared" si="0"/>
        <v>34687.666406382974</v>
      </c>
      <c r="R2" s="21">
        <f t="shared" si="0"/>
        <v>32652.144208352747</v>
      </c>
      <c r="S2" s="21">
        <f t="shared" si="0"/>
        <v>34108.320535438594</v>
      </c>
      <c r="T2" s="21">
        <f t="shared" si="0"/>
        <v>31794.181779506322</v>
      </c>
      <c r="U2" s="21">
        <f t="shared" si="0"/>
        <v>31819.311126219451</v>
      </c>
      <c r="V2" s="21">
        <f t="shared" si="0"/>
        <v>28432.31371837766</v>
      </c>
      <c r="W2" s="21">
        <f t="shared" si="0"/>
        <v>26050.493170809408</v>
      </c>
      <c r="X2" s="21">
        <f t="shared" si="0"/>
        <v>27764.106495009088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15600.656510781304</v>
      </c>
      <c r="D3" s="24">
        <f t="shared" si="1"/>
        <v>16499.955893168455</v>
      </c>
      <c r="E3" s="24">
        <f t="shared" si="1"/>
        <v>16528.105776367956</v>
      </c>
      <c r="F3" s="24">
        <f t="shared" si="1"/>
        <v>22558.88375248219</v>
      </c>
      <c r="G3" s="24">
        <f t="shared" si="1"/>
        <v>17268.118156557557</v>
      </c>
      <c r="H3" s="24">
        <f t="shared" si="1"/>
        <v>14569.441134995521</v>
      </c>
      <c r="I3" s="24">
        <f t="shared" si="1"/>
        <v>22001.01747009411</v>
      </c>
      <c r="J3" s="24">
        <f t="shared" si="1"/>
        <v>18409.823360511436</v>
      </c>
      <c r="K3" s="24">
        <f t="shared" si="1"/>
        <v>16131.526961173455</v>
      </c>
      <c r="L3" s="24">
        <f t="shared" si="1"/>
        <v>15778.257357792832</v>
      </c>
      <c r="M3" s="24">
        <f t="shared" si="1"/>
        <v>15330.63619027751</v>
      </c>
      <c r="N3" s="24">
        <f t="shared" si="1"/>
        <v>12913.324075682631</v>
      </c>
      <c r="O3" s="24">
        <f t="shared" si="1"/>
        <v>10067.844824277252</v>
      </c>
      <c r="P3" s="24">
        <f t="shared" si="1"/>
        <v>12752.127125415427</v>
      </c>
      <c r="Q3" s="24">
        <f t="shared" si="1"/>
        <v>10127.19829715931</v>
      </c>
      <c r="R3" s="24">
        <f t="shared" si="1"/>
        <v>7228.5141138989729</v>
      </c>
      <c r="S3" s="24">
        <f t="shared" si="1"/>
        <v>8402.2313436333116</v>
      </c>
      <c r="T3" s="24">
        <f t="shared" si="1"/>
        <v>6240.849396522437</v>
      </c>
      <c r="U3" s="24">
        <f t="shared" si="1"/>
        <v>6359.8035004610283</v>
      </c>
      <c r="V3" s="24">
        <f t="shared" si="1"/>
        <v>3587.4162452413811</v>
      </c>
      <c r="W3" s="24">
        <f t="shared" si="1"/>
        <v>3187.1205835313763</v>
      </c>
      <c r="X3" s="24">
        <f t="shared" si="1"/>
        <v>4226.6220729842244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15473.468591780516</v>
      </c>
      <c r="D4" s="19">
        <f t="shared" si="2"/>
        <v>16377.2537757677</v>
      </c>
      <c r="E4" s="19">
        <f t="shared" si="2"/>
        <v>16410.322900567229</v>
      </c>
      <c r="F4" s="19">
        <f t="shared" si="2"/>
        <v>22452.290438081527</v>
      </c>
      <c r="G4" s="19">
        <f t="shared" si="2"/>
        <v>17145.849513356796</v>
      </c>
      <c r="H4" s="19">
        <f t="shared" si="2"/>
        <v>14462.847820594856</v>
      </c>
      <c r="I4" s="19">
        <f t="shared" si="2"/>
        <v>21894.423770493446</v>
      </c>
      <c r="J4" s="19">
        <f t="shared" si="2"/>
        <v>18290.689474910694</v>
      </c>
      <c r="K4" s="19">
        <f t="shared" si="2"/>
        <v>16020.014370972765</v>
      </c>
      <c r="L4" s="19">
        <f t="shared" si="2"/>
        <v>15694.960282392318</v>
      </c>
      <c r="M4" s="19">
        <f t="shared" si="2"/>
        <v>15253.609400477035</v>
      </c>
      <c r="N4" s="19">
        <f t="shared" si="2"/>
        <v>12836.297671082157</v>
      </c>
      <c r="O4" s="19">
        <f t="shared" si="2"/>
        <v>10000.223848076836</v>
      </c>
      <c r="P4" s="19">
        <f t="shared" si="2"/>
        <v>12684.506149215011</v>
      </c>
      <c r="Q4" s="19">
        <f t="shared" si="2"/>
        <v>10073.901254758977</v>
      </c>
      <c r="R4" s="19">
        <f t="shared" si="2"/>
        <v>7174.5807210986368</v>
      </c>
      <c r="S4" s="19">
        <f t="shared" si="2"/>
        <v>8368.693263033103</v>
      </c>
      <c r="T4" s="19">
        <f t="shared" si="2"/>
        <v>6207.0935501222266</v>
      </c>
      <c r="U4" s="19">
        <f t="shared" si="2"/>
        <v>6320.8998412607862</v>
      </c>
      <c r="V4" s="19">
        <f t="shared" si="2"/>
        <v>3556.1187452411859</v>
      </c>
      <c r="W4" s="19">
        <f t="shared" si="2"/>
        <v>3150.7473031311497</v>
      </c>
      <c r="X4" s="19">
        <f t="shared" si="2"/>
        <v>4190.5904649839995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15473.468591780516</v>
      </c>
      <c r="D7" s="8">
        <f>TI_EHG_E!D7+NRG_E!D7+FC_E!D7</f>
        <v>16377.2537757677</v>
      </c>
      <c r="E7" s="8">
        <f>TI_EHG_E!E7+NRG_E!E7+FC_E!E7</f>
        <v>16410.322900567229</v>
      </c>
      <c r="F7" s="8">
        <f>TI_EHG_E!F7+NRG_E!F7+FC_E!F7</f>
        <v>22452.290438081527</v>
      </c>
      <c r="G7" s="8">
        <f>TI_EHG_E!G7+NRG_E!G7+FC_E!G7</f>
        <v>17145.849513356796</v>
      </c>
      <c r="H7" s="8">
        <f>TI_EHG_E!H7+NRG_E!H7+FC_E!H7</f>
        <v>14462.847820594856</v>
      </c>
      <c r="I7" s="8">
        <f>TI_EHG_E!I7+NRG_E!I7+FC_E!I7</f>
        <v>21894.423770493446</v>
      </c>
      <c r="J7" s="8">
        <f>TI_EHG_E!J7+NRG_E!J7+FC_E!J7</f>
        <v>18290.689474910694</v>
      </c>
      <c r="K7" s="8">
        <f>TI_EHG_E!K7+NRG_E!K7+FC_E!K7</f>
        <v>16020.014370972765</v>
      </c>
      <c r="L7" s="8">
        <f>TI_EHG_E!L7+NRG_E!L7+FC_E!L7</f>
        <v>15694.960282392318</v>
      </c>
      <c r="M7" s="8">
        <f>TI_EHG_E!M7+NRG_E!M7+FC_E!M7</f>
        <v>15253.609400477035</v>
      </c>
      <c r="N7" s="8">
        <f>TI_EHG_E!N7+NRG_E!N7+FC_E!N7</f>
        <v>12836.297671082157</v>
      </c>
      <c r="O7" s="8">
        <f>TI_EHG_E!O7+NRG_E!O7+FC_E!O7</f>
        <v>10000.223848076836</v>
      </c>
      <c r="P7" s="8">
        <f>TI_EHG_E!P7+NRG_E!P7+FC_E!P7</f>
        <v>12684.506149215011</v>
      </c>
      <c r="Q7" s="8">
        <f>TI_EHG_E!Q7+NRG_E!Q7+FC_E!Q7</f>
        <v>10073.901254758977</v>
      </c>
      <c r="R7" s="8">
        <f>TI_EHG_E!R7+NRG_E!R7+FC_E!R7</f>
        <v>7174.5807210986368</v>
      </c>
      <c r="S7" s="8">
        <f>TI_EHG_E!S7+NRG_E!S7+FC_E!S7</f>
        <v>8368.693263033103</v>
      </c>
      <c r="T7" s="8">
        <f>TI_EHG_E!T7+NRG_E!T7+FC_E!T7</f>
        <v>6207.0935501222266</v>
      </c>
      <c r="U7" s="8">
        <f>TI_EHG_E!U7+NRG_E!U7+FC_E!U7</f>
        <v>6320.8998412607862</v>
      </c>
      <c r="V7" s="8">
        <f>TI_EHG_E!V7+NRG_E!V7+FC_E!V7</f>
        <v>3556.1187452411859</v>
      </c>
      <c r="W7" s="8">
        <f>TI_EHG_E!W7+NRG_E!W7+FC_E!W7</f>
        <v>3150.7473031311497</v>
      </c>
      <c r="X7" s="8">
        <f>TI_EHG_E!X7+NRG_E!X7+FC_E!X7</f>
        <v>4190.5904649839995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127.18791900078746</v>
      </c>
      <c r="D11" s="19">
        <f t="shared" ref="D11:X11" si="6">SUM(D12:D16)</f>
        <v>122.70211740075446</v>
      </c>
      <c r="E11" s="19">
        <f t="shared" si="6"/>
        <v>117.78287580072883</v>
      </c>
      <c r="F11" s="19">
        <f t="shared" si="6"/>
        <v>106.59331440066411</v>
      </c>
      <c r="G11" s="19">
        <f t="shared" si="6"/>
        <v>122.26864320076182</v>
      </c>
      <c r="H11" s="19">
        <f t="shared" si="6"/>
        <v>106.59331440066411</v>
      </c>
      <c r="I11" s="19">
        <f t="shared" si="6"/>
        <v>106.59369960066414</v>
      </c>
      <c r="J11" s="19">
        <f t="shared" si="6"/>
        <v>119.13388560074225</v>
      </c>
      <c r="K11" s="19">
        <f t="shared" si="6"/>
        <v>111.51259020068974</v>
      </c>
      <c r="L11" s="19">
        <f t="shared" si="6"/>
        <v>83.297075400513961</v>
      </c>
      <c r="M11" s="19">
        <f t="shared" si="6"/>
        <v>77.026789800474887</v>
      </c>
      <c r="N11" s="19">
        <f t="shared" si="6"/>
        <v>77.026404600474876</v>
      </c>
      <c r="O11" s="19">
        <f t="shared" si="6"/>
        <v>67.620976200416294</v>
      </c>
      <c r="P11" s="19">
        <f t="shared" si="6"/>
        <v>67.620976200416294</v>
      </c>
      <c r="Q11" s="19">
        <f t="shared" si="6"/>
        <v>53.297042400332067</v>
      </c>
      <c r="R11" s="19">
        <f t="shared" si="6"/>
        <v>53.933392800336037</v>
      </c>
      <c r="S11" s="19">
        <f t="shared" si="6"/>
        <v>33.53808060020873</v>
      </c>
      <c r="T11" s="19">
        <f t="shared" si="6"/>
        <v>33.755846400210316</v>
      </c>
      <c r="U11" s="19">
        <f t="shared" si="6"/>
        <v>38.903659200242394</v>
      </c>
      <c r="V11" s="19">
        <f t="shared" si="6"/>
        <v>31.297500000194994</v>
      </c>
      <c r="W11" s="19">
        <f t="shared" si="6"/>
        <v>36.373280400226619</v>
      </c>
      <c r="X11" s="19">
        <f t="shared" si="6"/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125.40378600078137</v>
      </c>
      <c r="D13" s="8">
        <f>TI_EHG_E!D13+NRG_E!D13+FC_E!D13</f>
        <v>119.13350040074226</v>
      </c>
      <c r="E13" s="8">
        <f>TI_EHG_E!E13+NRG_E!E13+FC_E!E13</f>
        <v>115.99874280072274</v>
      </c>
      <c r="F13" s="8">
        <f>TI_EHG_E!F13+NRG_E!F13+FC_E!F13</f>
        <v>106.59331440066411</v>
      </c>
      <c r="G13" s="8">
        <f>TI_EHG_E!G13+NRG_E!G13+FC_E!G13</f>
        <v>122.26864320076182</v>
      </c>
      <c r="H13" s="8">
        <f>TI_EHG_E!H13+NRG_E!H13+FC_E!H13</f>
        <v>106.59331440066411</v>
      </c>
      <c r="I13" s="8">
        <f>TI_EHG_E!I13+NRG_E!I13+FC_E!I13</f>
        <v>106.59369960066414</v>
      </c>
      <c r="J13" s="8">
        <f>TI_EHG_E!J13+NRG_E!J13+FC_E!J13</f>
        <v>119.13388560074225</v>
      </c>
      <c r="K13" s="8">
        <f>TI_EHG_E!K13+NRG_E!K13+FC_E!K13</f>
        <v>109.72845720068365</v>
      </c>
      <c r="L13" s="8">
        <f>TI_EHG_E!L13+NRG_E!L13+FC_E!L13</f>
        <v>81.512942400507868</v>
      </c>
      <c r="M13" s="8">
        <f>TI_EHG_E!M13+NRG_E!M13+FC_E!M13</f>
        <v>75.242656800468794</v>
      </c>
      <c r="N13" s="8">
        <f>TI_EHG_E!N13+NRG_E!N13+FC_E!N13</f>
        <v>75.242271600468783</v>
      </c>
      <c r="O13" s="8">
        <f>TI_EHG_E!O13+NRG_E!O13+FC_E!O13</f>
        <v>65.8368432004102</v>
      </c>
      <c r="P13" s="8">
        <f>TI_EHG_E!P13+NRG_E!P13+FC_E!P13</f>
        <v>65.8368432004102</v>
      </c>
      <c r="Q13" s="8">
        <f>TI_EHG_E!Q13+NRG_E!Q13+FC_E!Q13</f>
        <v>53.297042400332067</v>
      </c>
      <c r="R13" s="8">
        <f>TI_EHG_E!R13+NRG_E!R13+FC_E!R13</f>
        <v>53.933392800336037</v>
      </c>
      <c r="S13" s="8">
        <f>TI_EHG_E!S13+NRG_E!S13+FC_E!S13</f>
        <v>33.457701600208452</v>
      </c>
      <c r="T13" s="8">
        <f>TI_EHG_E!T13+NRG_E!T13+FC_E!T13</f>
        <v>33.755846400210316</v>
      </c>
      <c r="U13" s="8">
        <f>TI_EHG_E!U13+NRG_E!U13+FC_E!U13</f>
        <v>38.903659200242394</v>
      </c>
      <c r="V13" s="8">
        <f>TI_EHG_E!V13+NRG_E!V13+FC_E!V13</f>
        <v>31.297500000194994</v>
      </c>
      <c r="W13" s="8">
        <f>TI_EHG_E!W13+NRG_E!W13+FC_E!W13</f>
        <v>36.373280400226619</v>
      </c>
      <c r="X13" s="8">
        <f>TI_EHG_E!X13+NRG_E!X13+FC_E!X13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1.7841330000060998</v>
      </c>
      <c r="D16" s="8">
        <f>TI_EHG_E!D16+NRG_E!D16+FC_E!D16</f>
        <v>3.5686170000122006</v>
      </c>
      <c r="E16" s="8">
        <f>TI_EHG_E!E16+NRG_E!E16+FC_E!E16</f>
        <v>1.7841330000060998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1.7841330000060998</v>
      </c>
      <c r="L16" s="8">
        <f>TI_EHG_E!L16+NRG_E!L16+FC_E!L16</f>
        <v>1.7841330000060998</v>
      </c>
      <c r="M16" s="8">
        <f>TI_EHG_E!M16+NRG_E!M16+FC_E!M16</f>
        <v>1.7841330000060998</v>
      </c>
      <c r="N16" s="8">
        <f>TI_EHG_E!N16+NRG_E!N16+FC_E!N16</f>
        <v>1.7841330000060998</v>
      </c>
      <c r="O16" s="8">
        <f>TI_EHG_E!O16+NRG_E!O16+FC_E!O16</f>
        <v>1.7841330000060998</v>
      </c>
      <c r="P16" s="8">
        <f>TI_EHG_E!P16+NRG_E!P16+FC_E!P16</f>
        <v>1.7841330000060998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8.0379000000274814E-2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24796.047759480003</v>
      </c>
      <c r="D26" s="27">
        <f t="shared" ref="D26:X26" si="12">SUM(D27,D33)</f>
        <v>24820.574614559995</v>
      </c>
      <c r="E26" s="27">
        <f t="shared" si="12"/>
        <v>24189.017423040001</v>
      </c>
      <c r="F26" s="27">
        <f t="shared" si="12"/>
        <v>22426.472953079996</v>
      </c>
      <c r="G26" s="27">
        <f t="shared" si="12"/>
        <v>22029.547110480005</v>
      </c>
      <c r="H26" s="27">
        <f t="shared" si="12"/>
        <v>21802.377704400005</v>
      </c>
      <c r="I26" s="27">
        <f t="shared" si="12"/>
        <v>22118.724822960005</v>
      </c>
      <c r="J26" s="27">
        <f t="shared" si="12"/>
        <v>22003.794550439994</v>
      </c>
      <c r="K26" s="27">
        <f t="shared" si="12"/>
        <v>21142.587286440001</v>
      </c>
      <c r="L26" s="27">
        <f t="shared" si="12"/>
        <v>20179.245872880001</v>
      </c>
      <c r="M26" s="27">
        <f t="shared" si="12"/>
        <v>19890.579674520002</v>
      </c>
      <c r="N26" s="27">
        <f t="shared" si="12"/>
        <v>18859.612060800002</v>
      </c>
      <c r="O26" s="27">
        <f t="shared" si="12"/>
        <v>17343.534571199998</v>
      </c>
      <c r="P26" s="27">
        <f t="shared" si="12"/>
        <v>16798.476763799998</v>
      </c>
      <c r="Q26" s="27">
        <f t="shared" si="12"/>
        <v>16280.303987519997</v>
      </c>
      <c r="R26" s="27">
        <f t="shared" si="12"/>
        <v>16866.505067759997</v>
      </c>
      <c r="S26" s="27">
        <f t="shared" si="12"/>
        <v>17003.442321720002</v>
      </c>
      <c r="T26" s="27">
        <f t="shared" si="12"/>
        <v>16973.010383400004</v>
      </c>
      <c r="U26" s="27">
        <f t="shared" si="12"/>
        <v>17008.722694439995</v>
      </c>
      <c r="V26" s="27">
        <f t="shared" si="12"/>
        <v>16667.019685799994</v>
      </c>
      <c r="W26" s="27">
        <f t="shared" si="12"/>
        <v>15622.523903880001</v>
      </c>
      <c r="X26" s="27">
        <f t="shared" si="12"/>
        <v>15948.177809760004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24796.047759480003</v>
      </c>
      <c r="D33" s="19">
        <f t="shared" ref="D33:X33" si="16">SUM(D34:D50)</f>
        <v>24820.574614559995</v>
      </c>
      <c r="E33" s="19">
        <f t="shared" si="16"/>
        <v>24189.017423040001</v>
      </c>
      <c r="F33" s="19">
        <f t="shared" si="16"/>
        <v>22426.472953079996</v>
      </c>
      <c r="G33" s="19">
        <f t="shared" si="16"/>
        <v>22029.547110480005</v>
      </c>
      <c r="H33" s="19">
        <f t="shared" si="16"/>
        <v>21802.377704400005</v>
      </c>
      <c r="I33" s="19">
        <f t="shared" si="16"/>
        <v>22118.724822960005</v>
      </c>
      <c r="J33" s="19">
        <f t="shared" si="16"/>
        <v>22003.794550439994</v>
      </c>
      <c r="K33" s="19">
        <f t="shared" si="16"/>
        <v>21142.587286440001</v>
      </c>
      <c r="L33" s="19">
        <f t="shared" si="16"/>
        <v>20179.245872880001</v>
      </c>
      <c r="M33" s="19">
        <f t="shared" si="16"/>
        <v>19890.579674520002</v>
      </c>
      <c r="N33" s="19">
        <f t="shared" si="16"/>
        <v>18859.612060800002</v>
      </c>
      <c r="O33" s="19">
        <f t="shared" si="16"/>
        <v>17343.534571199998</v>
      </c>
      <c r="P33" s="19">
        <f t="shared" si="16"/>
        <v>16798.476763799998</v>
      </c>
      <c r="Q33" s="19">
        <f t="shared" si="16"/>
        <v>16280.303987519997</v>
      </c>
      <c r="R33" s="19">
        <f t="shared" si="16"/>
        <v>16866.505067759997</v>
      </c>
      <c r="S33" s="19">
        <f t="shared" si="16"/>
        <v>17003.442321720002</v>
      </c>
      <c r="T33" s="19">
        <f t="shared" si="16"/>
        <v>16973.010383400004</v>
      </c>
      <c r="U33" s="19">
        <f t="shared" si="16"/>
        <v>17008.722694439995</v>
      </c>
      <c r="V33" s="19">
        <f t="shared" si="16"/>
        <v>16667.019685799994</v>
      </c>
      <c r="W33" s="19">
        <f t="shared" si="16"/>
        <v>15622.523903880001</v>
      </c>
      <c r="X33" s="19">
        <f t="shared" si="16"/>
        <v>15948.177809760004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895.56461568000009</v>
      </c>
      <c r="D34" s="8">
        <f>TI_EHG_E!D34+NRG_E!D34+FC_E!D34</f>
        <v>907.54566911999996</v>
      </c>
      <c r="E34" s="8">
        <f>TI_EHG_E!E34+NRG_E!E34+FC_E!E34</f>
        <v>874.59844608000003</v>
      </c>
      <c r="F34" s="8">
        <f>TI_EHG_E!F34+NRG_E!F34+FC_E!F34</f>
        <v>955.46884607999993</v>
      </c>
      <c r="G34" s="8">
        <f>TI_EHG_E!G34+NRG_E!G34+FC_E!G34</f>
        <v>916.5311999999999</v>
      </c>
      <c r="H34" s="8">
        <f>TI_EHG_E!H34+NRG_E!H34+FC_E!H34</f>
        <v>883.58397695999997</v>
      </c>
      <c r="I34" s="8">
        <f>TI_EHG_E!I34+NRG_E!I34+FC_E!I34</f>
        <v>928.51204608000023</v>
      </c>
      <c r="J34" s="8">
        <f>TI_EHG_E!J34+NRG_E!J34+FC_E!J34</f>
        <v>916.53120000000001</v>
      </c>
      <c r="K34" s="8">
        <f>TI_EHG_E!K34+NRG_E!K34+FC_E!K34</f>
        <v>850.63675392000005</v>
      </c>
      <c r="L34" s="8">
        <f>TI_EHG_E!L34+NRG_E!L34+FC_E!L34</f>
        <v>886.57929215999991</v>
      </c>
      <c r="M34" s="8">
        <f>TI_EHG_E!M34+NRG_E!M34+FC_E!M34</f>
        <v>787.73762304000002</v>
      </c>
      <c r="N34" s="8">
        <f>TI_EHG_E!N34+NRG_E!N34+FC_E!N34</f>
        <v>862.61759999999992</v>
      </c>
      <c r="O34" s="8">
        <f>TI_EHG_E!O34+NRG_E!O34+FC_E!O34</f>
        <v>901.55524607999996</v>
      </c>
      <c r="P34" s="8">
        <f>TI_EHG_E!P34+NRG_E!P34+FC_E!P34</f>
        <v>886.57929216000025</v>
      </c>
      <c r="Q34" s="8">
        <f>TI_EHG_E!Q34+NRG_E!Q34+FC_E!Q34</f>
        <v>895.56482303999985</v>
      </c>
      <c r="R34" s="8">
        <f>TI_EHG_E!R34+NRG_E!R34+FC_E!R34</f>
        <v>953.79441408000014</v>
      </c>
      <c r="S34" s="8">
        <f>TI_EHG_E!S34+NRG_E!S34+FC_E!S34</f>
        <v>859.55945472000008</v>
      </c>
      <c r="T34" s="8">
        <f>TI_EHG_E!T34+NRG_E!T34+FC_E!T34</f>
        <v>917.76229632000013</v>
      </c>
      <c r="U34" s="8">
        <f>TI_EHG_E!U34+NRG_E!U34+FC_E!U34</f>
        <v>901.91460096000003</v>
      </c>
      <c r="V34" s="8">
        <f>TI_EHG_E!V34+NRG_E!V34+FC_E!V34</f>
        <v>956.99937023999996</v>
      </c>
      <c r="W34" s="8">
        <f>TI_EHG_E!W34+NRG_E!W34+FC_E!W34</f>
        <v>918.05861376000018</v>
      </c>
      <c r="X34" s="8">
        <f>TI_EHG_E!X34+NRG_E!X34+FC_E!X34</f>
        <v>979.58004480000011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214.79250096000004</v>
      </c>
      <c r="D36" s="8">
        <f>TI_EHG_E!D36+NRG_E!D36+FC_E!D36</f>
        <v>206.08477668</v>
      </c>
      <c r="E36" s="8">
        <f>TI_EHG_E!E36+NRG_E!E36+FC_E!E36</f>
        <v>197.3770524</v>
      </c>
      <c r="F36" s="8">
        <f>TI_EHG_E!F36+NRG_E!F36+FC_E!F36</f>
        <v>200.27970288</v>
      </c>
      <c r="G36" s="8">
        <f>TI_EHG_E!G36+NRG_E!G36+FC_E!G36</f>
        <v>200.27947571999999</v>
      </c>
      <c r="H36" s="8">
        <f>TI_EHG_E!H36+NRG_E!H36+FC_E!H36</f>
        <v>206.08477668</v>
      </c>
      <c r="I36" s="8">
        <f>TI_EHG_E!I36+NRG_E!I36+FC_E!I36</f>
        <v>206.08500384000001</v>
      </c>
      <c r="J36" s="8">
        <f>TI_EHG_E!J36+NRG_E!J36+FC_E!J36</f>
        <v>182.86402716000001</v>
      </c>
      <c r="K36" s="8">
        <f>TI_EHG_E!K36+NRG_E!K36+FC_E!K36</f>
        <v>168.35100191999999</v>
      </c>
      <c r="L36" s="8">
        <f>TI_EHG_E!L36+NRG_E!L36+FC_E!L36</f>
        <v>145.13025239999996</v>
      </c>
      <c r="M36" s="8">
        <f>TI_EHG_E!M36+NRG_E!M36+FC_E!M36</f>
        <v>159.64305047999997</v>
      </c>
      <c r="N36" s="8">
        <f>TI_EHG_E!N36+NRG_E!N36+FC_E!N36</f>
        <v>150.93532619999999</v>
      </c>
      <c r="O36" s="8">
        <f>TI_EHG_E!O36+NRG_E!O36+FC_E!O36</f>
        <v>153.83820384000003</v>
      </c>
      <c r="P36" s="8">
        <f>TI_EHG_E!P36+NRG_E!P36+FC_E!P36</f>
        <v>142.22760192000001</v>
      </c>
      <c r="Q36" s="8">
        <f>TI_EHG_E!Q36+NRG_E!Q36+FC_E!Q36</f>
        <v>116.10420192000001</v>
      </c>
      <c r="R36" s="8">
        <f>TI_EHG_E!R36+NRG_E!R36+FC_E!R36</f>
        <v>147.83527367999997</v>
      </c>
      <c r="S36" s="8">
        <f>TI_EHG_E!S36+NRG_E!S36+FC_E!S36</f>
        <v>159.49494215999999</v>
      </c>
      <c r="T36" s="8">
        <f>TI_EHG_E!T36+NRG_E!T36+FC_E!T36</f>
        <v>171.65345400000004</v>
      </c>
      <c r="U36" s="8">
        <f>TI_EHG_E!U36+NRG_E!U36+FC_E!U36</f>
        <v>167.87487455999999</v>
      </c>
      <c r="V36" s="8">
        <f>TI_EHG_E!V36+NRG_E!V36+FC_E!V36</f>
        <v>169.49997719999999</v>
      </c>
      <c r="W36" s="8">
        <f>TI_EHG_E!W36+NRG_E!W36+FC_E!W36</f>
        <v>165.86882459999998</v>
      </c>
      <c r="X36" s="8">
        <f>TI_EHG_E!X36+NRG_E!X36+FC_E!X36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5961.4081758000002</v>
      </c>
      <c r="D37" s="8">
        <f>TI_EHG_E!D37+NRG_E!D37+FC_E!D37</f>
        <v>5879.4537463199986</v>
      </c>
      <c r="E37" s="8">
        <f>TI_EHG_E!E37+NRG_E!E37+FC_E!E37</f>
        <v>5900.7012094800011</v>
      </c>
      <c r="F37" s="8">
        <f>TI_EHG_E!F37+NRG_E!F37+FC_E!F37</f>
        <v>5915.8778263199993</v>
      </c>
      <c r="G37" s="8">
        <f>TI_EHG_E!G37+NRG_E!G37+FC_E!G37</f>
        <v>5843.0296663200006</v>
      </c>
      <c r="H37" s="8">
        <f>TI_EHG_E!H37+NRG_E!H37+FC_E!H37</f>
        <v>5670.0152863200028</v>
      </c>
      <c r="I37" s="8">
        <f>TI_EHG_E!I37+NRG_E!I37+FC_E!I37</f>
        <v>5566.8138926399997</v>
      </c>
      <c r="J37" s="8">
        <f>TI_EHG_E!J37+NRG_E!J37+FC_E!J37</f>
        <v>5515.2129463200008</v>
      </c>
      <c r="K37" s="8">
        <f>TI_EHG_E!K37+NRG_E!K37+FC_E!K37</f>
        <v>5251.1383663199995</v>
      </c>
      <c r="L37" s="8">
        <f>TI_EHG_E!L37+NRG_E!L37+FC_E!L37</f>
        <v>4993.1346326400007</v>
      </c>
      <c r="M37" s="8">
        <f>TI_EHG_E!M37+NRG_E!M37+FC_E!M37</f>
        <v>4647.1056231600014</v>
      </c>
      <c r="N37" s="8">
        <f>TI_EHG_E!N37+NRG_E!N37+FC_E!N37</f>
        <v>4543.904229480002</v>
      </c>
      <c r="O37" s="8">
        <f>TI_EHG_E!O37+NRG_E!O37+FC_E!O37</f>
        <v>4076.4617863199987</v>
      </c>
      <c r="P37" s="8">
        <f>TI_EHG_E!P37+NRG_E!P37+FC_E!P37</f>
        <v>3939.8712368399997</v>
      </c>
      <c r="Q37" s="8">
        <f>TI_EHG_E!Q37+NRG_E!Q37+FC_E!Q37</f>
        <v>3897.3765600000011</v>
      </c>
      <c r="R37" s="8">
        <f>TI_EHG_E!R37+NRG_E!R37+FC_E!R37</f>
        <v>4097.2601854799987</v>
      </c>
      <c r="S37" s="8">
        <f>TI_EHG_E!S37+NRG_E!S37+FC_E!S37</f>
        <v>4061.9956885199999</v>
      </c>
      <c r="T37" s="8">
        <f>TI_EHG_E!T37+NRG_E!T37+FC_E!T37</f>
        <v>3875.0121748800007</v>
      </c>
      <c r="U37" s="8">
        <f>TI_EHG_E!U37+NRG_E!U37+FC_E!U37</f>
        <v>3883.9363239600002</v>
      </c>
      <c r="V37" s="8">
        <f>TI_EHG_E!V37+NRG_E!V37+FC_E!V37</f>
        <v>3886.4071738799976</v>
      </c>
      <c r="W37" s="8">
        <f>TI_EHG_E!W37+NRG_E!W37+FC_E!W37</f>
        <v>3465.4752871199998</v>
      </c>
      <c r="X37" s="8">
        <f>TI_EHG_E!X37+NRG_E!X37+FC_E!X37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6.1319159999999986</v>
      </c>
      <c r="D38" s="8">
        <f>TI_EHG_E!D38+NRG_E!D38+FC_E!D38</f>
        <v>6.1319160000000004</v>
      </c>
      <c r="E38" s="8">
        <f>TI_EHG_E!E38+NRG_E!E38+FC_E!E38</f>
        <v>6.1319160000000004</v>
      </c>
      <c r="F38" s="8">
        <f>TI_EHG_E!F38+NRG_E!F38+FC_E!F38</f>
        <v>6.1319160000000004</v>
      </c>
      <c r="G38" s="8">
        <f>TI_EHG_E!G38+NRG_E!G38+FC_E!G38</f>
        <v>6.1319159999999986</v>
      </c>
      <c r="H38" s="8">
        <f>TI_EHG_E!H38+NRG_E!H38+FC_E!H38</f>
        <v>6.1319160000000004</v>
      </c>
      <c r="I38" s="8">
        <f>TI_EHG_E!I38+NRG_E!I38+FC_E!I38</f>
        <v>6.1319159999999995</v>
      </c>
      <c r="J38" s="8">
        <f>TI_EHG_E!J38+NRG_E!J38+FC_E!J38</f>
        <v>6.1319160000000004</v>
      </c>
      <c r="K38" s="8">
        <f>TI_EHG_E!K38+NRG_E!K38+FC_E!K38</f>
        <v>6.1319159999999995</v>
      </c>
      <c r="L38" s="8">
        <f>TI_EHG_E!L38+NRG_E!L38+FC_E!L38</f>
        <v>6.1319160000000004</v>
      </c>
      <c r="M38" s="8">
        <f>TI_EHG_E!M38+NRG_E!M38+FC_E!M38</f>
        <v>3.0660839999999991</v>
      </c>
      <c r="N38" s="8">
        <f>TI_EHG_E!N38+NRG_E!N38+FC_E!N38</f>
        <v>3.0660839999999983</v>
      </c>
      <c r="O38" s="8">
        <f>TI_EHG_E!O38+NRG_E!O38+FC_E!O38</f>
        <v>3.0660839999999983</v>
      </c>
      <c r="P38" s="8">
        <f>TI_EHG_E!P38+NRG_E!P38+FC_E!P38</f>
        <v>3.0660839999999987</v>
      </c>
      <c r="Q38" s="8">
        <f>TI_EHG_E!Q38+NRG_E!Q38+FC_E!Q38</f>
        <v>3.0660839999999983</v>
      </c>
      <c r="R38" s="8">
        <f>TI_EHG_E!R38+NRG_E!R38+FC_E!R38</f>
        <v>3.5075880000000019</v>
      </c>
      <c r="S38" s="8">
        <f>TI_EHG_E!S38+NRG_E!S38+FC_E!S38</f>
        <v>3.3757919999999997</v>
      </c>
      <c r="T38" s="8">
        <f>TI_EHG_E!T38+NRG_E!T38+FC_E!T38</f>
        <v>2.1677040000000001</v>
      </c>
      <c r="U38" s="8">
        <f>TI_EHG_E!U38+NRG_E!U38+FC_E!U38</f>
        <v>3.4460999999999991</v>
      </c>
      <c r="V38" s="8">
        <f>TI_EHG_E!V38+NRG_E!V38+FC_E!V38</f>
        <v>2.8390320000000004</v>
      </c>
      <c r="W38" s="8">
        <f>TI_EHG_E!W38+NRG_E!W38+FC_E!W38</f>
        <v>3.0998520000000007</v>
      </c>
      <c r="X38" s="8">
        <f>TI_EHG_E!X38+NRG_E!X38+FC_E!X38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212.68028627999996</v>
      </c>
      <c r="D40" s="8">
        <f>TI_EHG_E!D40+NRG_E!D40+FC_E!D40</f>
        <v>165.76527744000003</v>
      </c>
      <c r="E40" s="8">
        <f>TI_EHG_E!E40+NRG_E!E40+FC_E!E40</f>
        <v>165.76553628000005</v>
      </c>
      <c r="F40" s="8">
        <f>TI_EHG_E!F40+NRG_E!F40+FC_E!F40</f>
        <v>153.25476372000003</v>
      </c>
      <c r="G40" s="8">
        <f>TI_EHG_E!G40+NRG_E!G40+FC_E!G40</f>
        <v>225.1908</v>
      </c>
      <c r="H40" s="8">
        <f>TI_EHG_E!H40+NRG_E!H40+FC_E!H40</f>
        <v>272.10555000000011</v>
      </c>
      <c r="I40" s="8">
        <f>TI_EHG_E!I40+NRG_E!I40+FC_E!I40</f>
        <v>181.40361372000001</v>
      </c>
      <c r="J40" s="8">
        <f>TI_EHG_E!J40+NRG_E!J40+FC_E!J40</f>
        <v>243.95670000000004</v>
      </c>
      <c r="K40" s="8">
        <f>TI_EHG_E!K40+NRG_E!K40+FC_E!K40</f>
        <v>187.65899999999999</v>
      </c>
      <c r="L40" s="8">
        <f>TI_EHG_E!L40+NRG_E!L40+FC_E!L40</f>
        <v>206.42490000000004</v>
      </c>
      <c r="M40" s="8">
        <f>TI_EHG_E!M40+NRG_E!M40+FC_E!M40</f>
        <v>200.16977256000001</v>
      </c>
      <c r="N40" s="8">
        <f>TI_EHG_E!N40+NRG_E!N40+FC_E!N40</f>
        <v>247.08426372</v>
      </c>
      <c r="O40" s="8">
        <f>TI_EHG_E!O40+NRG_E!O40+FC_E!O40</f>
        <v>162.63771371999999</v>
      </c>
      <c r="P40" s="8">
        <f>TI_EHG_E!P40+NRG_E!P40+FC_E!P40</f>
        <v>184.53143628000001</v>
      </c>
      <c r="Q40" s="8">
        <f>TI_EHG_E!Q40+NRG_E!Q40+FC_E!Q40</f>
        <v>175.14822744000003</v>
      </c>
      <c r="R40" s="8">
        <f>TI_EHG_E!R40+NRG_E!R40+FC_E!R40</f>
        <v>151.16877216000006</v>
      </c>
      <c r="S40" s="8">
        <f>TI_EHG_E!S40+NRG_E!S40+FC_E!S40</f>
        <v>150.82787987999998</v>
      </c>
      <c r="T40" s="8">
        <f>TI_EHG_E!T40+NRG_E!T40+FC_E!T40</f>
        <v>194.60859515999999</v>
      </c>
      <c r="U40" s="8">
        <f>TI_EHG_E!U40+NRG_E!U40+FC_E!U40</f>
        <v>137.10366540000004</v>
      </c>
      <c r="V40" s="8">
        <f>TI_EHG_E!V40+NRG_E!V40+FC_E!V40</f>
        <v>160.67674188000004</v>
      </c>
      <c r="W40" s="8">
        <f>TI_EHG_E!W40+NRG_E!W40+FC_E!W40</f>
        <v>158.26849452000005</v>
      </c>
      <c r="X40" s="8">
        <f>TI_EHG_E!X40+NRG_E!X40+FC_E!X40</f>
        <v>131.98355136000004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15.638077440000005</v>
      </c>
      <c r="D41" s="8">
        <f>TI_EHG_E!D41+NRG_E!D41+FC_E!D41</f>
        <v>18.765641160000005</v>
      </c>
      <c r="E41" s="8">
        <f>TI_EHG_E!E41+NRG_E!E41+FC_E!E41</f>
        <v>12.510513720000002</v>
      </c>
      <c r="F41" s="8">
        <f>TI_EHG_E!F41+NRG_E!F41+FC_E!F41</f>
        <v>18.765641159999998</v>
      </c>
      <c r="G41" s="8">
        <f>TI_EHG_E!G41+NRG_E!G41+FC_E!G41</f>
        <v>12.510772560000001</v>
      </c>
      <c r="H41" s="8">
        <f>TI_EHG_E!H41+NRG_E!H41+FC_E!H41</f>
        <v>15.638336280000006</v>
      </c>
      <c r="I41" s="8">
        <f>TI_EHG_E!I41+NRG_E!I41+FC_E!I41</f>
        <v>12.510513720000004</v>
      </c>
      <c r="J41" s="8">
        <f>TI_EHG_E!J41+NRG_E!J41+FC_E!J41</f>
        <v>6.2553862800000006</v>
      </c>
      <c r="K41" s="8">
        <f>TI_EHG_E!K41+NRG_E!K41+FC_E!K41</f>
        <v>6.2553862800000024</v>
      </c>
      <c r="L41" s="8">
        <f>TI_EHG_E!L41+NRG_E!L41+FC_E!L41</f>
        <v>6.255386279999998</v>
      </c>
      <c r="M41" s="8">
        <f>TI_EHG_E!M41+NRG_E!M41+FC_E!M41</f>
        <v>3.1275637200000022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2.2772743199999996</v>
      </c>
      <c r="S41" s="8">
        <f>TI_EHG_E!S41+NRG_E!S41+FC_E!S41</f>
        <v>0.21276648000000009</v>
      </c>
      <c r="T41" s="8">
        <f>TI_EHG_E!T41+NRG_E!T41+FC_E!T41</f>
        <v>0.15633936000000001</v>
      </c>
      <c r="U41" s="8">
        <f>TI_EHG_E!U41+NRG_E!U41+FC_E!U41</f>
        <v>13.14544824</v>
      </c>
      <c r="V41" s="8">
        <f>TI_EHG_E!V41+NRG_E!V41+FC_E!V41</f>
        <v>14.602976280000002</v>
      </c>
      <c r="W41" s="8">
        <f>TI_EHG_E!W41+NRG_E!W41+FC_E!W41</f>
        <v>2.8806303599999978</v>
      </c>
      <c r="X41" s="8">
        <f>TI_EHG_E!X41+NRG_E!X41+FC_E!X41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11346.354634680001</v>
      </c>
      <c r="D43" s="8">
        <f>TI_EHG_E!D43+NRG_E!D43+FC_E!D43</f>
        <v>11691.238768559999</v>
      </c>
      <c r="E43" s="8">
        <f>TI_EHG_E!E43+NRG_E!E43+FC_E!E43</f>
        <v>11438.1126054</v>
      </c>
      <c r="F43" s="8">
        <f>TI_EHG_E!F43+NRG_E!F43+FC_E!F43</f>
        <v>11922.21638244</v>
      </c>
      <c r="G43" s="8">
        <f>TI_EHG_E!G43+NRG_E!G43+FC_E!G43</f>
        <v>12045.61502352</v>
      </c>
      <c r="H43" s="8">
        <f>TI_EHG_E!H43+NRG_E!H43+FC_E!H43</f>
        <v>12206.981348640002</v>
      </c>
      <c r="I43" s="8">
        <f>TI_EHG_E!I43+NRG_E!I43+FC_E!I43</f>
        <v>12324.052442520002</v>
      </c>
      <c r="J43" s="8">
        <f>TI_EHG_E!J43+NRG_E!J43+FC_E!J43</f>
        <v>12656.280414959996</v>
      </c>
      <c r="K43" s="8">
        <f>TI_EHG_E!K43+NRG_E!K43+FC_E!K43</f>
        <v>12729.394796040004</v>
      </c>
      <c r="L43" s="8">
        <f>TI_EHG_E!L43+NRG_E!L43+FC_E!L43</f>
        <v>12190.348329120001</v>
      </c>
      <c r="M43" s="8">
        <f>TI_EHG_E!M43+NRG_E!M43+FC_E!M43</f>
        <v>12496.270030920001</v>
      </c>
      <c r="N43" s="8">
        <f>TI_EHG_E!N43+NRG_E!N43+FC_E!N43</f>
        <v>11730.343383720001</v>
      </c>
      <c r="O43" s="8">
        <f>TI_EHG_E!O43+NRG_E!O43+FC_E!O43</f>
        <v>10762.29588564</v>
      </c>
      <c r="P43" s="8">
        <f>TI_EHG_E!P43+NRG_E!P43+FC_E!P43</f>
        <v>10560.399379919998</v>
      </c>
      <c r="Q43" s="8">
        <f>TI_EHG_E!Q43+NRG_E!Q43+FC_E!Q43</f>
        <v>10165.447861919998</v>
      </c>
      <c r="R43" s="8">
        <f>TI_EHG_E!R43+NRG_E!R43+FC_E!R43</f>
        <v>10542.273304679997</v>
      </c>
      <c r="S43" s="8">
        <f>TI_EHG_E!S43+NRG_E!S43+FC_E!S43</f>
        <v>10712.72787624</v>
      </c>
      <c r="T43" s="8">
        <f>TI_EHG_E!T43+NRG_E!T43+FC_E!T43</f>
        <v>10725.444058680001</v>
      </c>
      <c r="U43" s="8">
        <f>TI_EHG_E!U43+NRG_E!U43+FC_E!U43</f>
        <v>11023.195435199998</v>
      </c>
      <c r="V43" s="8">
        <f>TI_EHG_E!V43+NRG_E!V43+FC_E!V43</f>
        <v>10502.228093759999</v>
      </c>
      <c r="W43" s="8">
        <f>TI_EHG_E!W43+NRG_E!W43+FC_E!W43</f>
        <v>9895.3090797599998</v>
      </c>
      <c r="X43" s="8">
        <f>TI_EHG_E!X43+NRG_E!X43+FC_E!X43</f>
        <v>10192.352208480001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1469.3269557600001</v>
      </c>
      <c r="D44" s="8">
        <f>TI_EHG_E!D44+NRG_E!D44+FC_E!D44</f>
        <v>1620.3503930400002</v>
      </c>
      <c r="E44" s="8">
        <f>TI_EHG_E!E44+NRG_E!E44+FC_E!E44</f>
        <v>2023.0779801600004</v>
      </c>
      <c r="F44" s="8">
        <f>TI_EHG_E!F44+NRG_E!F44+FC_E!F44</f>
        <v>2227.5874800000001</v>
      </c>
      <c r="G44" s="8">
        <f>TI_EHG_E!G44+NRG_E!G44+FC_E!G44</f>
        <v>1938.1270528800005</v>
      </c>
      <c r="H44" s="8">
        <f>TI_EHG_E!H44+NRG_E!H44+FC_E!H44</f>
        <v>1730.4711501600002</v>
      </c>
      <c r="I44" s="8">
        <f>TI_EHG_E!I44+NRG_E!I44+FC_E!I44</f>
        <v>2045.1016857599998</v>
      </c>
      <c r="J44" s="8">
        <f>TI_EHG_E!J44+NRG_E!J44+FC_E!J44</f>
        <v>1582.5943944000003</v>
      </c>
      <c r="K44" s="8">
        <f>TI_EHG_E!K44+NRG_E!K44+FC_E!K44</f>
        <v>1266.41907864</v>
      </c>
      <c r="L44" s="8">
        <f>TI_EHG_E!L44+NRG_E!L44+FC_E!L44</f>
        <v>1178.86370328</v>
      </c>
      <c r="M44" s="8">
        <f>TI_EHG_E!M44+NRG_E!M44+FC_E!M44</f>
        <v>1094.4355046400001</v>
      </c>
      <c r="N44" s="8">
        <f>TI_EHG_E!N44+NRG_E!N44+FC_E!N44</f>
        <v>687.93067367999993</v>
      </c>
      <c r="O44" s="8">
        <f>TI_EHG_E!O44+NRG_E!O44+FC_E!O44</f>
        <v>628.51849560000005</v>
      </c>
      <c r="P44" s="8">
        <f>TI_EHG_E!P44+NRG_E!P44+FC_E!P44</f>
        <v>490.93219368000018</v>
      </c>
      <c r="Q44" s="8">
        <f>TI_EHG_E!Q44+NRG_E!Q44+FC_E!Q44</f>
        <v>387.74288520000005</v>
      </c>
      <c r="R44" s="8">
        <f>TI_EHG_E!R44+NRG_E!R44+FC_E!R44</f>
        <v>327.83361336000007</v>
      </c>
      <c r="S44" s="8">
        <f>TI_EHG_E!S44+NRG_E!S44+FC_E!S44</f>
        <v>316.82008872000006</v>
      </c>
      <c r="T44" s="8">
        <f>TI_EHG_E!T44+NRG_E!T44+FC_E!T44</f>
        <v>315.39958200000001</v>
      </c>
      <c r="U44" s="8">
        <f>TI_EHG_E!U44+NRG_E!U44+FC_E!U44</f>
        <v>206.75310912</v>
      </c>
      <c r="V44" s="8">
        <f>TI_EHG_E!V44+NRG_E!V44+FC_E!V44</f>
        <v>221.51294856000004</v>
      </c>
      <c r="W44" s="8">
        <f>TI_EHG_E!W44+NRG_E!W44+FC_E!W44</f>
        <v>246.27150576000003</v>
      </c>
      <c r="X44" s="8">
        <f>TI_EHG_E!X44+NRG_E!X44+FC_E!X44</f>
        <v>236.66873544000001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3969.8590568400014</v>
      </c>
      <c r="D47" s="8">
        <f>TI_EHG_E!D47+NRG_E!D47+FC_E!D47</f>
        <v>3513.7749045599994</v>
      </c>
      <c r="E47" s="8">
        <f>TI_EHG_E!E47+NRG_E!E47+FC_E!E47</f>
        <v>2765.4113631600003</v>
      </c>
      <c r="F47" s="8">
        <f>TI_EHG_E!F47+NRG_E!F47+FC_E!F47</f>
        <v>221.61824316000002</v>
      </c>
      <c r="G47" s="8">
        <f>TI_EHG_E!G47+NRG_E!G47+FC_E!G47</f>
        <v>3.2119891200000001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658.22257799999988</v>
      </c>
      <c r="D48" s="8">
        <f>TI_EHG_E!D48+NRG_E!D48+FC_E!D48</f>
        <v>759.25196099999971</v>
      </c>
      <c r="E48" s="8">
        <f>TI_EHG_E!E48+NRG_E!E48+FC_E!E48</f>
        <v>756.19053900000017</v>
      </c>
      <c r="F48" s="8">
        <f>TI_EHG_E!F48+NRG_E!F48+FC_E!F48</f>
        <v>774.55942200000004</v>
      </c>
      <c r="G48" s="8">
        <f>TI_EHG_E!G48+NRG_E!G48+FC_E!G48</f>
        <v>817.4203829999999</v>
      </c>
      <c r="H48" s="8">
        <f>TI_EHG_E!H48+NRG_E!H48+FC_E!H48</f>
        <v>789.86653200000012</v>
      </c>
      <c r="I48" s="8">
        <f>TI_EHG_E!I48+NRG_E!I48+FC_E!I48</f>
        <v>823.5435779999998</v>
      </c>
      <c r="J48" s="8">
        <f>TI_EHG_E!J48+NRG_E!J48+FC_E!J48</f>
        <v>890.89626599999997</v>
      </c>
      <c r="K48" s="8">
        <f>TI_EHG_E!K48+NRG_E!K48+FC_E!K48</f>
        <v>673.52968800000008</v>
      </c>
      <c r="L48" s="8">
        <f>TI_EHG_E!L48+NRG_E!L48+FC_E!L48</f>
        <v>566.37746099999993</v>
      </c>
      <c r="M48" s="8">
        <f>TI_EHG_E!M48+NRG_E!M48+FC_E!M48</f>
        <v>499.02442199999973</v>
      </c>
      <c r="N48" s="8">
        <f>TI_EHG_E!N48+NRG_E!N48+FC_E!N48</f>
        <v>633.73049999999989</v>
      </c>
      <c r="O48" s="8">
        <f>TI_EHG_E!O48+NRG_E!O48+FC_E!O48</f>
        <v>655.16115599999989</v>
      </c>
      <c r="P48" s="8">
        <f>TI_EHG_E!P48+NRG_E!P48+FC_E!P48</f>
        <v>590.8695389999998</v>
      </c>
      <c r="Q48" s="8">
        <f>TI_EHG_E!Q48+NRG_E!Q48+FC_E!Q48</f>
        <v>639.85334400000011</v>
      </c>
      <c r="R48" s="8">
        <f>TI_EHG_E!R48+NRG_E!R48+FC_E!R48</f>
        <v>640.55464199999983</v>
      </c>
      <c r="S48" s="8">
        <f>TI_EHG_E!S48+NRG_E!S48+FC_E!S48</f>
        <v>738.42783300000019</v>
      </c>
      <c r="T48" s="8">
        <f>TI_EHG_E!T48+NRG_E!T48+FC_E!T48</f>
        <v>770.80617900000004</v>
      </c>
      <c r="U48" s="8">
        <f>TI_EHG_E!U48+NRG_E!U48+FC_E!U48</f>
        <v>671.35313700000006</v>
      </c>
      <c r="V48" s="8">
        <f>TI_EHG_E!V48+NRG_E!V48+FC_E!V48</f>
        <v>752.2533719999999</v>
      </c>
      <c r="W48" s="8">
        <f>TI_EHG_E!W48+NRG_E!W48+FC_E!W48</f>
        <v>767.29161600000009</v>
      </c>
      <c r="X48" s="8">
        <f>TI_EHG_E!X48+NRG_E!X48+FC_E!X48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46.068962039999995</v>
      </c>
      <c r="D50" s="8">
        <f>TI_EHG_E!D50+NRG_E!D50+FC_E!D50</f>
        <v>52.211560680000012</v>
      </c>
      <c r="E50" s="8">
        <f>TI_EHG_E!E50+NRG_E!E50+FC_E!E50</f>
        <v>49.140261360000011</v>
      </c>
      <c r="F50" s="8">
        <f>TI_EHG_E!F50+NRG_E!F50+FC_E!F50</f>
        <v>30.712729319999987</v>
      </c>
      <c r="G50" s="8">
        <f>TI_EHG_E!G50+NRG_E!G50+FC_E!G50</f>
        <v>21.498831359999997</v>
      </c>
      <c r="H50" s="8">
        <f>TI_EHG_E!H50+NRG_E!H50+FC_E!H50</f>
        <v>21.498831359999997</v>
      </c>
      <c r="I50" s="8">
        <f>TI_EHG_E!I50+NRG_E!I50+FC_E!I50</f>
        <v>24.570130679999998</v>
      </c>
      <c r="J50" s="8">
        <f>TI_EHG_E!J50+NRG_E!J50+FC_E!J50</f>
        <v>3.0712993199999996</v>
      </c>
      <c r="K50" s="8">
        <f>TI_EHG_E!K50+NRG_E!K50+FC_E!K50</f>
        <v>3.0712993199999996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10438.679255400002</v>
      </c>
      <c r="D51" s="27">
        <f>TI_EHG_E!D51+NRG_E!D51+FC_E!D51</f>
        <v>10870.626456360002</v>
      </c>
      <c r="E51" s="27">
        <f>TI_EHG_E!E51+NRG_E!E51+FC_E!E51</f>
        <v>10860.23884572</v>
      </c>
      <c r="F51" s="27">
        <f>TI_EHG_E!F51+NRG_E!F51+FC_E!F51</f>
        <v>10990.857687480002</v>
      </c>
      <c r="G51" s="27">
        <f>TI_EHG_E!G51+NRG_E!G51+FC_E!G51</f>
        <v>10942.467263640003</v>
      </c>
      <c r="H51" s="27">
        <f>TI_EHG_E!H51+NRG_E!H51+FC_E!H51</f>
        <v>10513.240867799999</v>
      </c>
      <c r="I51" s="27">
        <f>TI_EHG_E!I51+NRG_E!I51+FC_E!I51</f>
        <v>10718.78949504</v>
      </c>
      <c r="J51" s="27">
        <f>TI_EHG_E!J51+NRG_E!J51+FC_E!J51</f>
        <v>9591.0803999999989</v>
      </c>
      <c r="K51" s="27">
        <f>TI_EHG_E!K51+NRG_E!K51+FC_E!K51</f>
        <v>9644.4000615600016</v>
      </c>
      <c r="L51" s="27">
        <f>TI_EHG_E!L51+NRG_E!L51+FC_E!L51</f>
        <v>9249.1857493200023</v>
      </c>
      <c r="M51" s="27">
        <f>TI_EHG_E!M51+NRG_E!M51+FC_E!M51</f>
        <v>10365.62951556</v>
      </c>
      <c r="N51" s="27">
        <f>TI_EHG_E!N51+NRG_E!N51+FC_E!N51</f>
        <v>8757.0015548400006</v>
      </c>
      <c r="O51" s="27">
        <f>TI_EHG_E!O51+NRG_E!O51+FC_E!O51</f>
        <v>8210.5915042800007</v>
      </c>
      <c r="P51" s="27">
        <f>TI_EHG_E!P51+NRG_E!P51+FC_E!P51</f>
        <v>7739.1746546400009</v>
      </c>
      <c r="Q51" s="27">
        <f>TI_EHG_E!Q51+NRG_E!Q51+FC_E!Q51</f>
        <v>6681.5202326399994</v>
      </c>
      <c r="R51" s="27">
        <f>TI_EHG_E!R51+NRG_E!R51+FC_E!R51</f>
        <v>6837.3358059599996</v>
      </c>
      <c r="S51" s="27">
        <f>TI_EHG_E!S51+NRG_E!S51+FC_E!S51</f>
        <v>6975.9833655600005</v>
      </c>
      <c r="T51" s="27">
        <f>TI_EHG_E!T51+NRG_E!T51+FC_E!T51</f>
        <v>6886.1032891200002</v>
      </c>
      <c r="U51" s="27">
        <f>TI_EHG_E!U51+NRG_E!U51+FC_E!U51</f>
        <v>6725.281531319999</v>
      </c>
      <c r="V51" s="27">
        <f>TI_EHG_E!V51+NRG_E!V51+FC_E!V51</f>
        <v>6411.9068639999996</v>
      </c>
      <c r="W51" s="27">
        <f>TI_EHG_E!W51+NRG_E!W51+FC_E!W51</f>
        <v>5472.5299120800028</v>
      </c>
      <c r="X51" s="27">
        <f>TI_EHG_E!X51+NRG_E!X51+FC_E!X51</f>
        <v>5926.607889840001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1128.3405853721276</v>
      </c>
      <c r="D52" s="27">
        <f t="shared" ref="D52:X52" si="18">SUM(D53:D54)</f>
        <v>1202.7382051367929</v>
      </c>
      <c r="E52" s="27">
        <f t="shared" si="18"/>
        <v>1265.9903356535319</v>
      </c>
      <c r="F52" s="27">
        <f t="shared" si="18"/>
        <v>1364.6160731035802</v>
      </c>
      <c r="G52" s="27">
        <f t="shared" si="18"/>
        <v>1393.2928460548496</v>
      </c>
      <c r="H52" s="27">
        <f t="shared" si="18"/>
        <v>1412.5682460491271</v>
      </c>
      <c r="I52" s="27">
        <f t="shared" si="18"/>
        <v>1425.845825657251</v>
      </c>
      <c r="J52" s="27">
        <f t="shared" si="18"/>
        <v>1475.8658111294917</v>
      </c>
      <c r="K52" s="27">
        <f t="shared" si="18"/>
        <v>1542.1442077246259</v>
      </c>
      <c r="L52" s="27">
        <f t="shared" si="18"/>
        <v>1460.5475470342953</v>
      </c>
      <c r="M52" s="27">
        <f t="shared" si="18"/>
        <v>1414.4577555728924</v>
      </c>
      <c r="N52" s="27">
        <f t="shared" si="18"/>
        <v>1440.3736621425869</v>
      </c>
      <c r="O52" s="27">
        <f t="shared" si="18"/>
        <v>1495.3475878902939</v>
      </c>
      <c r="P52" s="27">
        <f t="shared" si="18"/>
        <v>1595.0528672095288</v>
      </c>
      <c r="Q52" s="27">
        <f t="shared" si="18"/>
        <v>1598.6438890636734</v>
      </c>
      <c r="R52" s="27">
        <f t="shared" si="18"/>
        <v>1719.7892207337761</v>
      </c>
      <c r="S52" s="27">
        <f t="shared" si="18"/>
        <v>1726.663504525276</v>
      </c>
      <c r="T52" s="27">
        <f t="shared" si="18"/>
        <v>1694.2187104638799</v>
      </c>
      <c r="U52" s="27">
        <f t="shared" si="18"/>
        <v>1725.5033999984303</v>
      </c>
      <c r="V52" s="27">
        <f t="shared" si="18"/>
        <v>1765.9709233362853</v>
      </c>
      <c r="W52" s="27">
        <f t="shared" si="18"/>
        <v>1768.3187713180287</v>
      </c>
      <c r="X52" s="27">
        <f t="shared" si="18"/>
        <v>1662.6987224248571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1128.3405853721276</v>
      </c>
      <c r="D54" s="45">
        <f>TI_EHG_E!D54+NRG_E!D54+FC_E!D54</f>
        <v>1202.7382051367929</v>
      </c>
      <c r="E54" s="45">
        <f>TI_EHG_E!E54+NRG_E!E54+FC_E!E54</f>
        <v>1265.9903356535319</v>
      </c>
      <c r="F54" s="45">
        <f>TI_EHG_E!F54+NRG_E!F54+FC_E!F54</f>
        <v>1364.6160731035802</v>
      </c>
      <c r="G54" s="45">
        <f>TI_EHG_E!G54+NRG_E!G54+FC_E!G54</f>
        <v>1393.2928460548496</v>
      </c>
      <c r="H54" s="45">
        <f>TI_EHG_E!H54+NRG_E!H54+FC_E!H54</f>
        <v>1412.5682460491271</v>
      </c>
      <c r="I54" s="45">
        <f>TI_EHG_E!I54+NRG_E!I54+FC_E!I54</f>
        <v>1425.845825657251</v>
      </c>
      <c r="J54" s="45">
        <f>TI_EHG_E!J54+NRG_E!J54+FC_E!J54</f>
        <v>1475.8658111294917</v>
      </c>
      <c r="K54" s="45">
        <f>TI_EHG_E!K54+NRG_E!K54+FC_E!K54</f>
        <v>1542.1442077246259</v>
      </c>
      <c r="L54" s="45">
        <f>TI_EHG_E!L54+NRG_E!L54+FC_E!L54</f>
        <v>1460.5475470342953</v>
      </c>
      <c r="M54" s="45">
        <f>TI_EHG_E!M54+NRG_E!M54+FC_E!M54</f>
        <v>1414.4577555728924</v>
      </c>
      <c r="N54" s="45">
        <f>TI_EHG_E!N54+NRG_E!N54+FC_E!N54</f>
        <v>1440.3736621425869</v>
      </c>
      <c r="O54" s="45">
        <f>TI_EHG_E!O54+NRG_E!O54+FC_E!O54</f>
        <v>1495.3475878902939</v>
      </c>
      <c r="P54" s="45">
        <f>TI_EHG_E!P54+NRG_E!P54+FC_E!P54</f>
        <v>1595.0528672095288</v>
      </c>
      <c r="Q54" s="45">
        <f>TI_EHG_E!Q54+NRG_E!Q54+FC_E!Q54</f>
        <v>1598.6438890636734</v>
      </c>
      <c r="R54" s="45">
        <f>TI_EHG_E!R54+NRG_E!R54+FC_E!R54</f>
        <v>1719.7892207337761</v>
      </c>
      <c r="S54" s="45">
        <f>TI_EHG_E!S54+NRG_E!S54+FC_E!S54</f>
        <v>1726.663504525276</v>
      </c>
      <c r="T54" s="45">
        <f>TI_EHG_E!T54+NRG_E!T54+FC_E!T54</f>
        <v>1694.2187104638799</v>
      </c>
      <c r="U54" s="45">
        <f>TI_EHG_E!U54+NRG_E!U54+FC_E!U54</f>
        <v>1725.5033999984303</v>
      </c>
      <c r="V54" s="45">
        <f>TI_EHG_E!V54+NRG_E!V54+FC_E!V54</f>
        <v>1765.9709233362853</v>
      </c>
      <c r="W54" s="45">
        <f>TI_EHG_E!W54+NRG_E!W54+FC_E!W54</f>
        <v>1768.3187713180287</v>
      </c>
      <c r="X54" s="45">
        <f>TI_EHG_E!X54+NRG_E!X54+FC_E!X54</f>
        <v>1662.6987224248571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6288.4765022399997</v>
      </c>
      <c r="D61" s="49">
        <f t="shared" si="19"/>
        <v>6962.3608363200001</v>
      </c>
      <c r="E61" s="49">
        <f t="shared" si="19"/>
        <v>7363.5993338399985</v>
      </c>
      <c r="F61" s="49">
        <f t="shared" si="19"/>
        <v>8540.0572658399979</v>
      </c>
      <c r="G61" s="49">
        <f t="shared" si="19"/>
        <v>9293.8013063999988</v>
      </c>
      <c r="H61" s="49">
        <f t="shared" si="19"/>
        <v>10064.680539119998</v>
      </c>
      <c r="I61" s="49">
        <f t="shared" si="19"/>
        <v>10450.795595039999</v>
      </c>
      <c r="J61" s="49">
        <f t="shared" si="19"/>
        <v>11483.16175872</v>
      </c>
      <c r="K61" s="49">
        <f t="shared" si="19"/>
        <v>11536.12473408</v>
      </c>
      <c r="L61" s="49">
        <f t="shared" si="19"/>
        <v>11884.741787519999</v>
      </c>
      <c r="M61" s="49">
        <f t="shared" si="19"/>
        <v>14273.179166879996</v>
      </c>
      <c r="N61" s="49">
        <f t="shared" si="19"/>
        <v>13897.248791759999</v>
      </c>
      <c r="O61" s="49">
        <f t="shared" si="19"/>
        <v>14232.497989680001</v>
      </c>
      <c r="P61" s="49">
        <f t="shared" si="19"/>
        <v>14375.925611279999</v>
      </c>
      <c r="Q61" s="49">
        <f t="shared" si="19"/>
        <v>14351.557414320003</v>
      </c>
      <c r="R61" s="49">
        <f t="shared" si="19"/>
        <v>15142.748545440003</v>
      </c>
      <c r="S61" s="49">
        <f t="shared" si="19"/>
        <v>16196.129693280001</v>
      </c>
      <c r="T61" s="49">
        <f t="shared" si="19"/>
        <v>17802.148832639999</v>
      </c>
      <c r="U61" s="49">
        <f t="shared" si="19"/>
        <v>17435.519269919994</v>
      </c>
      <c r="V61" s="49">
        <f t="shared" si="19"/>
        <v>17357.306439600001</v>
      </c>
      <c r="W61" s="49">
        <f t="shared" si="19"/>
        <v>17434.431750240001</v>
      </c>
      <c r="X61" s="49">
        <f t="shared" si="19"/>
        <v>20422.996115039998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4456.3684032000001</v>
      </c>
      <c r="D62" s="52">
        <f>TI_EHG_E!D62+NRG_E!D62+FC_E!D62</f>
        <v>5012.6723136000001</v>
      </c>
      <c r="E62" s="52">
        <f>TI_EHG_E!E62+NRG_E!E62+FC_E!E62</f>
        <v>5309.4726719999999</v>
      </c>
      <c r="F62" s="52">
        <f>TI_EHG_E!F62+NRG_E!F62+FC_E!F62</f>
        <v>6306.9439103999975</v>
      </c>
      <c r="G62" s="52">
        <f>TI_EHG_E!G62+NRG_E!G62+FC_E!G62</f>
        <v>7001.568403199999</v>
      </c>
      <c r="H62" s="52">
        <f>TI_EHG_E!H62+NRG_E!H62+FC_E!H62</f>
        <v>7732.4800895999997</v>
      </c>
      <c r="I62" s="52">
        <f>TI_EHG_E!I62+NRG_E!I62+FC_E!I62</f>
        <v>8046.079372799999</v>
      </c>
      <c r="J62" s="52">
        <f>TI_EHG_E!J62+NRG_E!J62+FC_E!J62</f>
        <v>8995.2799104000005</v>
      </c>
      <c r="K62" s="52">
        <f>TI_EHG_E!K62+NRG_E!K62+FC_E!K62</f>
        <v>8912.7355967999993</v>
      </c>
      <c r="L62" s="52">
        <f>TI_EHG_E!L62+NRG_E!L62+FC_E!L62</f>
        <v>9366.4484927999983</v>
      </c>
      <c r="M62" s="52">
        <f>TI_EHG_E!M62+NRG_E!M62+FC_E!M62</f>
        <v>11742.139987199997</v>
      </c>
      <c r="N62" s="52">
        <f>TI_EHG_E!N62+NRG_E!N62+FC_E!N62</f>
        <v>11125.903219199998</v>
      </c>
      <c r="O62" s="52">
        <f>TI_EHG_E!O62+NRG_E!O62+FC_E!O62</f>
        <v>11253.313612800001</v>
      </c>
      <c r="P62" s="52">
        <f>TI_EHG_E!P62+NRG_E!P62+FC_E!P62</f>
        <v>11390.308876799998</v>
      </c>
      <c r="Q62" s="52">
        <f>TI_EHG_E!Q62+NRG_E!Q62+FC_E!Q62</f>
        <v>11240.390246400002</v>
      </c>
      <c r="R62" s="52">
        <f>TI_EHG_E!R62+NRG_E!R62+FC_E!R62</f>
        <v>11969.762918400003</v>
      </c>
      <c r="S62" s="52">
        <f>TI_EHG_E!S62+NRG_E!S62+FC_E!S62</f>
        <v>13005.545817600003</v>
      </c>
      <c r="T62" s="52">
        <f>TI_EHG_E!T62+NRG_E!T62+FC_E!T62</f>
        <v>14584.1205888</v>
      </c>
      <c r="U62" s="52">
        <f>TI_EHG_E!U62+NRG_E!U62+FC_E!U62</f>
        <v>14213.032243199996</v>
      </c>
      <c r="V62" s="52">
        <f>TI_EHG_E!V62+NRG_E!V62+FC_E!V62</f>
        <v>14013.8506368</v>
      </c>
      <c r="W62" s="52">
        <f>TI_EHG_E!W62+NRG_E!W62+FC_E!W62</f>
        <v>14027.300985599999</v>
      </c>
      <c r="X62" s="52">
        <f>TI_EHG_E!X62+NRG_E!X62+FC_E!X62</f>
        <v>17080.125350399998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157.73939999999999</v>
      </c>
      <c r="D64" s="52">
        <f>TI_EHG_E!D64+NRG_E!D64+FC_E!D64</f>
        <v>165.60180000000003</v>
      </c>
      <c r="E64" s="52">
        <f>TI_EHG_E!E64+NRG_E!E64+FC_E!E64</f>
        <v>183.61986552000002</v>
      </c>
      <c r="F64" s="52">
        <f>TI_EHG_E!F64+NRG_E!F64+FC_E!F64</f>
        <v>195.46771608</v>
      </c>
      <c r="G64" s="52">
        <f>TI_EHG_E!G64+NRG_E!G64+FC_E!G64</f>
        <v>204.20382527999999</v>
      </c>
      <c r="H64" s="52">
        <f>TI_EHG_E!H64+NRG_E!H64+FC_E!H64</f>
        <v>209.00873448000002</v>
      </c>
      <c r="I64" s="52">
        <f>TI_EHG_E!I64+NRG_E!I64+FC_E!I64</f>
        <v>214.03221840000003</v>
      </c>
      <c r="J64" s="52">
        <f>TI_EHG_E!J64+NRG_E!J64+FC_E!J64</f>
        <v>213.65010575999997</v>
      </c>
      <c r="K64" s="52">
        <f>TI_EHG_E!K64+NRG_E!K64+FC_E!K64</f>
        <v>214.46858159999999</v>
      </c>
      <c r="L64" s="52">
        <f>TI_EHG_E!L64+NRG_E!L64+FC_E!L64</f>
        <v>228.06424368000003</v>
      </c>
      <c r="M64" s="52">
        <f>TI_EHG_E!M64+NRG_E!M64+FC_E!M64</f>
        <v>237.22236719999998</v>
      </c>
      <c r="N64" s="52">
        <f>TI_EHG_E!N64+NRG_E!N64+FC_E!N64</f>
        <v>224.25353496000002</v>
      </c>
      <c r="O64" s="52">
        <f>TI_EHG_E!O64+NRG_E!O64+FC_E!O64</f>
        <v>240.19337160000003</v>
      </c>
      <c r="P64" s="52">
        <f>TI_EHG_E!P64+NRG_E!P64+FC_E!P64</f>
        <v>250.49586744000004</v>
      </c>
      <c r="Q64" s="52">
        <f>TI_EHG_E!Q64+NRG_E!Q64+FC_E!Q64</f>
        <v>285.35971464000005</v>
      </c>
      <c r="R64" s="52">
        <f>TI_EHG_E!R64+NRG_E!R64+FC_E!R64</f>
        <v>288.04020336000002</v>
      </c>
      <c r="S64" s="52">
        <f>TI_EHG_E!S64+NRG_E!S64+FC_E!S64</f>
        <v>324.64714464000002</v>
      </c>
      <c r="T64" s="52">
        <f>TI_EHG_E!T64+NRG_E!T64+FC_E!T64</f>
        <v>316.17304991999998</v>
      </c>
      <c r="U64" s="52">
        <f>TI_EHG_E!U64+NRG_E!U64+FC_E!U64</f>
        <v>342.52466976000011</v>
      </c>
      <c r="V64" s="52">
        <f>TI_EHG_E!V64+NRG_E!V64+FC_E!V64</f>
        <v>377.20080215999997</v>
      </c>
      <c r="W64" s="52">
        <f>TI_EHG_E!W64+NRG_E!W64+FC_E!W64</f>
        <v>367.10960832000006</v>
      </c>
      <c r="X64" s="52">
        <f>TI_EHG_E!X64+NRG_E!X64+FC_E!X64</f>
        <v>354.59148815999993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1671.5005199999998</v>
      </c>
      <c r="D65" s="52">
        <f>TI_EHG_E!D65+NRG_E!D65+FC_E!D65</f>
        <v>1772.9002799999998</v>
      </c>
      <c r="E65" s="52">
        <f>TI_EHG_E!E65+NRG_E!E65+FC_E!E65</f>
        <v>1863.1000799999997</v>
      </c>
      <c r="F65" s="52">
        <f>TI_EHG_E!F65+NRG_E!F65+FC_E!F65</f>
        <v>2012.9997599999997</v>
      </c>
      <c r="G65" s="52">
        <f>TI_EHG_E!G65+NRG_E!G65+FC_E!G65</f>
        <v>2050.00056</v>
      </c>
      <c r="H65" s="52">
        <f>TI_EHG_E!H65+NRG_E!H65+FC_E!H65</f>
        <v>2078.6003999999994</v>
      </c>
      <c r="I65" s="52">
        <f>TI_EHG_E!I65+NRG_E!I65+FC_E!I65</f>
        <v>2113.30008</v>
      </c>
      <c r="J65" s="52">
        <f>TI_EHG_E!J65+NRG_E!J65+FC_E!J65</f>
        <v>2186.4002399999995</v>
      </c>
      <c r="K65" s="52">
        <f>TI_EHG_E!K65+NRG_E!K65+FC_E!K65</f>
        <v>2283.0001199999997</v>
      </c>
      <c r="L65" s="52">
        <f>TI_EHG_E!L65+NRG_E!L65+FC_E!L65</f>
        <v>2163.7997999999998</v>
      </c>
      <c r="M65" s="52">
        <f>TI_EHG_E!M65+NRG_E!M65+FC_E!M65</f>
        <v>2095.8001199999999</v>
      </c>
      <c r="N65" s="52">
        <f>TI_EHG_E!N65+NRG_E!N65+FC_E!N65</f>
        <v>2113.7000400000002</v>
      </c>
      <c r="O65" s="52">
        <f>TI_EHG_E!O65+NRG_E!O65+FC_E!O65</f>
        <v>2053.93788</v>
      </c>
      <c r="P65" s="52">
        <f>TI_EHG_E!P65+NRG_E!P65+FC_E!P65</f>
        <v>2060.3142000000003</v>
      </c>
      <c r="Q65" s="52">
        <f>TI_EHG_E!Q65+NRG_E!Q65+FC_E!Q65</f>
        <v>2129.7409199999997</v>
      </c>
      <c r="R65" s="52">
        <f>TI_EHG_E!R65+NRG_E!R65+FC_E!R65</f>
        <v>2195.5737599999998</v>
      </c>
      <c r="S65" s="52">
        <f>TI_EHG_E!S65+NRG_E!S65+FC_E!S65</f>
        <v>2197.3852799999995</v>
      </c>
      <c r="T65" s="52">
        <f>TI_EHG_E!T65+NRG_E!T65+FC_E!T65</f>
        <v>2248.2683999999995</v>
      </c>
      <c r="U65" s="52">
        <f>TI_EHG_E!U65+NRG_E!U65+FC_E!U65</f>
        <v>2227.2318</v>
      </c>
      <c r="V65" s="52">
        <f>TI_EHG_E!V65+NRG_E!V65+FC_E!V65</f>
        <v>2283.8976000000002</v>
      </c>
      <c r="W65" s="52">
        <f>TI_EHG_E!W65+NRG_E!W65+FC_E!W65</f>
        <v>2288.3151599999997</v>
      </c>
      <c r="X65" s="52">
        <f>TI_EHG_E!X65+NRG_E!X65+FC_E!X65</f>
        <v>2213.9369999999999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11.342160000000002</v>
      </c>
      <c r="J67" s="52">
        <f>TI_EHG_E!J67+NRG_E!J67+FC_E!J67</f>
        <v>17.01324</v>
      </c>
      <c r="K67" s="52">
        <f>TI_EHG_E!K67+NRG_E!K67+FC_E!K67</f>
        <v>15.12279504</v>
      </c>
      <c r="L67" s="52">
        <f>TI_EHG_E!L67+NRG_E!L67+FC_E!L67</f>
        <v>15.122795039999998</v>
      </c>
      <c r="M67" s="52">
        <f>TI_EHG_E!M67+NRG_E!M67+FC_E!M67</f>
        <v>79.395119999999977</v>
      </c>
      <c r="N67" s="52">
        <f>TI_EHG_E!N67+NRG_E!N67+FC_E!N67</f>
        <v>139.88655503999999</v>
      </c>
      <c r="O67" s="52">
        <f>TI_EHG_E!O67+NRG_E!O67+FC_E!O67</f>
        <v>149.33852496</v>
      </c>
      <c r="P67" s="52">
        <f>TI_EHG_E!P67+NRG_E!P67+FC_E!P67</f>
        <v>136.10592000000003</v>
      </c>
      <c r="Q67" s="52">
        <f>TI_EHG_E!Q67+NRG_E!Q67+FC_E!Q67</f>
        <v>132.32528495999998</v>
      </c>
      <c r="R67" s="52">
        <f>TI_EHG_E!R67+NRG_E!R67+FC_E!R67</f>
        <v>130.43484000000001</v>
      </c>
      <c r="S67" s="52">
        <f>TI_EHG_E!S67+NRG_E!S67+FC_E!S67</f>
        <v>130.13815968000003</v>
      </c>
      <c r="T67" s="52">
        <f>TI_EHG_E!T67+NRG_E!T67+FC_E!T67</f>
        <v>129.23078687999998</v>
      </c>
      <c r="U67" s="52">
        <f>TI_EHG_E!U67+NRG_E!U67+FC_E!U67</f>
        <v>127.2590352</v>
      </c>
      <c r="V67" s="52">
        <f>TI_EHG_E!V67+NRG_E!V67+FC_E!V67</f>
        <v>129.52568303999996</v>
      </c>
      <c r="W67" s="52">
        <f>TI_EHG_E!W67+NRG_E!W67+FC_E!W67</f>
        <v>236.41215984000002</v>
      </c>
      <c r="X67" s="52">
        <f>TI_EHG_E!X67+NRG_E!X67+FC_E!X67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0.33797088000000014</v>
      </c>
      <c r="K68" s="52">
        <f>TI_EHG_E!K68+NRG_E!K68+FC_E!K68</f>
        <v>2.9443737600000004</v>
      </c>
      <c r="L68" s="52">
        <f>TI_EHG_E!L68+NRG_E!L68+FC_E!L68</f>
        <v>2.9443737599999982</v>
      </c>
      <c r="M68" s="52">
        <f>TI_EHG_E!M68+NRG_E!M68+FC_E!M68</f>
        <v>1.7018337600000009</v>
      </c>
      <c r="N68" s="52">
        <f>TI_EHG_E!N68+NRG_E!N68+FC_E!N68</f>
        <v>0.64255247999999976</v>
      </c>
      <c r="O68" s="52">
        <f>TI_EHG_E!O68+NRG_E!O68+FC_E!O68</f>
        <v>9.3138249599999963</v>
      </c>
      <c r="P68" s="52">
        <f>TI_EHG_E!P68+NRG_E!P68+FC_E!P68</f>
        <v>3.3692587199999999</v>
      </c>
      <c r="Q68" s="52">
        <f>TI_EHG_E!Q68+NRG_E!Q68+FC_E!Q68</f>
        <v>0.6239462400000001</v>
      </c>
      <c r="R68" s="52">
        <f>TI_EHG_E!R68+NRG_E!R68+FC_E!R68</f>
        <v>0.48325247999999982</v>
      </c>
      <c r="S68" s="52">
        <f>TI_EHG_E!S68+NRG_E!S68+FC_E!S68</f>
        <v>6.3720000000000054E-2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2.6550849600000004</v>
      </c>
      <c r="L69" s="52">
        <f>TI_EHG_E!L69+NRG_E!L69+FC_E!L69</f>
        <v>13.275169919999998</v>
      </c>
      <c r="M69" s="52">
        <f>TI_EHG_E!M69+NRG_E!M69+FC_E!M69</f>
        <v>2.6550849600000013</v>
      </c>
      <c r="N69" s="52">
        <f>TI_EHG_E!N69+NRG_E!N69+FC_E!N69</f>
        <v>246.91500000000002</v>
      </c>
      <c r="O69" s="52">
        <f>TI_EHG_E!O69+NRG_E!O69+FC_E!O69</f>
        <v>471.28382496</v>
      </c>
      <c r="P69" s="52">
        <f>TI_EHG_E!P69+NRG_E!P69+FC_E!P69</f>
        <v>483.92434367999982</v>
      </c>
      <c r="Q69" s="52">
        <f>TI_EHG_E!Q69+NRG_E!Q69+FC_E!Q69</f>
        <v>500.71456367999991</v>
      </c>
      <c r="R69" s="52">
        <f>TI_EHG_E!R69+NRG_E!R69+FC_E!R69</f>
        <v>505.18006128000007</v>
      </c>
      <c r="S69" s="52">
        <f>TI_EHG_E!S69+NRG_E!S69+FC_E!S69</f>
        <v>514.25761247999981</v>
      </c>
      <c r="T69" s="52">
        <f>TI_EHG_E!T69+NRG_E!T69+FC_E!T69</f>
        <v>509.36977872000011</v>
      </c>
      <c r="U69" s="52">
        <f>TI_EHG_E!U69+NRG_E!U69+FC_E!U69</f>
        <v>506.83423247999986</v>
      </c>
      <c r="V69" s="52">
        <f>TI_EHG_E!V69+NRG_E!V69+FC_E!V69</f>
        <v>541.45815119999986</v>
      </c>
      <c r="W69" s="52">
        <f>TI_EHG_E!W69+NRG_E!W69+FC_E!W69</f>
        <v>509.01931871999994</v>
      </c>
      <c r="X69" s="52">
        <f>TI_EHG_E!X69+NRG_E!X69+FC_E!X69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2.8681790399999998</v>
      </c>
      <c r="D72" s="55">
        <f>TI_EHG_E!D72+NRG_E!D72+FC_E!D72</f>
        <v>11.186442719999999</v>
      </c>
      <c r="E72" s="55">
        <f>TI_EHG_E!E72+NRG_E!E72+FC_E!E72</f>
        <v>7.406716320000001</v>
      </c>
      <c r="F72" s="55">
        <f>TI_EHG_E!F72+NRG_E!F72+FC_E!F72</f>
        <v>24.645879359999995</v>
      </c>
      <c r="G72" s="55">
        <f>TI_EHG_E!G72+NRG_E!G72+FC_E!G72</f>
        <v>38.028517920000006</v>
      </c>
      <c r="H72" s="55">
        <f>TI_EHG_E!H72+NRG_E!H72+FC_E!H72</f>
        <v>44.591315040000012</v>
      </c>
      <c r="I72" s="55">
        <f>TI_EHG_E!I72+NRG_E!I72+FC_E!I72</f>
        <v>66.041763840000002</v>
      </c>
      <c r="J72" s="55">
        <f>TI_EHG_E!J72+NRG_E!J72+FC_E!J72</f>
        <v>70.480291679999993</v>
      </c>
      <c r="K72" s="55">
        <f>TI_EHG_E!K72+NRG_E!K72+FC_E!K72</f>
        <v>105.19818192000001</v>
      </c>
      <c r="L72" s="55">
        <f>TI_EHG_E!L72+NRG_E!L72+FC_E!L72</f>
        <v>95.086912319999982</v>
      </c>
      <c r="M72" s="55">
        <f>TI_EHG_E!M72+NRG_E!M72+FC_E!M72</f>
        <v>114.26465376</v>
      </c>
      <c r="N72" s="55">
        <f>TI_EHG_E!N72+NRG_E!N72+FC_E!N72</f>
        <v>45.947890079999993</v>
      </c>
      <c r="O72" s="55">
        <f>TI_EHG_E!O72+NRG_E!O72+FC_E!O72</f>
        <v>55.116950400000015</v>
      </c>
      <c r="P72" s="55">
        <f>TI_EHG_E!P72+NRG_E!P72+FC_E!P72</f>
        <v>51.407144639999984</v>
      </c>
      <c r="Q72" s="55">
        <f>TI_EHG_E!Q72+NRG_E!Q72+FC_E!Q72</f>
        <v>62.40273839999999</v>
      </c>
      <c r="R72" s="55">
        <f>TI_EHG_E!R72+NRG_E!R72+FC_E!R72</f>
        <v>53.273509920000002</v>
      </c>
      <c r="S72" s="55">
        <f>TI_EHG_E!S72+NRG_E!S72+FC_E!S72</f>
        <v>24.09195888</v>
      </c>
      <c r="T72" s="55">
        <f>TI_EHG_E!T72+NRG_E!T72+FC_E!T72</f>
        <v>14.986228319999995</v>
      </c>
      <c r="U72" s="55">
        <f>TI_EHG_E!U72+NRG_E!U72+FC_E!U72</f>
        <v>18.637289280000001</v>
      </c>
      <c r="V72" s="55">
        <f>TI_EHG_E!V72+NRG_E!V72+FC_E!V72</f>
        <v>11.373566399999996</v>
      </c>
      <c r="W72" s="55">
        <f>TI_EHG_E!W72+NRG_E!W72+FC_E!W72</f>
        <v>6.2745177599999984</v>
      </c>
      <c r="X72" s="55">
        <f>TI_EHG_E!X72+NRG_E!X72+FC_E!X72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25313.818630026708</v>
      </c>
      <c r="D2" s="21">
        <f t="shared" ref="D2:X2" si="0">SUM(D3,D17,D22,D25,D26,D51,D52)</f>
        <v>26423.347255724806</v>
      </c>
      <c r="E2" s="21">
        <f t="shared" si="0"/>
        <v>26313.2786404615</v>
      </c>
      <c r="F2" s="21">
        <f t="shared" si="0"/>
        <v>30290.712633055318</v>
      </c>
      <c r="G2" s="21">
        <f t="shared" si="0"/>
        <v>24307.297087684186</v>
      </c>
      <c r="H2" s="21">
        <f t="shared" si="0"/>
        <v>21023.441618620443</v>
      </c>
      <c r="I2" s="21">
        <f t="shared" si="0"/>
        <v>28728.299576238027</v>
      </c>
      <c r="J2" s="21">
        <f t="shared" si="0"/>
        <v>24011.597890875364</v>
      </c>
      <c r="K2" s="21">
        <f t="shared" si="0"/>
        <v>21916.325182759796</v>
      </c>
      <c r="L2" s="21">
        <f t="shared" si="0"/>
        <v>21836.962568085244</v>
      </c>
      <c r="M2" s="21">
        <f t="shared" si="0"/>
        <v>21857.317679578548</v>
      </c>
      <c r="N2" s="21">
        <f t="shared" si="0"/>
        <v>17835.701491119933</v>
      </c>
      <c r="O2" s="21">
        <f t="shared" si="0"/>
        <v>14579.780027393444</v>
      </c>
      <c r="P2" s="21">
        <f t="shared" si="0"/>
        <v>16908.417325842303</v>
      </c>
      <c r="Q2" s="21">
        <f t="shared" si="0"/>
        <v>13412.071983750866</v>
      </c>
      <c r="R2" s="21">
        <f t="shared" si="0"/>
        <v>10627.504922922008</v>
      </c>
      <c r="S2" s="21">
        <f t="shared" si="0"/>
        <v>11982.064752019405</v>
      </c>
      <c r="T2" s="21">
        <f t="shared" si="0"/>
        <v>9391.146974346877</v>
      </c>
      <c r="U2" s="21">
        <f t="shared" si="0"/>
        <v>9495.1804502700052</v>
      </c>
      <c r="V2" s="21">
        <f t="shared" si="0"/>
        <v>6655.4193497917113</v>
      </c>
      <c r="W2" s="21">
        <f t="shared" si="0"/>
        <v>5722.2142672802302</v>
      </c>
      <c r="X2" s="21">
        <f t="shared" si="0"/>
        <v>6717.6000898388565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14440.852835795164</v>
      </c>
      <c r="D3" s="24">
        <f t="shared" ref="D3:X3" si="2">SUM(D4,D8,D11)</f>
        <v>15459.653750180716</v>
      </c>
      <c r="E3" s="24">
        <f t="shared" si="2"/>
        <v>15647.025153378056</v>
      </c>
      <c r="F3" s="24">
        <f t="shared" si="2"/>
        <v>21634.994541293119</v>
      </c>
      <c r="G3" s="24">
        <f t="shared" si="2"/>
        <v>16223.174841369884</v>
      </c>
      <c r="H3" s="24">
        <f t="shared" si="2"/>
        <v>13558.428475007684</v>
      </c>
      <c r="I3" s="24">
        <f t="shared" si="2"/>
        <v>20937.884278670335</v>
      </c>
      <c r="J3" s="24">
        <f t="shared" si="2"/>
        <v>17365.454048397234</v>
      </c>
      <c r="K3" s="24">
        <f t="shared" si="2"/>
        <v>15272.42887418337</v>
      </c>
      <c r="L3" s="24">
        <f t="shared" si="2"/>
        <v>15281.036933596741</v>
      </c>
      <c r="M3" s="24">
        <f t="shared" si="2"/>
        <v>14782.367470882069</v>
      </c>
      <c r="N3" s="24">
        <f t="shared" si="2"/>
        <v>12328.203805199097</v>
      </c>
      <c r="O3" s="24">
        <f t="shared" si="2"/>
        <v>9605.1476782698501</v>
      </c>
      <c r="P3" s="24">
        <f t="shared" si="2"/>
        <v>12231.241630870187</v>
      </c>
      <c r="Q3" s="24">
        <f t="shared" si="2"/>
        <v>9622.6576370941857</v>
      </c>
      <c r="R3" s="24">
        <f t="shared" si="2"/>
        <v>6756.4192987916858</v>
      </c>
      <c r="S3" s="24">
        <f t="shared" si="2"/>
        <v>7913.9342259410851</v>
      </c>
      <c r="T3" s="24">
        <f t="shared" si="2"/>
        <v>5718.3187436034059</v>
      </c>
      <c r="U3" s="24">
        <f t="shared" si="2"/>
        <v>5829.1890564340147</v>
      </c>
      <c r="V3" s="24">
        <f t="shared" si="2"/>
        <v>3155.3083857823472</v>
      </c>
      <c r="W3" s="24">
        <f t="shared" si="2"/>
        <v>2712.2342832095978</v>
      </c>
      <c r="X3" s="24">
        <f t="shared" si="2"/>
        <v>3675.4344395999992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14440.852835795164</v>
      </c>
      <c r="D4" s="19">
        <f t="shared" ref="D4:X4" si="4">SUM(D5:D7)</f>
        <v>15459.653750180716</v>
      </c>
      <c r="E4" s="19">
        <f t="shared" si="4"/>
        <v>15647.025153378056</v>
      </c>
      <c r="F4" s="19">
        <f t="shared" si="4"/>
        <v>21634.994541293119</v>
      </c>
      <c r="G4" s="19">
        <f t="shared" si="4"/>
        <v>16223.174841369884</v>
      </c>
      <c r="H4" s="19">
        <f t="shared" si="4"/>
        <v>13558.428475007684</v>
      </c>
      <c r="I4" s="19">
        <f t="shared" si="4"/>
        <v>20937.884278670335</v>
      </c>
      <c r="J4" s="19">
        <f t="shared" si="4"/>
        <v>17365.454048397234</v>
      </c>
      <c r="K4" s="19">
        <f t="shared" si="4"/>
        <v>15272.42887418337</v>
      </c>
      <c r="L4" s="19">
        <f t="shared" si="4"/>
        <v>15281.036933596741</v>
      </c>
      <c r="M4" s="19">
        <f t="shared" si="4"/>
        <v>14782.367470882069</v>
      </c>
      <c r="N4" s="19">
        <f t="shared" si="4"/>
        <v>12328.203805199097</v>
      </c>
      <c r="O4" s="19">
        <f t="shared" si="4"/>
        <v>9605.1476782698501</v>
      </c>
      <c r="P4" s="19">
        <f t="shared" si="4"/>
        <v>12231.241630870187</v>
      </c>
      <c r="Q4" s="19">
        <f t="shared" si="4"/>
        <v>9622.6576370941857</v>
      </c>
      <c r="R4" s="19">
        <f t="shared" si="4"/>
        <v>6756.4192987916858</v>
      </c>
      <c r="S4" s="19">
        <f t="shared" si="4"/>
        <v>7913.9342259410851</v>
      </c>
      <c r="T4" s="19">
        <f t="shared" si="4"/>
        <v>5718.3187436034059</v>
      </c>
      <c r="U4" s="19">
        <f t="shared" si="4"/>
        <v>5829.1890564340147</v>
      </c>
      <c r="V4" s="19">
        <f t="shared" si="4"/>
        <v>3155.3083857823472</v>
      </c>
      <c r="W4" s="19">
        <f t="shared" si="4"/>
        <v>2712.2342832095978</v>
      </c>
      <c r="X4" s="19">
        <f t="shared" si="4"/>
        <v>3675.4344395999992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14440.852835795164</v>
      </c>
      <c r="D7" s="8">
        <f>TI_EHG_E_E!D7+TI_EHG_CHP_E!D7+TI_EHG_H_E!D7</f>
        <v>15459.653750180716</v>
      </c>
      <c r="E7" s="8">
        <f>TI_EHG_E_E!E7+TI_EHG_CHP_E!E7+TI_EHG_H_E!E7</f>
        <v>15647.025153378056</v>
      </c>
      <c r="F7" s="8">
        <f>TI_EHG_E_E!F7+TI_EHG_CHP_E!F7+TI_EHG_H_E!F7</f>
        <v>21634.994541293119</v>
      </c>
      <c r="G7" s="8">
        <f>TI_EHG_E_E!G7+TI_EHG_CHP_E!G7+TI_EHG_H_E!G7</f>
        <v>16223.174841369884</v>
      </c>
      <c r="H7" s="8">
        <f>TI_EHG_E_E!H7+TI_EHG_CHP_E!H7+TI_EHG_H_E!H7</f>
        <v>13558.428475007684</v>
      </c>
      <c r="I7" s="8">
        <f>TI_EHG_E_E!I7+TI_EHG_CHP_E!I7+TI_EHG_H_E!I7</f>
        <v>20937.884278670335</v>
      </c>
      <c r="J7" s="8">
        <f>TI_EHG_E_E!J7+TI_EHG_CHP_E!J7+TI_EHG_H_E!J7</f>
        <v>17365.454048397234</v>
      </c>
      <c r="K7" s="8">
        <f>TI_EHG_E_E!K7+TI_EHG_CHP_E!K7+TI_EHG_H_E!K7</f>
        <v>15272.42887418337</v>
      </c>
      <c r="L7" s="8">
        <f>TI_EHG_E_E!L7+TI_EHG_CHP_E!L7+TI_EHG_H_E!L7</f>
        <v>15281.036933596741</v>
      </c>
      <c r="M7" s="8">
        <f>TI_EHG_E_E!M7+TI_EHG_CHP_E!M7+TI_EHG_H_E!M7</f>
        <v>14782.367470882069</v>
      </c>
      <c r="N7" s="8">
        <f>TI_EHG_E_E!N7+TI_EHG_CHP_E!N7+TI_EHG_H_E!N7</f>
        <v>12328.203805199097</v>
      </c>
      <c r="O7" s="8">
        <f>TI_EHG_E_E!O7+TI_EHG_CHP_E!O7+TI_EHG_H_E!O7</f>
        <v>9605.1476782698501</v>
      </c>
      <c r="P7" s="8">
        <f>TI_EHG_E_E!P7+TI_EHG_CHP_E!P7+TI_EHG_H_E!P7</f>
        <v>12231.241630870187</v>
      </c>
      <c r="Q7" s="8">
        <f>TI_EHG_E_E!Q7+TI_EHG_CHP_E!Q7+TI_EHG_H_E!Q7</f>
        <v>9622.6576370941857</v>
      </c>
      <c r="R7" s="8">
        <f>TI_EHG_E_E!R7+TI_EHG_CHP_E!R7+TI_EHG_H_E!R7</f>
        <v>6756.4192987916858</v>
      </c>
      <c r="S7" s="8">
        <f>TI_EHG_E_E!S7+TI_EHG_CHP_E!S7+TI_EHG_H_E!S7</f>
        <v>7913.9342259410851</v>
      </c>
      <c r="T7" s="8">
        <f>TI_EHG_E_E!T7+TI_EHG_CHP_E!T7+TI_EHG_H_E!T7</f>
        <v>5718.3187436034059</v>
      </c>
      <c r="U7" s="8">
        <f>TI_EHG_E_E!U7+TI_EHG_CHP_E!U7+TI_EHG_H_E!U7</f>
        <v>5829.1890564340147</v>
      </c>
      <c r="V7" s="8">
        <f>TI_EHG_E_E!V7+TI_EHG_CHP_E!V7+TI_EHG_H_E!V7</f>
        <v>3155.3083857823472</v>
      </c>
      <c r="W7" s="8">
        <f>TI_EHG_E_E!W7+TI_EHG_CHP_E!W7+TI_EHG_H_E!W7</f>
        <v>2712.2342832095978</v>
      </c>
      <c r="X7" s="8">
        <f>TI_EHG_E_E!X7+TI_EHG_CHP_E!X7+TI_EHG_H_E!X7</f>
        <v>3675.4344395999992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4693.8361438800021</v>
      </c>
      <c r="D26" s="27">
        <f t="shared" ref="D26:X26" si="14">SUM(D27,D33)</f>
        <v>4508.1399247199997</v>
      </c>
      <c r="E26" s="27">
        <f t="shared" si="14"/>
        <v>4004.8512458400005</v>
      </c>
      <c r="F26" s="27">
        <f t="shared" si="14"/>
        <v>1974.4098541199999</v>
      </c>
      <c r="G26" s="27">
        <f t="shared" si="14"/>
        <v>1372.5391467600004</v>
      </c>
      <c r="H26" s="27">
        <f t="shared" si="14"/>
        <v>1219.35341124</v>
      </c>
      <c r="I26" s="27">
        <f t="shared" si="14"/>
        <v>1347.7079916</v>
      </c>
      <c r="J26" s="27">
        <f t="shared" si="14"/>
        <v>1090.1738340000002</v>
      </c>
      <c r="K26" s="27">
        <f t="shared" si="14"/>
        <v>964.52690616000007</v>
      </c>
      <c r="L26" s="27">
        <f t="shared" si="14"/>
        <v>1122.2828629199998</v>
      </c>
      <c r="M26" s="27">
        <f t="shared" si="14"/>
        <v>931.27312152000013</v>
      </c>
      <c r="N26" s="27">
        <f t="shared" si="14"/>
        <v>515.04783048000002</v>
      </c>
      <c r="O26" s="27">
        <f t="shared" si="14"/>
        <v>464.39888688000008</v>
      </c>
      <c r="P26" s="27">
        <f t="shared" si="14"/>
        <v>451.63131048000014</v>
      </c>
      <c r="Q26" s="27">
        <f t="shared" si="14"/>
        <v>293.43685679999999</v>
      </c>
      <c r="R26" s="27">
        <f t="shared" si="14"/>
        <v>285.34310820000002</v>
      </c>
      <c r="S26" s="27">
        <f t="shared" si="14"/>
        <v>287.31426120000003</v>
      </c>
      <c r="T26" s="27">
        <f t="shared" si="14"/>
        <v>257.09488056000004</v>
      </c>
      <c r="U26" s="27">
        <f t="shared" si="14"/>
        <v>258.59049947999995</v>
      </c>
      <c r="V26" s="27">
        <f t="shared" si="14"/>
        <v>229.48149204000001</v>
      </c>
      <c r="W26" s="27">
        <f t="shared" si="14"/>
        <v>225.29758716000003</v>
      </c>
      <c r="X26" s="27">
        <f t="shared" si="14"/>
        <v>269.12290283999999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4693.8361438800021</v>
      </c>
      <c r="D33" s="19">
        <f t="shared" ref="D33:X33" si="18">SUM(D34:D50)</f>
        <v>4508.1399247199997</v>
      </c>
      <c r="E33" s="19">
        <f t="shared" si="18"/>
        <v>4004.8512458400005</v>
      </c>
      <c r="F33" s="19">
        <f t="shared" si="18"/>
        <v>1974.4098541199999</v>
      </c>
      <c r="G33" s="19">
        <f t="shared" si="18"/>
        <v>1372.5391467600004</v>
      </c>
      <c r="H33" s="19">
        <f t="shared" si="18"/>
        <v>1219.35341124</v>
      </c>
      <c r="I33" s="19">
        <f t="shared" si="18"/>
        <v>1347.7079916</v>
      </c>
      <c r="J33" s="19">
        <f t="shared" si="18"/>
        <v>1090.1738340000002</v>
      </c>
      <c r="K33" s="19">
        <f t="shared" si="18"/>
        <v>964.52690616000007</v>
      </c>
      <c r="L33" s="19">
        <f t="shared" si="18"/>
        <v>1122.2828629199998</v>
      </c>
      <c r="M33" s="19">
        <f t="shared" si="18"/>
        <v>931.27312152000013</v>
      </c>
      <c r="N33" s="19">
        <f t="shared" si="18"/>
        <v>515.04783048000002</v>
      </c>
      <c r="O33" s="19">
        <f t="shared" si="18"/>
        <v>464.39888688000008</v>
      </c>
      <c r="P33" s="19">
        <f t="shared" si="18"/>
        <v>451.63131048000014</v>
      </c>
      <c r="Q33" s="19">
        <f t="shared" si="18"/>
        <v>293.43685679999999</v>
      </c>
      <c r="R33" s="19">
        <f t="shared" si="18"/>
        <v>285.34310820000002</v>
      </c>
      <c r="S33" s="19">
        <f t="shared" si="18"/>
        <v>287.31426120000003</v>
      </c>
      <c r="T33" s="19">
        <f t="shared" si="18"/>
        <v>257.09488056000004</v>
      </c>
      <c r="U33" s="19">
        <f t="shared" si="18"/>
        <v>258.59049947999995</v>
      </c>
      <c r="V33" s="19">
        <f t="shared" si="18"/>
        <v>229.48149204000001</v>
      </c>
      <c r="W33" s="19">
        <f t="shared" si="18"/>
        <v>225.29758716000003</v>
      </c>
      <c r="X33" s="19">
        <f t="shared" si="18"/>
        <v>269.12290283999999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110.82230783999999</v>
      </c>
      <c r="D34" s="8">
        <f>TI_EHG_E_E!D34+TI_EHG_CHP_E!D34+TI_EHG_H_E!D34</f>
        <v>113.81762304</v>
      </c>
      <c r="E34" s="8">
        <f>TI_EHG_E_E!E34+TI_EHG_CHP_E!E34+TI_EHG_H_E!E34</f>
        <v>113.81762304</v>
      </c>
      <c r="F34" s="8">
        <f>TI_EHG_E_E!F34+TI_EHG_CHP_E!F34+TI_EHG_H_E!F34</f>
        <v>125.79846912000002</v>
      </c>
      <c r="G34" s="8">
        <f>TI_EHG_E_E!G34+TI_EHG_CHP_E!G34+TI_EHG_H_E!G34</f>
        <v>113.81762304</v>
      </c>
      <c r="H34" s="8">
        <f>TI_EHG_E_E!H34+TI_EHG_CHP_E!H34+TI_EHG_H_E!H34</f>
        <v>89.855930880000017</v>
      </c>
      <c r="I34" s="8">
        <f>TI_EHG_E_E!I34+TI_EHG_CHP_E!I34+TI_EHG_H_E!I34</f>
        <v>101.83677696000002</v>
      </c>
      <c r="J34" s="8">
        <f>TI_EHG_E_E!J34+TI_EHG_CHP_E!J34+TI_EHG_H_E!J34</f>
        <v>104.83209216000002</v>
      </c>
      <c r="K34" s="8">
        <f>TI_EHG_E_E!K34+TI_EHG_CHP_E!K34+TI_EHG_H_E!K34</f>
        <v>83.865507840000006</v>
      </c>
      <c r="L34" s="8">
        <f>TI_EHG_E_E!L34+TI_EHG_CHP_E!L34+TI_EHG_H_E!L34</f>
        <v>86.86082304</v>
      </c>
      <c r="M34" s="8">
        <f>TI_EHG_E_E!M34+TI_EHG_CHP_E!M34+TI_EHG_H_E!M34</f>
        <v>92.85124608000001</v>
      </c>
      <c r="N34" s="8">
        <f>TI_EHG_E_E!N34+TI_EHG_CHP_E!N34+TI_EHG_H_E!N34</f>
        <v>71.884869119999991</v>
      </c>
      <c r="O34" s="8">
        <f>TI_EHG_E_E!O34+TI_EHG_CHP_E!O34+TI_EHG_H_E!O34</f>
        <v>80.870400000000018</v>
      </c>
      <c r="P34" s="8">
        <f>TI_EHG_E_E!P34+TI_EHG_CHP_E!P34+TI_EHG_H_E!P34</f>
        <v>80.870400000000018</v>
      </c>
      <c r="Q34" s="8">
        <f>TI_EHG_E_E!Q34+TI_EHG_CHP_E!Q34+TI_EHG_H_E!Q34</f>
        <v>95.846353919999999</v>
      </c>
      <c r="R34" s="8">
        <f>TI_EHG_E_E!R34+TI_EHG_CHP_E!R34+TI_EHG_H_E!R34</f>
        <v>91.17681408</v>
      </c>
      <c r="S34" s="8">
        <f>TI_EHG_E_E!S34+TI_EHG_CHP_E!S34+TI_EHG_H_E!S34</f>
        <v>92.788208640000008</v>
      </c>
      <c r="T34" s="8">
        <f>TI_EHG_E_E!T34+TI_EHG_CHP_E!T34+TI_EHG_H_E!T34</f>
        <v>82.10149632000001</v>
      </c>
      <c r="U34" s="8">
        <f>TI_EHG_E_E!U34+TI_EHG_CHP_E!U34+TI_EHG_H_E!U34</f>
        <v>90.215493119999977</v>
      </c>
      <c r="V34" s="8">
        <f>TI_EHG_E_E!V34+TI_EHG_CHP_E!V34+TI_EHG_H_E!V34</f>
        <v>88.391347199999998</v>
      </c>
      <c r="W34" s="8">
        <f>TI_EHG_E_E!W34+TI_EHG_CHP_E!W34+TI_EHG_H_E!W34</f>
        <v>94.378659840000026</v>
      </c>
      <c r="X34" s="8">
        <f>TI_EHG_E_E!X34+TI_EHG_CHP_E!X34+TI_EHG_H_E!X34</f>
        <v>95.996067839999995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2.9026504799999988</v>
      </c>
      <c r="N36" s="8">
        <f>TI_EHG_E_E!N36+TI_EHG_CHP_E!N36+TI_EHG_H_E!N36</f>
        <v>2.9026504799999988</v>
      </c>
      <c r="O36" s="8">
        <f>TI_EHG_E_E!O36+TI_EHG_CHP_E!O36+TI_EHG_H_E!O36</f>
        <v>2.9026504799999988</v>
      </c>
      <c r="P36" s="8">
        <f>TI_EHG_E_E!P36+TI_EHG_CHP_E!P36+TI_EHG_H_E!P36</f>
        <v>2.9026504799999988</v>
      </c>
      <c r="Q36" s="8">
        <f>TI_EHG_E_E!Q36+TI_EHG_CHP_E!Q36+TI_EHG_H_E!Q36</f>
        <v>2.9026504799999988</v>
      </c>
      <c r="R36" s="8">
        <f>TI_EHG_E_E!R36+TI_EHG_CHP_E!R36+TI_EHG_H_E!R36</f>
        <v>2.4817230000000001</v>
      </c>
      <c r="S36" s="8">
        <f>TI_EHG_E_E!S36+TI_EHG_CHP_E!S36+TI_EHG_H_E!S36</f>
        <v>2.3308887600000001</v>
      </c>
      <c r="T36" s="8">
        <f>TI_EHG_E_E!T36+TI_EHG_CHP_E!T36+TI_EHG_H_E!T36</f>
        <v>1.2016764</v>
      </c>
      <c r="U36" s="8">
        <f>TI_EHG_E_E!U36+TI_EHG_CHP_E!U36+TI_EHG_H_E!U36</f>
        <v>6.3831960000000007E-2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120.23460071999999</v>
      </c>
      <c r="D43" s="8">
        <f>TI_EHG_E_E!D43+TI_EHG_CHP_E!D43+TI_EHG_H_E!D43</f>
        <v>139.21884287999998</v>
      </c>
      <c r="E43" s="8">
        <f>TI_EHG_E_E!E43+TI_EHG_CHP_E!E43+TI_EHG_H_E!E43</f>
        <v>79.10154252000001</v>
      </c>
      <c r="F43" s="8">
        <f>TI_EHG_E_E!F43+TI_EHG_CHP_E!F43+TI_EHG_H_E!F43</f>
        <v>196.17236964</v>
      </c>
      <c r="G43" s="8">
        <f>TI_EHG_E_E!G43+TI_EHG_CHP_E!G43+TI_EHG_H_E!G43</f>
        <v>117.07056035999999</v>
      </c>
      <c r="H43" s="8">
        <f>TI_EHG_E_E!H43+TI_EHG_CHP_E!H43+TI_EHG_H_E!H43</f>
        <v>88.593930359999987</v>
      </c>
      <c r="I43" s="8">
        <f>TI_EHG_E_E!I43+TI_EHG_CHP_E!I43+TI_EHG_H_E!I43</f>
        <v>94.922011080000004</v>
      </c>
      <c r="J43" s="8">
        <f>TI_EHG_E_E!J43+TI_EHG_CHP_E!J43+TI_EHG_H_E!J43</f>
        <v>110.74247964</v>
      </c>
      <c r="K43" s="8">
        <f>TI_EHG_E_E!K43+TI_EHG_CHP_E!K43+TI_EHG_H_E!K43</f>
        <v>174.02382036</v>
      </c>
      <c r="L43" s="8">
        <f>TI_EHG_E_E!L43+TI_EHG_CHP_E!L43+TI_EHG_H_E!L43</f>
        <v>300.58650179999995</v>
      </c>
      <c r="M43" s="8">
        <f>TI_EHG_E_E!M43+TI_EHG_CHP_E!M43+TI_EHG_H_E!M43</f>
        <v>319.57101072</v>
      </c>
      <c r="N43" s="8">
        <f>TI_EHG_E_E!N43+TI_EHG_CHP_E!N43+TI_EHG_H_E!N43</f>
        <v>211.99257144000001</v>
      </c>
      <c r="O43" s="8">
        <f>TI_EHG_E_E!O43+TI_EHG_CHP_E!O43+TI_EHG_H_E!O43</f>
        <v>193.00832928</v>
      </c>
      <c r="P43" s="8">
        <f>TI_EHG_E_E!P43+TI_EHG_CHP_E!P43+TI_EHG_H_E!P43</f>
        <v>170.85978000000003</v>
      </c>
      <c r="Q43" s="8">
        <f>TI_EHG_E_E!Q43+TI_EHG_CHP_E!Q43+TI_EHG_H_E!Q43</f>
        <v>69.609421440000006</v>
      </c>
      <c r="R43" s="8">
        <f>TI_EHG_E_E!R43+TI_EHG_CHP_E!R43+TI_EHG_H_E!R43</f>
        <v>61.196344559999979</v>
      </c>
      <c r="S43" s="8">
        <f>TI_EHG_E_E!S43+TI_EHG_CHP_E!S43+TI_EHG_H_E!S43</f>
        <v>62.920414440000016</v>
      </c>
      <c r="T43" s="8">
        <f>TI_EHG_E_E!T43+TI_EHG_CHP_E!T43+TI_EHG_H_E!T43</f>
        <v>65.344462559999997</v>
      </c>
      <c r="U43" s="8">
        <f>TI_EHG_E_E!U43+TI_EHG_CHP_E!U43+TI_EHG_H_E!U43</f>
        <v>72.764125199999995</v>
      </c>
      <c r="V43" s="8">
        <f>TI_EHG_E_E!V43+TI_EHG_CHP_E!V43+TI_EHG_H_E!V43</f>
        <v>63.88875324</v>
      </c>
      <c r="W43" s="8">
        <f>TI_EHG_E_E!W43+TI_EHG_CHP_E!W43+TI_EHG_H_E!W43</f>
        <v>53.402951160000001</v>
      </c>
      <c r="X43" s="8">
        <f>TI_EHG_E_E!X43+TI_EHG_CHP_E!X43+TI_EHG_H_E!X43</f>
        <v>105.08183244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449.92251576000001</v>
      </c>
      <c r="D44" s="8">
        <f>TI_EHG_E_E!D44+TI_EHG_CHP_E!D44+TI_EHG_H_E!D44</f>
        <v>692.18829287999995</v>
      </c>
      <c r="E44" s="8">
        <f>TI_EHG_E_E!E44+TI_EHG_CHP_E!E44+TI_EHG_H_E!E44</f>
        <v>997.38045576000013</v>
      </c>
      <c r="F44" s="8">
        <f>TI_EHG_E_E!F44+TI_EHG_CHP_E!F44+TI_EHG_H_E!F44</f>
        <v>1400.1080428800001</v>
      </c>
      <c r="G44" s="8">
        <f>TI_EHG_E_E!G44+TI_EHG_CHP_E!G44+TI_EHG_H_E!G44</f>
        <v>1116.9401428800004</v>
      </c>
      <c r="H44" s="8">
        <f>TI_EHG_E_E!H44+TI_EHG_CHP_E!H44+TI_EHG_H_E!H44</f>
        <v>1019.4047186400002</v>
      </c>
      <c r="I44" s="8">
        <f>TI_EHG_E_E!I44+TI_EHG_CHP_E!I44+TI_EHG_H_E!I44</f>
        <v>1126.37907288</v>
      </c>
      <c r="J44" s="8">
        <f>TI_EHG_E_E!J44+TI_EHG_CHP_E!J44+TI_EHG_H_E!J44</f>
        <v>871.52796288000025</v>
      </c>
      <c r="K44" s="8">
        <f>TI_EHG_E_E!K44+TI_EHG_CHP_E!K44+TI_EHG_H_E!K44</f>
        <v>703.56627864000006</v>
      </c>
      <c r="L44" s="8">
        <f>TI_EHG_E_E!L44+TI_EHG_CHP_E!L44+TI_EHG_H_E!L44</f>
        <v>734.83553807999999</v>
      </c>
      <c r="M44" s="8">
        <f>TI_EHG_E_E!M44+TI_EHG_CHP_E!M44+TI_EHG_H_E!M44</f>
        <v>515.94821424000008</v>
      </c>
      <c r="N44" s="8">
        <f>TI_EHG_E_E!N44+TI_EHG_CHP_E!N44+TI_EHG_H_E!N44</f>
        <v>228.26773943999999</v>
      </c>
      <c r="O44" s="8">
        <f>TI_EHG_E_E!O44+TI_EHG_CHP_E!O44+TI_EHG_H_E!O44</f>
        <v>187.61750712</v>
      </c>
      <c r="P44" s="8">
        <f>TI_EHG_E_E!P44+TI_EHG_CHP_E!P44+TI_EHG_H_E!P44</f>
        <v>196.99848000000006</v>
      </c>
      <c r="Q44" s="8">
        <f>TI_EHG_E_E!Q44+TI_EHG_CHP_E!Q44+TI_EHG_H_E!Q44</f>
        <v>125.07843096000001</v>
      </c>
      <c r="R44" s="8">
        <f>TI_EHG_E_E!R44+TI_EHG_CHP_E!R44+TI_EHG_H_E!R44</f>
        <v>130.48822656000004</v>
      </c>
      <c r="S44" s="8">
        <f>TI_EHG_E_E!S44+TI_EHG_CHP_E!S44+TI_EHG_H_E!S44</f>
        <v>129.27474936000004</v>
      </c>
      <c r="T44" s="8">
        <f>TI_EHG_E_E!T44+TI_EHG_CHP_E!T44+TI_EHG_H_E!T44</f>
        <v>108.44724528000002</v>
      </c>
      <c r="U44" s="8">
        <f>TI_EHG_E_E!U44+TI_EHG_CHP_E!U44+TI_EHG_H_E!U44</f>
        <v>95.547049200000004</v>
      </c>
      <c r="V44" s="8">
        <f>TI_EHG_E_E!V44+TI_EHG_CHP_E!V44+TI_EHG_H_E!V44</f>
        <v>77.201391599999994</v>
      </c>
      <c r="W44" s="8">
        <f>TI_EHG_E_E!W44+TI_EHG_CHP_E!W44+TI_EHG_H_E!W44</f>
        <v>77.515976160000008</v>
      </c>
      <c r="X44" s="8">
        <f>TI_EHG_E_E!X44+TI_EHG_CHP_E!X44+TI_EHG_H_E!X44</f>
        <v>68.04500256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3969.8590568400014</v>
      </c>
      <c r="D47" s="8">
        <f>TI_EHG_E_E!D47+TI_EHG_CHP_E!D47+TI_EHG_H_E!D47</f>
        <v>3513.7749045599994</v>
      </c>
      <c r="E47" s="8">
        <f>TI_EHG_E_E!E47+TI_EHG_CHP_E!E47+TI_EHG_H_E!E47</f>
        <v>2765.4113631600003</v>
      </c>
      <c r="F47" s="8">
        <f>TI_EHG_E_E!F47+TI_EHG_CHP_E!F47+TI_EHG_H_E!F47</f>
        <v>221.61824316000002</v>
      </c>
      <c r="G47" s="8">
        <f>TI_EHG_E_E!G47+TI_EHG_CHP_E!G47+TI_EHG_H_E!G47</f>
        <v>3.2119891200000001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42.997662719999994</v>
      </c>
      <c r="D50" s="8">
        <f>TI_EHG_E_E!D50+TI_EHG_CHP_E!D50+TI_EHG_H_E!D50</f>
        <v>49.140261360000011</v>
      </c>
      <c r="E50" s="8">
        <f>TI_EHG_E_E!E50+TI_EHG_CHP_E!E50+TI_EHG_H_E!E50</f>
        <v>49.140261360000011</v>
      </c>
      <c r="F50" s="8">
        <f>TI_EHG_E_E!F50+TI_EHG_CHP_E!F50+TI_EHG_H_E!F50</f>
        <v>30.712729319999987</v>
      </c>
      <c r="G50" s="8">
        <f>TI_EHG_E_E!G50+TI_EHG_CHP_E!G50+TI_EHG_H_E!G50</f>
        <v>21.498831359999997</v>
      </c>
      <c r="H50" s="8">
        <f>TI_EHG_E_E!H50+TI_EHG_CHP_E!H50+TI_EHG_H_E!H50</f>
        <v>21.498831359999997</v>
      </c>
      <c r="I50" s="8">
        <f>TI_EHG_E_E!I50+TI_EHG_CHP_E!I50+TI_EHG_H_E!I50</f>
        <v>24.570130679999998</v>
      </c>
      <c r="J50" s="8">
        <f>TI_EHG_E_E!J50+TI_EHG_CHP_E!J50+TI_EHG_H_E!J50</f>
        <v>3.0712993199999996</v>
      </c>
      <c r="K50" s="8">
        <f>TI_EHG_E_E!K50+TI_EHG_CHP_E!K50+TI_EHG_H_E!K50</f>
        <v>3.0712993199999996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5109.1202606400002</v>
      </c>
      <c r="D51" s="27">
        <f>TI_EHG_E_E!D51+TI_EHG_CHP_E!D51+TI_EHG_H_E!D51</f>
        <v>5321.3065052400016</v>
      </c>
      <c r="E51" s="27">
        <f>TI_EHG_E_E!E51+TI_EHG_CHP_E!E51+TI_EHG_H_E!E51</f>
        <v>5480.9635597199995</v>
      </c>
      <c r="F51" s="27">
        <f>TI_EHG_E_E!F51+TI_EHG_CHP_E!F51+TI_EHG_H_E!F51</f>
        <v>5420.4262516800009</v>
      </c>
      <c r="G51" s="27">
        <f>TI_EHG_E_E!G51+TI_EHG_CHP_E!G51+TI_EHG_H_E!G51</f>
        <v>5419.6327508400018</v>
      </c>
      <c r="H51" s="27">
        <f>TI_EHG_E_E!H51+TI_EHG_CHP_E!H51+TI_EHG_H_E!H51</f>
        <v>4934.3392296000002</v>
      </c>
      <c r="I51" s="27">
        <f>TI_EHG_E_E!I51+TI_EHG_CHP_E!I51+TI_EHG_H_E!I51</f>
        <v>5105.5078021199997</v>
      </c>
      <c r="J51" s="27">
        <f>TI_EHG_E_E!J51+TI_EHG_CHP_E!J51+TI_EHG_H_E!J51</f>
        <v>4158.55836</v>
      </c>
      <c r="K51" s="27">
        <f>TI_EHG_E_E!K51+TI_EHG_CHP_E!K51+TI_EHG_H_E!K51</f>
        <v>4228.5322490399994</v>
      </c>
      <c r="L51" s="27">
        <f>TI_EHG_E_E!L51+TI_EHG_CHP_E!L51+TI_EHG_H_E!L51</f>
        <v>4051.0471755600011</v>
      </c>
      <c r="M51" s="27">
        <f>TI_EHG_E_E!M51+TI_EHG_CHP_E!M51+TI_EHG_H_E!M51</f>
        <v>4806.838044359999</v>
      </c>
      <c r="N51" s="27">
        <f>TI_EHG_E_E!N51+TI_EHG_CHP_E!N51+TI_EHG_H_E!N51</f>
        <v>3634.8740604000009</v>
      </c>
      <c r="O51" s="27">
        <f>TI_EHG_E_E!O51+TI_EHG_CHP_E!O51+TI_EHG_H_E!O51</f>
        <v>3094.8764418000001</v>
      </c>
      <c r="P51" s="27">
        <f>TI_EHG_E_E!P51+TI_EHG_CHP_E!P51+TI_EHG_H_E!P51</f>
        <v>2714.6158538400005</v>
      </c>
      <c r="Q51" s="27">
        <f>TI_EHG_E_E!Q51+TI_EHG_CHP_E!Q51+TI_EHG_H_E!Q51</f>
        <v>1989.7931275199999</v>
      </c>
      <c r="R51" s="27">
        <f>TI_EHG_E_E!R51+TI_EHG_CHP_E!R51+TI_EHG_H_E!R51</f>
        <v>1952.3852884799999</v>
      </c>
      <c r="S51" s="27">
        <f>TI_EHG_E_E!S51+TI_EHG_CHP_E!S51+TI_EHG_H_E!S51</f>
        <v>2157.1945401600005</v>
      </c>
      <c r="T51" s="27">
        <f>TI_EHG_E_E!T51+TI_EHG_CHP_E!T51+TI_EHG_H_E!T51</f>
        <v>1860.0695744400002</v>
      </c>
      <c r="U51" s="27">
        <f>TI_EHG_E_E!U51+TI_EHG_CHP_E!U51+TI_EHG_H_E!U51</f>
        <v>1860.8733752400003</v>
      </c>
      <c r="V51" s="27">
        <f>TI_EHG_E_E!V51+TI_EHG_CHP_E!V51+TI_EHG_H_E!V51</f>
        <v>1676.4689502000001</v>
      </c>
      <c r="W51" s="27">
        <f>TI_EHG_E_E!W51+TI_EHG_CHP_E!W51+TI_EHG_H_E!W51</f>
        <v>1177.0349976000002</v>
      </c>
      <c r="X51" s="27">
        <f>TI_EHG_E_E!X51+TI_EHG_CHP_E!X51+TI_EHG_H_E!X51</f>
        <v>1251.9627634800001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1070.009389711543</v>
      </c>
      <c r="D52" s="27">
        <f t="shared" ref="D52:X52" si="20">SUM(D53:D54)</f>
        <v>1134.2470755840884</v>
      </c>
      <c r="E52" s="27">
        <f t="shared" si="20"/>
        <v>1180.4386815234438</v>
      </c>
      <c r="F52" s="27">
        <f t="shared" si="20"/>
        <v>1260.8819859621995</v>
      </c>
      <c r="G52" s="27">
        <f t="shared" si="20"/>
        <v>1291.9503487142988</v>
      </c>
      <c r="H52" s="27">
        <f t="shared" si="20"/>
        <v>1311.3205027727602</v>
      </c>
      <c r="I52" s="27">
        <f t="shared" si="20"/>
        <v>1337.1995038476912</v>
      </c>
      <c r="J52" s="27">
        <f t="shared" si="20"/>
        <v>1397.41164847813</v>
      </c>
      <c r="K52" s="27">
        <f t="shared" si="20"/>
        <v>1450.8371533764248</v>
      </c>
      <c r="L52" s="27">
        <f t="shared" si="20"/>
        <v>1382.5955960085003</v>
      </c>
      <c r="M52" s="27">
        <f t="shared" si="20"/>
        <v>1336.8390428164769</v>
      </c>
      <c r="N52" s="27">
        <f t="shared" si="20"/>
        <v>1357.5757950408386</v>
      </c>
      <c r="O52" s="27">
        <f t="shared" si="20"/>
        <v>1415.3570204435928</v>
      </c>
      <c r="P52" s="27">
        <f t="shared" si="20"/>
        <v>1510.9285306521151</v>
      </c>
      <c r="Q52" s="27">
        <f t="shared" si="20"/>
        <v>1506.1843623366808</v>
      </c>
      <c r="R52" s="27">
        <f t="shared" si="20"/>
        <v>1633.3572274503224</v>
      </c>
      <c r="S52" s="27">
        <f t="shared" si="20"/>
        <v>1623.6217247183188</v>
      </c>
      <c r="T52" s="27">
        <f t="shared" si="20"/>
        <v>1555.6637757434701</v>
      </c>
      <c r="U52" s="27">
        <f t="shared" si="20"/>
        <v>1546.5275191159903</v>
      </c>
      <c r="V52" s="27">
        <f t="shared" si="20"/>
        <v>1594.1605217693641</v>
      </c>
      <c r="W52" s="27">
        <f t="shared" si="20"/>
        <v>1607.6473993106322</v>
      </c>
      <c r="X52" s="27">
        <f t="shared" si="20"/>
        <v>1521.0799839188574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1070.009389711543</v>
      </c>
      <c r="D54" s="45">
        <f>TI_EHG_E_E!D54+TI_EHG_CHP_E!D54+TI_EHG_H_E!D54</f>
        <v>1134.2470755840884</v>
      </c>
      <c r="E54" s="45">
        <f>TI_EHG_E_E!E54+TI_EHG_CHP_E!E54+TI_EHG_H_E!E54</f>
        <v>1180.4386815234438</v>
      </c>
      <c r="F54" s="45">
        <f>TI_EHG_E_E!F54+TI_EHG_CHP_E!F54+TI_EHG_H_E!F54</f>
        <v>1260.8819859621995</v>
      </c>
      <c r="G54" s="45">
        <f>TI_EHG_E_E!G54+TI_EHG_CHP_E!G54+TI_EHG_H_E!G54</f>
        <v>1291.9503487142988</v>
      </c>
      <c r="H54" s="45">
        <f>TI_EHG_E_E!H54+TI_EHG_CHP_E!H54+TI_EHG_H_E!H54</f>
        <v>1311.3205027727602</v>
      </c>
      <c r="I54" s="45">
        <f>TI_EHG_E_E!I54+TI_EHG_CHP_E!I54+TI_EHG_H_E!I54</f>
        <v>1337.1995038476912</v>
      </c>
      <c r="J54" s="45">
        <f>TI_EHG_E_E!J54+TI_EHG_CHP_E!J54+TI_EHG_H_E!J54</f>
        <v>1397.41164847813</v>
      </c>
      <c r="K54" s="45">
        <f>TI_EHG_E_E!K54+TI_EHG_CHP_E!K54+TI_EHG_H_E!K54</f>
        <v>1450.8371533764248</v>
      </c>
      <c r="L54" s="45">
        <f>TI_EHG_E_E!L54+TI_EHG_CHP_E!L54+TI_EHG_H_E!L54</f>
        <v>1382.5955960085003</v>
      </c>
      <c r="M54" s="45">
        <f>TI_EHG_E_E!M54+TI_EHG_CHP_E!M54+TI_EHG_H_E!M54</f>
        <v>1336.8390428164769</v>
      </c>
      <c r="N54" s="45">
        <f>TI_EHG_E_E!N54+TI_EHG_CHP_E!N54+TI_EHG_H_E!N54</f>
        <v>1357.5757950408386</v>
      </c>
      <c r="O54" s="45">
        <f>TI_EHG_E_E!O54+TI_EHG_CHP_E!O54+TI_EHG_H_E!O54</f>
        <v>1415.3570204435928</v>
      </c>
      <c r="P54" s="45">
        <f>TI_EHG_E_E!P54+TI_EHG_CHP_E!P54+TI_EHG_H_E!P54</f>
        <v>1510.9285306521151</v>
      </c>
      <c r="Q54" s="45">
        <f>TI_EHG_E_E!Q54+TI_EHG_CHP_E!Q54+TI_EHG_H_E!Q54</f>
        <v>1506.1843623366808</v>
      </c>
      <c r="R54" s="45">
        <f>TI_EHG_E_E!R54+TI_EHG_CHP_E!R54+TI_EHG_H_E!R54</f>
        <v>1633.3572274503224</v>
      </c>
      <c r="S54" s="45">
        <f>TI_EHG_E_E!S54+TI_EHG_CHP_E!S54+TI_EHG_H_E!S54</f>
        <v>1623.6217247183188</v>
      </c>
      <c r="T54" s="45">
        <f>TI_EHG_E_E!T54+TI_EHG_CHP_E!T54+TI_EHG_H_E!T54</f>
        <v>1555.6637757434701</v>
      </c>
      <c r="U54" s="45">
        <f>TI_EHG_E_E!U54+TI_EHG_CHP_E!U54+TI_EHG_H_E!U54</f>
        <v>1546.5275191159903</v>
      </c>
      <c r="V54" s="45">
        <f>TI_EHG_E_E!V54+TI_EHG_CHP_E!V54+TI_EHG_H_E!V54</f>
        <v>1594.1605217693641</v>
      </c>
      <c r="W54" s="45">
        <f>TI_EHG_E_E!W54+TI_EHG_CHP_E!W54+TI_EHG_H_E!W54</f>
        <v>1607.6473993106322</v>
      </c>
      <c r="X54" s="45">
        <f>TI_EHG_E_E!X54+TI_EHG_CHP_E!X54+TI_EHG_H_E!X54</f>
        <v>1521.0799839188574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3354.5523059999996</v>
      </c>
      <c r="D61" s="49">
        <f t="shared" si="21"/>
        <v>3729.4100596799994</v>
      </c>
      <c r="E61" s="49">
        <f t="shared" si="21"/>
        <v>4176.9667900799996</v>
      </c>
      <c r="F61" s="49">
        <f t="shared" si="21"/>
        <v>4991.2440875999991</v>
      </c>
      <c r="G61" s="49">
        <f t="shared" si="21"/>
        <v>5595.0063040800005</v>
      </c>
      <c r="H61" s="49">
        <f t="shared" si="21"/>
        <v>5874.0187247999993</v>
      </c>
      <c r="I61" s="49">
        <f t="shared" si="21"/>
        <v>5832.0711957600006</v>
      </c>
      <c r="J61" s="49">
        <f t="shared" si="21"/>
        <v>6114.9564856799989</v>
      </c>
      <c r="K61" s="49">
        <f t="shared" si="21"/>
        <v>6068.2402763999999</v>
      </c>
      <c r="L61" s="49">
        <f t="shared" si="21"/>
        <v>6472.2104819999995</v>
      </c>
      <c r="M61" s="49">
        <f t="shared" si="21"/>
        <v>8489.7477215999988</v>
      </c>
      <c r="N61" s="49">
        <f t="shared" si="21"/>
        <v>8224.8787454400008</v>
      </c>
      <c r="O61" s="49">
        <f t="shared" si="21"/>
        <v>8683.4058782400007</v>
      </c>
      <c r="P61" s="49">
        <f t="shared" si="21"/>
        <v>8764.1244518399999</v>
      </c>
      <c r="Q61" s="49">
        <f t="shared" si="21"/>
        <v>8865.3333081599994</v>
      </c>
      <c r="R61" s="49">
        <f t="shared" si="21"/>
        <v>8990.808315119999</v>
      </c>
      <c r="S61" s="49">
        <f t="shared" si="21"/>
        <v>9765.5669567999994</v>
      </c>
      <c r="T61" s="49">
        <f t="shared" si="21"/>
        <v>11469.972252239999</v>
      </c>
      <c r="U61" s="49">
        <f t="shared" si="21"/>
        <v>11296.140641999995</v>
      </c>
      <c r="V61" s="49">
        <f t="shared" si="21"/>
        <v>11530.858741920003</v>
      </c>
      <c r="W61" s="49">
        <f t="shared" si="21"/>
        <v>11827.268600400002</v>
      </c>
      <c r="X61" s="49">
        <f t="shared" si="21"/>
        <v>14679.001933199999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1633.2962687999998</v>
      </c>
      <c r="D62" s="52">
        <f>TI_EHG_E_E!D62+TI_EHG_CHP_E!D62+TI_EHG_H_E!D62</f>
        <v>1907.2480895999997</v>
      </c>
      <c r="E62" s="52">
        <f>TI_EHG_E_E!E62+TI_EHG_CHP_E!E62+TI_EHG_H_E!E62</f>
        <v>2281.6640447999998</v>
      </c>
      <c r="F62" s="52">
        <f>TI_EHG_E_E!F62+TI_EHG_CHP_E!F62+TI_EHG_H_E!F62</f>
        <v>2944.9280447999995</v>
      </c>
      <c r="G62" s="52">
        <f>TI_EHG_E_E!G62+TI_EHG_CHP_E!G62+TI_EHG_H_E!G62</f>
        <v>3494.2884480000002</v>
      </c>
      <c r="H62" s="52">
        <f>TI_EHG_E_E!H62+TI_EHG_CHP_E!H62+TI_EHG_H_E!H62</f>
        <v>3729.3758207999999</v>
      </c>
      <c r="I62" s="52">
        <f>TI_EHG_E_E!I62+TI_EHG_CHP_E!I62+TI_EHG_H_E!I62</f>
        <v>3624.8796864000001</v>
      </c>
      <c r="J62" s="52">
        <f>TI_EHG_E_E!J62+TI_EHG_CHP_E!J62+TI_EHG_H_E!J62</f>
        <v>3804.7520447999996</v>
      </c>
      <c r="K62" s="52">
        <f>TI_EHG_E_E!K62+TI_EHG_CHP_E!K62+TI_EHG_H_E!K62</f>
        <v>3649.9679999999998</v>
      </c>
      <c r="L62" s="52">
        <f>TI_EHG_E_E!L62+TI_EHG_CHP_E!L62+TI_EHG_H_E!L62</f>
        <v>4138.2879551999995</v>
      </c>
      <c r="M62" s="52">
        <f>TI_EHG_E_E!M62+TI_EHG_CHP_E!M62+TI_EHG_H_E!M62</f>
        <v>6197.8557312000003</v>
      </c>
      <c r="N62" s="52">
        <f>TI_EHG_E_E!N62+TI_EHG_CHP_E!N62+TI_EHG_H_E!N62</f>
        <v>5998.0479551999997</v>
      </c>
      <c r="O62" s="52">
        <f>TI_EHG_E_E!O62+TI_EHG_CHP_E!O62+TI_EHG_H_E!O62</f>
        <v>6478.6393727999994</v>
      </c>
      <c r="P62" s="52">
        <f>TI_EHG_E_E!P62+TI_EHG_CHP_E!P62+TI_EHG_H_E!P62</f>
        <v>6554.9123136000007</v>
      </c>
      <c r="Q62" s="52">
        <f>TI_EHG_E_E!Q62+TI_EHG_CHP_E!Q62+TI_EHG_H_E!Q62</f>
        <v>6547.1841791999996</v>
      </c>
      <c r="R62" s="52">
        <f>TI_EHG_E_E!R62+TI_EHG_CHP_E!R62+TI_EHG_H_E!R62</f>
        <v>6598.4071103999995</v>
      </c>
      <c r="S62" s="52">
        <f>TI_EHG_E_E!S62+TI_EHG_CHP_E!S62+TI_EHG_H_E!S62</f>
        <v>7418.5804223999985</v>
      </c>
      <c r="T62" s="52">
        <f>TI_EHG_E_E!T62+TI_EHG_CHP_E!T62+TI_EHG_H_E!T62</f>
        <v>9108.1686527999991</v>
      </c>
      <c r="U62" s="52">
        <f>TI_EHG_E_E!U62+TI_EHG_CHP_E!U62+TI_EHG_H_E!U62</f>
        <v>8982.9500543999966</v>
      </c>
      <c r="V62" s="52">
        <f>TI_EHG_E_E!V62+TI_EHG_CHP_E!V62+TI_EHG_H_E!V62</f>
        <v>9154.8055872000023</v>
      </c>
      <c r="W62" s="52">
        <f>TI_EHG_E_E!W62+TI_EHG_CHP_E!W62+TI_EHG_H_E!W62</f>
        <v>9421.3506240000006</v>
      </c>
      <c r="X62" s="52">
        <f>TI_EHG_E_E!X62+TI_EHG_CHP_E!X62+TI_EHG_H_E!X62</f>
        <v>12339.507801600001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133.38777815999998</v>
      </c>
      <c r="D64" s="52">
        <f>TI_EHG_E_E!D64+TI_EHG_CHP_E!D64+TI_EHG_H_E!D64</f>
        <v>139.17548736000003</v>
      </c>
      <c r="E64" s="52">
        <f>TI_EHG_E_E!E64+TI_EHG_CHP_E!E64+TI_EHG_H_E!E64</f>
        <v>150.69586895999998</v>
      </c>
      <c r="F64" s="52">
        <f>TI_EHG_E_E!F64+TI_EHG_CHP_E!F64+TI_EHG_H_E!F64</f>
        <v>161.67040344</v>
      </c>
      <c r="G64" s="52">
        <f>TI_EHG_E_E!G64+TI_EHG_CHP_E!G64+TI_EHG_H_E!G64</f>
        <v>161.88897815999999</v>
      </c>
      <c r="H64" s="52">
        <f>TI_EHG_E_E!H64+TI_EHG_CHP_E!H64+TI_EHG_H_E!H64</f>
        <v>170.35186896000002</v>
      </c>
      <c r="I64" s="52">
        <f>TI_EHG_E_E!I64+TI_EHG_CHP_E!I64+TI_EHG_H_E!I64</f>
        <v>159.04986552000003</v>
      </c>
      <c r="J64" s="52">
        <f>TI_EHG_E_E!J64+TI_EHG_CHP_E!J64+TI_EHG_H_E!J64</f>
        <v>169.42390919999997</v>
      </c>
      <c r="K64" s="52">
        <f>TI_EHG_E_E!K64+TI_EHG_CHP_E!K64+TI_EHG_H_E!K64</f>
        <v>165.27413448000001</v>
      </c>
      <c r="L64" s="52">
        <f>TI_EHG_E_E!L64+TI_EHG_CHP_E!L64+TI_EHG_H_E!L64</f>
        <v>190.33553448000004</v>
      </c>
      <c r="M64" s="52">
        <f>TI_EHG_E_E!M64+TI_EHG_CHP_E!M64+TI_EHG_H_E!M64</f>
        <v>196.62761663999999</v>
      </c>
      <c r="N64" s="52">
        <f>TI_EHG_E_E!N64+TI_EHG_CHP_E!N64+TI_EHG_H_E!N64</f>
        <v>188.78330016000001</v>
      </c>
      <c r="O64" s="52">
        <f>TI_EHG_E_E!O64+TI_EHG_CHP_E!O64+TI_EHG_H_E!O64</f>
        <v>205.54947504000003</v>
      </c>
      <c r="P64" s="52">
        <f>TI_EHG_E_E!P64+TI_EHG_CHP_E!P64+TI_EHG_H_E!P64</f>
        <v>206.10495360000002</v>
      </c>
      <c r="Q64" s="52">
        <f>TI_EHG_E_E!Q64+TI_EHG_CHP_E!Q64+TI_EHG_H_E!Q64</f>
        <v>249.04663056000004</v>
      </c>
      <c r="R64" s="52">
        <f>TI_EHG_E_E!R64+TI_EHG_CHP_E!R64+TI_EHG_H_E!R64</f>
        <v>253.89753480000002</v>
      </c>
      <c r="S64" s="52">
        <f>TI_EHG_E_E!S64+TI_EHG_CHP_E!S64+TI_EHG_H_E!S64</f>
        <v>256.61733552000004</v>
      </c>
      <c r="T64" s="52">
        <f>TI_EHG_E_E!T64+TI_EHG_CHP_E!T64+TI_EHG_H_E!T64</f>
        <v>282.44237111999996</v>
      </c>
      <c r="U64" s="52">
        <f>TI_EHG_E_E!U64+TI_EHG_CHP_E!U64+TI_EHG_H_E!U64</f>
        <v>298.33817832000011</v>
      </c>
      <c r="V64" s="52">
        <f>TI_EHG_E_E!V64+TI_EHG_CHP_E!V64+TI_EHG_H_E!V64</f>
        <v>302.98190832</v>
      </c>
      <c r="W64" s="52">
        <f>TI_EHG_E_E!W64+TI_EHG_CHP_E!W64+TI_EHG_H_E!W64</f>
        <v>319.24665864000002</v>
      </c>
      <c r="X64" s="52">
        <f>TI_EHG_E_E!X64+TI_EHG_CHP_E!X64+TI_EHG_H_E!X64</f>
        <v>300.50623511999999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1585.0000799999998</v>
      </c>
      <c r="D65" s="52">
        <f>TI_EHG_E_E!D65+TI_EHG_CHP_E!D65+TI_EHG_H_E!D65</f>
        <v>1671.8000399999999</v>
      </c>
      <c r="E65" s="52">
        <f>TI_EHG_E_E!E65+TI_EHG_CHP_E!E65+TI_EHG_H_E!E65</f>
        <v>1737.2001599999996</v>
      </c>
      <c r="F65" s="52">
        <f>TI_EHG_E_E!F65+TI_EHG_CHP_E!F65+TI_EHG_H_E!F65</f>
        <v>1859.9997599999997</v>
      </c>
      <c r="G65" s="52">
        <f>TI_EHG_E_E!G65+TI_EHG_CHP_E!G65+TI_EHG_H_E!G65</f>
        <v>1900.80036</v>
      </c>
      <c r="H65" s="52">
        <f>TI_EHG_E_E!H65+TI_EHG_CHP_E!H65+TI_EHG_H_E!H65</f>
        <v>1929.6997199999994</v>
      </c>
      <c r="I65" s="52">
        <f>TI_EHG_E_E!I65+TI_EHG_CHP_E!I65+TI_EHG_H_E!I65</f>
        <v>1982.0998799999998</v>
      </c>
      <c r="J65" s="52">
        <f>TI_EHG_E_E!J65+TI_EHG_CHP_E!J65+TI_EHG_H_E!J65</f>
        <v>2070.3002399999996</v>
      </c>
      <c r="K65" s="52">
        <f>TI_EHG_E_E!K65+TI_EHG_CHP_E!K65+TI_EHG_H_E!K65</f>
        <v>2147.7999599999998</v>
      </c>
      <c r="L65" s="52">
        <f>TI_EHG_E_E!L65+TI_EHG_CHP_E!L65+TI_EHG_H_E!L65</f>
        <v>2048.5000799999998</v>
      </c>
      <c r="M65" s="52">
        <f>TI_EHG_E_E!M65+TI_EHG_CHP_E!M65+TI_EHG_H_E!M65</f>
        <v>1980.9997199999998</v>
      </c>
      <c r="N65" s="52">
        <f>TI_EHG_E_E!N65+TI_EHG_CHP_E!N65+TI_EHG_H_E!N65</f>
        <v>1992.0996</v>
      </c>
      <c r="O65" s="52">
        <f>TI_EHG_E_E!O65+TI_EHG_CHP_E!O65+TI_EHG_H_E!O65</f>
        <v>1944.1000800000002</v>
      </c>
      <c r="P65" s="52">
        <f>TI_EHG_E_E!P65+TI_EHG_CHP_E!P65+TI_EHG_H_E!P65</f>
        <v>1951.7000400000002</v>
      </c>
      <c r="Q65" s="52">
        <f>TI_EHG_E_E!Q65+TI_EHG_CHP_E!Q65+TI_EHG_H_E!Q65</f>
        <v>2006.69976</v>
      </c>
      <c r="R65" s="52">
        <f>TI_EHG_E_E!R65+TI_EHG_CHP_E!R65+TI_EHG_H_E!R65</f>
        <v>2085.2301599999996</v>
      </c>
      <c r="S65" s="52">
        <f>TI_EHG_E_E!S65+TI_EHG_CHP_E!S65+TI_EHG_H_E!S65</f>
        <v>2066.2772399999994</v>
      </c>
      <c r="T65" s="52">
        <f>TI_EHG_E_E!T65+TI_EHG_CHP_E!T65+TI_EHG_H_E!T65</f>
        <v>2064.3749999999995</v>
      </c>
      <c r="U65" s="52">
        <f>TI_EHG_E_E!U65+TI_EHG_CHP_E!U65+TI_EHG_H_E!U65</f>
        <v>1996.2151199999998</v>
      </c>
      <c r="V65" s="52">
        <f>TI_EHG_E_E!V65+TI_EHG_CHP_E!V65+TI_EHG_H_E!V65</f>
        <v>2061.6976800000002</v>
      </c>
      <c r="W65" s="52">
        <f>TI_EHG_E_E!W65+TI_EHG_CHP_E!W65+TI_EHG_H_E!W65</f>
        <v>2080.3967999999995</v>
      </c>
      <c r="X65" s="52">
        <f>TI_EHG_E_E!X65+TI_EHG_CHP_E!X65+TI_EHG_H_E!X65</f>
        <v>2025.3668399999997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2.8681790399999998</v>
      </c>
      <c r="D72" s="55">
        <f>TI_EHG_E_E!D72+TI_EHG_CHP_E!D72+TI_EHG_H_E!D72</f>
        <v>11.186442719999999</v>
      </c>
      <c r="E72" s="55">
        <f>TI_EHG_E_E!E72+TI_EHG_CHP_E!E72+TI_EHG_H_E!E72</f>
        <v>7.406716320000001</v>
      </c>
      <c r="F72" s="55">
        <f>TI_EHG_E_E!F72+TI_EHG_CHP_E!F72+TI_EHG_H_E!F72</f>
        <v>24.645879359999995</v>
      </c>
      <c r="G72" s="55">
        <f>TI_EHG_E_E!G72+TI_EHG_CHP_E!G72+TI_EHG_H_E!G72</f>
        <v>38.028517920000006</v>
      </c>
      <c r="H72" s="55">
        <f>TI_EHG_E_E!H72+TI_EHG_CHP_E!H72+TI_EHG_H_E!H72</f>
        <v>44.591315040000012</v>
      </c>
      <c r="I72" s="55">
        <f>TI_EHG_E_E!I72+TI_EHG_CHP_E!I72+TI_EHG_H_E!I72</f>
        <v>66.041763840000002</v>
      </c>
      <c r="J72" s="55">
        <f>TI_EHG_E_E!J72+TI_EHG_CHP_E!J72+TI_EHG_H_E!J72</f>
        <v>70.480291679999993</v>
      </c>
      <c r="K72" s="55">
        <f>TI_EHG_E_E!K72+TI_EHG_CHP_E!K72+TI_EHG_H_E!K72</f>
        <v>105.19818192000001</v>
      </c>
      <c r="L72" s="55">
        <f>TI_EHG_E_E!L72+TI_EHG_CHP_E!L72+TI_EHG_H_E!L72</f>
        <v>95.086912319999982</v>
      </c>
      <c r="M72" s="55">
        <f>TI_EHG_E_E!M72+TI_EHG_CHP_E!M72+TI_EHG_H_E!M72</f>
        <v>114.26465376</v>
      </c>
      <c r="N72" s="55">
        <f>TI_EHG_E_E!N72+TI_EHG_CHP_E!N72+TI_EHG_H_E!N72</f>
        <v>45.947890079999993</v>
      </c>
      <c r="O72" s="55">
        <f>TI_EHG_E_E!O72+TI_EHG_CHP_E!O72+TI_EHG_H_E!O72</f>
        <v>55.116950400000015</v>
      </c>
      <c r="P72" s="55">
        <f>TI_EHG_E_E!P72+TI_EHG_CHP_E!P72+TI_EHG_H_E!P72</f>
        <v>51.407144639999984</v>
      </c>
      <c r="Q72" s="55">
        <f>TI_EHG_E_E!Q72+TI_EHG_CHP_E!Q72+TI_EHG_H_E!Q72</f>
        <v>62.40273839999999</v>
      </c>
      <c r="R72" s="55">
        <f>TI_EHG_E_E!R72+TI_EHG_CHP_E!R72+TI_EHG_H_E!R72</f>
        <v>53.273509920000002</v>
      </c>
      <c r="S72" s="55">
        <f>TI_EHG_E_E!S72+TI_EHG_CHP_E!S72+TI_EHG_H_E!S72</f>
        <v>24.09195888</v>
      </c>
      <c r="T72" s="55">
        <f>TI_EHG_E_E!T72+TI_EHG_CHP_E!T72+TI_EHG_H_E!T72</f>
        <v>14.986228319999995</v>
      </c>
      <c r="U72" s="55">
        <f>TI_EHG_E_E!U72+TI_EHG_CHP_E!U72+TI_EHG_H_E!U72</f>
        <v>18.637289280000001</v>
      </c>
      <c r="V72" s="55">
        <f>TI_EHG_E_E!V72+TI_EHG_CHP_E!V72+TI_EHG_H_E!V72</f>
        <v>11.373566399999996</v>
      </c>
      <c r="W72" s="55">
        <f>TI_EHG_E_E!W72+TI_EHG_CHP_E!W72+TI_EHG_H_E!W72</f>
        <v>6.2745177599999984</v>
      </c>
      <c r="X72" s="55">
        <f>TI_EHG_E_E!X72+TI_EHG_CHP_E!X72+TI_EHG_H_E!X72</f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1982.097669212912</v>
      </c>
      <c r="D2" s="21">
        <f t="shared" ref="D2:X2" si="0">SUM(D3,D17,D22,D25,D26,D51,D52)</f>
        <v>1229.8099078633595</v>
      </c>
      <c r="E2" s="21">
        <f t="shared" si="0"/>
        <v>1033.235913586416</v>
      </c>
      <c r="F2" s="21">
        <f t="shared" si="0"/>
        <v>144.76562783999998</v>
      </c>
      <c r="G2" s="21">
        <f t="shared" si="0"/>
        <v>75.546993600000022</v>
      </c>
      <c r="H2" s="21">
        <f t="shared" si="0"/>
        <v>12.638523959999999</v>
      </c>
      <c r="I2" s="21">
        <f t="shared" si="0"/>
        <v>31.516383959999999</v>
      </c>
      <c r="J2" s="21">
        <f t="shared" si="0"/>
        <v>75.671279999999996</v>
      </c>
      <c r="K2" s="21">
        <f t="shared" si="0"/>
        <v>66.44538107999999</v>
      </c>
      <c r="L2" s="21">
        <f t="shared" si="0"/>
        <v>69.572279159999994</v>
      </c>
      <c r="M2" s="21">
        <f t="shared" si="0"/>
        <v>85.281599519999986</v>
      </c>
      <c r="N2" s="21">
        <f t="shared" si="0"/>
        <v>66.44538107999999</v>
      </c>
      <c r="O2" s="21">
        <f t="shared" si="0"/>
        <v>56.916117719999988</v>
      </c>
      <c r="P2" s="21">
        <f t="shared" si="0"/>
        <v>50.513764320000007</v>
      </c>
      <c r="Q2" s="21">
        <f t="shared" si="0"/>
        <v>18.98450892</v>
      </c>
      <c r="R2" s="21">
        <f t="shared" si="0"/>
        <v>14.475595319999998</v>
      </c>
      <c r="S2" s="21">
        <f t="shared" si="0"/>
        <v>12.228535439999998</v>
      </c>
      <c r="T2" s="21">
        <f t="shared" si="0"/>
        <v>22.744639079999999</v>
      </c>
      <c r="U2" s="21">
        <f t="shared" si="0"/>
        <v>12.967691760000001</v>
      </c>
      <c r="V2" s="21">
        <f t="shared" si="0"/>
        <v>19.649159280000003</v>
      </c>
      <c r="W2" s="21">
        <f t="shared" si="0"/>
        <v>17.5719402</v>
      </c>
      <c r="X2" s="21">
        <f t="shared" si="0"/>
        <v>12.582574560000001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1909.714715972912</v>
      </c>
      <c r="D3" s="24">
        <f t="shared" si="1"/>
        <v>1173.1586903833595</v>
      </c>
      <c r="E3" s="24">
        <f t="shared" si="1"/>
        <v>957.68891998641607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1909.714715972912</v>
      </c>
      <c r="D4" s="19">
        <f t="shared" si="2"/>
        <v>1173.1586903833595</v>
      </c>
      <c r="E4" s="19">
        <f t="shared" si="2"/>
        <v>957.68891998641607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1909.714715972912</v>
      </c>
      <c r="D7" s="8">
        <v>1173.1586903833595</v>
      </c>
      <c r="E7" s="8">
        <v>957.68891998641607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72.38295324000002</v>
      </c>
      <c r="D26" s="27">
        <f t="shared" si="7"/>
        <v>56.651217480000007</v>
      </c>
      <c r="E26" s="27">
        <f t="shared" si="7"/>
        <v>75.546993600000022</v>
      </c>
      <c r="F26" s="27">
        <f t="shared" si="7"/>
        <v>144.76562783999998</v>
      </c>
      <c r="G26" s="27">
        <f t="shared" si="7"/>
        <v>75.546993600000022</v>
      </c>
      <c r="H26" s="27">
        <f t="shared" si="7"/>
        <v>12.638523959999999</v>
      </c>
      <c r="I26" s="27">
        <f t="shared" si="7"/>
        <v>31.516383959999999</v>
      </c>
      <c r="J26" s="27">
        <f t="shared" si="7"/>
        <v>75.671279999999996</v>
      </c>
      <c r="K26" s="27">
        <f t="shared" si="7"/>
        <v>66.44538107999999</v>
      </c>
      <c r="L26" s="27">
        <f t="shared" si="7"/>
        <v>69.572279159999994</v>
      </c>
      <c r="M26" s="27">
        <f t="shared" si="7"/>
        <v>85.281599519999986</v>
      </c>
      <c r="N26" s="27">
        <f t="shared" si="7"/>
        <v>66.44538107999999</v>
      </c>
      <c r="O26" s="27">
        <f t="shared" si="7"/>
        <v>56.916117719999988</v>
      </c>
      <c r="P26" s="27">
        <f t="shared" si="7"/>
        <v>50.513764320000007</v>
      </c>
      <c r="Q26" s="27">
        <f t="shared" si="7"/>
        <v>18.98450892</v>
      </c>
      <c r="R26" s="27">
        <f t="shared" si="7"/>
        <v>14.475595319999998</v>
      </c>
      <c r="S26" s="27">
        <f t="shared" si="7"/>
        <v>12.228535439999998</v>
      </c>
      <c r="T26" s="27">
        <f t="shared" si="7"/>
        <v>22.744639079999999</v>
      </c>
      <c r="U26" s="27">
        <f t="shared" si="7"/>
        <v>12.967691760000001</v>
      </c>
      <c r="V26" s="27">
        <f t="shared" si="7"/>
        <v>19.649159280000003</v>
      </c>
      <c r="W26" s="27">
        <f t="shared" si="7"/>
        <v>17.5719402</v>
      </c>
      <c r="X26" s="27">
        <f t="shared" si="7"/>
        <v>12.582574560000001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72.38295324000002</v>
      </c>
      <c r="D33" s="19">
        <f t="shared" si="9"/>
        <v>56.651217480000007</v>
      </c>
      <c r="E33" s="19">
        <f t="shared" si="9"/>
        <v>75.546993600000022</v>
      </c>
      <c r="F33" s="19">
        <f t="shared" si="9"/>
        <v>144.76562783999998</v>
      </c>
      <c r="G33" s="19">
        <f t="shared" si="9"/>
        <v>75.546993600000022</v>
      </c>
      <c r="H33" s="19">
        <f t="shared" si="9"/>
        <v>12.638523959999999</v>
      </c>
      <c r="I33" s="19">
        <f t="shared" si="9"/>
        <v>31.516383959999999</v>
      </c>
      <c r="J33" s="19">
        <f t="shared" si="9"/>
        <v>75.671279999999996</v>
      </c>
      <c r="K33" s="19">
        <f t="shared" si="9"/>
        <v>66.44538107999999</v>
      </c>
      <c r="L33" s="19">
        <f t="shared" si="9"/>
        <v>69.572279159999994</v>
      </c>
      <c r="M33" s="19">
        <f t="shared" si="9"/>
        <v>85.281599519999986</v>
      </c>
      <c r="N33" s="19">
        <f t="shared" si="9"/>
        <v>66.44538107999999</v>
      </c>
      <c r="O33" s="19">
        <f t="shared" si="9"/>
        <v>56.916117719999988</v>
      </c>
      <c r="P33" s="19">
        <f t="shared" si="9"/>
        <v>50.513764320000007</v>
      </c>
      <c r="Q33" s="19">
        <f t="shared" si="9"/>
        <v>18.98450892</v>
      </c>
      <c r="R33" s="19">
        <f t="shared" si="9"/>
        <v>14.475595319999998</v>
      </c>
      <c r="S33" s="19">
        <f t="shared" si="9"/>
        <v>12.228535439999998</v>
      </c>
      <c r="T33" s="19">
        <f t="shared" si="9"/>
        <v>22.744639079999999</v>
      </c>
      <c r="U33" s="19">
        <f t="shared" si="9"/>
        <v>12.967691760000001</v>
      </c>
      <c r="V33" s="19">
        <f t="shared" si="9"/>
        <v>19.649159280000003</v>
      </c>
      <c r="W33" s="19">
        <f t="shared" si="9"/>
        <v>17.5719402</v>
      </c>
      <c r="X33" s="19">
        <f t="shared" si="9"/>
        <v>12.582574560000001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3.1640403600000018</v>
      </c>
      <c r="D43" s="8">
        <v>3.1640403600000018</v>
      </c>
      <c r="E43" s="8">
        <v>6.3280807200000009</v>
      </c>
      <c r="F43" s="8">
        <v>6.3280807200000009</v>
      </c>
      <c r="G43" s="8">
        <v>6.3280807200000009</v>
      </c>
      <c r="H43" s="8">
        <v>9.4921210799999987</v>
      </c>
      <c r="I43" s="8">
        <v>9.4921210799999987</v>
      </c>
      <c r="J43" s="8">
        <v>28.476629999999997</v>
      </c>
      <c r="K43" s="8">
        <v>66.44538107999999</v>
      </c>
      <c r="L43" s="8">
        <v>66.44538107999999</v>
      </c>
      <c r="M43" s="8">
        <v>72.773728559999981</v>
      </c>
      <c r="N43" s="8">
        <v>66.44538107999999</v>
      </c>
      <c r="O43" s="8">
        <v>53.789219639999985</v>
      </c>
      <c r="P43" s="8">
        <v>41.132791440000005</v>
      </c>
      <c r="Q43" s="8">
        <v>18.98450892</v>
      </c>
      <c r="R43" s="8">
        <v>14.197233959999998</v>
      </c>
      <c r="S43" s="8">
        <v>11.653143839999998</v>
      </c>
      <c r="T43" s="8">
        <v>12.28616532</v>
      </c>
      <c r="U43" s="8">
        <v>9.2960524800000002</v>
      </c>
      <c r="V43" s="8">
        <v>15.209588160000003</v>
      </c>
      <c r="W43" s="8">
        <v>17.335932119999999</v>
      </c>
      <c r="X43" s="8">
        <v>11.305288800000001</v>
      </c>
    </row>
    <row r="44" spans="1:24" ht="11.25" customHeight="1" x14ac:dyDescent="0.2">
      <c r="A44" s="28" t="s">
        <v>74</v>
      </c>
      <c r="B44" s="7" t="s">
        <v>75</v>
      </c>
      <c r="C44" s="8">
        <v>69.218912880000019</v>
      </c>
      <c r="D44" s="8">
        <v>53.487177120000005</v>
      </c>
      <c r="E44" s="8">
        <v>69.218912880000019</v>
      </c>
      <c r="F44" s="8">
        <v>138.43754711999998</v>
      </c>
      <c r="G44" s="8">
        <v>69.218912880000019</v>
      </c>
      <c r="H44" s="8">
        <v>3.1464028800000001</v>
      </c>
      <c r="I44" s="8">
        <v>22.024262880000002</v>
      </c>
      <c r="J44" s="8">
        <v>47.194649999999996</v>
      </c>
      <c r="K44" s="8">
        <v>0</v>
      </c>
      <c r="L44" s="8">
        <v>3.1268980800000001</v>
      </c>
      <c r="M44" s="8">
        <v>12.507870960000004</v>
      </c>
      <c r="N44" s="8">
        <v>0</v>
      </c>
      <c r="O44" s="8">
        <v>3.1268980800000001</v>
      </c>
      <c r="P44" s="8">
        <v>9.3809728800000016</v>
      </c>
      <c r="Q44" s="8">
        <v>0</v>
      </c>
      <c r="R44" s="8">
        <v>0.27836136000000006</v>
      </c>
      <c r="S44" s="8">
        <v>0.57539160000000011</v>
      </c>
      <c r="T44" s="8">
        <v>10.458473759999999</v>
      </c>
      <c r="U44" s="8">
        <v>3.6716392800000004</v>
      </c>
      <c r="V44" s="8">
        <v>4.4395711199999992</v>
      </c>
      <c r="W44" s="8">
        <v>0.23600808000000004</v>
      </c>
      <c r="X44" s="8">
        <v>1.27728576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1.4742</v>
      </c>
      <c r="D61" s="49">
        <f t="shared" si="11"/>
        <v>2.07488736</v>
      </c>
      <c r="E61" s="49">
        <f t="shared" si="11"/>
        <v>0.4367563200000002</v>
      </c>
      <c r="F61" s="49">
        <f t="shared" si="11"/>
        <v>1.4195563200000001</v>
      </c>
      <c r="G61" s="49">
        <f t="shared" si="11"/>
        <v>1.1465344800000001</v>
      </c>
      <c r="H61" s="49">
        <f t="shared" si="11"/>
        <v>1.0920873600000003</v>
      </c>
      <c r="I61" s="49">
        <f t="shared" si="11"/>
        <v>0.92815632000000003</v>
      </c>
      <c r="J61" s="49">
        <f t="shared" si="11"/>
        <v>0.98280000000000012</v>
      </c>
      <c r="K61" s="49">
        <f t="shared" si="11"/>
        <v>0.81906551999999999</v>
      </c>
      <c r="L61" s="49">
        <f t="shared" si="11"/>
        <v>0.27302184000000007</v>
      </c>
      <c r="M61" s="49">
        <f t="shared" si="11"/>
        <v>0.96727176000000004</v>
      </c>
      <c r="N61" s="49">
        <f t="shared" si="11"/>
        <v>1.3599986400000001</v>
      </c>
      <c r="O61" s="49">
        <f t="shared" si="11"/>
        <v>1.47203784</v>
      </c>
      <c r="P61" s="49">
        <f t="shared" si="11"/>
        <v>0.76894271999999986</v>
      </c>
      <c r="Q61" s="49">
        <f t="shared" si="11"/>
        <v>0.44422560000000005</v>
      </c>
      <c r="R61" s="49">
        <f t="shared" si="11"/>
        <v>0.72707544000000002</v>
      </c>
      <c r="S61" s="49">
        <f t="shared" si="11"/>
        <v>0.80353728000000002</v>
      </c>
      <c r="T61" s="49">
        <f t="shared" si="11"/>
        <v>0.79881984000000017</v>
      </c>
      <c r="U61" s="49">
        <f t="shared" si="11"/>
        <v>0.73434816000000003</v>
      </c>
      <c r="V61" s="49">
        <f t="shared" si="11"/>
        <v>0.68481504000000004</v>
      </c>
      <c r="W61" s="49">
        <f t="shared" si="11"/>
        <v>0.81985176000000015</v>
      </c>
      <c r="X61" s="49">
        <f t="shared" si="11"/>
        <v>0.97041672000000012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1.4742</v>
      </c>
      <c r="D64" s="52">
        <v>2.07488736</v>
      </c>
      <c r="E64" s="52">
        <v>0.4367563200000002</v>
      </c>
      <c r="F64" s="52">
        <v>1.4195563200000001</v>
      </c>
      <c r="G64" s="52">
        <v>1.1465344800000001</v>
      </c>
      <c r="H64" s="52">
        <v>1.0920873600000003</v>
      </c>
      <c r="I64" s="52">
        <v>0.92815632000000003</v>
      </c>
      <c r="J64" s="52">
        <v>0.98280000000000012</v>
      </c>
      <c r="K64" s="52">
        <v>0.81906551999999999</v>
      </c>
      <c r="L64" s="52">
        <v>0.27302184000000007</v>
      </c>
      <c r="M64" s="52">
        <v>0.96727176000000004</v>
      </c>
      <c r="N64" s="52">
        <v>1.3599986400000001</v>
      </c>
      <c r="O64" s="52">
        <v>1.47203784</v>
      </c>
      <c r="P64" s="52">
        <v>0.76894271999999986</v>
      </c>
      <c r="Q64" s="52">
        <v>0.44422560000000005</v>
      </c>
      <c r="R64" s="52">
        <v>0.72707544000000002</v>
      </c>
      <c r="S64" s="52">
        <v>0.80353728000000002</v>
      </c>
      <c r="T64" s="52">
        <v>0.79881984000000017</v>
      </c>
      <c r="U64" s="52">
        <v>0.73434816000000003</v>
      </c>
      <c r="V64" s="52">
        <v>0.68481504000000004</v>
      </c>
      <c r="W64" s="52">
        <v>0.81985176000000015</v>
      </c>
      <c r="X64" s="52">
        <v>0.97041672000000012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22709.122721743784</v>
      </c>
      <c r="D2" s="21">
        <f t="shared" ref="D2:X2" si="0">SUM(D3,D17,D22,D25,D26,D51,D52)</f>
        <v>24536.206968612743</v>
      </c>
      <c r="E2" s="21">
        <f t="shared" si="0"/>
        <v>24723.177235174215</v>
      </c>
      <c r="F2" s="21">
        <f t="shared" si="0"/>
        <v>29485.770821276212</v>
      </c>
      <c r="G2" s="21">
        <f t="shared" si="0"/>
        <v>23648.093796877551</v>
      </c>
      <c r="H2" s="21">
        <f t="shared" si="0"/>
        <v>20495.23278762804</v>
      </c>
      <c r="I2" s="21">
        <f t="shared" si="0"/>
        <v>28224.2511636448</v>
      </c>
      <c r="J2" s="21">
        <f t="shared" si="0"/>
        <v>23283.290083872089</v>
      </c>
      <c r="K2" s="21">
        <f t="shared" si="0"/>
        <v>21168.826733052425</v>
      </c>
      <c r="L2" s="21">
        <f t="shared" si="0"/>
        <v>21019.531759999663</v>
      </c>
      <c r="M2" s="21">
        <f t="shared" si="0"/>
        <v>20835.745121239877</v>
      </c>
      <c r="N2" s="21">
        <f t="shared" si="0"/>
        <v>17016.435578768396</v>
      </c>
      <c r="O2" s="21">
        <f t="shared" si="0"/>
        <v>13550.279322083295</v>
      </c>
      <c r="P2" s="21">
        <f t="shared" si="0"/>
        <v>15880.010825964984</v>
      </c>
      <c r="Q2" s="21">
        <f t="shared" si="0"/>
        <v>12395.691065991465</v>
      </c>
      <c r="R2" s="21">
        <f t="shared" si="0"/>
        <v>9479.2542358774517</v>
      </c>
      <c r="S2" s="21">
        <f t="shared" si="0"/>
        <v>10833.825990344976</v>
      </c>
      <c r="T2" s="21">
        <f t="shared" si="0"/>
        <v>8436.3339623947195</v>
      </c>
      <c r="U2" s="21">
        <f t="shared" si="0"/>
        <v>8519.9042688510763</v>
      </c>
      <c r="V2" s="21">
        <f t="shared" si="0"/>
        <v>5900.3860330093557</v>
      </c>
      <c r="W2" s="21">
        <f t="shared" si="0"/>
        <v>5016.1560057969791</v>
      </c>
      <c r="X2" s="21">
        <f t="shared" si="0"/>
        <v>6040.2831552766402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12526.474629422317</v>
      </c>
      <c r="D3" s="24">
        <f t="shared" si="1"/>
        <v>14284.15333179739</v>
      </c>
      <c r="E3" s="24">
        <f t="shared" si="1"/>
        <v>14686.971494191674</v>
      </c>
      <c r="F3" s="24">
        <f t="shared" si="1"/>
        <v>21632.669394893153</v>
      </c>
      <c r="G3" s="24">
        <f t="shared" si="1"/>
        <v>16220.861200569918</v>
      </c>
      <c r="H3" s="24">
        <f t="shared" si="1"/>
        <v>13553.838755807748</v>
      </c>
      <c r="I3" s="24">
        <f t="shared" si="1"/>
        <v>20928.5172687505</v>
      </c>
      <c r="J3" s="24">
        <f t="shared" si="1"/>
        <v>17356.247690277298</v>
      </c>
      <c r="K3" s="24">
        <f t="shared" si="1"/>
        <v>15263.2907205835</v>
      </c>
      <c r="L3" s="24">
        <f t="shared" si="1"/>
        <v>15271.825795036839</v>
      </c>
      <c r="M3" s="24">
        <f t="shared" si="1"/>
        <v>14770.929700642191</v>
      </c>
      <c r="N3" s="24">
        <f t="shared" si="1"/>
        <v>12321.275139323219</v>
      </c>
      <c r="O3" s="24">
        <f t="shared" si="1"/>
        <v>9596.0130436696891</v>
      </c>
      <c r="P3" s="24">
        <f t="shared" si="1"/>
        <v>12222.038326450089</v>
      </c>
      <c r="Q3" s="24">
        <f t="shared" si="1"/>
        <v>9615.6797530981112</v>
      </c>
      <c r="R3" s="24">
        <f t="shared" si="1"/>
        <v>6748.1443760876273</v>
      </c>
      <c r="S3" s="24">
        <f t="shared" si="1"/>
        <v>7909.194549821168</v>
      </c>
      <c r="T3" s="24">
        <f t="shared" si="1"/>
        <v>5707.9820577715154</v>
      </c>
      <c r="U3" s="24">
        <f t="shared" si="1"/>
        <v>5818.8373965461251</v>
      </c>
      <c r="V3" s="24">
        <f t="shared" si="1"/>
        <v>3151.2314648743181</v>
      </c>
      <c r="W3" s="24">
        <f t="shared" si="1"/>
        <v>2711.0588932895935</v>
      </c>
      <c r="X3" s="24">
        <f t="shared" si="1"/>
        <v>3670.8652355759991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12526.474629422317</v>
      </c>
      <c r="D4" s="19">
        <f t="shared" si="2"/>
        <v>14284.15333179739</v>
      </c>
      <c r="E4" s="19">
        <f t="shared" si="2"/>
        <v>14686.971494191674</v>
      </c>
      <c r="F4" s="19">
        <f t="shared" si="2"/>
        <v>21632.669394893153</v>
      </c>
      <c r="G4" s="19">
        <f t="shared" si="2"/>
        <v>16220.861200569918</v>
      </c>
      <c r="H4" s="19">
        <f t="shared" si="2"/>
        <v>13553.838755807748</v>
      </c>
      <c r="I4" s="19">
        <f t="shared" si="2"/>
        <v>20928.5172687505</v>
      </c>
      <c r="J4" s="19">
        <f t="shared" si="2"/>
        <v>17356.247690277298</v>
      </c>
      <c r="K4" s="19">
        <f t="shared" si="2"/>
        <v>15263.2907205835</v>
      </c>
      <c r="L4" s="19">
        <f t="shared" si="2"/>
        <v>15271.825795036839</v>
      </c>
      <c r="M4" s="19">
        <f t="shared" si="2"/>
        <v>14770.929700642191</v>
      </c>
      <c r="N4" s="19">
        <f t="shared" si="2"/>
        <v>12321.275139323219</v>
      </c>
      <c r="O4" s="19">
        <f t="shared" si="2"/>
        <v>9596.0130436696891</v>
      </c>
      <c r="P4" s="19">
        <f t="shared" si="2"/>
        <v>12222.038326450089</v>
      </c>
      <c r="Q4" s="19">
        <f t="shared" si="2"/>
        <v>9615.6797530981112</v>
      </c>
      <c r="R4" s="19">
        <f t="shared" si="2"/>
        <v>6748.1443760876273</v>
      </c>
      <c r="S4" s="19">
        <f t="shared" si="2"/>
        <v>7909.194549821168</v>
      </c>
      <c r="T4" s="19">
        <f t="shared" si="2"/>
        <v>5707.9820577715154</v>
      </c>
      <c r="U4" s="19">
        <f t="shared" si="2"/>
        <v>5818.8373965461251</v>
      </c>
      <c r="V4" s="19">
        <f t="shared" si="2"/>
        <v>3151.2314648743181</v>
      </c>
      <c r="W4" s="19">
        <f t="shared" si="2"/>
        <v>2711.0588932895935</v>
      </c>
      <c r="X4" s="19">
        <f t="shared" si="2"/>
        <v>3670.8652355759991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12526.474629422317</v>
      </c>
      <c r="D7" s="8">
        <v>14284.15333179739</v>
      </c>
      <c r="E7" s="8">
        <v>14686.971494191674</v>
      </c>
      <c r="F7" s="8">
        <v>21632.669394893153</v>
      </c>
      <c r="G7" s="8">
        <v>16220.861200569918</v>
      </c>
      <c r="H7" s="8">
        <v>13553.838755807748</v>
      </c>
      <c r="I7" s="8">
        <v>20928.5172687505</v>
      </c>
      <c r="J7" s="8">
        <v>17356.247690277298</v>
      </c>
      <c r="K7" s="8">
        <v>15263.2907205835</v>
      </c>
      <c r="L7" s="8">
        <v>15271.825795036839</v>
      </c>
      <c r="M7" s="8">
        <v>14770.929700642191</v>
      </c>
      <c r="N7" s="8">
        <v>12321.275139323219</v>
      </c>
      <c r="O7" s="8">
        <v>9596.0130436696891</v>
      </c>
      <c r="P7" s="8">
        <v>12222.038326450089</v>
      </c>
      <c r="Q7" s="8">
        <v>9615.6797530981112</v>
      </c>
      <c r="R7" s="8">
        <v>6748.1443760876273</v>
      </c>
      <c r="S7" s="8">
        <v>7909.194549821168</v>
      </c>
      <c r="T7" s="8">
        <v>5707.9820577715154</v>
      </c>
      <c r="U7" s="8">
        <v>5818.8373965461251</v>
      </c>
      <c r="V7" s="8">
        <v>3151.2314648743181</v>
      </c>
      <c r="W7" s="8">
        <v>2711.0588932895935</v>
      </c>
      <c r="X7" s="8">
        <v>3670.8652355759991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4445.7777968400014</v>
      </c>
      <c r="D26" s="27">
        <f t="shared" si="7"/>
        <v>4272.7992015599993</v>
      </c>
      <c r="E26" s="27">
        <f t="shared" si="7"/>
        <v>3807.5503690800006</v>
      </c>
      <c r="F26" s="27">
        <f t="shared" si="7"/>
        <v>1653.5794215600001</v>
      </c>
      <c r="G26" s="27">
        <f t="shared" si="7"/>
        <v>1164.9106821600003</v>
      </c>
      <c r="H26" s="27">
        <f t="shared" si="7"/>
        <v>1090.5070759200003</v>
      </c>
      <c r="I26" s="27">
        <f t="shared" si="7"/>
        <v>1231.5926426400001</v>
      </c>
      <c r="J26" s="27">
        <f t="shared" si="7"/>
        <v>900.95526396000025</v>
      </c>
      <c r="K26" s="27">
        <f t="shared" si="7"/>
        <v>784.63859976000003</v>
      </c>
      <c r="L26" s="27">
        <f t="shared" si="7"/>
        <v>917.02664675999995</v>
      </c>
      <c r="M26" s="27">
        <f t="shared" si="7"/>
        <v>596.58676452000009</v>
      </c>
      <c r="N26" s="27">
        <f t="shared" si="7"/>
        <v>306.51642575999995</v>
      </c>
      <c r="O26" s="27">
        <f t="shared" si="7"/>
        <v>274.85172432000002</v>
      </c>
      <c r="P26" s="27">
        <f t="shared" si="7"/>
        <v>287.35959528000006</v>
      </c>
      <c r="Q26" s="27">
        <f t="shared" si="7"/>
        <v>223.93858356000001</v>
      </c>
      <c r="R26" s="27">
        <f t="shared" si="7"/>
        <v>224.52665148000006</v>
      </c>
      <c r="S26" s="27">
        <f t="shared" si="7"/>
        <v>219.16879704000004</v>
      </c>
      <c r="T26" s="27">
        <f t="shared" si="7"/>
        <v>191.75912604000001</v>
      </c>
      <c r="U26" s="27">
        <f t="shared" si="7"/>
        <v>186.34028903999999</v>
      </c>
      <c r="V26" s="27">
        <f t="shared" si="7"/>
        <v>179.67059495999999</v>
      </c>
      <c r="W26" s="27">
        <f t="shared" si="7"/>
        <v>181.40027760000004</v>
      </c>
      <c r="X26" s="27">
        <f t="shared" si="7"/>
        <v>178.09776612000002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4445.7777968400014</v>
      </c>
      <c r="D33" s="19">
        <f t="shared" si="9"/>
        <v>4272.7992015599993</v>
      </c>
      <c r="E33" s="19">
        <f t="shared" si="9"/>
        <v>3807.5503690800006</v>
      </c>
      <c r="F33" s="19">
        <f t="shared" si="9"/>
        <v>1653.5794215600001</v>
      </c>
      <c r="G33" s="19">
        <f t="shared" si="9"/>
        <v>1164.9106821600003</v>
      </c>
      <c r="H33" s="19">
        <f t="shared" si="9"/>
        <v>1090.5070759200003</v>
      </c>
      <c r="I33" s="19">
        <f t="shared" si="9"/>
        <v>1231.5926426400001</v>
      </c>
      <c r="J33" s="19">
        <f t="shared" si="9"/>
        <v>900.95526396000025</v>
      </c>
      <c r="K33" s="19">
        <f t="shared" si="9"/>
        <v>784.63859976000003</v>
      </c>
      <c r="L33" s="19">
        <f t="shared" si="9"/>
        <v>917.02664675999995</v>
      </c>
      <c r="M33" s="19">
        <f t="shared" si="9"/>
        <v>596.58676452000009</v>
      </c>
      <c r="N33" s="19">
        <f t="shared" si="9"/>
        <v>306.51642575999995</v>
      </c>
      <c r="O33" s="19">
        <f t="shared" si="9"/>
        <v>274.85172432000002</v>
      </c>
      <c r="P33" s="19">
        <f t="shared" si="9"/>
        <v>287.35959528000006</v>
      </c>
      <c r="Q33" s="19">
        <f t="shared" si="9"/>
        <v>223.93858356000001</v>
      </c>
      <c r="R33" s="19">
        <f t="shared" si="9"/>
        <v>224.52665148000006</v>
      </c>
      <c r="S33" s="19">
        <f t="shared" si="9"/>
        <v>219.16879704000004</v>
      </c>
      <c r="T33" s="19">
        <f t="shared" si="9"/>
        <v>191.75912604000001</v>
      </c>
      <c r="U33" s="19">
        <f t="shared" si="9"/>
        <v>186.34028903999999</v>
      </c>
      <c r="V33" s="19">
        <f t="shared" si="9"/>
        <v>179.67059495999999</v>
      </c>
      <c r="W33" s="19">
        <f t="shared" si="9"/>
        <v>181.40027760000004</v>
      </c>
      <c r="X33" s="19">
        <f t="shared" si="9"/>
        <v>178.09776612000002</v>
      </c>
    </row>
    <row r="34" spans="1:24" ht="11.25" customHeight="1" x14ac:dyDescent="0.2">
      <c r="A34" s="28" t="s">
        <v>54</v>
      </c>
      <c r="B34" s="7" t="s">
        <v>55</v>
      </c>
      <c r="C34" s="8">
        <v>110.82230783999999</v>
      </c>
      <c r="D34" s="8">
        <v>113.81762304</v>
      </c>
      <c r="E34" s="8">
        <v>113.81762304</v>
      </c>
      <c r="F34" s="8">
        <v>125.79846912000002</v>
      </c>
      <c r="G34" s="8">
        <v>113.81762304</v>
      </c>
      <c r="H34" s="8">
        <v>89.855930880000017</v>
      </c>
      <c r="I34" s="8">
        <v>101.83677696000002</v>
      </c>
      <c r="J34" s="8">
        <v>104.83209216000002</v>
      </c>
      <c r="K34" s="8">
        <v>83.865507840000006</v>
      </c>
      <c r="L34" s="8">
        <v>86.86082304</v>
      </c>
      <c r="M34" s="8">
        <v>92.85124608000001</v>
      </c>
      <c r="N34" s="8">
        <v>71.884869119999991</v>
      </c>
      <c r="O34" s="8">
        <v>80.870400000000018</v>
      </c>
      <c r="P34" s="8">
        <v>80.870400000000018</v>
      </c>
      <c r="Q34" s="8">
        <v>95.846353919999999</v>
      </c>
      <c r="R34" s="8">
        <v>91.17681408</v>
      </c>
      <c r="S34" s="8">
        <v>92.788208640000008</v>
      </c>
      <c r="T34" s="8">
        <v>82.10149632000001</v>
      </c>
      <c r="U34" s="8">
        <v>90.215493119999977</v>
      </c>
      <c r="V34" s="8">
        <v>88.391347199999998</v>
      </c>
      <c r="W34" s="8">
        <v>94.378659840000026</v>
      </c>
      <c r="X34" s="8">
        <v>95.996067839999995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2.4817230000000001</v>
      </c>
      <c r="S36" s="8">
        <v>2.3308887600000001</v>
      </c>
      <c r="T36" s="8">
        <v>1.2016764</v>
      </c>
      <c r="U36" s="8">
        <v>6.3831960000000007E-2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22.148549280000001</v>
      </c>
      <c r="D43" s="8">
        <v>37.968751079999997</v>
      </c>
      <c r="E43" s="8">
        <v>28.476630000000004</v>
      </c>
      <c r="F43" s="8">
        <v>79.101809279999998</v>
      </c>
      <c r="G43" s="8">
        <v>28.476630000000004</v>
      </c>
      <c r="H43" s="8">
        <v>22.148549280000001</v>
      </c>
      <c r="I43" s="8">
        <v>41.132791440000005</v>
      </c>
      <c r="J43" s="8">
        <v>18.984508920000003</v>
      </c>
      <c r="K43" s="8">
        <v>28.476630000000004</v>
      </c>
      <c r="L43" s="8">
        <v>129.72672179999998</v>
      </c>
      <c r="M43" s="8">
        <v>44.296831800000007</v>
      </c>
      <c r="N43" s="8">
        <v>28.476630000000004</v>
      </c>
      <c r="O43" s="8">
        <v>28.476630000000004</v>
      </c>
      <c r="P43" s="8">
        <v>28.476630000000004</v>
      </c>
      <c r="Q43" s="8">
        <v>9.4921210800000022</v>
      </c>
      <c r="R43" s="8">
        <v>8.6632977600000007</v>
      </c>
      <c r="S43" s="8">
        <v>7.7581810800000017</v>
      </c>
      <c r="T43" s="8">
        <v>21.759346439999998</v>
      </c>
      <c r="U43" s="8">
        <v>16.978473719999997</v>
      </c>
      <c r="V43" s="8">
        <v>29.9731536</v>
      </c>
      <c r="W43" s="8">
        <v>15.851946239999997</v>
      </c>
      <c r="X43" s="8">
        <v>17.740873799999999</v>
      </c>
    </row>
    <row r="44" spans="1:24" ht="11.25" customHeight="1" x14ac:dyDescent="0.2">
      <c r="A44" s="28" t="s">
        <v>74</v>
      </c>
      <c r="B44" s="7" t="s">
        <v>75</v>
      </c>
      <c r="C44" s="8">
        <v>342.94788288000001</v>
      </c>
      <c r="D44" s="8">
        <v>607.23792288000004</v>
      </c>
      <c r="E44" s="8">
        <v>899.8447528800001</v>
      </c>
      <c r="F44" s="8">
        <v>1227.0609000000002</v>
      </c>
      <c r="G44" s="8">
        <v>1019.4044400000004</v>
      </c>
      <c r="H44" s="8">
        <v>978.50259576000019</v>
      </c>
      <c r="I44" s="8">
        <v>1088.6230742400001</v>
      </c>
      <c r="J44" s="8">
        <v>777.1386628800002</v>
      </c>
      <c r="K44" s="8">
        <v>672.29646192000007</v>
      </c>
      <c r="L44" s="8">
        <v>700.43910191999998</v>
      </c>
      <c r="M44" s="8">
        <v>456.53603616000009</v>
      </c>
      <c r="N44" s="8">
        <v>203.25227615999998</v>
      </c>
      <c r="O44" s="8">
        <v>162.60204383999999</v>
      </c>
      <c r="P44" s="8">
        <v>175.10991480000004</v>
      </c>
      <c r="Q44" s="8">
        <v>115.69745808</v>
      </c>
      <c r="R44" s="8">
        <v>122.20481664000003</v>
      </c>
      <c r="S44" s="8">
        <v>116.29151856000004</v>
      </c>
      <c r="T44" s="8">
        <v>86.696606880000019</v>
      </c>
      <c r="U44" s="8">
        <v>79.082490240000013</v>
      </c>
      <c r="V44" s="8">
        <v>61.306094159999994</v>
      </c>
      <c r="W44" s="8">
        <v>71.169671519999994</v>
      </c>
      <c r="X44" s="8">
        <v>64.360824480000005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3969.8590568400014</v>
      </c>
      <c r="D47" s="8">
        <v>3513.7749045599994</v>
      </c>
      <c r="E47" s="8">
        <v>2765.4113631600003</v>
      </c>
      <c r="F47" s="8">
        <v>221.61824316000002</v>
      </c>
      <c r="G47" s="8">
        <v>3.2119891200000001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4960.5790845600004</v>
      </c>
      <c r="D51" s="27">
        <v>5140.1984713200018</v>
      </c>
      <c r="E51" s="27">
        <v>5326.7145901199992</v>
      </c>
      <c r="F51" s="27">
        <v>5232.8569114800011</v>
      </c>
      <c r="G51" s="27">
        <v>5246.6544147600016</v>
      </c>
      <c r="H51" s="27">
        <v>4688.9047141199999</v>
      </c>
      <c r="I51" s="27">
        <v>4847.2534717199997</v>
      </c>
      <c r="J51" s="27">
        <v>3788.71911</v>
      </c>
      <c r="K51" s="27">
        <v>3855.8110298399997</v>
      </c>
      <c r="L51" s="27">
        <v>3573.0545083200009</v>
      </c>
      <c r="M51" s="27">
        <v>4256.1896612399987</v>
      </c>
      <c r="N51" s="27">
        <v>3161.9279696400008</v>
      </c>
      <c r="O51" s="27">
        <v>2386.8456796800001</v>
      </c>
      <c r="P51" s="27">
        <v>1995.1917202800003</v>
      </c>
      <c r="Q51" s="27">
        <v>1174.18796748</v>
      </c>
      <c r="R51" s="27">
        <v>1026.22116564</v>
      </c>
      <c r="S51" s="27">
        <v>1216.3107646800001</v>
      </c>
      <c r="T51" s="27">
        <v>1097.4223656000001</v>
      </c>
      <c r="U51" s="27">
        <v>1084.1750013600001</v>
      </c>
      <c r="V51" s="27">
        <v>1076.97573324</v>
      </c>
      <c r="W51" s="27">
        <v>619.56440568000016</v>
      </c>
      <c r="X51" s="27">
        <v>771.59302704000004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776.29121092146738</v>
      </c>
      <c r="D52" s="27">
        <f t="shared" si="10"/>
        <v>839.05596393535143</v>
      </c>
      <c r="E52" s="27">
        <f t="shared" si="10"/>
        <v>901.94078178254176</v>
      </c>
      <c r="F52" s="27">
        <f t="shared" si="10"/>
        <v>966.66509334305897</v>
      </c>
      <c r="G52" s="27">
        <f t="shared" si="10"/>
        <v>1015.6674993876342</v>
      </c>
      <c r="H52" s="27">
        <f t="shared" si="10"/>
        <v>1161.9822417802886</v>
      </c>
      <c r="I52" s="27">
        <f t="shared" si="10"/>
        <v>1216.8877805343009</v>
      </c>
      <c r="J52" s="27">
        <f t="shared" si="10"/>
        <v>1237.3680196347905</v>
      </c>
      <c r="K52" s="27">
        <f t="shared" si="10"/>
        <v>1265.0863828689248</v>
      </c>
      <c r="L52" s="27">
        <f t="shared" si="10"/>
        <v>1257.6248098828262</v>
      </c>
      <c r="M52" s="27">
        <f t="shared" si="10"/>
        <v>1212.0389948376862</v>
      </c>
      <c r="N52" s="27">
        <f t="shared" si="10"/>
        <v>1226.716044045178</v>
      </c>
      <c r="O52" s="27">
        <f t="shared" si="10"/>
        <v>1292.5688744136064</v>
      </c>
      <c r="P52" s="27">
        <f t="shared" si="10"/>
        <v>1375.421183954895</v>
      </c>
      <c r="Q52" s="27">
        <f t="shared" si="10"/>
        <v>1381.8847618533528</v>
      </c>
      <c r="R52" s="27">
        <f t="shared" si="10"/>
        <v>1480.3620426698255</v>
      </c>
      <c r="S52" s="27">
        <f t="shared" si="10"/>
        <v>1489.151878803809</v>
      </c>
      <c r="T52" s="27">
        <f t="shared" si="10"/>
        <v>1439.170412983204</v>
      </c>
      <c r="U52" s="27">
        <f t="shared" si="10"/>
        <v>1430.5515819049504</v>
      </c>
      <c r="V52" s="27">
        <f t="shared" si="10"/>
        <v>1492.5082399350381</v>
      </c>
      <c r="W52" s="27">
        <f t="shared" si="10"/>
        <v>1504.132429227385</v>
      </c>
      <c r="X52" s="27">
        <f t="shared" si="10"/>
        <v>1419.7271265406403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776.29121092146738</v>
      </c>
      <c r="D54" s="45">
        <v>839.05596393535143</v>
      </c>
      <c r="E54" s="45">
        <v>901.94078178254176</v>
      </c>
      <c r="F54" s="45">
        <v>966.66509334305897</v>
      </c>
      <c r="G54" s="45">
        <v>1015.6674993876342</v>
      </c>
      <c r="H54" s="45">
        <v>1161.9822417802886</v>
      </c>
      <c r="I54" s="45">
        <v>1216.8877805343009</v>
      </c>
      <c r="J54" s="45">
        <v>1237.3680196347905</v>
      </c>
      <c r="K54" s="45">
        <v>1265.0863828689248</v>
      </c>
      <c r="L54" s="45">
        <v>1257.6248098828262</v>
      </c>
      <c r="M54" s="45">
        <v>1212.0389948376862</v>
      </c>
      <c r="N54" s="45">
        <v>1226.716044045178</v>
      </c>
      <c r="O54" s="45">
        <v>1292.5688744136064</v>
      </c>
      <c r="P54" s="45">
        <v>1375.421183954895</v>
      </c>
      <c r="Q54" s="45">
        <v>1381.8847618533528</v>
      </c>
      <c r="R54" s="45">
        <v>1480.3620426698255</v>
      </c>
      <c r="S54" s="45">
        <v>1489.151878803809</v>
      </c>
      <c r="T54" s="45">
        <v>1439.170412983204</v>
      </c>
      <c r="U54" s="45">
        <v>1430.5515819049504</v>
      </c>
      <c r="V54" s="45">
        <v>1492.5082399350381</v>
      </c>
      <c r="W54" s="45">
        <v>1504.132429227385</v>
      </c>
      <c r="X54" s="45">
        <v>1419.7271265406403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1957.6738324799996</v>
      </c>
      <c r="D61" s="49">
        <f t="shared" si="11"/>
        <v>2253.0686277599998</v>
      </c>
      <c r="E61" s="49">
        <f t="shared" si="11"/>
        <v>2708.7994447199994</v>
      </c>
      <c r="F61" s="49">
        <f t="shared" si="11"/>
        <v>3397.4884943999996</v>
      </c>
      <c r="G61" s="49">
        <f t="shared" si="11"/>
        <v>3968.0151076800003</v>
      </c>
      <c r="H61" s="49">
        <f t="shared" si="11"/>
        <v>4345.7148763200003</v>
      </c>
      <c r="I61" s="49">
        <f t="shared" si="11"/>
        <v>4234.2335323199995</v>
      </c>
      <c r="J61" s="49">
        <f t="shared" si="11"/>
        <v>4404.8882570399992</v>
      </c>
      <c r="K61" s="49">
        <f t="shared" si="11"/>
        <v>4320.4403584799993</v>
      </c>
      <c r="L61" s="49">
        <f t="shared" si="11"/>
        <v>4720.1544496799997</v>
      </c>
      <c r="M61" s="49">
        <f t="shared" si="11"/>
        <v>6478.57615248</v>
      </c>
      <c r="N61" s="49">
        <f t="shared" si="11"/>
        <v>6250.8297693599998</v>
      </c>
      <c r="O61" s="49">
        <f t="shared" si="11"/>
        <v>6554.8430272800006</v>
      </c>
      <c r="P61" s="49">
        <f t="shared" si="11"/>
        <v>6657.3205099200004</v>
      </c>
      <c r="Q61" s="49">
        <f t="shared" si="11"/>
        <v>6681.6911923199996</v>
      </c>
      <c r="R61" s="49">
        <f t="shared" si="11"/>
        <v>6581.8380405600001</v>
      </c>
      <c r="S61" s="49">
        <f t="shared" si="11"/>
        <v>7290.2150251199982</v>
      </c>
      <c r="T61" s="49">
        <f t="shared" si="11"/>
        <v>9035.9106739199997</v>
      </c>
      <c r="U61" s="49">
        <f t="shared" si="11"/>
        <v>8759.4775948799961</v>
      </c>
      <c r="V61" s="49">
        <f t="shared" si="11"/>
        <v>9038.0426284800014</v>
      </c>
      <c r="W61" s="49">
        <f t="shared" si="11"/>
        <v>9385.4135750400001</v>
      </c>
      <c r="X61" s="49">
        <f t="shared" si="11"/>
        <v>11970.403369920001</v>
      </c>
    </row>
    <row r="62" spans="1:24" ht="11.25" customHeight="1" x14ac:dyDescent="0.2">
      <c r="A62" s="50" t="s">
        <v>92</v>
      </c>
      <c r="B62" s="51" t="s">
        <v>93</v>
      </c>
      <c r="C62" s="52">
        <v>688.80026879999991</v>
      </c>
      <c r="D62" s="52">
        <v>893.20008959999984</v>
      </c>
      <c r="E62" s="52">
        <v>1243.0881791999998</v>
      </c>
      <c r="F62" s="52">
        <v>1821.1201343999999</v>
      </c>
      <c r="G62" s="52">
        <v>2326.2402240000001</v>
      </c>
      <c r="H62" s="52">
        <v>2476.6560000000004</v>
      </c>
      <c r="I62" s="52">
        <v>2280.3197759999998</v>
      </c>
      <c r="J62" s="52">
        <v>2416.6239551999997</v>
      </c>
      <c r="K62" s="52">
        <v>2297.0082239999997</v>
      </c>
      <c r="L62" s="52">
        <v>2678.7039551999997</v>
      </c>
      <c r="M62" s="52">
        <v>4497.0238656000001</v>
      </c>
      <c r="N62" s="52">
        <v>4273.4720447999998</v>
      </c>
      <c r="O62" s="52">
        <v>4588.5276863999998</v>
      </c>
      <c r="P62" s="52">
        <v>4676.8962240000001</v>
      </c>
      <c r="Q62" s="52">
        <v>4609.3598207999994</v>
      </c>
      <c r="R62" s="52">
        <v>4450.4119295999999</v>
      </c>
      <c r="S62" s="52">
        <v>5145.2444735999989</v>
      </c>
      <c r="T62" s="52">
        <v>6850.4954111999987</v>
      </c>
      <c r="U62" s="52">
        <v>6619.3541567999973</v>
      </c>
      <c r="V62" s="52">
        <v>6810.9160896000021</v>
      </c>
      <c r="W62" s="52">
        <v>7123.8259008000005</v>
      </c>
      <c r="X62" s="52">
        <v>9785.8446336000015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118.97344367999999</v>
      </c>
      <c r="D64" s="52">
        <v>123.06837816000002</v>
      </c>
      <c r="E64" s="52">
        <v>138.41106551999999</v>
      </c>
      <c r="F64" s="52">
        <v>150.36840000000001</v>
      </c>
      <c r="G64" s="52">
        <v>147.47464367999999</v>
      </c>
      <c r="H64" s="52">
        <v>159.15895632000002</v>
      </c>
      <c r="I64" s="52">
        <v>150.31375632000001</v>
      </c>
      <c r="J64" s="52">
        <v>155.06402183999998</v>
      </c>
      <c r="K64" s="52">
        <v>150.53213448</v>
      </c>
      <c r="L64" s="52">
        <v>178.05053448000001</v>
      </c>
      <c r="M64" s="52">
        <v>185.55224687999998</v>
      </c>
      <c r="N64" s="52">
        <v>177.25800456000002</v>
      </c>
      <c r="O64" s="52">
        <v>190.81514088000003</v>
      </c>
      <c r="P64" s="52">
        <v>201.03920927999999</v>
      </c>
      <c r="Q64" s="52">
        <v>231.23161152000003</v>
      </c>
      <c r="R64" s="52">
        <v>233.00163432000002</v>
      </c>
      <c r="S64" s="52">
        <v>247.81105440000005</v>
      </c>
      <c r="T64" s="52">
        <v>274.62970079999997</v>
      </c>
      <c r="U64" s="52">
        <v>292.53788928000006</v>
      </c>
      <c r="V64" s="52">
        <v>296.89365888000003</v>
      </c>
      <c r="W64" s="52">
        <v>315.14543424000004</v>
      </c>
      <c r="X64" s="52">
        <v>294.14653632</v>
      </c>
    </row>
    <row r="65" spans="1:24" ht="11.25" customHeight="1" x14ac:dyDescent="0.2">
      <c r="A65" s="50" t="s">
        <v>98</v>
      </c>
      <c r="B65" s="51" t="s">
        <v>99</v>
      </c>
      <c r="C65" s="52">
        <v>1149.9001199999998</v>
      </c>
      <c r="D65" s="52">
        <v>1236.8001599999998</v>
      </c>
      <c r="E65" s="52">
        <v>1327.3001999999997</v>
      </c>
      <c r="F65" s="52">
        <v>1425.9999599999996</v>
      </c>
      <c r="G65" s="52">
        <v>1494.30024</v>
      </c>
      <c r="H65" s="52">
        <v>1709.8999199999994</v>
      </c>
      <c r="I65" s="52">
        <v>1803.6</v>
      </c>
      <c r="J65" s="52">
        <v>1833.2002799999998</v>
      </c>
      <c r="K65" s="52">
        <v>1872.8999999999999</v>
      </c>
      <c r="L65" s="52">
        <v>1863.3999599999997</v>
      </c>
      <c r="M65" s="52">
        <v>1796.0000399999999</v>
      </c>
      <c r="N65" s="52">
        <v>1800.0997199999999</v>
      </c>
      <c r="O65" s="52">
        <v>1775.5002000000002</v>
      </c>
      <c r="P65" s="52">
        <v>1776.6000000000001</v>
      </c>
      <c r="Q65" s="52">
        <v>1841.0997600000001</v>
      </c>
      <c r="R65" s="52">
        <v>1889.9081999999996</v>
      </c>
      <c r="S65" s="52">
        <v>1895.1458399999997</v>
      </c>
      <c r="T65" s="52">
        <v>1909.7877599999995</v>
      </c>
      <c r="U65" s="52">
        <v>1846.5166799999997</v>
      </c>
      <c r="V65" s="52">
        <v>1930.23288</v>
      </c>
      <c r="W65" s="52">
        <v>1946.4422399999996</v>
      </c>
      <c r="X65" s="52">
        <v>1890.4121999999998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2.7850766399999998</v>
      </c>
      <c r="Q72" s="55">
        <v>0</v>
      </c>
      <c r="R72" s="55">
        <v>8.516276640000001</v>
      </c>
      <c r="S72" s="55">
        <v>2.01365712</v>
      </c>
      <c r="T72" s="55">
        <v>0.99780191999999979</v>
      </c>
      <c r="U72" s="55">
        <v>1.0688688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622.59823907000941</v>
      </c>
      <c r="D2" s="21">
        <f t="shared" ref="D2:X2" si="0">SUM(D3,D17,D22,D25,D26,D51,D52)</f>
        <v>657.33037924870382</v>
      </c>
      <c r="E2" s="21">
        <f t="shared" si="0"/>
        <v>556.86549170086846</v>
      </c>
      <c r="F2" s="21">
        <f t="shared" si="0"/>
        <v>660.17618393910743</v>
      </c>
      <c r="G2" s="21">
        <f t="shared" si="0"/>
        <v>583.65629720663196</v>
      </c>
      <c r="H2" s="21">
        <f t="shared" si="0"/>
        <v>515.57030703240639</v>
      </c>
      <c r="I2" s="21">
        <f t="shared" si="0"/>
        <v>472.53202863322502</v>
      </c>
      <c r="J2" s="21">
        <f t="shared" si="0"/>
        <v>652.63652700327441</v>
      </c>
      <c r="K2" s="21">
        <f t="shared" si="0"/>
        <v>681.05306862737029</v>
      </c>
      <c r="L2" s="21">
        <f t="shared" si="0"/>
        <v>747.85852892557557</v>
      </c>
      <c r="M2" s="21">
        <f t="shared" si="0"/>
        <v>936.2909588186684</v>
      </c>
      <c r="N2" s="21">
        <f t="shared" si="0"/>
        <v>752.82053127153881</v>
      </c>
      <c r="O2" s="21">
        <f t="shared" si="0"/>
        <v>972.58458759014775</v>
      </c>
      <c r="P2" s="21">
        <f t="shared" si="0"/>
        <v>977.89273555731802</v>
      </c>
      <c r="Q2" s="21">
        <f t="shared" si="0"/>
        <v>997.39640883940206</v>
      </c>
      <c r="R2" s="21">
        <f t="shared" si="0"/>
        <v>1133.7750917245551</v>
      </c>
      <c r="S2" s="21">
        <f t="shared" si="0"/>
        <v>1136.0102262344267</v>
      </c>
      <c r="T2" s="21">
        <f t="shared" si="0"/>
        <v>932.06837287215683</v>
      </c>
      <c r="U2" s="21">
        <f t="shared" si="0"/>
        <v>962.30848965893017</v>
      </c>
      <c r="V2" s="21">
        <f t="shared" si="0"/>
        <v>735.38415750235504</v>
      </c>
      <c r="W2" s="21">
        <f t="shared" si="0"/>
        <v>688.4863212832513</v>
      </c>
      <c r="X2" s="21">
        <f t="shared" si="0"/>
        <v>664.73436000221704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4.6634903999338526</v>
      </c>
      <c r="D3" s="24">
        <f t="shared" si="1"/>
        <v>2.3417279999667842</v>
      </c>
      <c r="E3" s="24">
        <f t="shared" si="1"/>
        <v>2.3647391999664578</v>
      </c>
      <c r="F3" s="24">
        <f t="shared" si="1"/>
        <v>2.3251463999670197</v>
      </c>
      <c r="G3" s="24">
        <f t="shared" si="1"/>
        <v>2.3136407999671826</v>
      </c>
      <c r="H3" s="24">
        <f t="shared" si="1"/>
        <v>4.5897191999348985</v>
      </c>
      <c r="I3" s="24">
        <f t="shared" si="1"/>
        <v>9.3670099198346204</v>
      </c>
      <c r="J3" s="24">
        <f t="shared" si="1"/>
        <v>9.2063581199349134</v>
      </c>
      <c r="K3" s="24">
        <f t="shared" si="1"/>
        <v>9.1381535998703818</v>
      </c>
      <c r="L3" s="24">
        <f t="shared" si="1"/>
        <v>9.2111385599015883</v>
      </c>
      <c r="M3" s="24">
        <f t="shared" si="1"/>
        <v>11.4377702398778</v>
      </c>
      <c r="N3" s="24">
        <f t="shared" si="1"/>
        <v>6.9286658758780959</v>
      </c>
      <c r="O3" s="24">
        <f t="shared" si="1"/>
        <v>9.1346346001615313</v>
      </c>
      <c r="P3" s="24">
        <f t="shared" si="1"/>
        <v>9.2033044200979592</v>
      </c>
      <c r="Q3" s="24">
        <f t="shared" si="1"/>
        <v>6.9778839960740973</v>
      </c>
      <c r="R3" s="24">
        <f t="shared" si="1"/>
        <v>8.274922704058401</v>
      </c>
      <c r="S3" s="24">
        <f t="shared" si="1"/>
        <v>4.7396761199168038</v>
      </c>
      <c r="T3" s="24">
        <f t="shared" si="1"/>
        <v>10.336685831890467</v>
      </c>
      <c r="U3" s="24">
        <f t="shared" si="1"/>
        <v>10.351659887889927</v>
      </c>
      <c r="V3" s="24">
        <f t="shared" si="1"/>
        <v>4.0769209080288729</v>
      </c>
      <c r="W3" s="24">
        <f t="shared" si="1"/>
        <v>1.1753899200041591</v>
      </c>
      <c r="X3" s="24">
        <f t="shared" si="1"/>
        <v>4.5692040239999994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4.6634903999338526</v>
      </c>
      <c r="D4" s="19">
        <f t="shared" si="2"/>
        <v>2.3417279999667842</v>
      </c>
      <c r="E4" s="19">
        <f t="shared" si="2"/>
        <v>2.3647391999664578</v>
      </c>
      <c r="F4" s="19">
        <f t="shared" si="2"/>
        <v>2.3251463999670197</v>
      </c>
      <c r="G4" s="19">
        <f t="shared" si="2"/>
        <v>2.3136407999671826</v>
      </c>
      <c r="H4" s="19">
        <f t="shared" si="2"/>
        <v>4.5897191999348985</v>
      </c>
      <c r="I4" s="19">
        <f t="shared" si="2"/>
        <v>9.3670099198346204</v>
      </c>
      <c r="J4" s="19">
        <f t="shared" si="2"/>
        <v>9.2063581199349134</v>
      </c>
      <c r="K4" s="19">
        <f t="shared" si="2"/>
        <v>9.1381535998703818</v>
      </c>
      <c r="L4" s="19">
        <f t="shared" si="2"/>
        <v>9.2111385599015883</v>
      </c>
      <c r="M4" s="19">
        <f t="shared" si="2"/>
        <v>11.4377702398778</v>
      </c>
      <c r="N4" s="19">
        <f t="shared" si="2"/>
        <v>6.9286658758780959</v>
      </c>
      <c r="O4" s="19">
        <f t="shared" si="2"/>
        <v>9.1346346001615313</v>
      </c>
      <c r="P4" s="19">
        <f t="shared" si="2"/>
        <v>9.2033044200979592</v>
      </c>
      <c r="Q4" s="19">
        <f t="shared" si="2"/>
        <v>6.9778839960740973</v>
      </c>
      <c r="R4" s="19">
        <f t="shared" si="2"/>
        <v>8.274922704058401</v>
      </c>
      <c r="S4" s="19">
        <f t="shared" si="2"/>
        <v>4.7396761199168038</v>
      </c>
      <c r="T4" s="19">
        <f t="shared" si="2"/>
        <v>10.336685831890467</v>
      </c>
      <c r="U4" s="19">
        <f t="shared" si="2"/>
        <v>10.351659887889927</v>
      </c>
      <c r="V4" s="19">
        <f t="shared" si="2"/>
        <v>4.0769209080288729</v>
      </c>
      <c r="W4" s="19">
        <f t="shared" si="2"/>
        <v>1.1753899200041591</v>
      </c>
      <c r="X4" s="19">
        <f t="shared" si="2"/>
        <v>4.5692040239999994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4.6634903999338526</v>
      </c>
      <c r="D7" s="8">
        <v>2.3417279999667842</v>
      </c>
      <c r="E7" s="8">
        <v>2.3647391999664578</v>
      </c>
      <c r="F7" s="8">
        <v>2.3251463999670197</v>
      </c>
      <c r="G7" s="8">
        <v>2.3136407999671826</v>
      </c>
      <c r="H7" s="8">
        <v>4.5897191999348985</v>
      </c>
      <c r="I7" s="8">
        <v>9.3670099198346204</v>
      </c>
      <c r="J7" s="8">
        <v>9.2063581199349134</v>
      </c>
      <c r="K7" s="8">
        <v>9.1381535998703818</v>
      </c>
      <c r="L7" s="8">
        <v>9.2111385599015883</v>
      </c>
      <c r="M7" s="8">
        <v>11.4377702398778</v>
      </c>
      <c r="N7" s="8">
        <v>6.9286658758780959</v>
      </c>
      <c r="O7" s="8">
        <v>9.1346346001615313</v>
      </c>
      <c r="P7" s="8">
        <v>9.2033044200979592</v>
      </c>
      <c r="Q7" s="8">
        <v>6.9778839960740973</v>
      </c>
      <c r="R7" s="8">
        <v>8.274922704058401</v>
      </c>
      <c r="S7" s="8">
        <v>4.7396761199168038</v>
      </c>
      <c r="T7" s="8">
        <v>10.336685831890467</v>
      </c>
      <c r="U7" s="8">
        <v>10.351659887889927</v>
      </c>
      <c r="V7" s="8">
        <v>4.0769209080288729</v>
      </c>
      <c r="W7" s="8">
        <v>1.1753899200041591</v>
      </c>
      <c r="X7" s="8">
        <v>4.5692040239999994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175.67539379999999</v>
      </c>
      <c r="D26" s="27">
        <f t="shared" si="7"/>
        <v>178.68950568</v>
      </c>
      <c r="E26" s="27">
        <f t="shared" si="7"/>
        <v>121.75388316000003</v>
      </c>
      <c r="F26" s="27">
        <f t="shared" si="7"/>
        <v>176.06480471999998</v>
      </c>
      <c r="G26" s="27">
        <f t="shared" si="7"/>
        <v>132.08147099999999</v>
      </c>
      <c r="H26" s="27">
        <f t="shared" si="7"/>
        <v>116.20781135999999</v>
      </c>
      <c r="I26" s="27">
        <f t="shared" si="7"/>
        <v>84.598965000000007</v>
      </c>
      <c r="J26" s="27">
        <f t="shared" si="7"/>
        <v>113.54729003999999</v>
      </c>
      <c r="K26" s="27">
        <f t="shared" si="7"/>
        <v>113.44292531999999</v>
      </c>
      <c r="L26" s="27">
        <f t="shared" si="7"/>
        <v>135.68393699999999</v>
      </c>
      <c r="M26" s="27">
        <f t="shared" si="7"/>
        <v>249.40475748</v>
      </c>
      <c r="N26" s="27">
        <f t="shared" si="7"/>
        <v>142.08602364000001</v>
      </c>
      <c r="O26" s="27">
        <f t="shared" si="7"/>
        <v>132.63104484000002</v>
      </c>
      <c r="P26" s="27">
        <f t="shared" si="7"/>
        <v>113.75795088000002</v>
      </c>
      <c r="Q26" s="27">
        <f t="shared" si="7"/>
        <v>50.513764320000007</v>
      </c>
      <c r="R26" s="27">
        <f t="shared" si="7"/>
        <v>46.34086139999998</v>
      </c>
      <c r="S26" s="27">
        <f t="shared" si="7"/>
        <v>55.916928720000016</v>
      </c>
      <c r="T26" s="27">
        <f t="shared" si="7"/>
        <v>42.591115440000003</v>
      </c>
      <c r="U26" s="27">
        <f t="shared" si="7"/>
        <v>59.28251868000001</v>
      </c>
      <c r="V26" s="27">
        <f t="shared" si="7"/>
        <v>30.161737799999997</v>
      </c>
      <c r="W26" s="27">
        <f t="shared" si="7"/>
        <v>26.32536936</v>
      </c>
      <c r="X26" s="27">
        <f t="shared" si="7"/>
        <v>78.442562159999994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175.67539379999999</v>
      </c>
      <c r="D33" s="19">
        <f t="shared" si="9"/>
        <v>178.68950568</v>
      </c>
      <c r="E33" s="19">
        <f t="shared" si="9"/>
        <v>121.75388316000003</v>
      </c>
      <c r="F33" s="19">
        <f t="shared" si="9"/>
        <v>176.06480471999998</v>
      </c>
      <c r="G33" s="19">
        <f t="shared" si="9"/>
        <v>132.08147099999999</v>
      </c>
      <c r="H33" s="19">
        <f t="shared" si="9"/>
        <v>116.20781135999999</v>
      </c>
      <c r="I33" s="19">
        <f t="shared" si="9"/>
        <v>84.598965000000007</v>
      </c>
      <c r="J33" s="19">
        <f t="shared" si="9"/>
        <v>113.54729003999999</v>
      </c>
      <c r="K33" s="19">
        <f t="shared" si="9"/>
        <v>113.44292531999999</v>
      </c>
      <c r="L33" s="19">
        <f t="shared" si="9"/>
        <v>135.68393699999999</v>
      </c>
      <c r="M33" s="19">
        <f t="shared" si="9"/>
        <v>249.40475748</v>
      </c>
      <c r="N33" s="19">
        <f t="shared" si="9"/>
        <v>142.08602364000001</v>
      </c>
      <c r="O33" s="19">
        <f t="shared" si="9"/>
        <v>132.63104484000002</v>
      </c>
      <c r="P33" s="19">
        <f t="shared" si="9"/>
        <v>113.75795088000002</v>
      </c>
      <c r="Q33" s="19">
        <f t="shared" si="9"/>
        <v>50.513764320000007</v>
      </c>
      <c r="R33" s="19">
        <f t="shared" si="9"/>
        <v>46.34086139999998</v>
      </c>
      <c r="S33" s="19">
        <f t="shared" si="9"/>
        <v>55.916928720000016</v>
      </c>
      <c r="T33" s="19">
        <f t="shared" si="9"/>
        <v>42.591115440000003</v>
      </c>
      <c r="U33" s="19">
        <f t="shared" si="9"/>
        <v>59.28251868000001</v>
      </c>
      <c r="V33" s="19">
        <f t="shared" si="9"/>
        <v>30.161737799999997</v>
      </c>
      <c r="W33" s="19">
        <f t="shared" si="9"/>
        <v>26.32536936</v>
      </c>
      <c r="X33" s="19">
        <f t="shared" si="9"/>
        <v>78.442562159999994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94.92201107999999</v>
      </c>
      <c r="D43" s="8">
        <v>98.086051439999991</v>
      </c>
      <c r="E43" s="8">
        <v>44.296831800000007</v>
      </c>
      <c r="F43" s="8">
        <v>110.74247964</v>
      </c>
      <c r="G43" s="8">
        <v>82.265849639999985</v>
      </c>
      <c r="H43" s="8">
        <v>56.953259999999986</v>
      </c>
      <c r="I43" s="8">
        <v>44.297098560000009</v>
      </c>
      <c r="J43" s="8">
        <v>63.281340720000003</v>
      </c>
      <c r="K43" s="8">
        <v>79.101809279999998</v>
      </c>
      <c r="L43" s="8">
        <v>104.41439891999998</v>
      </c>
      <c r="M43" s="8">
        <v>202.50045036</v>
      </c>
      <c r="N43" s="8">
        <v>117.07056036000002</v>
      </c>
      <c r="O43" s="8">
        <v>110.74247964</v>
      </c>
      <c r="P43" s="8">
        <v>101.25035856000002</v>
      </c>
      <c r="Q43" s="8">
        <v>41.132791440000005</v>
      </c>
      <c r="R43" s="8">
        <v>38.335812839999981</v>
      </c>
      <c r="S43" s="8">
        <v>43.509089520000018</v>
      </c>
      <c r="T43" s="8">
        <v>31.298950800000004</v>
      </c>
      <c r="U43" s="8">
        <v>46.489599000000005</v>
      </c>
      <c r="V43" s="8">
        <v>18.706011479999997</v>
      </c>
      <c r="W43" s="8">
        <v>20.215072799999998</v>
      </c>
      <c r="X43" s="8">
        <v>76.035669839999997</v>
      </c>
    </row>
    <row r="44" spans="1:24" ht="11.25" customHeight="1" x14ac:dyDescent="0.2">
      <c r="A44" s="28" t="s">
        <v>74</v>
      </c>
      <c r="B44" s="7" t="s">
        <v>75</v>
      </c>
      <c r="C44" s="8">
        <v>37.755720000000004</v>
      </c>
      <c r="D44" s="8">
        <v>31.463192880000001</v>
      </c>
      <c r="E44" s="8">
        <v>28.316790000000008</v>
      </c>
      <c r="F44" s="8">
        <v>34.609595760000005</v>
      </c>
      <c r="G44" s="8">
        <v>28.316790000000008</v>
      </c>
      <c r="H44" s="8">
        <v>37.755720000000004</v>
      </c>
      <c r="I44" s="8">
        <v>15.731735759999999</v>
      </c>
      <c r="J44" s="8">
        <v>47.194650000000003</v>
      </c>
      <c r="K44" s="8">
        <v>31.269816720000001</v>
      </c>
      <c r="L44" s="8">
        <v>31.269538080000011</v>
      </c>
      <c r="M44" s="8">
        <v>46.904307120000006</v>
      </c>
      <c r="N44" s="8">
        <v>25.015463280000002</v>
      </c>
      <c r="O44" s="8">
        <v>21.888565200000006</v>
      </c>
      <c r="P44" s="8">
        <v>12.507592320000004</v>
      </c>
      <c r="Q44" s="8">
        <v>9.3809728800000016</v>
      </c>
      <c r="R44" s="8">
        <v>8.0050485599999988</v>
      </c>
      <c r="S44" s="8">
        <v>12.4078392</v>
      </c>
      <c r="T44" s="8">
        <v>11.292164640000001</v>
      </c>
      <c r="U44" s="8">
        <v>12.792919680000002</v>
      </c>
      <c r="V44" s="8">
        <v>11.45572632</v>
      </c>
      <c r="W44" s="8">
        <v>6.1102965600000019</v>
      </c>
      <c r="X44" s="8">
        <v>2.4068923200000003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42.997662719999994</v>
      </c>
      <c r="D50" s="8">
        <v>49.140261360000011</v>
      </c>
      <c r="E50" s="8">
        <v>49.140261360000011</v>
      </c>
      <c r="F50" s="8">
        <v>30.712729319999987</v>
      </c>
      <c r="G50" s="8">
        <v>21.498831359999997</v>
      </c>
      <c r="H50" s="8">
        <v>21.498831359999997</v>
      </c>
      <c r="I50" s="8">
        <v>24.570130679999998</v>
      </c>
      <c r="J50" s="8">
        <v>3.0712993199999996</v>
      </c>
      <c r="K50" s="8">
        <v>3.0712993199999996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148.54117608000004</v>
      </c>
      <c r="D51" s="27">
        <v>181.10803392000003</v>
      </c>
      <c r="E51" s="27">
        <v>154.24896960000001</v>
      </c>
      <c r="F51" s="27">
        <v>187.56934020000003</v>
      </c>
      <c r="G51" s="27">
        <v>172.97833608000002</v>
      </c>
      <c r="H51" s="27">
        <v>245.43451548000002</v>
      </c>
      <c r="I51" s="27">
        <v>258.25433040000001</v>
      </c>
      <c r="J51" s="27">
        <v>369.83924999999994</v>
      </c>
      <c r="K51" s="27">
        <v>372.72121919999989</v>
      </c>
      <c r="L51" s="27">
        <v>477.99266724000006</v>
      </c>
      <c r="M51" s="27">
        <v>550.64838312000006</v>
      </c>
      <c r="N51" s="27">
        <v>472.94609076000012</v>
      </c>
      <c r="O51" s="27">
        <v>708.03076211999996</v>
      </c>
      <c r="P51" s="27">
        <v>719.42413355999997</v>
      </c>
      <c r="Q51" s="27">
        <v>815.60516003999987</v>
      </c>
      <c r="R51" s="27">
        <v>926.16412283999989</v>
      </c>
      <c r="S51" s="27">
        <v>940.88377548000017</v>
      </c>
      <c r="T51" s="27">
        <v>762.64720884000008</v>
      </c>
      <c r="U51" s="27">
        <v>776.69837388000019</v>
      </c>
      <c r="V51" s="27">
        <v>599.49321696000004</v>
      </c>
      <c r="W51" s="27">
        <v>557.47059191999995</v>
      </c>
      <c r="X51" s="27">
        <v>480.36973644000005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293.71817879007551</v>
      </c>
      <c r="D52" s="27">
        <f t="shared" si="10"/>
        <v>295.19111164873692</v>
      </c>
      <c r="E52" s="27">
        <f t="shared" si="10"/>
        <v>278.49789974090197</v>
      </c>
      <c r="F52" s="27">
        <f t="shared" si="10"/>
        <v>294.21689261914037</v>
      </c>
      <c r="G52" s="27">
        <f t="shared" si="10"/>
        <v>276.28284932666475</v>
      </c>
      <c r="H52" s="27">
        <f t="shared" si="10"/>
        <v>149.33826099247153</v>
      </c>
      <c r="I52" s="27">
        <f t="shared" si="10"/>
        <v>120.31172331339035</v>
      </c>
      <c r="J52" s="27">
        <f t="shared" si="10"/>
        <v>160.04362884333958</v>
      </c>
      <c r="K52" s="27">
        <f t="shared" si="10"/>
        <v>185.75077050749999</v>
      </c>
      <c r="L52" s="27">
        <f t="shared" si="10"/>
        <v>124.97078612567395</v>
      </c>
      <c r="M52" s="27">
        <f t="shared" si="10"/>
        <v>124.80004797879056</v>
      </c>
      <c r="N52" s="27">
        <f t="shared" si="10"/>
        <v>130.85975099566059</v>
      </c>
      <c r="O52" s="27">
        <f t="shared" si="10"/>
        <v>122.78814602998627</v>
      </c>
      <c r="P52" s="27">
        <f t="shared" si="10"/>
        <v>135.50734669722016</v>
      </c>
      <c r="Q52" s="27">
        <f t="shared" si="10"/>
        <v>124.29960048332809</v>
      </c>
      <c r="R52" s="27">
        <f t="shared" si="10"/>
        <v>152.99518478049691</v>
      </c>
      <c r="S52" s="27">
        <f t="shared" si="10"/>
        <v>134.4698459145097</v>
      </c>
      <c r="T52" s="27">
        <f t="shared" si="10"/>
        <v>116.49336276026618</v>
      </c>
      <c r="U52" s="27">
        <f t="shared" si="10"/>
        <v>115.97593721104006</v>
      </c>
      <c r="V52" s="27">
        <f t="shared" si="10"/>
        <v>101.65228183432606</v>
      </c>
      <c r="W52" s="27">
        <f t="shared" si="10"/>
        <v>103.51497008324708</v>
      </c>
      <c r="X52" s="27">
        <f t="shared" si="10"/>
        <v>101.352857378217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293.71817879007551</v>
      </c>
      <c r="D54" s="45">
        <v>295.19111164873692</v>
      </c>
      <c r="E54" s="45">
        <v>278.49789974090197</v>
      </c>
      <c r="F54" s="45">
        <v>294.21689261914037</v>
      </c>
      <c r="G54" s="45">
        <v>276.28284932666475</v>
      </c>
      <c r="H54" s="45">
        <v>149.33826099247153</v>
      </c>
      <c r="I54" s="45">
        <v>120.31172331339035</v>
      </c>
      <c r="J54" s="45">
        <v>160.04362884333958</v>
      </c>
      <c r="K54" s="45">
        <v>185.75077050749999</v>
      </c>
      <c r="L54" s="45">
        <v>124.97078612567395</v>
      </c>
      <c r="M54" s="45">
        <v>124.80004797879056</v>
      </c>
      <c r="N54" s="45">
        <v>130.85975099566059</v>
      </c>
      <c r="O54" s="45">
        <v>122.78814602998627</v>
      </c>
      <c r="P54" s="45">
        <v>135.50734669722016</v>
      </c>
      <c r="Q54" s="45">
        <v>124.29960048332809</v>
      </c>
      <c r="R54" s="45">
        <v>152.99518478049691</v>
      </c>
      <c r="S54" s="45">
        <v>134.4698459145097</v>
      </c>
      <c r="T54" s="45">
        <v>116.49336276026618</v>
      </c>
      <c r="U54" s="45">
        <v>115.97593721104006</v>
      </c>
      <c r="V54" s="45">
        <v>101.65228183432606</v>
      </c>
      <c r="W54" s="45">
        <v>103.51497008324708</v>
      </c>
      <c r="X54" s="45">
        <v>101.352857378217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1395.4042735199998</v>
      </c>
      <c r="D61" s="49">
        <f t="shared" si="11"/>
        <v>1474.2665445600001</v>
      </c>
      <c r="E61" s="49">
        <f t="shared" si="11"/>
        <v>1467.7305890399998</v>
      </c>
      <c r="F61" s="49">
        <f t="shared" si="11"/>
        <v>1592.3360368799997</v>
      </c>
      <c r="G61" s="49">
        <f t="shared" si="11"/>
        <v>1625.8446619200001</v>
      </c>
      <c r="H61" s="49">
        <f t="shared" si="11"/>
        <v>1527.2117611199994</v>
      </c>
      <c r="I61" s="49">
        <f t="shared" si="11"/>
        <v>1596.9095071199999</v>
      </c>
      <c r="J61" s="49">
        <f t="shared" si="11"/>
        <v>1709.0854286399997</v>
      </c>
      <c r="K61" s="49">
        <f t="shared" si="11"/>
        <v>1746.9808524000005</v>
      </c>
      <c r="L61" s="49">
        <f t="shared" si="11"/>
        <v>1751.7830104800003</v>
      </c>
      <c r="M61" s="49">
        <f t="shared" si="11"/>
        <v>2010.2042973599998</v>
      </c>
      <c r="N61" s="49">
        <f t="shared" si="11"/>
        <v>1972.6889774399997</v>
      </c>
      <c r="O61" s="49">
        <f t="shared" si="11"/>
        <v>2127.0908131199994</v>
      </c>
      <c r="P61" s="49">
        <f t="shared" si="11"/>
        <v>2106.0349992000006</v>
      </c>
      <c r="Q61" s="49">
        <f t="shared" si="11"/>
        <v>2183.1978902399997</v>
      </c>
      <c r="R61" s="49">
        <f t="shared" si="11"/>
        <v>2408.2431991199992</v>
      </c>
      <c r="S61" s="49">
        <f t="shared" si="11"/>
        <v>2474.5483944000002</v>
      </c>
      <c r="T61" s="49">
        <f t="shared" si="11"/>
        <v>2433.2627584800002</v>
      </c>
      <c r="U61" s="49">
        <f t="shared" si="11"/>
        <v>2535.92869896</v>
      </c>
      <c r="V61" s="49">
        <f t="shared" si="11"/>
        <v>2492.1312984000001</v>
      </c>
      <c r="W61" s="49">
        <f t="shared" si="11"/>
        <v>2441.0351736000002</v>
      </c>
      <c r="X61" s="49">
        <f t="shared" si="11"/>
        <v>2707.6281465599995</v>
      </c>
    </row>
    <row r="62" spans="1:24" ht="11.25" customHeight="1" x14ac:dyDescent="0.2">
      <c r="A62" s="50" t="s">
        <v>92</v>
      </c>
      <c r="B62" s="51" t="s">
        <v>93</v>
      </c>
      <c r="C62" s="52">
        <v>944.49599999999975</v>
      </c>
      <c r="D62" s="52">
        <v>1014.048</v>
      </c>
      <c r="E62" s="52">
        <v>1038.5758655999998</v>
      </c>
      <c r="F62" s="52">
        <v>1123.8079103999996</v>
      </c>
      <c r="G62" s="52">
        <v>1168.0482240000001</v>
      </c>
      <c r="H62" s="52">
        <v>1252.7198207999995</v>
      </c>
      <c r="I62" s="52">
        <v>1344.5599104000003</v>
      </c>
      <c r="J62" s="52">
        <v>1388.1280895999998</v>
      </c>
      <c r="K62" s="52">
        <v>1352.9597760000004</v>
      </c>
      <c r="L62" s="52">
        <v>1459.5840000000003</v>
      </c>
      <c r="M62" s="52">
        <v>1700.8318655999999</v>
      </c>
      <c r="N62" s="52">
        <v>1724.5759103999999</v>
      </c>
      <c r="O62" s="52">
        <v>1890.1116863999996</v>
      </c>
      <c r="P62" s="52">
        <v>1878.0160896000004</v>
      </c>
      <c r="Q62" s="52">
        <v>1937.8243583999997</v>
      </c>
      <c r="R62" s="52">
        <v>2147.9951807999996</v>
      </c>
      <c r="S62" s="52">
        <v>2273.3359487999996</v>
      </c>
      <c r="T62" s="52">
        <v>2257.6732416</v>
      </c>
      <c r="U62" s="52">
        <v>2363.5958975999997</v>
      </c>
      <c r="V62" s="52">
        <v>2343.8894975999997</v>
      </c>
      <c r="W62" s="52">
        <v>2297.5247232000002</v>
      </c>
      <c r="X62" s="52">
        <v>2553.6631679999996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12.940134480000001</v>
      </c>
      <c r="D64" s="52">
        <v>14.03222184</v>
      </c>
      <c r="E64" s="52">
        <v>11.84804712</v>
      </c>
      <c r="F64" s="52">
        <v>9.8824471200000019</v>
      </c>
      <c r="G64" s="52">
        <v>13.267800000000005</v>
      </c>
      <c r="H64" s="52">
        <v>10.10082528</v>
      </c>
      <c r="I64" s="52">
        <v>7.807952880000002</v>
      </c>
      <c r="J64" s="52">
        <v>13.377087360000001</v>
      </c>
      <c r="K64" s="52">
        <v>13.922934479999999</v>
      </c>
      <c r="L64" s="52">
        <v>12.01197816</v>
      </c>
      <c r="M64" s="52">
        <v>10.108098</v>
      </c>
      <c r="N64" s="52">
        <v>10.165296960000003</v>
      </c>
      <c r="O64" s="52">
        <v>13.262296319999999</v>
      </c>
      <c r="P64" s="52">
        <v>4.2968016000000011</v>
      </c>
      <c r="Q64" s="52">
        <v>17.37079344</v>
      </c>
      <c r="R64" s="52">
        <v>20.168825039999994</v>
      </c>
      <c r="S64" s="52">
        <v>8.0027438400000008</v>
      </c>
      <c r="T64" s="52">
        <v>7.0138504800000012</v>
      </c>
      <c r="U64" s="52">
        <v>5.0659408800000003</v>
      </c>
      <c r="V64" s="52">
        <v>5.4034344000000001</v>
      </c>
      <c r="W64" s="52">
        <v>3.2813726399999998</v>
      </c>
      <c r="X64" s="52">
        <v>5.3892820800000001</v>
      </c>
    </row>
    <row r="65" spans="1:24" ht="11.25" customHeight="1" x14ac:dyDescent="0.2">
      <c r="A65" s="50" t="s">
        <v>98</v>
      </c>
      <c r="B65" s="51" t="s">
        <v>99</v>
      </c>
      <c r="C65" s="52">
        <v>435.09995999999995</v>
      </c>
      <c r="D65" s="52">
        <v>434.99988000000002</v>
      </c>
      <c r="E65" s="52">
        <v>409.89995999999991</v>
      </c>
      <c r="F65" s="52">
        <v>433.99979999999999</v>
      </c>
      <c r="G65" s="52">
        <v>406.50011999999998</v>
      </c>
      <c r="H65" s="52">
        <v>219.79979999999998</v>
      </c>
      <c r="I65" s="52">
        <v>178.49987999999996</v>
      </c>
      <c r="J65" s="52">
        <v>237.09995999999992</v>
      </c>
      <c r="K65" s="52">
        <v>274.89995999999996</v>
      </c>
      <c r="L65" s="52">
        <v>185.10012</v>
      </c>
      <c r="M65" s="52">
        <v>184.99968000000001</v>
      </c>
      <c r="N65" s="52">
        <v>191.99987999999996</v>
      </c>
      <c r="O65" s="52">
        <v>168.59988000000001</v>
      </c>
      <c r="P65" s="52">
        <v>175.10003999999995</v>
      </c>
      <c r="Q65" s="52">
        <v>165.6</v>
      </c>
      <c r="R65" s="52">
        <v>195.32195999999999</v>
      </c>
      <c r="S65" s="52">
        <v>171.13139999999999</v>
      </c>
      <c r="T65" s="52">
        <v>154.58723999999998</v>
      </c>
      <c r="U65" s="52">
        <v>149.69844000000001</v>
      </c>
      <c r="V65" s="52">
        <v>131.4648</v>
      </c>
      <c r="W65" s="52">
        <v>133.95455999999999</v>
      </c>
      <c r="X65" s="52">
        <v>134.95464000000001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2.8681790399999998</v>
      </c>
      <c r="D72" s="55">
        <v>11.186442719999999</v>
      </c>
      <c r="E72" s="55">
        <v>7.406716320000001</v>
      </c>
      <c r="F72" s="55">
        <v>24.645879359999995</v>
      </c>
      <c r="G72" s="55">
        <v>38.028517920000006</v>
      </c>
      <c r="H72" s="55">
        <v>44.591315040000012</v>
      </c>
      <c r="I72" s="55">
        <v>66.041763840000002</v>
      </c>
      <c r="J72" s="55">
        <v>70.480291679999993</v>
      </c>
      <c r="K72" s="55">
        <v>105.19818192000001</v>
      </c>
      <c r="L72" s="55">
        <v>95.086912319999982</v>
      </c>
      <c r="M72" s="55">
        <v>114.26465376</v>
      </c>
      <c r="N72" s="55">
        <v>45.947890079999993</v>
      </c>
      <c r="O72" s="55">
        <v>55.116950400000015</v>
      </c>
      <c r="P72" s="55">
        <v>48.622067999999985</v>
      </c>
      <c r="Q72" s="55">
        <v>62.40273839999999</v>
      </c>
      <c r="R72" s="55">
        <v>44.757233280000001</v>
      </c>
      <c r="S72" s="55">
        <v>22.078301759999999</v>
      </c>
      <c r="T72" s="55">
        <v>13.988426399999994</v>
      </c>
      <c r="U72" s="55">
        <v>17.56842048</v>
      </c>
      <c r="V72" s="55">
        <v>11.373566399999996</v>
      </c>
      <c r="W72" s="55">
        <v>6.2745177599999984</v>
      </c>
      <c r="X72" s="55">
        <v>13.62105648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2295.5399654399998</v>
      </c>
      <c r="D2" s="21">
        <f t="shared" ref="D2:X2" si="0">SUM(D3,D17,D22,D25,D26,D51,D52)</f>
        <v>2267.5742942400002</v>
      </c>
      <c r="E2" s="21">
        <f t="shared" si="0"/>
        <v>2337.6581683200002</v>
      </c>
      <c r="F2" s="21">
        <f t="shared" si="0"/>
        <v>2370.8853176399998</v>
      </c>
      <c r="G2" s="21">
        <f t="shared" si="0"/>
        <v>2408.8570948799997</v>
      </c>
      <c r="H2" s="21">
        <f t="shared" si="0"/>
        <v>2415.7543258799997</v>
      </c>
      <c r="I2" s="21">
        <f t="shared" si="0"/>
        <v>2472.3201056400003</v>
      </c>
      <c r="J2" s="21">
        <f t="shared" si="0"/>
        <v>2459.1023949600003</v>
      </c>
      <c r="K2" s="21">
        <f t="shared" si="0"/>
        <v>2346.9633716399999</v>
      </c>
      <c r="L2" s="21">
        <f t="shared" si="0"/>
        <v>2285.8965709200002</v>
      </c>
      <c r="M2" s="21">
        <f t="shared" si="0"/>
        <v>2185.8300467999998</v>
      </c>
      <c r="N2" s="21">
        <f t="shared" si="0"/>
        <v>2216.59497216</v>
      </c>
      <c r="O2" s="21">
        <f t="shared" si="0"/>
        <v>2286.86470452</v>
      </c>
      <c r="P2" s="21">
        <f t="shared" si="0"/>
        <v>2169.4255488000003</v>
      </c>
      <c r="Q2" s="21">
        <f t="shared" si="0"/>
        <v>2122.5795638399995</v>
      </c>
      <c r="R2" s="21">
        <f t="shared" si="0"/>
        <v>2259.9718869600001</v>
      </c>
      <c r="S2" s="21">
        <f t="shared" si="0"/>
        <v>2036.0587680000003</v>
      </c>
      <c r="T2" s="21">
        <f t="shared" si="0"/>
        <v>2164.3255857600002</v>
      </c>
      <c r="U2" s="21">
        <f t="shared" si="0"/>
        <v>2017.8705031200002</v>
      </c>
      <c r="V2" s="21">
        <f t="shared" si="0"/>
        <v>1994.6698091999997</v>
      </c>
      <c r="W2" s="21">
        <f t="shared" si="0"/>
        <v>1585.5810663600005</v>
      </c>
      <c r="X2" s="21">
        <f t="shared" si="0"/>
        <v>1656.3355491600003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882.27801072000011</v>
      </c>
      <c r="D26" s="27">
        <f t="shared" ref="D26:X26" si="14">SUM(D27,D33)</f>
        <v>891.26374895999993</v>
      </c>
      <c r="E26" s="27">
        <f t="shared" si="14"/>
        <v>861.46265016000007</v>
      </c>
      <c r="F26" s="27">
        <f t="shared" si="14"/>
        <v>892.59648407999987</v>
      </c>
      <c r="G26" s="27">
        <f t="shared" si="14"/>
        <v>884.51754407999988</v>
      </c>
      <c r="H26" s="27">
        <f t="shared" si="14"/>
        <v>847.21522319999985</v>
      </c>
      <c r="I26" s="27">
        <f t="shared" si="14"/>
        <v>873.86991912000019</v>
      </c>
      <c r="J26" s="27">
        <f t="shared" si="14"/>
        <v>874.62521495999999</v>
      </c>
      <c r="K26" s="27">
        <f t="shared" si="14"/>
        <v>776.15221896000003</v>
      </c>
      <c r="L26" s="27">
        <f t="shared" si="14"/>
        <v>805.97226527999987</v>
      </c>
      <c r="M26" s="27">
        <f t="shared" si="14"/>
        <v>729.28281312000001</v>
      </c>
      <c r="N26" s="27">
        <f t="shared" si="14"/>
        <v>831.38324183999998</v>
      </c>
      <c r="O26" s="27">
        <f t="shared" si="14"/>
        <v>883.22392223999998</v>
      </c>
      <c r="P26" s="27">
        <f t="shared" si="14"/>
        <v>855.7403760000002</v>
      </c>
      <c r="Q26" s="27">
        <f t="shared" si="14"/>
        <v>830.98800719999986</v>
      </c>
      <c r="R26" s="27">
        <f t="shared" si="14"/>
        <v>908.98106688000018</v>
      </c>
      <c r="S26" s="27">
        <f t="shared" si="14"/>
        <v>805.62675816000012</v>
      </c>
      <c r="T26" s="27">
        <f t="shared" si="14"/>
        <v>886.99604040000008</v>
      </c>
      <c r="U26" s="27">
        <f t="shared" si="14"/>
        <v>840.47844024000005</v>
      </c>
      <c r="V26" s="27">
        <f t="shared" si="14"/>
        <v>886.01967935999994</v>
      </c>
      <c r="W26" s="27">
        <f t="shared" si="14"/>
        <v>831.80676816000016</v>
      </c>
      <c r="X26" s="27">
        <f t="shared" si="14"/>
        <v>894.46709808000014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882.27801072000011</v>
      </c>
      <c r="D33" s="19">
        <f t="shared" ref="D33:X33" si="18">SUM(D34:D50)</f>
        <v>891.26374895999993</v>
      </c>
      <c r="E33" s="19">
        <f t="shared" si="18"/>
        <v>861.46265016000007</v>
      </c>
      <c r="F33" s="19">
        <f t="shared" si="18"/>
        <v>892.59648407999987</v>
      </c>
      <c r="G33" s="19">
        <f t="shared" si="18"/>
        <v>884.51754407999988</v>
      </c>
      <c r="H33" s="19">
        <f t="shared" si="18"/>
        <v>847.21522319999985</v>
      </c>
      <c r="I33" s="19">
        <f t="shared" si="18"/>
        <v>873.86991912000019</v>
      </c>
      <c r="J33" s="19">
        <f t="shared" si="18"/>
        <v>874.62521495999999</v>
      </c>
      <c r="K33" s="19">
        <f t="shared" si="18"/>
        <v>776.15221896000003</v>
      </c>
      <c r="L33" s="19">
        <f t="shared" si="18"/>
        <v>805.97226527999987</v>
      </c>
      <c r="M33" s="19">
        <f t="shared" si="18"/>
        <v>729.28281312000001</v>
      </c>
      <c r="N33" s="19">
        <f t="shared" si="18"/>
        <v>831.38324183999998</v>
      </c>
      <c r="O33" s="19">
        <f t="shared" si="18"/>
        <v>883.22392223999998</v>
      </c>
      <c r="P33" s="19">
        <f t="shared" si="18"/>
        <v>855.7403760000002</v>
      </c>
      <c r="Q33" s="19">
        <f t="shared" si="18"/>
        <v>830.98800719999986</v>
      </c>
      <c r="R33" s="19">
        <f t="shared" si="18"/>
        <v>908.98106688000018</v>
      </c>
      <c r="S33" s="19">
        <f t="shared" si="18"/>
        <v>805.62675816000012</v>
      </c>
      <c r="T33" s="19">
        <f t="shared" si="18"/>
        <v>886.99604040000008</v>
      </c>
      <c r="U33" s="19">
        <f t="shared" si="18"/>
        <v>840.47844024000005</v>
      </c>
      <c r="V33" s="19">
        <f t="shared" si="18"/>
        <v>886.01967935999994</v>
      </c>
      <c r="W33" s="19">
        <f t="shared" si="18"/>
        <v>831.80676816000016</v>
      </c>
      <c r="X33" s="19">
        <f t="shared" si="18"/>
        <v>894.46709808000014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784.74230784000008</v>
      </c>
      <c r="D34" s="8">
        <f>NRG_CM_E!D34+NRG_OIL_NG_E!D34+NRG_PF_E!D34+NRG_CO_E!D34+NRG_BKBPB_E!D34+NRG_GW_E!D34+NRG_BF_E!D34+NRG_PR_E!D34+NRG_NI_E!D34+NRG_CL_E!D34+NRG_LNG_E!D34+NRG_BIOG_E!D34+NRG_GTL_E!D34+NRG_CPP_E!D34+NRG_NSP_E!D34</f>
        <v>793.7280460799999</v>
      </c>
      <c r="E34" s="8">
        <f>NRG_CM_E!E34+NRG_OIL_NG_E!E34+NRG_PF_E!E34+NRG_CO_E!E34+NRG_BKBPB_E!E34+NRG_GW_E!E34+NRG_BF_E!E34+NRG_PR_E!E34+NRG_NI_E!E34+NRG_CL_E!E34+NRG_LNG_E!E34+NRG_BIOG_E!E34+NRG_GTL_E!E34+NRG_CPP_E!E34+NRG_NSP_E!E34</f>
        <v>760.78082304000009</v>
      </c>
      <c r="F34" s="8">
        <f>NRG_CM_E!F34+NRG_OIL_NG_E!F34+NRG_PF_E!F34+NRG_CO_E!F34+NRG_BKBPB_E!F34+NRG_GW_E!F34+NRG_BF_E!F34+NRG_PR_E!F34+NRG_NI_E!F34+NRG_CL_E!F34+NRG_LNG_E!F34+NRG_BIOG_E!F34+NRG_GTL_E!F34+NRG_CPP_E!F34+NRG_NSP_E!F34</f>
        <v>829.67037695999989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802.71357695999984</v>
      </c>
      <c r="H34" s="8">
        <f>NRG_CM_E!H34+NRG_OIL_NG_E!H34+NRG_PF_E!H34+NRG_CO_E!H34+NRG_BKBPB_E!H34+NRG_GW_E!H34+NRG_BF_E!H34+NRG_PR_E!H34+NRG_NI_E!H34+NRG_CL_E!H34+NRG_LNG_E!H34+NRG_BIOG_E!H34+NRG_GTL_E!H34+NRG_CPP_E!H34+NRG_NSP_E!H34</f>
        <v>793.7280460799999</v>
      </c>
      <c r="I34" s="8">
        <f>NRG_CM_E!I34+NRG_OIL_NG_E!I34+NRG_PF_E!I34+NRG_CO_E!I34+NRG_BKBPB_E!I34+NRG_GW_E!I34+NRG_BF_E!I34+NRG_PR_E!I34+NRG_NI_E!I34+NRG_CL_E!I34+NRG_LNG_E!I34+NRG_BIOG_E!I34+NRG_GTL_E!I34+NRG_CPP_E!I34+NRG_NSP_E!I34</f>
        <v>826.67526912000017</v>
      </c>
      <c r="J34" s="8">
        <f>NRG_CM_E!J34+NRG_OIL_NG_E!J34+NRG_PF_E!J34+NRG_CO_E!J34+NRG_BKBPB_E!J34+NRG_GW_E!J34+NRG_BF_E!J34+NRG_PR_E!J34+NRG_NI_E!J34+NRG_CL_E!J34+NRG_LNG_E!J34+NRG_BIOG_E!J34+NRG_GTL_E!J34+NRG_CPP_E!J34+NRG_NSP_E!J34</f>
        <v>811.69910784000001</v>
      </c>
      <c r="K34" s="8">
        <f>NRG_CM_E!K34+NRG_OIL_NG_E!K34+NRG_PF_E!K34+NRG_CO_E!K34+NRG_BKBPB_E!K34+NRG_GW_E!K34+NRG_BF_E!K34+NRG_PR_E!K34+NRG_NI_E!K34+NRG_CL_E!K34+NRG_LNG_E!K34+NRG_BIOG_E!K34+NRG_GTL_E!K34+NRG_CPP_E!K34+NRG_NSP_E!K34</f>
        <v>766.77124608000008</v>
      </c>
      <c r="L34" s="8">
        <f>NRG_CM_E!L34+NRG_OIL_NG_E!L34+NRG_PF_E!L34+NRG_CO_E!L34+NRG_BKBPB_E!L34+NRG_GW_E!L34+NRG_BF_E!L34+NRG_PR_E!L34+NRG_NI_E!L34+NRG_CL_E!L34+NRG_LNG_E!L34+NRG_BIOG_E!L34+NRG_GTL_E!L34+NRG_CPP_E!L34+NRG_NSP_E!L34</f>
        <v>799.7184691199999</v>
      </c>
      <c r="M34" s="8">
        <f>NRG_CM_E!M34+NRG_OIL_NG_E!M34+NRG_PF_E!M34+NRG_CO_E!M34+NRG_BKBPB_E!M34+NRG_GW_E!M34+NRG_BF_E!M34+NRG_PR_E!M34+NRG_NI_E!M34+NRG_CL_E!M34+NRG_LNG_E!M34+NRG_BIOG_E!M34+NRG_GTL_E!M34+NRG_CPP_E!M34+NRG_NSP_E!M34</f>
        <v>694.88637696000001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790.73273087999996</v>
      </c>
      <c r="O34" s="8">
        <f>NRG_CM_E!O34+NRG_OIL_NG_E!O34+NRG_PF_E!O34+NRG_CO_E!O34+NRG_BKBPB_E!O34+NRG_GW_E!O34+NRG_BF_E!O34+NRG_PR_E!O34+NRG_NI_E!O34+NRG_CL_E!O34+NRG_LNG_E!O34+NRG_BIOG_E!O34+NRG_GTL_E!O34+NRG_CPP_E!O34+NRG_NSP_E!O34</f>
        <v>820.68484607999994</v>
      </c>
      <c r="P34" s="8">
        <f>NRG_CM_E!P34+NRG_OIL_NG_E!P34+NRG_PF_E!P34+NRG_CO_E!P34+NRG_BKBPB_E!P34+NRG_GW_E!P34+NRG_BF_E!P34+NRG_PR_E!P34+NRG_NI_E!P34+NRG_CL_E!P34+NRG_LNG_E!P34+NRG_BIOG_E!P34+NRG_GTL_E!P34+NRG_CPP_E!P34+NRG_NSP_E!P34</f>
        <v>805.70889216000023</v>
      </c>
      <c r="Q34" s="8">
        <f>NRG_CM_E!Q34+NRG_OIL_NG_E!Q34+NRG_PF_E!Q34+NRG_CO_E!Q34+NRG_BKBPB_E!Q34+NRG_GW_E!Q34+NRG_BF_E!Q34+NRG_PR_E!Q34+NRG_NI_E!Q34+NRG_CL_E!Q34+NRG_LNG_E!Q34+NRG_BIOG_E!Q34+NRG_GTL_E!Q34+NRG_CPP_E!Q34+NRG_NSP_E!Q34</f>
        <v>799.7184691199999</v>
      </c>
      <c r="R34" s="8">
        <f>NRG_CM_E!R34+NRG_OIL_NG_E!R34+NRG_PF_E!R34+NRG_CO_E!R34+NRG_BKBPB_E!R34+NRG_GW_E!R34+NRG_BF_E!R34+NRG_PR_E!R34+NRG_NI_E!R34+NRG_CL_E!R34+NRG_LNG_E!R34+NRG_BIOG_E!R34+NRG_GTL_E!R34+NRG_CPP_E!R34+NRG_NSP_E!R34</f>
        <v>862.61760000000015</v>
      </c>
      <c r="S34" s="8">
        <f>NRG_CM_E!S34+NRG_OIL_NG_E!S34+NRG_PF_E!S34+NRG_CO_E!S34+NRG_BKBPB_E!S34+NRG_GW_E!S34+NRG_BF_E!S34+NRG_PR_E!S34+NRG_NI_E!S34+NRG_CL_E!S34+NRG_LNG_E!S34+NRG_BIOG_E!S34+NRG_GTL_E!S34+NRG_CPP_E!S34+NRG_NSP_E!S34</f>
        <v>766.77124608000008</v>
      </c>
      <c r="T34" s="8">
        <f>NRG_CM_E!T34+NRG_OIL_NG_E!T34+NRG_PF_E!T34+NRG_CO_E!T34+NRG_BKBPB_E!T34+NRG_GW_E!T34+NRG_BF_E!T34+NRG_PR_E!T34+NRG_NI_E!T34+NRG_CL_E!T34+NRG_LNG_E!T34+NRG_BIOG_E!T34+NRG_GTL_E!T34+NRG_CPP_E!T34+NRG_NSP_E!T34</f>
        <v>835.66080000000011</v>
      </c>
      <c r="U34" s="8">
        <f>NRG_CM_E!U34+NRG_OIL_NG_E!U34+NRG_PF_E!U34+NRG_CO_E!U34+NRG_BKBPB_E!U34+NRG_GW_E!U34+NRG_BF_E!U34+NRG_PR_E!U34+NRG_NI_E!U34+NRG_CL_E!U34+NRG_LNG_E!U34+NRG_BIOG_E!U34+NRG_GTL_E!U34+NRG_CPP_E!U34+NRG_NSP_E!U34</f>
        <v>811.69910784000001</v>
      </c>
      <c r="V34" s="8">
        <f>NRG_CM_E!V34+NRG_OIL_NG_E!V34+NRG_PF_E!V34+NRG_CO_E!V34+NRG_BKBPB_E!V34+NRG_GW_E!V34+NRG_BF_E!V34+NRG_PR_E!V34+NRG_NI_E!V34+NRG_CL_E!V34+NRG_LNG_E!V34+NRG_BIOG_E!V34+NRG_GTL_E!V34+NRG_CPP_E!V34+NRG_NSP_E!V34</f>
        <v>868.60802303999992</v>
      </c>
      <c r="W34" s="8">
        <f>NRG_CM_E!W34+NRG_OIL_NG_E!W34+NRG_PF_E!W34+NRG_CO_E!W34+NRG_BKBPB_E!W34+NRG_GW_E!W34+NRG_BF_E!W34+NRG_PR_E!W34+NRG_NI_E!W34+NRG_CL_E!W34+NRG_LNG_E!W34+NRG_BIOG_E!W34+NRG_GTL_E!W34+NRG_CPP_E!W34+NRG_NSP_E!W34</f>
        <v>823.67995392000012</v>
      </c>
      <c r="X34" s="8">
        <f>NRG_CM_E!X34+NRG_OIL_NG_E!X34+NRG_PF_E!X34+NRG_CO_E!X34+NRG_BKBPB_E!X34+NRG_GW_E!X34+NRG_BF_E!X34+NRG_PR_E!X34+NRG_NI_E!X34+NRG_CL_E!X34+NRG_LNG_E!X34+NRG_BIOG_E!X34+NRG_GTL_E!X34+NRG_CPP_E!X34+NRG_NSP_E!X34</f>
        <v>883.58397696000009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97.535702879999988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97.535702879999988</v>
      </c>
      <c r="E44" s="8">
        <f>NRG_CM_E!E44+NRG_OIL_NG_E!E44+NRG_PF_E!E44+NRG_CO_E!E44+NRG_BKBPB_E!E44+NRG_GW_E!E44+NRG_BF_E!E44+NRG_PR_E!E44+NRG_NI_E!E44+NRG_CL_E!E44+NRG_LNG_E!E44+NRG_BIOG_E!E44+NRG_GTL_E!E44+NRG_CPP_E!E44+NRG_NSP_E!E44</f>
        <v>100.68182712000002</v>
      </c>
      <c r="F44" s="8">
        <f>NRG_CM_E!F44+NRG_OIL_NG_E!F44+NRG_PF_E!F44+NRG_CO_E!F44+NRG_BKBPB_E!F44+NRG_GW_E!F44+NRG_BF_E!F44+NRG_PR_E!F44+NRG_NI_E!F44+NRG_CL_E!F44+NRG_LNG_E!F44+NRG_BIOG_E!F44+NRG_GTL_E!F44+NRG_CPP_E!F44+NRG_NSP_E!F44</f>
        <v>62.926107119999998</v>
      </c>
      <c r="G44" s="8">
        <f>NRG_CM_E!G44+NRG_OIL_NG_E!G44+NRG_PF_E!G44+NRG_CO_E!G44+NRG_BKBPB_E!G44+NRG_GW_E!G44+NRG_BF_E!G44+NRG_PR_E!G44+NRG_NI_E!G44+NRG_CL_E!G44+NRG_LNG_E!G44+NRG_BIOG_E!G44+NRG_GTL_E!G44+NRG_CPP_E!G44+NRG_NSP_E!G44</f>
        <v>81.80396712000001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53.487177120000005</v>
      </c>
      <c r="I44" s="8">
        <f>NRG_CM_E!I44+NRG_OIL_NG_E!I44+NRG_PF_E!I44+NRG_CO_E!I44+NRG_BKBPB_E!I44+NRG_GW_E!I44+NRG_BF_E!I44+NRG_PR_E!I44+NRG_NI_E!I44+NRG_CL_E!I44+NRG_LNG_E!I44+NRG_BIOG_E!I44+NRG_GTL_E!I44+NRG_CPP_E!I44+NRG_NSP_E!I44</f>
        <v>47.194649999999996</v>
      </c>
      <c r="J44" s="8">
        <f>NRG_CM_E!J44+NRG_OIL_NG_E!J44+NRG_PF_E!J44+NRG_CO_E!J44+NRG_BKBPB_E!J44+NRG_GW_E!J44+NRG_BF_E!J44+NRG_PR_E!J44+NRG_NI_E!J44+NRG_CL_E!J44+NRG_LNG_E!J44+NRG_BIOG_E!J44+NRG_GTL_E!J44+NRG_CPP_E!J44+NRG_NSP_E!J44</f>
        <v>62.926107119999998</v>
      </c>
      <c r="K44" s="8">
        <f>NRG_CM_E!K44+NRG_OIL_NG_E!K44+NRG_PF_E!K44+NRG_CO_E!K44+NRG_BKBPB_E!K44+NRG_GW_E!K44+NRG_BF_E!K44+NRG_PR_E!K44+NRG_NI_E!K44+NRG_CL_E!K44+NRG_LNG_E!K44+NRG_BIOG_E!K44+NRG_GTL_E!K44+NRG_CPP_E!K44+NRG_NSP_E!K44</f>
        <v>9.3809728800000016</v>
      </c>
      <c r="L44" s="8">
        <f>NRG_CM_E!L44+NRG_OIL_NG_E!L44+NRG_PF_E!L44+NRG_CO_E!L44+NRG_BKBPB_E!L44+NRG_GW_E!L44+NRG_BF_E!L44+NRG_PR_E!L44+NRG_NI_E!L44+NRG_CL_E!L44+NRG_LNG_E!L44+NRG_BIOG_E!L44+NRG_GTL_E!L44+NRG_CPP_E!L44+NRG_NSP_E!L44</f>
        <v>6.253796160000002</v>
      </c>
      <c r="M44" s="8">
        <f>NRG_CM_E!M44+NRG_OIL_NG_E!M44+NRG_PF_E!M44+NRG_CO_E!M44+NRG_BKBPB_E!M44+NRG_GW_E!M44+NRG_BF_E!M44+NRG_PR_E!M44+NRG_NI_E!M44+NRG_CL_E!M44+NRG_LNG_E!M44+NRG_BIOG_E!M44+NRG_GTL_E!M44+NRG_CPP_E!M44+NRG_NSP_E!M44</f>
        <v>34.396436160000007</v>
      </c>
      <c r="N44" s="8">
        <f>NRG_CM_E!N44+NRG_OIL_NG_E!N44+NRG_PF_E!N44+NRG_CO_E!N44+NRG_BKBPB_E!N44+NRG_GW_E!N44+NRG_BF_E!N44+NRG_PR_E!N44+NRG_NI_E!N44+NRG_CL_E!N44+NRG_LNG_E!N44+NRG_BIOG_E!N44+NRG_GTL_E!N44+NRG_CPP_E!N44+NRG_NSP_E!N44</f>
        <v>40.650510959999998</v>
      </c>
      <c r="O44" s="8">
        <f>NRG_CM_E!O44+NRG_OIL_NG_E!O44+NRG_PF_E!O44+NRG_CO_E!O44+NRG_BKBPB_E!O44+NRG_GW_E!O44+NRG_BF_E!O44+NRG_PR_E!O44+NRG_NI_E!O44+NRG_CL_E!O44+NRG_LNG_E!O44+NRG_BIOG_E!O44+NRG_GTL_E!O44+NRG_CPP_E!O44+NRG_NSP_E!O44</f>
        <v>62.539076160000008</v>
      </c>
      <c r="P44" s="8">
        <f>NRG_CM_E!P44+NRG_OIL_NG_E!P44+NRG_PF_E!P44+NRG_CO_E!P44+NRG_BKBPB_E!P44+NRG_GW_E!P44+NRG_BF_E!P44+NRG_PR_E!P44+NRG_NI_E!P44+NRG_CL_E!P44+NRG_LNG_E!P44+NRG_BIOG_E!P44+NRG_GTL_E!P44+NRG_CPP_E!P44+NRG_NSP_E!P44</f>
        <v>50.031483840000014</v>
      </c>
      <c r="Q44" s="8">
        <f>NRG_CM_E!Q44+NRG_OIL_NG_E!Q44+NRG_PF_E!Q44+NRG_CO_E!Q44+NRG_BKBPB_E!Q44+NRG_GW_E!Q44+NRG_BF_E!Q44+NRG_PR_E!Q44+NRG_NI_E!Q44+NRG_CL_E!Q44+NRG_LNG_E!Q44+NRG_BIOG_E!Q44+NRG_GTL_E!Q44+NRG_CPP_E!Q44+NRG_NSP_E!Q44</f>
        <v>31.269538080000004</v>
      </c>
      <c r="R44" s="8">
        <f>NRG_CM_E!R44+NRG_OIL_NG_E!R44+NRG_PF_E!R44+NRG_CO_E!R44+NRG_BKBPB_E!R44+NRG_GW_E!R44+NRG_BF_E!R44+NRG_PR_E!R44+NRG_NI_E!R44+NRG_CL_E!R44+NRG_LNG_E!R44+NRG_BIOG_E!R44+NRG_GTL_E!R44+NRG_CPP_E!R44+NRG_NSP_E!R44</f>
        <v>46.363466880000011</v>
      </c>
      <c r="S44" s="8">
        <f>NRG_CM_E!S44+NRG_OIL_NG_E!S44+NRG_PF_E!S44+NRG_CO_E!S44+NRG_BKBPB_E!S44+NRG_GW_E!S44+NRG_BF_E!S44+NRG_PR_E!S44+NRG_NI_E!S44+NRG_CL_E!S44+NRG_LNG_E!S44+NRG_BIOG_E!S44+NRG_GTL_E!S44+NRG_CPP_E!S44+NRG_NSP_E!S44</f>
        <v>38.855512079999997</v>
      </c>
      <c r="T44" s="8">
        <f>NRG_CM_E!T44+NRG_OIL_NG_E!T44+NRG_PF_E!T44+NRG_CO_E!T44+NRG_BKBPB_E!T44+NRG_GW_E!T44+NRG_BF_E!T44+NRG_PR_E!T44+NRG_NI_E!T44+NRG_CL_E!T44+NRG_LNG_E!T44+NRG_BIOG_E!T44+NRG_GTL_E!T44+NRG_CPP_E!T44+NRG_NSP_E!T44</f>
        <v>51.335240400000018</v>
      </c>
      <c r="U44" s="8">
        <f>NRG_CM_E!U44+NRG_OIL_NG_E!U44+NRG_PF_E!U44+NRG_CO_E!U44+NRG_BKBPB_E!U44+NRG_GW_E!U44+NRG_BF_E!U44+NRG_PR_E!U44+NRG_NI_E!U44+NRG_CL_E!U44+NRG_LNG_E!U44+NRG_BIOG_E!U44+NRG_GTL_E!U44+NRG_CPP_E!U44+NRG_NSP_E!U44</f>
        <v>28.779332400000001</v>
      </c>
      <c r="V44" s="8">
        <f>NRG_CM_E!V44+NRG_OIL_NG_E!V44+NRG_PF_E!V44+NRG_CO_E!V44+NRG_BKBPB_E!V44+NRG_GW_E!V44+NRG_BF_E!V44+NRG_PR_E!V44+NRG_NI_E!V44+NRG_CL_E!V44+NRG_LNG_E!V44+NRG_BIOG_E!V44+NRG_GTL_E!V44+NRG_CPP_E!V44+NRG_NSP_E!V44</f>
        <v>17.411656320000002</v>
      </c>
      <c r="W44" s="8">
        <f>NRG_CM_E!W44+NRG_OIL_NG_E!W44+NRG_PF_E!W44+NRG_CO_E!W44+NRG_BKBPB_E!W44+NRG_GW_E!W44+NRG_BF_E!W44+NRG_PR_E!W44+NRG_NI_E!W44+NRG_CL_E!W44+NRG_LNG_E!W44+NRG_BIOG_E!W44+NRG_GTL_E!W44+NRG_CPP_E!W44+NRG_NSP_E!W44</f>
        <v>8.1268142400000016</v>
      </c>
      <c r="X44" s="8">
        <f>NRG_CM_E!X44+NRG_OIL_NG_E!X44+NRG_PF_E!X44+NRG_CO_E!X44+NRG_BKBPB_E!X44+NRG_GW_E!X44+NRG_BF_E!X44+NRG_PR_E!X44+NRG_NI_E!X44+NRG_CL_E!X44+NRG_LNG_E!X44+NRG_BIOG_E!X44+NRG_GTL_E!X44+NRG_CPP_E!X44+NRG_NSP_E!X44</f>
        <v>10.883121120000002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1413.2619547199999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1376.31054528</v>
      </c>
      <c r="E51" s="27">
        <f>NRG_CM_E!E51+NRG_OIL_NG_E!E51+NRG_PF_E!E51+NRG_CO_E!E51+NRG_BKBPB_E!E51+NRG_GW_E!E51+NRG_BF_E!E51+NRG_PR_E!E51+NRG_NI_E!E51+NRG_CL_E!E51+NRG_LNG_E!E51+NRG_BIOG_E!E51+NRG_GTL_E!E51+NRG_CPP_E!E51+NRG_NSP_E!E51</f>
        <v>1476.1955181600001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1478.2888335600001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1524.3395508000001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1568.5391026799998</v>
      </c>
      <c r="I51" s="27">
        <f>NRG_CM_E!I51+NRG_OIL_NG_E!I51+NRG_PF_E!I51+NRG_CO_E!I51+NRG_BKBPB_E!I51+NRG_GW_E!I51+NRG_BF_E!I51+NRG_PR_E!I51+NRG_NI_E!I51+NRG_CL_E!I51+NRG_LNG_E!I51+NRG_BIOG_E!I51+NRG_GTL_E!I51+NRG_CPP_E!I51+NRG_NSP_E!I51</f>
        <v>1598.45018652</v>
      </c>
      <c r="J51" s="27">
        <f>NRG_CM_E!J51+NRG_OIL_NG_E!J51+NRG_PF_E!J51+NRG_CO_E!J51+NRG_BKBPB_E!J51+NRG_GW_E!J51+NRG_BF_E!J51+NRG_PR_E!J51+NRG_NI_E!J51+NRG_CL_E!J51+NRG_LNG_E!J51+NRG_BIOG_E!J51+NRG_GTL_E!J51+NRG_CPP_E!J51+NRG_NSP_E!J51</f>
        <v>1584.4771800000001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1570.8111526799999</v>
      </c>
      <c r="L51" s="27">
        <f>NRG_CM_E!L51+NRG_OIL_NG_E!L51+NRG_PF_E!L51+NRG_CO_E!L51+NRG_BKBPB_E!L51+NRG_GW_E!L51+NRG_BF_E!L51+NRG_PR_E!L51+NRG_NI_E!L51+NRG_CL_E!L51+NRG_LNG_E!L51+NRG_BIOG_E!L51+NRG_GTL_E!L51+NRG_CPP_E!L51+NRG_NSP_E!L51</f>
        <v>1479.9243056400001</v>
      </c>
      <c r="M51" s="27">
        <f>NRG_CM_E!M51+NRG_OIL_NG_E!M51+NRG_PF_E!M51+NRG_CO_E!M51+NRG_BKBPB_E!M51+NRG_GW_E!M51+NRG_BF_E!M51+NRG_PR_E!M51+NRG_NI_E!M51+NRG_CL_E!M51+NRG_LNG_E!M51+NRG_BIOG_E!M51+NRG_GTL_E!M51+NRG_CPP_E!M51+NRG_NSP_E!M51</f>
        <v>1456.5472336799999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1385.21173032</v>
      </c>
      <c r="O51" s="27">
        <f>NRG_CM_E!O51+NRG_OIL_NG_E!O51+NRG_PF_E!O51+NRG_CO_E!O51+NRG_BKBPB_E!O51+NRG_GW_E!O51+NRG_BF_E!O51+NRG_PR_E!O51+NRG_NI_E!O51+NRG_CL_E!O51+NRG_LNG_E!O51+NRG_BIOG_E!O51+NRG_GTL_E!O51+NRG_CPP_E!O51+NRG_NSP_E!O51</f>
        <v>1403.6407822800002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1313.6851728000001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1291.5915566399999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1350.99082008</v>
      </c>
      <c r="S51" s="27">
        <f>NRG_CM_E!S51+NRG_OIL_NG_E!S51+NRG_PF_E!S51+NRG_CO_E!S51+NRG_BKBPB_E!S51+NRG_GW_E!S51+NRG_BF_E!S51+NRG_PR_E!S51+NRG_NI_E!S51+NRG_CL_E!S51+NRG_LNG_E!S51+NRG_BIOG_E!S51+NRG_GTL_E!S51+NRG_CPP_E!S51+NRG_NSP_E!S51</f>
        <v>1230.4320098400001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1277.3295453600001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1177.3920628800001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1108.6501298399999</v>
      </c>
      <c r="W51" s="27">
        <f>NRG_CM_E!W51+NRG_OIL_NG_E!W51+NRG_PF_E!W51+NRG_CO_E!W51+NRG_BKBPB_E!W51+NRG_GW_E!W51+NRG_BF_E!W51+NRG_PR_E!W51+NRG_NI_E!W51+NRG_CL_E!W51+NRG_LNG_E!W51+NRG_BIOG_E!W51+NRG_GTL_E!W51+NRG_CPP_E!W51+NRG_NSP_E!W51</f>
        <v>753.7742982000002</v>
      </c>
      <c r="X51" s="27">
        <f>NRG_CM_E!X51+NRG_OIL_NG_E!X51+NRG_PF_E!X51+NRG_CO_E!X51+NRG_BKBPB_E!X51+NRG_GW_E!X51+NRG_BF_E!X51+NRG_PR_E!X51+NRG_NI_E!X51+NRG_CL_E!X51+NRG_LNG_E!X51+NRG_BIOG_E!X51+NRG_GTL_E!X51+NRG_CPP_E!X51+NRG_NSP_E!X51</f>
        <v>761.86845108000011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2.23862184</v>
      </c>
      <c r="D61" s="49">
        <f t="shared" si="21"/>
        <v>1.52884368</v>
      </c>
      <c r="E61" s="49">
        <f t="shared" si="21"/>
        <v>1.6925781600000003</v>
      </c>
      <c r="F61" s="49">
        <f t="shared" si="21"/>
        <v>1.9109563199999999</v>
      </c>
      <c r="G61" s="49">
        <f t="shared" si="21"/>
        <v>1.5834873599999999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3.0449109599999997</v>
      </c>
      <c r="R61" s="49">
        <f t="shared" si="21"/>
        <v>5.3324762400000001</v>
      </c>
      <c r="S61" s="49">
        <f t="shared" si="21"/>
        <v>7.0928676000000017</v>
      </c>
      <c r="T61" s="49">
        <f t="shared" si="21"/>
        <v>6.2962099199999981</v>
      </c>
      <c r="U61" s="49">
        <f t="shared" si="21"/>
        <v>6.4803866400000016</v>
      </c>
      <c r="V61" s="49">
        <f t="shared" si="21"/>
        <v>7.0130642400000012</v>
      </c>
      <c r="W61" s="49">
        <f t="shared" si="21"/>
        <v>6.3856447200000011</v>
      </c>
      <c r="X61" s="49">
        <f t="shared" si="21"/>
        <v>6.4937527200000007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2.23862184</v>
      </c>
      <c r="D64" s="52">
        <f>NRG_CM_E!D64+NRG_OIL_NG_E!D64+NRG_PF_E!D64+NRG_CO_E!D64+NRG_BKBPB_E!D64+NRG_GW_E!D64+NRG_BF_E!D64+NRG_PR_E!D64+NRG_NI_E!D64+NRG_CL_E!D64+NRG_LNG_E!D64+NRG_BIOG_E!D64+NRG_GTL_E!D64+NRG_CPP_E!D64+NRG_NSP_E!D64</f>
        <v>1.52884368</v>
      </c>
      <c r="E64" s="52">
        <f>NRG_CM_E!E64+NRG_OIL_NG_E!E64+NRG_PF_E!E64+NRG_CO_E!E64+NRG_BKBPB_E!E64+NRG_GW_E!E64+NRG_BF_E!E64+NRG_PR_E!E64+NRG_NI_E!E64+NRG_CL_E!E64+NRG_LNG_E!E64+NRG_BIOG_E!E64+NRG_GTL_E!E64+NRG_CPP_E!E64+NRG_NSP_E!E64</f>
        <v>1.6925781600000003</v>
      </c>
      <c r="F64" s="52">
        <f>NRG_CM_E!F64+NRG_OIL_NG_E!F64+NRG_PF_E!F64+NRG_CO_E!F64+NRG_BKBPB_E!F64+NRG_GW_E!F64+NRG_BF_E!F64+NRG_PR_E!F64+NRG_NI_E!F64+NRG_CL_E!F64+NRG_LNG_E!F64+NRG_BIOG_E!F64+NRG_GTL_E!F64+NRG_CPP_E!F64+NRG_NSP_E!F64</f>
        <v>1.9109563199999999</v>
      </c>
      <c r="G64" s="52">
        <f>NRG_CM_E!G64+NRG_OIL_NG_E!G64+NRG_PF_E!G64+NRG_CO_E!G64+NRG_BKBPB_E!G64+NRG_GW_E!G64+NRG_BF_E!G64+NRG_PR_E!G64+NRG_NI_E!G64+NRG_CL_E!G64+NRG_LNG_E!G64+NRG_BIOG_E!G64+NRG_GTL_E!G64+NRG_CPP_E!G64+NRG_NSP_E!G64</f>
        <v>1.5834873599999999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3.0449109599999997</v>
      </c>
      <c r="R64" s="52">
        <f>NRG_CM_E!R64+NRG_OIL_NG_E!R64+NRG_PF_E!R64+NRG_CO_E!R64+NRG_BKBPB_E!R64+NRG_GW_E!R64+NRG_BF_E!R64+NRG_PR_E!R64+NRG_NI_E!R64+NRG_CL_E!R64+NRG_LNG_E!R64+NRG_BIOG_E!R64+NRG_GTL_E!R64+NRG_CPP_E!R64+NRG_NSP_E!R64</f>
        <v>5.3324762400000001</v>
      </c>
      <c r="S64" s="52">
        <f>NRG_CM_E!S64+NRG_OIL_NG_E!S64+NRG_PF_E!S64+NRG_CO_E!S64+NRG_BKBPB_E!S64+NRG_GW_E!S64+NRG_BF_E!S64+NRG_PR_E!S64+NRG_NI_E!S64+NRG_CL_E!S64+NRG_LNG_E!S64+NRG_BIOG_E!S64+NRG_GTL_E!S64+NRG_CPP_E!S64+NRG_NSP_E!S64</f>
        <v>7.0928676000000017</v>
      </c>
      <c r="T64" s="52">
        <f>NRG_CM_E!T64+NRG_OIL_NG_E!T64+NRG_PF_E!T64+NRG_CO_E!T64+NRG_BKBPB_E!T64+NRG_GW_E!T64+NRG_BF_E!T64+NRG_PR_E!T64+NRG_NI_E!T64+NRG_CL_E!T64+NRG_LNG_E!T64+NRG_BIOG_E!T64+NRG_GTL_E!T64+NRG_CPP_E!T64+NRG_NSP_E!T64</f>
        <v>6.2962099199999981</v>
      </c>
      <c r="U64" s="52">
        <f>NRG_CM_E!U64+NRG_OIL_NG_E!U64+NRG_PF_E!U64+NRG_CO_E!U64+NRG_BKBPB_E!U64+NRG_GW_E!U64+NRG_BF_E!U64+NRG_PR_E!U64+NRG_NI_E!U64+NRG_CL_E!U64+NRG_LNG_E!U64+NRG_BIOG_E!U64+NRG_GTL_E!U64+NRG_CPP_E!U64+NRG_NSP_E!U64</f>
        <v>6.4803866400000016</v>
      </c>
      <c r="V64" s="52">
        <f>NRG_CM_E!V64+NRG_OIL_NG_E!V64+NRG_PF_E!V64+NRG_CO_E!V64+NRG_BKBPB_E!V64+NRG_GW_E!V64+NRG_BF_E!V64+NRG_PR_E!V64+NRG_NI_E!V64+NRG_CL_E!V64+NRG_LNG_E!V64+NRG_BIOG_E!V64+NRG_GTL_E!V64+NRG_CPP_E!V64+NRG_NSP_E!V64</f>
        <v>7.0130642400000012</v>
      </c>
      <c r="W64" s="52">
        <f>NRG_CM_E!W64+NRG_OIL_NG_E!W64+NRG_PF_E!W64+NRG_CO_E!W64+NRG_BKBPB_E!W64+NRG_GW_E!W64+NRG_BF_E!W64+NRG_PR_E!W64+NRG_NI_E!W64+NRG_CL_E!W64+NRG_LNG_E!W64+NRG_BIOG_E!W64+NRG_GTL_E!W64+NRG_CPP_E!W64+NRG_NSP_E!W64</f>
        <v>6.3856447200000011</v>
      </c>
      <c r="X64" s="52">
        <f>NRG_CM_E!X64+NRG_OIL_NG_E!X64+NRG_PF_E!X64+NRG_CO_E!X64+NRG_BKBPB_E!X64+NRG_GW_E!X64+NRG_BF_E!X64+NRG_PR_E!X64+NRG_NI_E!X64+NRG_CL_E!X64+NRG_LNG_E!X64+NRG_BIOG_E!X64+NRG_GTL_E!X64+NRG_CPP_E!X64+NRG_NSP_E!X64</f>
        <v>6.4937527200000007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1413.2619547199999</v>
      </c>
      <c r="D2" s="21">
        <f t="shared" ref="D2:X2" si="0">SUM(D3,D17,D22,D25,D26,D51,D52)</f>
        <v>1376.31054528</v>
      </c>
      <c r="E2" s="21">
        <f t="shared" si="0"/>
        <v>1476.1955181600001</v>
      </c>
      <c r="F2" s="21">
        <f t="shared" si="0"/>
        <v>1478.2888335600001</v>
      </c>
      <c r="G2" s="21">
        <f t="shared" si="0"/>
        <v>1524.3395508000001</v>
      </c>
      <c r="H2" s="21">
        <f t="shared" si="0"/>
        <v>1568.5391026799998</v>
      </c>
      <c r="I2" s="21">
        <f t="shared" si="0"/>
        <v>1598.45018652</v>
      </c>
      <c r="J2" s="21">
        <f t="shared" si="0"/>
        <v>1584.4771800000001</v>
      </c>
      <c r="K2" s="21">
        <f t="shared" si="0"/>
        <v>1570.8111526799999</v>
      </c>
      <c r="L2" s="21">
        <f t="shared" si="0"/>
        <v>1479.9243056400001</v>
      </c>
      <c r="M2" s="21">
        <f t="shared" si="0"/>
        <v>1456.5472336799999</v>
      </c>
      <c r="N2" s="21">
        <f t="shared" si="0"/>
        <v>1385.21173032</v>
      </c>
      <c r="O2" s="21">
        <f t="shared" si="0"/>
        <v>1403.6407822800002</v>
      </c>
      <c r="P2" s="21">
        <f t="shared" si="0"/>
        <v>1313.6851728000001</v>
      </c>
      <c r="Q2" s="21">
        <f t="shared" si="0"/>
        <v>1291.5915566399999</v>
      </c>
      <c r="R2" s="21">
        <f t="shared" si="0"/>
        <v>1350.99082008</v>
      </c>
      <c r="S2" s="21">
        <f t="shared" si="0"/>
        <v>1230.4320098400001</v>
      </c>
      <c r="T2" s="21">
        <f t="shared" si="0"/>
        <v>1277.3295453600001</v>
      </c>
      <c r="U2" s="21">
        <f t="shared" si="0"/>
        <v>1177.3920628800001</v>
      </c>
      <c r="V2" s="21">
        <f t="shared" si="0"/>
        <v>1108.6501298399999</v>
      </c>
      <c r="W2" s="21">
        <f t="shared" si="0"/>
        <v>753.7742982000002</v>
      </c>
      <c r="X2" s="21">
        <f t="shared" si="0"/>
        <v>761.86845108000011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1413.2619547199999</v>
      </c>
      <c r="D51" s="27">
        <v>1376.31054528</v>
      </c>
      <c r="E51" s="27">
        <v>1476.1955181600001</v>
      </c>
      <c r="F51" s="27">
        <v>1478.2888335600001</v>
      </c>
      <c r="G51" s="27">
        <v>1524.3395508000001</v>
      </c>
      <c r="H51" s="27">
        <v>1568.5391026799998</v>
      </c>
      <c r="I51" s="27">
        <v>1598.45018652</v>
      </c>
      <c r="J51" s="27">
        <v>1584.4771800000001</v>
      </c>
      <c r="K51" s="27">
        <v>1570.8111526799999</v>
      </c>
      <c r="L51" s="27">
        <v>1479.9243056400001</v>
      </c>
      <c r="M51" s="27">
        <v>1456.5472336799999</v>
      </c>
      <c r="N51" s="27">
        <v>1385.21173032</v>
      </c>
      <c r="O51" s="27">
        <v>1403.6407822800002</v>
      </c>
      <c r="P51" s="27">
        <v>1313.6851728000001</v>
      </c>
      <c r="Q51" s="27">
        <v>1291.5915566399999</v>
      </c>
      <c r="R51" s="27">
        <v>1350.99082008</v>
      </c>
      <c r="S51" s="27">
        <v>1230.4320098400001</v>
      </c>
      <c r="T51" s="27">
        <v>1277.3295453600001</v>
      </c>
      <c r="U51" s="27">
        <v>1177.3920628800001</v>
      </c>
      <c r="V51" s="27">
        <v>1108.6501298399999</v>
      </c>
      <c r="W51" s="27">
        <v>753.7742982000002</v>
      </c>
      <c r="X51" s="27">
        <v>761.86845108000011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3.0449109599999997</v>
      </c>
      <c r="R61" s="49">
        <f t="shared" si="11"/>
        <v>5.3324762400000001</v>
      </c>
      <c r="S61" s="49">
        <f t="shared" si="11"/>
        <v>7.0928676000000017</v>
      </c>
      <c r="T61" s="49">
        <f t="shared" si="11"/>
        <v>6.2962099199999981</v>
      </c>
      <c r="U61" s="49">
        <f t="shared" si="11"/>
        <v>6.4803866400000016</v>
      </c>
      <c r="V61" s="49">
        <f t="shared" si="11"/>
        <v>7.0130642400000012</v>
      </c>
      <c r="W61" s="49">
        <f t="shared" si="11"/>
        <v>6.3856447200000011</v>
      </c>
      <c r="X61" s="49">
        <f t="shared" si="11"/>
        <v>6.4937527200000007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3.0449109599999997</v>
      </c>
      <c r="R64" s="52">
        <v>5.3324762400000001</v>
      </c>
      <c r="S64" s="52">
        <v>7.0928676000000017</v>
      </c>
      <c r="T64" s="52">
        <v>6.2962099199999981</v>
      </c>
      <c r="U64" s="52">
        <v>6.4803866400000016</v>
      </c>
      <c r="V64" s="52">
        <v>7.0130642400000012</v>
      </c>
      <c r="W64" s="52">
        <v>6.3856447200000011</v>
      </c>
      <c r="X64" s="52">
        <v>6.4937527200000007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882.27801072000011</v>
      </c>
      <c r="D2" s="21">
        <f t="shared" ref="D2:X2" si="0">SUM(D3,D17,D22,D25,D26,D51,D52)</f>
        <v>891.26374895999993</v>
      </c>
      <c r="E2" s="21">
        <f t="shared" si="0"/>
        <v>861.46265016000007</v>
      </c>
      <c r="F2" s="21">
        <f t="shared" si="0"/>
        <v>892.59648407999987</v>
      </c>
      <c r="G2" s="21">
        <f t="shared" si="0"/>
        <v>884.51754407999988</v>
      </c>
      <c r="H2" s="21">
        <f t="shared" si="0"/>
        <v>847.21522319999985</v>
      </c>
      <c r="I2" s="21">
        <f t="shared" si="0"/>
        <v>873.86991912000019</v>
      </c>
      <c r="J2" s="21">
        <f t="shared" si="0"/>
        <v>874.62521495999999</v>
      </c>
      <c r="K2" s="21">
        <f t="shared" si="0"/>
        <v>776.15221896000003</v>
      </c>
      <c r="L2" s="21">
        <f t="shared" si="0"/>
        <v>805.97226527999987</v>
      </c>
      <c r="M2" s="21">
        <f t="shared" si="0"/>
        <v>729.28281312000001</v>
      </c>
      <c r="N2" s="21">
        <f t="shared" si="0"/>
        <v>831.38324183999998</v>
      </c>
      <c r="O2" s="21">
        <f t="shared" si="0"/>
        <v>883.22392223999998</v>
      </c>
      <c r="P2" s="21">
        <f t="shared" si="0"/>
        <v>855.7403760000002</v>
      </c>
      <c r="Q2" s="21">
        <f t="shared" si="0"/>
        <v>830.98800719999986</v>
      </c>
      <c r="R2" s="21">
        <f t="shared" si="0"/>
        <v>908.98106688000018</v>
      </c>
      <c r="S2" s="21">
        <f t="shared" si="0"/>
        <v>805.62675816000012</v>
      </c>
      <c r="T2" s="21">
        <f t="shared" si="0"/>
        <v>886.99604040000008</v>
      </c>
      <c r="U2" s="21">
        <f t="shared" si="0"/>
        <v>840.47844024000005</v>
      </c>
      <c r="V2" s="21">
        <f t="shared" si="0"/>
        <v>886.01967935999994</v>
      </c>
      <c r="W2" s="21">
        <f t="shared" si="0"/>
        <v>831.80676816000016</v>
      </c>
      <c r="X2" s="21">
        <f t="shared" si="0"/>
        <v>894.46709808000014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882.27801072000011</v>
      </c>
      <c r="D26" s="27">
        <f t="shared" si="7"/>
        <v>891.26374895999993</v>
      </c>
      <c r="E26" s="27">
        <f t="shared" si="7"/>
        <v>861.46265016000007</v>
      </c>
      <c r="F26" s="27">
        <f t="shared" si="7"/>
        <v>892.59648407999987</v>
      </c>
      <c r="G26" s="27">
        <f t="shared" si="7"/>
        <v>884.51754407999988</v>
      </c>
      <c r="H26" s="27">
        <f t="shared" si="7"/>
        <v>847.21522319999985</v>
      </c>
      <c r="I26" s="27">
        <f t="shared" si="7"/>
        <v>873.86991912000019</v>
      </c>
      <c r="J26" s="27">
        <f t="shared" si="7"/>
        <v>874.62521495999999</v>
      </c>
      <c r="K26" s="27">
        <f t="shared" si="7"/>
        <v>776.15221896000003</v>
      </c>
      <c r="L26" s="27">
        <f t="shared" si="7"/>
        <v>805.97226527999987</v>
      </c>
      <c r="M26" s="27">
        <f t="shared" si="7"/>
        <v>729.28281312000001</v>
      </c>
      <c r="N26" s="27">
        <f t="shared" si="7"/>
        <v>831.38324183999998</v>
      </c>
      <c r="O26" s="27">
        <f t="shared" si="7"/>
        <v>883.22392223999998</v>
      </c>
      <c r="P26" s="27">
        <f t="shared" si="7"/>
        <v>855.7403760000002</v>
      </c>
      <c r="Q26" s="27">
        <f t="shared" si="7"/>
        <v>830.98800719999986</v>
      </c>
      <c r="R26" s="27">
        <f t="shared" si="7"/>
        <v>908.98106688000018</v>
      </c>
      <c r="S26" s="27">
        <f t="shared" si="7"/>
        <v>805.62675816000012</v>
      </c>
      <c r="T26" s="27">
        <f t="shared" si="7"/>
        <v>886.99604040000008</v>
      </c>
      <c r="U26" s="27">
        <f t="shared" si="7"/>
        <v>840.47844024000005</v>
      </c>
      <c r="V26" s="27">
        <f t="shared" si="7"/>
        <v>886.01967935999994</v>
      </c>
      <c r="W26" s="27">
        <f t="shared" si="7"/>
        <v>831.80676816000016</v>
      </c>
      <c r="X26" s="27">
        <f t="shared" si="7"/>
        <v>894.46709808000014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882.27801072000011</v>
      </c>
      <c r="D33" s="19">
        <f t="shared" si="9"/>
        <v>891.26374895999993</v>
      </c>
      <c r="E33" s="19">
        <f t="shared" si="9"/>
        <v>861.46265016000007</v>
      </c>
      <c r="F33" s="19">
        <f t="shared" si="9"/>
        <v>892.59648407999987</v>
      </c>
      <c r="G33" s="19">
        <f t="shared" si="9"/>
        <v>884.51754407999988</v>
      </c>
      <c r="H33" s="19">
        <f t="shared" si="9"/>
        <v>847.21522319999985</v>
      </c>
      <c r="I33" s="19">
        <f t="shared" si="9"/>
        <v>873.86991912000019</v>
      </c>
      <c r="J33" s="19">
        <f t="shared" si="9"/>
        <v>874.62521495999999</v>
      </c>
      <c r="K33" s="19">
        <f t="shared" si="9"/>
        <v>776.15221896000003</v>
      </c>
      <c r="L33" s="19">
        <f t="shared" si="9"/>
        <v>805.97226527999987</v>
      </c>
      <c r="M33" s="19">
        <f t="shared" si="9"/>
        <v>729.28281312000001</v>
      </c>
      <c r="N33" s="19">
        <f t="shared" si="9"/>
        <v>831.38324183999998</v>
      </c>
      <c r="O33" s="19">
        <f t="shared" si="9"/>
        <v>883.22392223999998</v>
      </c>
      <c r="P33" s="19">
        <f t="shared" si="9"/>
        <v>855.7403760000002</v>
      </c>
      <c r="Q33" s="19">
        <f t="shared" si="9"/>
        <v>830.98800719999986</v>
      </c>
      <c r="R33" s="19">
        <f t="shared" si="9"/>
        <v>908.98106688000018</v>
      </c>
      <c r="S33" s="19">
        <f t="shared" si="9"/>
        <v>805.62675816000012</v>
      </c>
      <c r="T33" s="19">
        <f t="shared" si="9"/>
        <v>886.99604040000008</v>
      </c>
      <c r="U33" s="19">
        <f t="shared" si="9"/>
        <v>840.47844024000005</v>
      </c>
      <c r="V33" s="19">
        <f t="shared" si="9"/>
        <v>886.01967935999994</v>
      </c>
      <c r="W33" s="19">
        <f t="shared" si="9"/>
        <v>831.80676816000016</v>
      </c>
      <c r="X33" s="19">
        <f t="shared" si="9"/>
        <v>894.46709808000014</v>
      </c>
    </row>
    <row r="34" spans="1:24" ht="11.25" customHeight="1" x14ac:dyDescent="0.2">
      <c r="A34" s="28" t="s">
        <v>54</v>
      </c>
      <c r="B34" s="7" t="s">
        <v>55</v>
      </c>
      <c r="C34" s="8">
        <v>784.74230784000008</v>
      </c>
      <c r="D34" s="8">
        <v>793.7280460799999</v>
      </c>
      <c r="E34" s="8">
        <v>760.78082304000009</v>
      </c>
      <c r="F34" s="8">
        <v>829.67037695999989</v>
      </c>
      <c r="G34" s="8">
        <v>802.71357695999984</v>
      </c>
      <c r="H34" s="8">
        <v>793.7280460799999</v>
      </c>
      <c r="I34" s="8">
        <v>826.67526912000017</v>
      </c>
      <c r="J34" s="8">
        <v>811.69910784000001</v>
      </c>
      <c r="K34" s="8">
        <v>766.77124608000008</v>
      </c>
      <c r="L34" s="8">
        <v>799.7184691199999</v>
      </c>
      <c r="M34" s="8">
        <v>694.88637696000001</v>
      </c>
      <c r="N34" s="8">
        <v>790.73273087999996</v>
      </c>
      <c r="O34" s="8">
        <v>820.68484607999994</v>
      </c>
      <c r="P34" s="8">
        <v>805.70889216000023</v>
      </c>
      <c r="Q34" s="8">
        <v>799.7184691199999</v>
      </c>
      <c r="R34" s="8">
        <v>862.61760000000015</v>
      </c>
      <c r="S34" s="8">
        <v>766.77124608000008</v>
      </c>
      <c r="T34" s="8">
        <v>835.66080000000011</v>
      </c>
      <c r="U34" s="8">
        <v>811.69910784000001</v>
      </c>
      <c r="V34" s="8">
        <v>868.60802303999992</v>
      </c>
      <c r="W34" s="8">
        <v>823.67995392000012</v>
      </c>
      <c r="X34" s="8">
        <v>883.58397696000009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97.535702879999988</v>
      </c>
      <c r="D44" s="8">
        <v>97.535702879999988</v>
      </c>
      <c r="E44" s="8">
        <v>100.68182712000002</v>
      </c>
      <c r="F44" s="8">
        <v>62.926107119999998</v>
      </c>
      <c r="G44" s="8">
        <v>81.80396712000001</v>
      </c>
      <c r="H44" s="8">
        <v>53.487177120000005</v>
      </c>
      <c r="I44" s="8">
        <v>47.194649999999996</v>
      </c>
      <c r="J44" s="8">
        <v>62.926107119999998</v>
      </c>
      <c r="K44" s="8">
        <v>9.3809728800000016</v>
      </c>
      <c r="L44" s="8">
        <v>6.253796160000002</v>
      </c>
      <c r="M44" s="8">
        <v>34.396436160000007</v>
      </c>
      <c r="N44" s="8">
        <v>40.650510959999998</v>
      </c>
      <c r="O44" s="8">
        <v>62.539076160000008</v>
      </c>
      <c r="P44" s="8">
        <v>50.031483840000014</v>
      </c>
      <c r="Q44" s="8">
        <v>31.269538080000004</v>
      </c>
      <c r="R44" s="8">
        <v>46.363466880000011</v>
      </c>
      <c r="S44" s="8">
        <v>38.855512079999997</v>
      </c>
      <c r="T44" s="8">
        <v>51.335240400000018</v>
      </c>
      <c r="U44" s="8">
        <v>28.779332400000001</v>
      </c>
      <c r="V44" s="8">
        <v>17.411656320000002</v>
      </c>
      <c r="W44" s="8">
        <v>8.1268142400000016</v>
      </c>
      <c r="X44" s="8">
        <v>10.883121120000002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2.23862184</v>
      </c>
      <c r="D61" s="49">
        <f t="shared" si="11"/>
        <v>1.52884368</v>
      </c>
      <c r="E61" s="49">
        <f t="shared" si="11"/>
        <v>1.6925781600000003</v>
      </c>
      <c r="F61" s="49">
        <f t="shared" si="11"/>
        <v>1.9109563199999999</v>
      </c>
      <c r="G61" s="49">
        <f t="shared" si="11"/>
        <v>1.5834873599999999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2.23862184</v>
      </c>
      <c r="D64" s="52">
        <v>1.52884368</v>
      </c>
      <c r="E64" s="52">
        <v>1.6925781600000003</v>
      </c>
      <c r="F64" s="52">
        <v>1.9109563199999999</v>
      </c>
      <c r="G64" s="52">
        <v>1.5834873599999999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24354.365515566729</v>
      </c>
      <c r="D2" s="21">
        <f t="shared" ref="D2:X2" si="0">SUM(D3,D17,D22,D25,D26,D51,D52)</f>
        <v>24702.97361926044</v>
      </c>
      <c r="E2" s="21">
        <f t="shared" si="0"/>
        <v>24192.415571999994</v>
      </c>
      <c r="F2" s="21">
        <f t="shared" si="0"/>
        <v>24679.232515450447</v>
      </c>
      <c r="G2" s="21">
        <f t="shared" si="0"/>
        <v>24917.271194168228</v>
      </c>
      <c r="H2" s="21">
        <f t="shared" si="0"/>
        <v>24858.432008744207</v>
      </c>
      <c r="I2" s="21">
        <f t="shared" si="0"/>
        <v>25063.757931873333</v>
      </c>
      <c r="J2" s="21">
        <f t="shared" si="0"/>
        <v>25009.863836245557</v>
      </c>
      <c r="K2" s="21">
        <f t="shared" si="0"/>
        <v>24197.369962498291</v>
      </c>
      <c r="L2" s="21">
        <f t="shared" si="0"/>
        <v>22544.377388021887</v>
      </c>
      <c r="M2" s="21">
        <f t="shared" si="0"/>
        <v>22958.155409551855</v>
      </c>
      <c r="N2" s="21">
        <f t="shared" si="0"/>
        <v>21918.014890185288</v>
      </c>
      <c r="O2" s="21">
        <f t="shared" si="0"/>
        <v>20250.673755734104</v>
      </c>
      <c r="P2" s="21">
        <f t="shared" si="0"/>
        <v>19806.988536422647</v>
      </c>
      <c r="Q2" s="21">
        <f t="shared" si="0"/>
        <v>19153.014858792114</v>
      </c>
      <c r="R2" s="21">
        <f t="shared" si="0"/>
        <v>19764.667398470738</v>
      </c>
      <c r="S2" s="21">
        <f t="shared" si="0"/>
        <v>20090.197015419184</v>
      </c>
      <c r="T2" s="21">
        <f t="shared" si="0"/>
        <v>20238.709219399443</v>
      </c>
      <c r="U2" s="21">
        <f t="shared" si="0"/>
        <v>20306.260172829454</v>
      </c>
      <c r="V2" s="21">
        <f t="shared" si="0"/>
        <v>19782.224559385948</v>
      </c>
      <c r="W2" s="21">
        <f t="shared" si="0"/>
        <v>18742.697837169177</v>
      </c>
      <c r="X2" s="21">
        <f t="shared" si="0"/>
        <v>19390.170856010227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1159.8036749861403</v>
      </c>
      <c r="D3" s="24">
        <f t="shared" si="1"/>
        <v>1040.3021429877388</v>
      </c>
      <c r="E3" s="24">
        <f t="shared" si="1"/>
        <v>881.08062298990183</v>
      </c>
      <c r="F3" s="24">
        <f t="shared" si="1"/>
        <v>923.88921118907115</v>
      </c>
      <c r="G3" s="24">
        <f t="shared" si="1"/>
        <v>1044.9433151876742</v>
      </c>
      <c r="H3" s="24">
        <f t="shared" si="1"/>
        <v>1011.0126599878354</v>
      </c>
      <c r="I3" s="24">
        <f t="shared" si="1"/>
        <v>1063.133191423776</v>
      </c>
      <c r="J3" s="24">
        <f t="shared" si="1"/>
        <v>1044.369312114201</v>
      </c>
      <c r="K3" s="24">
        <f t="shared" si="1"/>
        <v>859.09808699008579</v>
      </c>
      <c r="L3" s="24">
        <f t="shared" si="1"/>
        <v>497.22042419609164</v>
      </c>
      <c r="M3" s="24">
        <f t="shared" si="1"/>
        <v>548.26871939544026</v>
      </c>
      <c r="N3" s="24">
        <f t="shared" si="1"/>
        <v>585.12027048353559</v>
      </c>
      <c r="O3" s="24">
        <f t="shared" si="1"/>
        <v>462.69714600740258</v>
      </c>
      <c r="P3" s="24">
        <f t="shared" si="1"/>
        <v>520.8854945452407</v>
      </c>
      <c r="Q3" s="24">
        <f t="shared" si="1"/>
        <v>504.54066006512386</v>
      </c>
      <c r="R3" s="24">
        <f t="shared" si="1"/>
        <v>472.09481510728716</v>
      </c>
      <c r="S3" s="24">
        <f t="shared" si="1"/>
        <v>488.29711769222632</v>
      </c>
      <c r="T3" s="24">
        <f t="shared" si="1"/>
        <v>522.53065291903101</v>
      </c>
      <c r="U3" s="24">
        <f t="shared" si="1"/>
        <v>530.61444402701375</v>
      </c>
      <c r="V3" s="24">
        <f t="shared" si="1"/>
        <v>432.10785945903359</v>
      </c>
      <c r="W3" s="24">
        <f t="shared" si="1"/>
        <v>474.88630032177838</v>
      </c>
      <c r="X3" s="24">
        <f t="shared" si="1"/>
        <v>551.18763338422457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1032.615755985353</v>
      </c>
      <c r="D4" s="19">
        <f t="shared" si="2"/>
        <v>917.6000255869842</v>
      </c>
      <c r="E4" s="19">
        <f t="shared" si="2"/>
        <v>763.29774718917304</v>
      </c>
      <c r="F4" s="19">
        <f t="shared" si="2"/>
        <v>817.29589678840705</v>
      </c>
      <c r="G4" s="19">
        <f t="shared" si="2"/>
        <v>922.67467198691247</v>
      </c>
      <c r="H4" s="19">
        <f t="shared" si="2"/>
        <v>904.41934558717128</v>
      </c>
      <c r="I4" s="19">
        <f t="shared" si="2"/>
        <v>956.5394918231118</v>
      </c>
      <c r="J4" s="19">
        <f t="shared" si="2"/>
        <v>925.23542651345872</v>
      </c>
      <c r="K4" s="19">
        <f t="shared" si="2"/>
        <v>747.58549678939607</v>
      </c>
      <c r="L4" s="19">
        <f t="shared" si="2"/>
        <v>413.92334879557768</v>
      </c>
      <c r="M4" s="19">
        <f t="shared" si="2"/>
        <v>471.24192959496531</v>
      </c>
      <c r="N4" s="19">
        <f t="shared" si="2"/>
        <v>508.09386588306069</v>
      </c>
      <c r="O4" s="19">
        <f t="shared" si="2"/>
        <v>395.07616980698629</v>
      </c>
      <c r="P4" s="19">
        <f t="shared" si="2"/>
        <v>453.26451834482441</v>
      </c>
      <c r="Q4" s="19">
        <f t="shared" si="2"/>
        <v>451.24361766479177</v>
      </c>
      <c r="R4" s="19">
        <f t="shared" si="2"/>
        <v>418.16142230695112</v>
      </c>
      <c r="S4" s="19">
        <f t="shared" si="2"/>
        <v>454.75903709201759</v>
      </c>
      <c r="T4" s="19">
        <f t="shared" si="2"/>
        <v>488.7748065188207</v>
      </c>
      <c r="U4" s="19">
        <f t="shared" si="2"/>
        <v>491.71078482677132</v>
      </c>
      <c r="V4" s="19">
        <f t="shared" si="2"/>
        <v>400.8103594588386</v>
      </c>
      <c r="W4" s="19">
        <f t="shared" si="2"/>
        <v>438.51301992155175</v>
      </c>
      <c r="X4" s="19">
        <f t="shared" si="2"/>
        <v>515.15602538400003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1032.615755985353</v>
      </c>
      <c r="D7" s="8">
        <f>FC_IND_E!D7+FC_TRA_E!D7+FC_OTH_E!D7</f>
        <v>917.6000255869842</v>
      </c>
      <c r="E7" s="8">
        <f>FC_IND_E!E7+FC_TRA_E!E7+FC_OTH_E!E7</f>
        <v>763.29774718917304</v>
      </c>
      <c r="F7" s="8">
        <f>FC_IND_E!F7+FC_TRA_E!F7+FC_OTH_E!F7</f>
        <v>817.29589678840705</v>
      </c>
      <c r="G7" s="8">
        <f>FC_IND_E!G7+FC_TRA_E!G7+FC_OTH_E!G7</f>
        <v>922.67467198691247</v>
      </c>
      <c r="H7" s="8">
        <f>FC_IND_E!H7+FC_TRA_E!H7+FC_OTH_E!H7</f>
        <v>904.41934558717128</v>
      </c>
      <c r="I7" s="8">
        <f>FC_IND_E!I7+FC_TRA_E!I7+FC_OTH_E!I7</f>
        <v>956.5394918231118</v>
      </c>
      <c r="J7" s="8">
        <f>FC_IND_E!J7+FC_TRA_E!J7+FC_OTH_E!J7</f>
        <v>925.23542651345872</v>
      </c>
      <c r="K7" s="8">
        <f>FC_IND_E!K7+FC_TRA_E!K7+FC_OTH_E!K7</f>
        <v>747.58549678939607</v>
      </c>
      <c r="L7" s="8">
        <f>FC_IND_E!L7+FC_TRA_E!L7+FC_OTH_E!L7</f>
        <v>413.92334879557768</v>
      </c>
      <c r="M7" s="8">
        <f>FC_IND_E!M7+FC_TRA_E!M7+FC_OTH_E!M7</f>
        <v>471.24192959496531</v>
      </c>
      <c r="N7" s="8">
        <f>FC_IND_E!N7+FC_TRA_E!N7+FC_OTH_E!N7</f>
        <v>508.09386588306069</v>
      </c>
      <c r="O7" s="8">
        <f>FC_IND_E!O7+FC_TRA_E!O7+FC_OTH_E!O7</f>
        <v>395.07616980698629</v>
      </c>
      <c r="P7" s="8">
        <f>FC_IND_E!P7+FC_TRA_E!P7+FC_OTH_E!P7</f>
        <v>453.26451834482441</v>
      </c>
      <c r="Q7" s="8">
        <f>FC_IND_E!Q7+FC_TRA_E!Q7+FC_OTH_E!Q7</f>
        <v>451.24361766479177</v>
      </c>
      <c r="R7" s="8">
        <f>FC_IND_E!R7+FC_TRA_E!R7+FC_OTH_E!R7</f>
        <v>418.16142230695112</v>
      </c>
      <c r="S7" s="8">
        <f>FC_IND_E!S7+FC_TRA_E!S7+FC_OTH_E!S7</f>
        <v>454.75903709201759</v>
      </c>
      <c r="T7" s="8">
        <f>FC_IND_E!T7+FC_TRA_E!T7+FC_OTH_E!T7</f>
        <v>488.7748065188207</v>
      </c>
      <c r="U7" s="8">
        <f>FC_IND_E!U7+FC_TRA_E!U7+FC_OTH_E!U7</f>
        <v>491.71078482677132</v>
      </c>
      <c r="V7" s="8">
        <f>FC_IND_E!V7+FC_TRA_E!V7+FC_OTH_E!V7</f>
        <v>400.8103594588386</v>
      </c>
      <c r="W7" s="8">
        <f>FC_IND_E!W7+FC_TRA_E!W7+FC_OTH_E!W7</f>
        <v>438.51301992155175</v>
      </c>
      <c r="X7" s="8">
        <f>FC_IND_E!X7+FC_TRA_E!X7+FC_OTH_E!X7</f>
        <v>515.15602538400003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127.18791900078746</v>
      </c>
      <c r="D11" s="19">
        <f t="shared" si="5"/>
        <v>122.70211740075446</v>
      </c>
      <c r="E11" s="19">
        <f t="shared" si="5"/>
        <v>117.78287580072883</v>
      </c>
      <c r="F11" s="19">
        <f t="shared" si="5"/>
        <v>106.59331440066411</v>
      </c>
      <c r="G11" s="19">
        <f t="shared" si="5"/>
        <v>122.26864320076182</v>
      </c>
      <c r="H11" s="19">
        <f t="shared" si="5"/>
        <v>106.59331440066411</v>
      </c>
      <c r="I11" s="19">
        <f t="shared" si="5"/>
        <v>106.59369960066414</v>
      </c>
      <c r="J11" s="19">
        <f t="shared" si="5"/>
        <v>119.13388560074225</v>
      </c>
      <c r="K11" s="19">
        <f t="shared" si="5"/>
        <v>111.51259020068974</v>
      </c>
      <c r="L11" s="19">
        <f t="shared" si="5"/>
        <v>83.297075400513961</v>
      </c>
      <c r="M11" s="19">
        <f t="shared" si="5"/>
        <v>77.026789800474887</v>
      </c>
      <c r="N11" s="19">
        <f t="shared" si="5"/>
        <v>77.026404600474876</v>
      </c>
      <c r="O11" s="19">
        <f t="shared" si="5"/>
        <v>67.620976200416294</v>
      </c>
      <c r="P11" s="19">
        <f t="shared" si="5"/>
        <v>67.620976200416294</v>
      </c>
      <c r="Q11" s="19">
        <f t="shared" si="5"/>
        <v>53.297042400332067</v>
      </c>
      <c r="R11" s="19">
        <f t="shared" si="5"/>
        <v>53.933392800336037</v>
      </c>
      <c r="S11" s="19">
        <f t="shared" si="5"/>
        <v>33.53808060020873</v>
      </c>
      <c r="T11" s="19">
        <f t="shared" si="5"/>
        <v>33.755846400210316</v>
      </c>
      <c r="U11" s="19">
        <f t="shared" si="5"/>
        <v>38.903659200242394</v>
      </c>
      <c r="V11" s="19">
        <f t="shared" si="5"/>
        <v>31.297500000194994</v>
      </c>
      <c r="W11" s="19">
        <f t="shared" si="5"/>
        <v>36.373280400226619</v>
      </c>
      <c r="X11" s="19">
        <f t="shared" ref="X11" si="6">SUM(X12:X16)</f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125.40378600078137</v>
      </c>
      <c r="D13" s="8">
        <f>FC_IND_E!D13+FC_TRA_E!D13+FC_OTH_E!D13</f>
        <v>119.13350040074226</v>
      </c>
      <c r="E13" s="8">
        <f>FC_IND_E!E13+FC_TRA_E!E13+FC_OTH_E!E13</f>
        <v>115.99874280072274</v>
      </c>
      <c r="F13" s="8">
        <f>FC_IND_E!F13+FC_TRA_E!F13+FC_OTH_E!F13</f>
        <v>106.59331440066411</v>
      </c>
      <c r="G13" s="8">
        <f>FC_IND_E!G13+FC_TRA_E!G13+FC_OTH_E!G13</f>
        <v>122.26864320076182</v>
      </c>
      <c r="H13" s="8">
        <f>FC_IND_E!H13+FC_TRA_E!H13+FC_OTH_E!H13</f>
        <v>106.59331440066411</v>
      </c>
      <c r="I13" s="8">
        <f>FC_IND_E!I13+FC_TRA_E!I13+FC_OTH_E!I13</f>
        <v>106.59369960066414</v>
      </c>
      <c r="J13" s="8">
        <f>FC_IND_E!J13+FC_TRA_E!J13+FC_OTH_E!J13</f>
        <v>119.13388560074225</v>
      </c>
      <c r="K13" s="8">
        <f>FC_IND_E!K13+FC_TRA_E!K13+FC_OTH_E!K13</f>
        <v>109.72845720068365</v>
      </c>
      <c r="L13" s="8">
        <f>FC_IND_E!L13+FC_TRA_E!L13+FC_OTH_E!L13</f>
        <v>81.512942400507868</v>
      </c>
      <c r="M13" s="8">
        <f>FC_IND_E!M13+FC_TRA_E!M13+FC_OTH_E!M13</f>
        <v>75.242656800468794</v>
      </c>
      <c r="N13" s="8">
        <f>FC_IND_E!N13+FC_TRA_E!N13+FC_OTH_E!N13</f>
        <v>75.242271600468783</v>
      </c>
      <c r="O13" s="8">
        <f>FC_IND_E!O13+FC_TRA_E!O13+FC_OTH_E!O13</f>
        <v>65.8368432004102</v>
      </c>
      <c r="P13" s="8">
        <f>FC_IND_E!P13+FC_TRA_E!P13+FC_OTH_E!P13</f>
        <v>65.8368432004102</v>
      </c>
      <c r="Q13" s="8">
        <f>FC_IND_E!Q13+FC_TRA_E!Q13+FC_OTH_E!Q13</f>
        <v>53.297042400332067</v>
      </c>
      <c r="R13" s="8">
        <f>FC_IND_E!R13+FC_TRA_E!R13+FC_OTH_E!R13</f>
        <v>53.933392800336037</v>
      </c>
      <c r="S13" s="8">
        <f>FC_IND_E!S13+FC_TRA_E!S13+FC_OTH_E!S13</f>
        <v>33.457701600208452</v>
      </c>
      <c r="T13" s="8">
        <f>FC_IND_E!T13+FC_TRA_E!T13+FC_OTH_E!T13</f>
        <v>33.755846400210316</v>
      </c>
      <c r="U13" s="8">
        <f>FC_IND_E!U13+FC_TRA_E!U13+FC_OTH_E!U13</f>
        <v>38.903659200242394</v>
      </c>
      <c r="V13" s="8">
        <f>FC_IND_E!V13+FC_TRA_E!V13+FC_OTH_E!V13</f>
        <v>31.297500000194994</v>
      </c>
      <c r="W13" s="8">
        <f>FC_IND_E!W13+FC_TRA_E!W13+FC_OTH_E!W13</f>
        <v>36.373280400226619</v>
      </c>
      <c r="X13" s="8">
        <f>FC_IND_E!X13+FC_TRA_E!X13+FC_OTH_E!X13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1.7841330000060998</v>
      </c>
      <c r="D16" s="8">
        <f>FC_IND_E!D16+FC_TRA_E!D16+FC_OTH_E!D16</f>
        <v>3.5686170000122006</v>
      </c>
      <c r="E16" s="8">
        <f>FC_IND_E!E16+FC_TRA_E!E16+FC_OTH_E!E16</f>
        <v>1.7841330000060998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1.7841330000060998</v>
      </c>
      <c r="L16" s="8">
        <f>FC_IND_E!L16+FC_TRA_E!L16+FC_OTH_E!L16</f>
        <v>1.7841330000060998</v>
      </c>
      <c r="M16" s="8">
        <f>FC_IND_E!M16+FC_TRA_E!M16+FC_OTH_E!M16</f>
        <v>1.7841330000060998</v>
      </c>
      <c r="N16" s="8">
        <f>FC_IND_E!N16+FC_TRA_E!N16+FC_OTH_E!N16</f>
        <v>1.7841330000060998</v>
      </c>
      <c r="O16" s="8">
        <f>FC_IND_E!O16+FC_TRA_E!O16+FC_OTH_E!O16</f>
        <v>1.7841330000060998</v>
      </c>
      <c r="P16" s="8">
        <f>FC_IND_E!P16+FC_TRA_E!P16+FC_OTH_E!P16</f>
        <v>1.7841330000060998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8.0379000000274814E-2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19219.933604880003</v>
      </c>
      <c r="D26" s="27">
        <f t="shared" si="11"/>
        <v>19421.170940879998</v>
      </c>
      <c r="E26" s="27">
        <f t="shared" si="11"/>
        <v>19322.703527040001</v>
      </c>
      <c r="F26" s="27">
        <f t="shared" si="11"/>
        <v>19559.466614879995</v>
      </c>
      <c r="G26" s="27">
        <f t="shared" si="11"/>
        <v>19772.490419640006</v>
      </c>
      <c r="H26" s="27">
        <f t="shared" si="11"/>
        <v>19735.809069960003</v>
      </c>
      <c r="I26" s="27">
        <f t="shared" si="11"/>
        <v>19897.146912240001</v>
      </c>
      <c r="J26" s="27">
        <f t="shared" si="11"/>
        <v>20038.995501479996</v>
      </c>
      <c r="K26" s="27">
        <f t="shared" si="11"/>
        <v>19401.908161320003</v>
      </c>
      <c r="L26" s="27">
        <f t="shared" si="11"/>
        <v>18250.990744679999</v>
      </c>
      <c r="M26" s="27">
        <f t="shared" si="11"/>
        <v>18230.023739879998</v>
      </c>
      <c r="N26" s="27">
        <f t="shared" si="11"/>
        <v>17513.180988480006</v>
      </c>
      <c r="O26" s="27">
        <f t="shared" si="11"/>
        <v>15995.911762079997</v>
      </c>
      <c r="P26" s="27">
        <f t="shared" si="11"/>
        <v>15491.105077319995</v>
      </c>
      <c r="Q26" s="27">
        <f t="shared" si="11"/>
        <v>15155.879123519997</v>
      </c>
      <c r="R26" s="27">
        <f t="shared" si="11"/>
        <v>15672.180892679995</v>
      </c>
      <c r="S26" s="27">
        <f t="shared" si="11"/>
        <v>15910.50130236</v>
      </c>
      <c r="T26" s="27">
        <f t="shared" si="11"/>
        <v>15828.919462440001</v>
      </c>
      <c r="U26" s="27">
        <f t="shared" si="11"/>
        <v>15909.653754719999</v>
      </c>
      <c r="V26" s="27">
        <f t="shared" si="11"/>
        <v>15551.518514399995</v>
      </c>
      <c r="W26" s="27">
        <f t="shared" si="11"/>
        <v>14565.419548559999</v>
      </c>
      <c r="X26" s="27">
        <f t="shared" si="11"/>
        <v>14784.58780884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19219.933604880003</v>
      </c>
      <c r="D33" s="19">
        <f t="shared" si="14"/>
        <v>19421.170940879998</v>
      </c>
      <c r="E33" s="19">
        <f t="shared" si="14"/>
        <v>19322.703527040001</v>
      </c>
      <c r="F33" s="19">
        <f t="shared" si="14"/>
        <v>19559.466614879995</v>
      </c>
      <c r="G33" s="19">
        <f t="shared" si="14"/>
        <v>19772.490419640006</v>
      </c>
      <c r="H33" s="19">
        <f t="shared" si="14"/>
        <v>19735.809069960003</v>
      </c>
      <c r="I33" s="19">
        <f t="shared" si="14"/>
        <v>19897.146912240001</v>
      </c>
      <c r="J33" s="19">
        <f t="shared" si="14"/>
        <v>20038.995501479996</v>
      </c>
      <c r="K33" s="19">
        <f t="shared" si="14"/>
        <v>19401.908161320003</v>
      </c>
      <c r="L33" s="19">
        <f t="shared" si="14"/>
        <v>18250.990744679999</v>
      </c>
      <c r="M33" s="19">
        <f t="shared" si="14"/>
        <v>18230.023739879998</v>
      </c>
      <c r="N33" s="19">
        <f t="shared" si="14"/>
        <v>17513.180988480006</v>
      </c>
      <c r="O33" s="19">
        <f t="shared" si="14"/>
        <v>15995.911762079997</v>
      </c>
      <c r="P33" s="19">
        <f t="shared" si="14"/>
        <v>15491.105077319995</v>
      </c>
      <c r="Q33" s="19">
        <f t="shared" si="14"/>
        <v>15155.879123519997</v>
      </c>
      <c r="R33" s="19">
        <f t="shared" si="14"/>
        <v>15672.180892679995</v>
      </c>
      <c r="S33" s="19">
        <f t="shared" si="14"/>
        <v>15910.50130236</v>
      </c>
      <c r="T33" s="19">
        <f t="shared" si="14"/>
        <v>15828.919462440001</v>
      </c>
      <c r="U33" s="19">
        <f t="shared" si="14"/>
        <v>15909.653754719999</v>
      </c>
      <c r="V33" s="19">
        <f t="shared" si="14"/>
        <v>15551.518514399995</v>
      </c>
      <c r="W33" s="19">
        <f t="shared" si="14"/>
        <v>14565.419548559999</v>
      </c>
      <c r="X33" s="19">
        <f t="shared" ref="X33" si="15">SUM(X34:X50)</f>
        <v>14784.58780884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214.79250096000004</v>
      </c>
      <c r="D36" s="8">
        <f>FC_IND_E!D36+FC_TRA_E!D36+FC_OTH_E!D36</f>
        <v>206.08477668</v>
      </c>
      <c r="E36" s="8">
        <f>FC_IND_E!E36+FC_TRA_E!E36+FC_OTH_E!E36</f>
        <v>197.3770524</v>
      </c>
      <c r="F36" s="8">
        <f>FC_IND_E!F36+FC_TRA_E!F36+FC_OTH_E!F36</f>
        <v>200.27970288</v>
      </c>
      <c r="G36" s="8">
        <f>FC_IND_E!G36+FC_TRA_E!G36+FC_OTH_E!G36</f>
        <v>200.27947571999999</v>
      </c>
      <c r="H36" s="8">
        <f>FC_IND_E!H36+FC_TRA_E!H36+FC_OTH_E!H36</f>
        <v>206.08477668</v>
      </c>
      <c r="I36" s="8">
        <f>FC_IND_E!I36+FC_TRA_E!I36+FC_OTH_E!I36</f>
        <v>206.08500384000001</v>
      </c>
      <c r="J36" s="8">
        <f>FC_IND_E!J36+FC_TRA_E!J36+FC_OTH_E!J36</f>
        <v>182.86402716000001</v>
      </c>
      <c r="K36" s="8">
        <f>FC_IND_E!K36+FC_TRA_E!K36+FC_OTH_E!K36</f>
        <v>168.35100191999999</v>
      </c>
      <c r="L36" s="8">
        <f>FC_IND_E!L36+FC_TRA_E!L36+FC_OTH_E!L36</f>
        <v>145.13025239999996</v>
      </c>
      <c r="M36" s="8">
        <f>FC_IND_E!M36+FC_TRA_E!M36+FC_OTH_E!M36</f>
        <v>156.74039999999997</v>
      </c>
      <c r="N36" s="8">
        <f>FC_IND_E!N36+FC_TRA_E!N36+FC_OTH_E!N36</f>
        <v>148.03267571999999</v>
      </c>
      <c r="O36" s="8">
        <f>FC_IND_E!O36+FC_TRA_E!O36+FC_OTH_E!O36</f>
        <v>150.93555336000003</v>
      </c>
      <c r="P36" s="8">
        <f>FC_IND_E!P36+FC_TRA_E!P36+FC_OTH_E!P36</f>
        <v>139.32495144000001</v>
      </c>
      <c r="Q36" s="8">
        <f>FC_IND_E!Q36+FC_TRA_E!Q36+FC_OTH_E!Q36</f>
        <v>113.20155144</v>
      </c>
      <c r="R36" s="8">
        <f>FC_IND_E!R36+FC_TRA_E!R36+FC_OTH_E!R36</f>
        <v>145.35355067999998</v>
      </c>
      <c r="S36" s="8">
        <f>FC_IND_E!S36+FC_TRA_E!S36+FC_OTH_E!S36</f>
        <v>157.1640534</v>
      </c>
      <c r="T36" s="8">
        <f>FC_IND_E!T36+FC_TRA_E!T36+FC_OTH_E!T36</f>
        <v>170.45177760000004</v>
      </c>
      <c r="U36" s="8">
        <f>FC_IND_E!U36+FC_TRA_E!U36+FC_OTH_E!U36</f>
        <v>167.81104260000001</v>
      </c>
      <c r="V36" s="8">
        <f>FC_IND_E!V36+FC_TRA_E!V36+FC_OTH_E!V36</f>
        <v>169.49997719999999</v>
      </c>
      <c r="W36" s="8">
        <f>FC_IND_E!W36+FC_TRA_E!W36+FC_OTH_E!W36</f>
        <v>165.86882459999998</v>
      </c>
      <c r="X36" s="8">
        <f>FC_IND_E!X36+FC_TRA_E!X36+FC_OTH_E!X36</f>
        <v>182.16664595999998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5961.4081758000002</v>
      </c>
      <c r="D37" s="8">
        <f>FC_IND_E!D37+FC_TRA_E!D37+FC_OTH_E!D37</f>
        <v>5879.4537463199986</v>
      </c>
      <c r="E37" s="8">
        <f>FC_IND_E!E37+FC_TRA_E!E37+FC_OTH_E!E37</f>
        <v>5900.7012094800011</v>
      </c>
      <c r="F37" s="8">
        <f>FC_IND_E!F37+FC_TRA_E!F37+FC_OTH_E!F37</f>
        <v>5915.8778263199993</v>
      </c>
      <c r="G37" s="8">
        <f>FC_IND_E!G37+FC_TRA_E!G37+FC_OTH_E!G37</f>
        <v>5843.0296663200006</v>
      </c>
      <c r="H37" s="8">
        <f>FC_IND_E!H37+FC_TRA_E!H37+FC_OTH_E!H37</f>
        <v>5670.0152863200028</v>
      </c>
      <c r="I37" s="8">
        <f>FC_IND_E!I37+FC_TRA_E!I37+FC_OTH_E!I37</f>
        <v>5566.8138926399997</v>
      </c>
      <c r="J37" s="8">
        <f>FC_IND_E!J37+FC_TRA_E!J37+FC_OTH_E!J37</f>
        <v>5515.2129463200008</v>
      </c>
      <c r="K37" s="8">
        <f>FC_IND_E!K37+FC_TRA_E!K37+FC_OTH_E!K37</f>
        <v>5251.1383663199995</v>
      </c>
      <c r="L37" s="8">
        <f>FC_IND_E!L37+FC_TRA_E!L37+FC_OTH_E!L37</f>
        <v>4993.1346326400007</v>
      </c>
      <c r="M37" s="8">
        <f>FC_IND_E!M37+FC_TRA_E!M37+FC_OTH_E!M37</f>
        <v>4647.1056231600014</v>
      </c>
      <c r="N37" s="8">
        <f>FC_IND_E!N37+FC_TRA_E!N37+FC_OTH_E!N37</f>
        <v>4543.904229480002</v>
      </c>
      <c r="O37" s="8">
        <f>FC_IND_E!O37+FC_TRA_E!O37+FC_OTH_E!O37</f>
        <v>4076.4617863199987</v>
      </c>
      <c r="P37" s="8">
        <f>FC_IND_E!P37+FC_TRA_E!P37+FC_OTH_E!P37</f>
        <v>3939.8712368399997</v>
      </c>
      <c r="Q37" s="8">
        <f>FC_IND_E!Q37+FC_TRA_E!Q37+FC_OTH_E!Q37</f>
        <v>3897.3765600000011</v>
      </c>
      <c r="R37" s="8">
        <f>FC_IND_E!R37+FC_TRA_E!R37+FC_OTH_E!R37</f>
        <v>4097.2601854799987</v>
      </c>
      <c r="S37" s="8">
        <f>FC_IND_E!S37+FC_TRA_E!S37+FC_OTH_E!S37</f>
        <v>4061.9956885199999</v>
      </c>
      <c r="T37" s="8">
        <f>FC_IND_E!T37+FC_TRA_E!T37+FC_OTH_E!T37</f>
        <v>3875.0121748800007</v>
      </c>
      <c r="U37" s="8">
        <f>FC_IND_E!U37+FC_TRA_E!U37+FC_OTH_E!U37</f>
        <v>3883.9363239600002</v>
      </c>
      <c r="V37" s="8">
        <f>FC_IND_E!V37+FC_TRA_E!V37+FC_OTH_E!V37</f>
        <v>3886.4071738799976</v>
      </c>
      <c r="W37" s="8">
        <f>FC_IND_E!W37+FC_TRA_E!W37+FC_OTH_E!W37</f>
        <v>3465.4752871199998</v>
      </c>
      <c r="X37" s="8">
        <f>FC_IND_E!X37+FC_TRA_E!X37+FC_OTH_E!X37</f>
        <v>3550.7984450400008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6.1319159999999986</v>
      </c>
      <c r="D38" s="8">
        <f>FC_IND_E!D38+FC_TRA_E!D38+FC_OTH_E!D38</f>
        <v>6.1319160000000004</v>
      </c>
      <c r="E38" s="8">
        <f>FC_IND_E!E38+FC_TRA_E!E38+FC_OTH_E!E38</f>
        <v>6.1319160000000004</v>
      </c>
      <c r="F38" s="8">
        <f>FC_IND_E!F38+FC_TRA_E!F38+FC_OTH_E!F38</f>
        <v>6.1319160000000004</v>
      </c>
      <c r="G38" s="8">
        <f>FC_IND_E!G38+FC_TRA_E!G38+FC_OTH_E!G38</f>
        <v>6.1319159999999986</v>
      </c>
      <c r="H38" s="8">
        <f>FC_IND_E!H38+FC_TRA_E!H38+FC_OTH_E!H38</f>
        <v>6.1319160000000004</v>
      </c>
      <c r="I38" s="8">
        <f>FC_IND_E!I38+FC_TRA_E!I38+FC_OTH_E!I38</f>
        <v>6.1319159999999995</v>
      </c>
      <c r="J38" s="8">
        <f>FC_IND_E!J38+FC_TRA_E!J38+FC_OTH_E!J38</f>
        <v>6.1319160000000004</v>
      </c>
      <c r="K38" s="8">
        <f>FC_IND_E!K38+FC_TRA_E!K38+FC_OTH_E!K38</f>
        <v>6.1319159999999995</v>
      </c>
      <c r="L38" s="8">
        <f>FC_IND_E!L38+FC_TRA_E!L38+FC_OTH_E!L38</f>
        <v>6.1319160000000004</v>
      </c>
      <c r="M38" s="8">
        <f>FC_IND_E!M38+FC_TRA_E!M38+FC_OTH_E!M38</f>
        <v>3.0660839999999991</v>
      </c>
      <c r="N38" s="8">
        <f>FC_IND_E!N38+FC_TRA_E!N38+FC_OTH_E!N38</f>
        <v>3.0660839999999983</v>
      </c>
      <c r="O38" s="8">
        <f>FC_IND_E!O38+FC_TRA_E!O38+FC_OTH_E!O38</f>
        <v>3.0660839999999983</v>
      </c>
      <c r="P38" s="8">
        <f>FC_IND_E!P38+FC_TRA_E!P38+FC_OTH_E!P38</f>
        <v>3.0660839999999987</v>
      </c>
      <c r="Q38" s="8">
        <f>FC_IND_E!Q38+FC_TRA_E!Q38+FC_OTH_E!Q38</f>
        <v>3.0660839999999983</v>
      </c>
      <c r="R38" s="8">
        <f>FC_IND_E!R38+FC_TRA_E!R38+FC_OTH_E!R38</f>
        <v>3.5075880000000019</v>
      </c>
      <c r="S38" s="8">
        <f>FC_IND_E!S38+FC_TRA_E!S38+FC_OTH_E!S38</f>
        <v>3.3757919999999997</v>
      </c>
      <c r="T38" s="8">
        <f>FC_IND_E!T38+FC_TRA_E!T38+FC_OTH_E!T38</f>
        <v>2.1677040000000001</v>
      </c>
      <c r="U38" s="8">
        <f>FC_IND_E!U38+FC_TRA_E!U38+FC_OTH_E!U38</f>
        <v>3.4460999999999991</v>
      </c>
      <c r="V38" s="8">
        <f>FC_IND_E!V38+FC_TRA_E!V38+FC_OTH_E!V38</f>
        <v>2.8390320000000004</v>
      </c>
      <c r="W38" s="8">
        <f>FC_IND_E!W38+FC_TRA_E!W38+FC_OTH_E!W38</f>
        <v>3.0998520000000007</v>
      </c>
      <c r="X38" s="8">
        <f>FC_IND_E!X38+FC_TRA_E!X38+FC_OTH_E!X38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212.68028627999996</v>
      </c>
      <c r="D40" s="8">
        <f>FC_IND_E!D40+FC_TRA_E!D40+FC_OTH_E!D40</f>
        <v>165.76527744000003</v>
      </c>
      <c r="E40" s="8">
        <f>FC_IND_E!E40+FC_TRA_E!E40+FC_OTH_E!E40</f>
        <v>165.76553628000005</v>
      </c>
      <c r="F40" s="8">
        <f>FC_IND_E!F40+FC_TRA_E!F40+FC_OTH_E!F40</f>
        <v>153.25476372000003</v>
      </c>
      <c r="G40" s="8">
        <f>FC_IND_E!G40+FC_TRA_E!G40+FC_OTH_E!G40</f>
        <v>225.1908</v>
      </c>
      <c r="H40" s="8">
        <f>FC_IND_E!H40+FC_TRA_E!H40+FC_OTH_E!H40</f>
        <v>272.10555000000011</v>
      </c>
      <c r="I40" s="8">
        <f>FC_IND_E!I40+FC_TRA_E!I40+FC_OTH_E!I40</f>
        <v>181.40361372000001</v>
      </c>
      <c r="J40" s="8">
        <f>FC_IND_E!J40+FC_TRA_E!J40+FC_OTH_E!J40</f>
        <v>243.95670000000004</v>
      </c>
      <c r="K40" s="8">
        <f>FC_IND_E!K40+FC_TRA_E!K40+FC_OTH_E!K40</f>
        <v>187.65899999999999</v>
      </c>
      <c r="L40" s="8">
        <f>FC_IND_E!L40+FC_TRA_E!L40+FC_OTH_E!L40</f>
        <v>206.42490000000004</v>
      </c>
      <c r="M40" s="8">
        <f>FC_IND_E!M40+FC_TRA_E!M40+FC_OTH_E!M40</f>
        <v>200.16977256000001</v>
      </c>
      <c r="N40" s="8">
        <f>FC_IND_E!N40+FC_TRA_E!N40+FC_OTH_E!N40</f>
        <v>247.08426372</v>
      </c>
      <c r="O40" s="8">
        <f>FC_IND_E!O40+FC_TRA_E!O40+FC_OTH_E!O40</f>
        <v>162.63771371999999</v>
      </c>
      <c r="P40" s="8">
        <f>FC_IND_E!P40+FC_TRA_E!P40+FC_OTH_E!P40</f>
        <v>184.53143628000001</v>
      </c>
      <c r="Q40" s="8">
        <f>FC_IND_E!Q40+FC_TRA_E!Q40+FC_OTH_E!Q40</f>
        <v>175.14822744000003</v>
      </c>
      <c r="R40" s="8">
        <f>FC_IND_E!R40+FC_TRA_E!R40+FC_OTH_E!R40</f>
        <v>151.16877216000006</v>
      </c>
      <c r="S40" s="8">
        <f>FC_IND_E!S40+FC_TRA_E!S40+FC_OTH_E!S40</f>
        <v>150.82787987999998</v>
      </c>
      <c r="T40" s="8">
        <f>FC_IND_E!T40+FC_TRA_E!T40+FC_OTH_E!T40</f>
        <v>194.60859515999999</v>
      </c>
      <c r="U40" s="8">
        <f>FC_IND_E!U40+FC_TRA_E!U40+FC_OTH_E!U40</f>
        <v>137.10366540000004</v>
      </c>
      <c r="V40" s="8">
        <f>FC_IND_E!V40+FC_TRA_E!V40+FC_OTH_E!V40</f>
        <v>160.67674188000004</v>
      </c>
      <c r="W40" s="8">
        <f>FC_IND_E!W40+FC_TRA_E!W40+FC_OTH_E!W40</f>
        <v>158.26849452000005</v>
      </c>
      <c r="X40" s="8">
        <f>FC_IND_E!X40+FC_TRA_E!X40+FC_OTH_E!X40</f>
        <v>131.98355136000004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15.638077440000005</v>
      </c>
      <c r="D41" s="8">
        <f>FC_IND_E!D41+FC_TRA_E!D41+FC_OTH_E!D41</f>
        <v>18.765641160000005</v>
      </c>
      <c r="E41" s="8">
        <f>FC_IND_E!E41+FC_TRA_E!E41+FC_OTH_E!E41</f>
        <v>12.510513720000002</v>
      </c>
      <c r="F41" s="8">
        <f>FC_IND_E!F41+FC_TRA_E!F41+FC_OTH_E!F41</f>
        <v>18.765641159999998</v>
      </c>
      <c r="G41" s="8">
        <f>FC_IND_E!G41+FC_TRA_E!G41+FC_OTH_E!G41</f>
        <v>12.510772560000001</v>
      </c>
      <c r="H41" s="8">
        <f>FC_IND_E!H41+FC_TRA_E!H41+FC_OTH_E!H41</f>
        <v>15.638336280000006</v>
      </c>
      <c r="I41" s="8">
        <f>FC_IND_E!I41+FC_TRA_E!I41+FC_OTH_E!I41</f>
        <v>12.510513720000004</v>
      </c>
      <c r="J41" s="8">
        <f>FC_IND_E!J41+FC_TRA_E!J41+FC_OTH_E!J41</f>
        <v>6.2553862800000006</v>
      </c>
      <c r="K41" s="8">
        <f>FC_IND_E!K41+FC_TRA_E!K41+FC_OTH_E!K41</f>
        <v>6.2553862800000024</v>
      </c>
      <c r="L41" s="8">
        <f>FC_IND_E!L41+FC_TRA_E!L41+FC_OTH_E!L41</f>
        <v>6.255386279999998</v>
      </c>
      <c r="M41" s="8">
        <f>FC_IND_E!M41+FC_TRA_E!M41+FC_OTH_E!M41</f>
        <v>3.1275637200000022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2.2772743199999996</v>
      </c>
      <c r="S41" s="8">
        <f>FC_IND_E!S41+FC_TRA_E!S41+FC_OTH_E!S41</f>
        <v>0.21276648000000009</v>
      </c>
      <c r="T41" s="8">
        <f>FC_IND_E!T41+FC_TRA_E!T41+FC_OTH_E!T41</f>
        <v>0.15633936000000001</v>
      </c>
      <c r="U41" s="8">
        <f>FC_IND_E!U41+FC_TRA_E!U41+FC_OTH_E!U41</f>
        <v>13.14544824</v>
      </c>
      <c r="V41" s="8">
        <f>FC_IND_E!V41+FC_TRA_E!V41+FC_OTH_E!V41</f>
        <v>14.602976280000002</v>
      </c>
      <c r="W41" s="8">
        <f>FC_IND_E!W41+FC_TRA_E!W41+FC_OTH_E!W41</f>
        <v>2.8806303599999978</v>
      </c>
      <c r="X41" s="8">
        <f>FC_IND_E!X41+FC_TRA_E!X41+FC_OTH_E!X41</f>
        <v>1.5729706799999998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11226.120033960002</v>
      </c>
      <c r="D43" s="8">
        <f>FC_IND_E!D43+FC_TRA_E!D43+FC_OTH_E!D43</f>
        <v>11552.019925679999</v>
      </c>
      <c r="E43" s="8">
        <f>FC_IND_E!E43+FC_TRA_E!E43+FC_OTH_E!E43</f>
        <v>11359.011062879999</v>
      </c>
      <c r="F43" s="8">
        <f>FC_IND_E!F43+FC_TRA_E!F43+FC_OTH_E!F43</f>
        <v>11726.044012799999</v>
      </c>
      <c r="G43" s="8">
        <f>FC_IND_E!G43+FC_TRA_E!G43+FC_OTH_E!G43</f>
        <v>11928.54446316</v>
      </c>
      <c r="H43" s="8">
        <f>FC_IND_E!H43+FC_TRA_E!H43+FC_OTH_E!H43</f>
        <v>12118.387418280001</v>
      </c>
      <c r="I43" s="8">
        <f>FC_IND_E!I43+FC_TRA_E!I43+FC_OTH_E!I43</f>
        <v>12229.130431440002</v>
      </c>
      <c r="J43" s="8">
        <f>FC_IND_E!J43+FC_TRA_E!J43+FC_OTH_E!J43</f>
        <v>12545.537935319997</v>
      </c>
      <c r="K43" s="8">
        <f>FC_IND_E!K43+FC_TRA_E!K43+FC_OTH_E!K43</f>
        <v>12555.370975680004</v>
      </c>
      <c r="L43" s="8">
        <f>FC_IND_E!L43+FC_TRA_E!L43+FC_OTH_E!L43</f>
        <v>11889.761827320001</v>
      </c>
      <c r="M43" s="8">
        <f>FC_IND_E!M43+FC_TRA_E!M43+FC_OTH_E!M43</f>
        <v>12176.699020200002</v>
      </c>
      <c r="N43" s="8">
        <f>FC_IND_E!N43+FC_TRA_E!N43+FC_OTH_E!N43</f>
        <v>11518.350812280001</v>
      </c>
      <c r="O43" s="8">
        <f>FC_IND_E!O43+FC_TRA_E!O43+FC_OTH_E!O43</f>
        <v>10569.287556359999</v>
      </c>
      <c r="P43" s="8">
        <f>FC_IND_E!P43+FC_TRA_E!P43+FC_OTH_E!P43</f>
        <v>10389.539599919997</v>
      </c>
      <c r="Q43" s="8">
        <f>FC_IND_E!Q43+FC_TRA_E!Q43+FC_OTH_E!Q43</f>
        <v>10095.838440479998</v>
      </c>
      <c r="R43" s="8">
        <f>FC_IND_E!R43+FC_TRA_E!R43+FC_OTH_E!R43</f>
        <v>10481.076960119997</v>
      </c>
      <c r="S43" s="8">
        <f>FC_IND_E!S43+FC_TRA_E!S43+FC_OTH_E!S43</f>
        <v>10649.807461800001</v>
      </c>
      <c r="T43" s="8">
        <f>FC_IND_E!T43+FC_TRA_E!T43+FC_OTH_E!T43</f>
        <v>10660.099596120001</v>
      </c>
      <c r="U43" s="8">
        <f>FC_IND_E!U43+FC_TRA_E!U43+FC_OTH_E!U43</f>
        <v>10950.431309999998</v>
      </c>
      <c r="V43" s="8">
        <f>FC_IND_E!V43+FC_TRA_E!V43+FC_OTH_E!V43</f>
        <v>10438.339340519999</v>
      </c>
      <c r="W43" s="8">
        <f>FC_IND_E!W43+FC_TRA_E!W43+FC_OTH_E!W43</f>
        <v>9841.9061285999996</v>
      </c>
      <c r="X43" s="8">
        <f>FC_IND_E!X43+FC_TRA_E!X43+FC_OTH_E!X43</f>
        <v>10087.27037604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921.86873712000011</v>
      </c>
      <c r="D44" s="8">
        <f>FC_IND_E!D44+FC_TRA_E!D44+FC_OTH_E!D44</f>
        <v>830.62639728000022</v>
      </c>
      <c r="E44" s="8">
        <f>FC_IND_E!E44+FC_TRA_E!E44+FC_OTH_E!E44</f>
        <v>925.01569728000027</v>
      </c>
      <c r="F44" s="8">
        <f>FC_IND_E!F44+FC_TRA_E!F44+FC_OTH_E!F44</f>
        <v>764.55333000000019</v>
      </c>
      <c r="G44" s="8">
        <f>FC_IND_E!G44+FC_TRA_E!G44+FC_OTH_E!G44</f>
        <v>739.38294288000031</v>
      </c>
      <c r="H44" s="8">
        <f>FC_IND_E!H44+FC_TRA_E!H44+FC_OTH_E!H44</f>
        <v>657.57925440000008</v>
      </c>
      <c r="I44" s="8">
        <f>FC_IND_E!I44+FC_TRA_E!I44+FC_OTH_E!I44</f>
        <v>871.52796287999979</v>
      </c>
      <c r="J44" s="8">
        <f>FC_IND_E!J44+FC_TRA_E!J44+FC_OTH_E!J44</f>
        <v>648.14032440000005</v>
      </c>
      <c r="K44" s="8">
        <f>FC_IND_E!K44+FC_TRA_E!K44+FC_OTH_E!K44</f>
        <v>553.47182711999994</v>
      </c>
      <c r="L44" s="8">
        <f>FC_IND_E!L44+FC_TRA_E!L44+FC_OTH_E!L44</f>
        <v>437.77436904000001</v>
      </c>
      <c r="M44" s="8">
        <f>FC_IND_E!M44+FC_TRA_E!M44+FC_OTH_E!M44</f>
        <v>544.09085424</v>
      </c>
      <c r="N44" s="8">
        <f>FC_IND_E!N44+FC_TRA_E!N44+FC_OTH_E!N44</f>
        <v>419.01242327999995</v>
      </c>
      <c r="O44" s="8">
        <f>FC_IND_E!O44+FC_TRA_E!O44+FC_OTH_E!O44</f>
        <v>378.36191232000004</v>
      </c>
      <c r="P44" s="8">
        <f>FC_IND_E!P44+FC_TRA_E!P44+FC_OTH_E!P44</f>
        <v>243.90222984000008</v>
      </c>
      <c r="Q44" s="8">
        <f>FC_IND_E!Q44+FC_TRA_E!Q44+FC_OTH_E!Q44</f>
        <v>231.39491616000001</v>
      </c>
      <c r="R44" s="8">
        <f>FC_IND_E!R44+FC_TRA_E!R44+FC_OTH_E!R44</f>
        <v>150.98191992000002</v>
      </c>
      <c r="S44" s="8">
        <f>FC_IND_E!S44+FC_TRA_E!S44+FC_OTH_E!S44</f>
        <v>148.68982728000003</v>
      </c>
      <c r="T44" s="8">
        <f>FC_IND_E!T44+FC_TRA_E!T44+FC_OTH_E!T44</f>
        <v>155.61709632</v>
      </c>
      <c r="U44" s="8">
        <f>FC_IND_E!U44+FC_TRA_E!U44+FC_OTH_E!U44</f>
        <v>82.42672752</v>
      </c>
      <c r="V44" s="8">
        <f>FC_IND_E!V44+FC_TRA_E!V44+FC_OTH_E!V44</f>
        <v>126.89990064000003</v>
      </c>
      <c r="W44" s="8">
        <f>FC_IND_E!W44+FC_TRA_E!W44+FC_OTH_E!W44</f>
        <v>160.62871536</v>
      </c>
      <c r="X44" s="8">
        <f>FC_IND_E!X44+FC_TRA_E!X44+FC_OTH_E!X44</f>
        <v>157.74061176000001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658.22257799999988</v>
      </c>
      <c r="D48" s="8">
        <f>FC_IND_E!D48+FC_TRA_E!D48+FC_OTH_E!D48</f>
        <v>759.25196099999971</v>
      </c>
      <c r="E48" s="8">
        <f>FC_IND_E!E48+FC_TRA_E!E48+FC_OTH_E!E48</f>
        <v>756.19053900000017</v>
      </c>
      <c r="F48" s="8">
        <f>FC_IND_E!F48+FC_TRA_E!F48+FC_OTH_E!F48</f>
        <v>774.55942200000004</v>
      </c>
      <c r="G48" s="8">
        <f>FC_IND_E!G48+FC_TRA_E!G48+FC_OTH_E!G48</f>
        <v>817.4203829999999</v>
      </c>
      <c r="H48" s="8">
        <f>FC_IND_E!H48+FC_TRA_E!H48+FC_OTH_E!H48</f>
        <v>789.86653200000012</v>
      </c>
      <c r="I48" s="8">
        <f>FC_IND_E!I48+FC_TRA_E!I48+FC_OTH_E!I48</f>
        <v>823.5435779999998</v>
      </c>
      <c r="J48" s="8">
        <f>FC_IND_E!J48+FC_TRA_E!J48+FC_OTH_E!J48</f>
        <v>890.89626599999997</v>
      </c>
      <c r="K48" s="8">
        <f>FC_IND_E!K48+FC_TRA_E!K48+FC_OTH_E!K48</f>
        <v>673.52968800000008</v>
      </c>
      <c r="L48" s="8">
        <f>FC_IND_E!L48+FC_TRA_E!L48+FC_OTH_E!L48</f>
        <v>566.37746099999993</v>
      </c>
      <c r="M48" s="8">
        <f>FC_IND_E!M48+FC_TRA_E!M48+FC_OTH_E!M48</f>
        <v>499.02442199999973</v>
      </c>
      <c r="N48" s="8">
        <f>FC_IND_E!N48+FC_TRA_E!N48+FC_OTH_E!N48</f>
        <v>633.73049999999989</v>
      </c>
      <c r="O48" s="8">
        <f>FC_IND_E!O48+FC_TRA_E!O48+FC_OTH_E!O48</f>
        <v>655.16115599999989</v>
      </c>
      <c r="P48" s="8">
        <f>FC_IND_E!P48+FC_TRA_E!P48+FC_OTH_E!P48</f>
        <v>590.8695389999998</v>
      </c>
      <c r="Q48" s="8">
        <f>FC_IND_E!Q48+FC_TRA_E!Q48+FC_OTH_E!Q48</f>
        <v>639.85334400000011</v>
      </c>
      <c r="R48" s="8">
        <f>FC_IND_E!R48+FC_TRA_E!R48+FC_OTH_E!R48</f>
        <v>640.55464199999983</v>
      </c>
      <c r="S48" s="8">
        <f>FC_IND_E!S48+FC_TRA_E!S48+FC_OTH_E!S48</f>
        <v>738.42783300000019</v>
      </c>
      <c r="T48" s="8">
        <f>FC_IND_E!T48+FC_TRA_E!T48+FC_OTH_E!T48</f>
        <v>770.80617900000004</v>
      </c>
      <c r="U48" s="8">
        <f>FC_IND_E!U48+FC_TRA_E!U48+FC_OTH_E!U48</f>
        <v>671.35313700000006</v>
      </c>
      <c r="V48" s="8">
        <f>FC_IND_E!V48+FC_TRA_E!V48+FC_OTH_E!V48</f>
        <v>752.2533719999999</v>
      </c>
      <c r="W48" s="8">
        <f>FC_IND_E!W48+FC_TRA_E!W48+FC_OTH_E!W48</f>
        <v>767.29161600000009</v>
      </c>
      <c r="X48" s="8">
        <f>FC_IND_E!X48+FC_TRA_E!X48+FC_OTH_E!X48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3.0712993199999992</v>
      </c>
      <c r="D50" s="8">
        <f>FC_IND_E!D50+FC_TRA_E!D50+FC_OTH_E!D50</f>
        <v>3.0712993199999996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3916.2970400400009</v>
      </c>
      <c r="D51" s="27">
        <f>FC_IND_E!D51+FC_TRA_E!D51+FC_OTH_E!D51</f>
        <v>4173.00940584</v>
      </c>
      <c r="E51" s="27">
        <f>FC_IND_E!E51+FC_TRA_E!E51+FC_OTH_E!E51</f>
        <v>3903.0797678400004</v>
      </c>
      <c r="F51" s="27">
        <f>FC_IND_E!F51+FC_TRA_E!F51+FC_OTH_E!F51</f>
        <v>4092.1426022400001</v>
      </c>
      <c r="G51" s="27">
        <f>FC_IND_E!G51+FC_TRA_E!G51+FC_OTH_E!G51</f>
        <v>3998.4949620000002</v>
      </c>
      <c r="H51" s="27">
        <f>FC_IND_E!H51+FC_TRA_E!H51+FC_OTH_E!H51</f>
        <v>4010.3625355200002</v>
      </c>
      <c r="I51" s="27">
        <f>FC_IND_E!I51+FC_TRA_E!I51+FC_OTH_E!I51</f>
        <v>4014.8315063999999</v>
      </c>
      <c r="J51" s="27">
        <f>FC_IND_E!J51+FC_TRA_E!J51+FC_OTH_E!J51</f>
        <v>3848.0448599999991</v>
      </c>
      <c r="K51" s="27">
        <f>FC_IND_E!K51+FC_TRA_E!K51+FC_OTH_E!K51</f>
        <v>3845.056659840001</v>
      </c>
      <c r="L51" s="27">
        <f>FC_IND_E!L51+FC_TRA_E!L51+FC_OTH_E!L51</f>
        <v>3718.2142681200007</v>
      </c>
      <c r="M51" s="27">
        <f>FC_IND_E!M51+FC_TRA_E!M51+FC_OTH_E!M51</f>
        <v>4102.2442375200008</v>
      </c>
      <c r="N51" s="27">
        <f>FC_IND_E!N51+FC_TRA_E!N51+FC_OTH_E!N51</f>
        <v>3736.9157641199999</v>
      </c>
      <c r="O51" s="27">
        <f>FC_IND_E!O51+FC_TRA_E!O51+FC_OTH_E!O51</f>
        <v>3712.0742802000009</v>
      </c>
      <c r="P51" s="27">
        <f>FC_IND_E!P51+FC_TRA_E!P51+FC_OTH_E!P51</f>
        <v>3710.8736279999998</v>
      </c>
      <c r="Q51" s="27">
        <f>FC_IND_E!Q51+FC_TRA_E!Q51+FC_OTH_E!Q51</f>
        <v>3400.1355484799997</v>
      </c>
      <c r="R51" s="27">
        <f>FC_IND_E!R51+FC_TRA_E!R51+FC_OTH_E!R51</f>
        <v>3533.9596973999996</v>
      </c>
      <c r="S51" s="27">
        <f>FC_IND_E!S51+FC_TRA_E!S51+FC_OTH_E!S51</f>
        <v>3588.3568155599996</v>
      </c>
      <c r="T51" s="27">
        <f>FC_IND_E!T51+FC_TRA_E!T51+FC_OTH_E!T51</f>
        <v>3748.7041693199999</v>
      </c>
      <c r="U51" s="27">
        <f>FC_IND_E!U51+FC_TRA_E!U51+FC_OTH_E!U51</f>
        <v>3687.016093199999</v>
      </c>
      <c r="V51" s="27">
        <f>FC_IND_E!V51+FC_TRA_E!V51+FC_OTH_E!V51</f>
        <v>3626.7877839599996</v>
      </c>
      <c r="W51" s="27">
        <f>FC_IND_E!W51+FC_TRA_E!W51+FC_OTH_E!W51</f>
        <v>3541.7206162800021</v>
      </c>
      <c r="X51" s="27">
        <f>FC_IND_E!X51+FC_TRA_E!X51+FC_OTH_E!X51</f>
        <v>3912.7766752800007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58.331195660584569</v>
      </c>
      <c r="D52" s="27">
        <f t="shared" si="16"/>
        <v>68.491129552704535</v>
      </c>
      <c r="E52" s="27">
        <f t="shared" si="16"/>
        <v>85.551654130088167</v>
      </c>
      <c r="F52" s="27">
        <f t="shared" si="16"/>
        <v>103.73408714138071</v>
      </c>
      <c r="G52" s="27">
        <f t="shared" si="16"/>
        <v>101.34249734055072</v>
      </c>
      <c r="H52" s="27">
        <f t="shared" si="16"/>
        <v>101.24774327636688</v>
      </c>
      <c r="I52" s="27">
        <f t="shared" si="16"/>
        <v>88.646321809559865</v>
      </c>
      <c r="J52" s="27">
        <f t="shared" si="16"/>
        <v>78.454162651361628</v>
      </c>
      <c r="K52" s="27">
        <f t="shared" si="16"/>
        <v>91.307054348201092</v>
      </c>
      <c r="L52" s="27">
        <f t="shared" si="16"/>
        <v>77.951951025795026</v>
      </c>
      <c r="M52" s="27">
        <f t="shared" si="16"/>
        <v>77.618712756415647</v>
      </c>
      <c r="N52" s="27">
        <f t="shared" si="16"/>
        <v>82.797867101748281</v>
      </c>
      <c r="O52" s="27">
        <f t="shared" si="16"/>
        <v>79.99056744670105</v>
      </c>
      <c r="P52" s="27">
        <f t="shared" si="16"/>
        <v>84.124336557413642</v>
      </c>
      <c r="Q52" s="27">
        <f t="shared" si="16"/>
        <v>92.459526726992607</v>
      </c>
      <c r="R52" s="27">
        <f t="shared" si="16"/>
        <v>86.431993283453735</v>
      </c>
      <c r="S52" s="27">
        <f t="shared" si="16"/>
        <v>103.04177980695715</v>
      </c>
      <c r="T52" s="27">
        <f t="shared" si="16"/>
        <v>138.55493472040985</v>
      </c>
      <c r="U52" s="27">
        <f t="shared" si="16"/>
        <v>178.97588088244004</v>
      </c>
      <c r="V52" s="27">
        <f t="shared" si="16"/>
        <v>171.81040156692129</v>
      </c>
      <c r="W52" s="27">
        <f t="shared" si="16"/>
        <v>160.67137200739649</v>
      </c>
      <c r="X52" s="27">
        <f t="shared" ref="X52" si="17">SUM(X53:X54)</f>
        <v>141.61873850599972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58.331195660584569</v>
      </c>
      <c r="D54" s="45">
        <f>FC_IND_E!D54+FC_TRA_E!D54+FC_OTH_E!D54</f>
        <v>68.491129552704535</v>
      </c>
      <c r="E54" s="45">
        <f>FC_IND_E!E54+FC_TRA_E!E54+FC_OTH_E!E54</f>
        <v>85.551654130088167</v>
      </c>
      <c r="F54" s="45">
        <f>FC_IND_E!F54+FC_TRA_E!F54+FC_OTH_E!F54</f>
        <v>103.73408714138071</v>
      </c>
      <c r="G54" s="45">
        <f>FC_IND_E!G54+FC_TRA_E!G54+FC_OTH_E!G54</f>
        <v>101.34249734055072</v>
      </c>
      <c r="H54" s="45">
        <f>FC_IND_E!H54+FC_TRA_E!H54+FC_OTH_E!H54</f>
        <v>101.24774327636688</v>
      </c>
      <c r="I54" s="45">
        <f>FC_IND_E!I54+FC_TRA_E!I54+FC_OTH_E!I54</f>
        <v>88.646321809559865</v>
      </c>
      <c r="J54" s="45">
        <f>FC_IND_E!J54+FC_TRA_E!J54+FC_OTH_E!J54</f>
        <v>78.454162651361628</v>
      </c>
      <c r="K54" s="45">
        <f>FC_IND_E!K54+FC_TRA_E!K54+FC_OTH_E!K54</f>
        <v>91.307054348201092</v>
      </c>
      <c r="L54" s="45">
        <f>FC_IND_E!L54+FC_TRA_E!L54+FC_OTH_E!L54</f>
        <v>77.951951025795026</v>
      </c>
      <c r="M54" s="45">
        <f>FC_IND_E!M54+FC_TRA_E!M54+FC_OTH_E!M54</f>
        <v>77.618712756415647</v>
      </c>
      <c r="N54" s="45">
        <f>FC_IND_E!N54+FC_TRA_E!N54+FC_OTH_E!N54</f>
        <v>82.797867101748281</v>
      </c>
      <c r="O54" s="45">
        <f>FC_IND_E!O54+FC_TRA_E!O54+FC_OTH_E!O54</f>
        <v>79.99056744670105</v>
      </c>
      <c r="P54" s="45">
        <f>FC_IND_E!P54+FC_TRA_E!P54+FC_OTH_E!P54</f>
        <v>84.124336557413642</v>
      </c>
      <c r="Q54" s="45">
        <f>FC_IND_E!Q54+FC_TRA_E!Q54+FC_OTH_E!Q54</f>
        <v>92.459526726992607</v>
      </c>
      <c r="R54" s="45">
        <f>FC_IND_E!R54+FC_TRA_E!R54+FC_OTH_E!R54</f>
        <v>86.431993283453735</v>
      </c>
      <c r="S54" s="45">
        <f>FC_IND_E!S54+FC_TRA_E!S54+FC_OTH_E!S54</f>
        <v>103.04177980695715</v>
      </c>
      <c r="T54" s="45">
        <f>FC_IND_E!T54+FC_TRA_E!T54+FC_OTH_E!T54</f>
        <v>138.55493472040985</v>
      </c>
      <c r="U54" s="45">
        <f>FC_IND_E!U54+FC_TRA_E!U54+FC_OTH_E!U54</f>
        <v>178.97588088244004</v>
      </c>
      <c r="V54" s="45">
        <f>FC_IND_E!V54+FC_TRA_E!V54+FC_OTH_E!V54</f>
        <v>171.81040156692129</v>
      </c>
      <c r="W54" s="45">
        <f>FC_IND_E!W54+FC_TRA_E!W54+FC_OTH_E!W54</f>
        <v>160.67137200739649</v>
      </c>
      <c r="X54" s="45">
        <f>FC_IND_E!X54+FC_TRA_E!X54+FC_OTH_E!X54</f>
        <v>141.61873850599972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2931.6855743999995</v>
      </c>
      <c r="D61" s="49">
        <f t="shared" si="18"/>
        <v>3231.4219329600005</v>
      </c>
      <c r="E61" s="49">
        <f t="shared" si="18"/>
        <v>3184.9399656000001</v>
      </c>
      <c r="F61" s="49">
        <f t="shared" si="18"/>
        <v>3546.9022219199987</v>
      </c>
      <c r="G61" s="49">
        <f t="shared" si="18"/>
        <v>3697.2115149599981</v>
      </c>
      <c r="H61" s="49">
        <f t="shared" si="18"/>
        <v>4190.6618143199994</v>
      </c>
      <c r="I61" s="49">
        <f t="shared" si="18"/>
        <v>4618.7243992799986</v>
      </c>
      <c r="J61" s="49">
        <f t="shared" si="18"/>
        <v>5368.205273040001</v>
      </c>
      <c r="K61" s="49">
        <f t="shared" si="18"/>
        <v>5467.8844576800002</v>
      </c>
      <c r="L61" s="49">
        <f t="shared" si="18"/>
        <v>5412.5313055199977</v>
      </c>
      <c r="M61" s="49">
        <f t="shared" si="18"/>
        <v>5783.4314452799972</v>
      </c>
      <c r="N61" s="49">
        <f t="shared" si="18"/>
        <v>5672.3700463199975</v>
      </c>
      <c r="O61" s="49">
        <f t="shared" si="18"/>
        <v>5549.0921114399998</v>
      </c>
      <c r="P61" s="49">
        <f t="shared" si="18"/>
        <v>5611.8011594399986</v>
      </c>
      <c r="Q61" s="49">
        <f t="shared" si="18"/>
        <v>5483.1791952000021</v>
      </c>
      <c r="R61" s="49">
        <f t="shared" si="18"/>
        <v>6146.6077540800034</v>
      </c>
      <c r="S61" s="49">
        <f t="shared" si="18"/>
        <v>6423.4698688800045</v>
      </c>
      <c r="T61" s="49">
        <f t="shared" si="18"/>
        <v>6325.8803704800011</v>
      </c>
      <c r="U61" s="49">
        <f t="shared" si="18"/>
        <v>6132.8982412799978</v>
      </c>
      <c r="V61" s="49">
        <f t="shared" si="18"/>
        <v>5819.434633439997</v>
      </c>
      <c r="W61" s="49">
        <f t="shared" si="18"/>
        <v>5600.7775051199978</v>
      </c>
      <c r="X61" s="49">
        <f t="shared" si="18"/>
        <v>5737.5004291199984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2823.0721343999999</v>
      </c>
      <c r="D62" s="52">
        <f>FC_IND_E!D62+FC_TRA_E!D62+FC_OTH_E!D62</f>
        <v>3105.4242240000003</v>
      </c>
      <c r="E62" s="52">
        <f>FC_IND_E!E62+FC_TRA_E!E62+FC_OTH_E!E62</f>
        <v>3027.8086272</v>
      </c>
      <c r="F62" s="52">
        <f>FC_IND_E!F62+FC_TRA_E!F62+FC_OTH_E!F62</f>
        <v>3362.0158655999985</v>
      </c>
      <c r="G62" s="52">
        <f>FC_IND_E!G62+FC_TRA_E!G62+FC_OTH_E!G62</f>
        <v>3507.2799551999983</v>
      </c>
      <c r="H62" s="52">
        <f>FC_IND_E!H62+FC_TRA_E!H62+FC_OTH_E!H62</f>
        <v>4003.1042687999993</v>
      </c>
      <c r="I62" s="52">
        <f>FC_IND_E!I62+FC_TRA_E!I62+FC_OTH_E!I62</f>
        <v>4421.1996863999984</v>
      </c>
      <c r="J62" s="52">
        <f>FC_IND_E!J62+FC_TRA_E!J62+FC_OTH_E!J62</f>
        <v>5190.5278656</v>
      </c>
      <c r="K62" s="52">
        <f>FC_IND_E!K62+FC_TRA_E!K62+FC_OTH_E!K62</f>
        <v>5262.7675967999994</v>
      </c>
      <c r="L62" s="52">
        <f>FC_IND_E!L62+FC_TRA_E!L62+FC_OTH_E!L62</f>
        <v>5228.160537599998</v>
      </c>
      <c r="M62" s="52">
        <f>FC_IND_E!M62+FC_TRA_E!M62+FC_OTH_E!M62</f>
        <v>5544.2842559999972</v>
      </c>
      <c r="N62" s="52">
        <f>FC_IND_E!N62+FC_TRA_E!N62+FC_OTH_E!N62</f>
        <v>5127.855263999998</v>
      </c>
      <c r="O62" s="52">
        <f>FC_IND_E!O62+FC_TRA_E!O62+FC_OTH_E!O62</f>
        <v>4774.6742400000003</v>
      </c>
      <c r="P62" s="52">
        <f>FC_IND_E!P62+FC_TRA_E!P62+FC_OTH_E!P62</f>
        <v>4835.3965631999981</v>
      </c>
      <c r="Q62" s="52">
        <f>FC_IND_E!Q62+FC_TRA_E!Q62+FC_OTH_E!Q62</f>
        <v>4693.2060672000025</v>
      </c>
      <c r="R62" s="52">
        <f>FC_IND_E!R62+FC_TRA_E!R62+FC_OTH_E!R62</f>
        <v>5371.355808000003</v>
      </c>
      <c r="S62" s="52">
        <f>FC_IND_E!S62+FC_TRA_E!S62+FC_OTH_E!S62</f>
        <v>5586.9653952000044</v>
      </c>
      <c r="T62" s="52">
        <f>FC_IND_E!T62+FC_TRA_E!T62+FC_OTH_E!T62</f>
        <v>5475.9519360000013</v>
      </c>
      <c r="U62" s="52">
        <f>FC_IND_E!U62+FC_TRA_E!U62+FC_OTH_E!U62</f>
        <v>5230.0821887999991</v>
      </c>
      <c r="V62" s="52">
        <f>FC_IND_E!V62+FC_TRA_E!V62+FC_OTH_E!V62</f>
        <v>4859.0450495999976</v>
      </c>
      <c r="W62" s="52">
        <f>FC_IND_E!W62+FC_TRA_E!W62+FC_OTH_E!W62</f>
        <v>4605.9503615999984</v>
      </c>
      <c r="X62" s="52">
        <f>FC_IND_E!X62+FC_TRA_E!X62+FC_OTH_E!X62</f>
        <v>4740.617548799999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22.113000000000003</v>
      </c>
      <c r="D64" s="52">
        <f>FC_IND_E!D64+FC_TRA_E!D64+FC_OTH_E!D64</f>
        <v>24.897468960000005</v>
      </c>
      <c r="E64" s="52">
        <f>FC_IND_E!E64+FC_TRA_E!E64+FC_OTH_E!E64</f>
        <v>31.23141840000001</v>
      </c>
      <c r="F64" s="52">
        <f>FC_IND_E!F64+FC_TRA_E!F64+FC_OTH_E!F64</f>
        <v>31.886356320000004</v>
      </c>
      <c r="G64" s="52">
        <f>FC_IND_E!G64+FC_TRA_E!G64+FC_OTH_E!G64</f>
        <v>40.731359760000004</v>
      </c>
      <c r="H64" s="52">
        <f>FC_IND_E!H64+FC_TRA_E!H64+FC_OTH_E!H64</f>
        <v>38.65686551999999</v>
      </c>
      <c r="I64" s="52">
        <f>FC_IND_E!I64+FC_TRA_E!I64+FC_OTH_E!I64</f>
        <v>54.982352880000015</v>
      </c>
      <c r="J64" s="52">
        <f>FC_IND_E!J64+FC_TRA_E!J64+FC_OTH_E!J64</f>
        <v>44.226196559999998</v>
      </c>
      <c r="K64" s="52">
        <f>FC_IND_E!K64+FC_TRA_E!K64+FC_OTH_E!K64</f>
        <v>49.194447119999992</v>
      </c>
      <c r="L64" s="52">
        <f>FC_IND_E!L64+FC_TRA_E!L64+FC_OTH_E!L64</f>
        <v>37.728709199999997</v>
      </c>
      <c r="M64" s="52">
        <f>FC_IND_E!M64+FC_TRA_E!M64+FC_OTH_E!M64</f>
        <v>40.594750560000001</v>
      </c>
      <c r="N64" s="52">
        <f>FC_IND_E!N64+FC_TRA_E!N64+FC_OTH_E!N64</f>
        <v>35.470234800000007</v>
      </c>
      <c r="O64" s="52">
        <f>FC_IND_E!O64+FC_TRA_E!O64+FC_OTH_E!O64</f>
        <v>34.643896560000002</v>
      </c>
      <c r="P64" s="52">
        <f>FC_IND_E!P64+FC_TRA_E!P64+FC_OTH_E!P64</f>
        <v>44.390913840000024</v>
      </c>
      <c r="Q64" s="52">
        <f>FC_IND_E!Q64+FC_TRA_E!Q64+FC_OTH_E!Q64</f>
        <v>33.26817312</v>
      </c>
      <c r="R64" s="52">
        <f>FC_IND_E!R64+FC_TRA_E!R64+FC_OTH_E!R64</f>
        <v>28.810192319999995</v>
      </c>
      <c r="S64" s="52">
        <f>FC_IND_E!S64+FC_TRA_E!S64+FC_OTH_E!S64</f>
        <v>60.936941519999998</v>
      </c>
      <c r="T64" s="52">
        <f>FC_IND_E!T64+FC_TRA_E!T64+FC_OTH_E!T64</f>
        <v>27.434468879999997</v>
      </c>
      <c r="U64" s="52">
        <f>FC_IND_E!U64+FC_TRA_E!U64+FC_OTH_E!U64</f>
        <v>37.706104800000006</v>
      </c>
      <c r="V64" s="52">
        <f>FC_IND_E!V64+FC_TRA_E!V64+FC_OTH_E!V64</f>
        <v>67.205829599999987</v>
      </c>
      <c r="W64" s="52">
        <f>FC_IND_E!W64+FC_TRA_E!W64+FC_OTH_E!W64</f>
        <v>41.477304960000012</v>
      </c>
      <c r="X64" s="52">
        <f>FC_IND_E!X64+FC_TRA_E!X64+FC_OTH_E!X64</f>
        <v>47.591500319999994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86.500440000000012</v>
      </c>
      <c r="D65" s="52">
        <f>FC_IND_E!D65+FC_TRA_E!D65+FC_OTH_E!D65</f>
        <v>101.10024000000001</v>
      </c>
      <c r="E65" s="52">
        <f>FC_IND_E!E65+FC_TRA_E!E65+FC_OTH_E!E65</f>
        <v>125.89992000000002</v>
      </c>
      <c r="F65" s="52">
        <f>FC_IND_E!F65+FC_TRA_E!F65+FC_OTH_E!F65</f>
        <v>152.99999999999994</v>
      </c>
      <c r="G65" s="52">
        <f>FC_IND_E!G65+FC_TRA_E!G65+FC_OTH_E!G65</f>
        <v>149.20019999999994</v>
      </c>
      <c r="H65" s="52">
        <f>FC_IND_E!H65+FC_TRA_E!H65+FC_OTH_E!H65</f>
        <v>148.90067999999994</v>
      </c>
      <c r="I65" s="52">
        <f>FC_IND_E!I65+FC_TRA_E!I65+FC_OTH_E!I65</f>
        <v>131.2002</v>
      </c>
      <c r="J65" s="52">
        <f>FC_IND_E!J65+FC_TRA_E!J65+FC_OTH_E!J65</f>
        <v>116.09999999999994</v>
      </c>
      <c r="K65" s="52">
        <f>FC_IND_E!K65+FC_TRA_E!K65+FC_OTH_E!K65</f>
        <v>135.20016000000001</v>
      </c>
      <c r="L65" s="52">
        <f>FC_IND_E!L65+FC_TRA_E!L65+FC_OTH_E!L65</f>
        <v>115.29972000000001</v>
      </c>
      <c r="M65" s="52">
        <f>FC_IND_E!M65+FC_TRA_E!M65+FC_OTH_E!M65</f>
        <v>114.80039999999995</v>
      </c>
      <c r="N65" s="52">
        <f>FC_IND_E!N65+FC_TRA_E!N65+FC_OTH_E!N65</f>
        <v>121.60043999999999</v>
      </c>
      <c r="O65" s="52">
        <f>FC_IND_E!O65+FC_TRA_E!O65+FC_OTH_E!O65</f>
        <v>109.83779999999994</v>
      </c>
      <c r="P65" s="52">
        <f>FC_IND_E!P65+FC_TRA_E!P65+FC_OTH_E!P65</f>
        <v>108.61415999999997</v>
      </c>
      <c r="Q65" s="52">
        <f>FC_IND_E!Q65+FC_TRA_E!Q65+FC_OTH_E!Q65</f>
        <v>123.04115999999996</v>
      </c>
      <c r="R65" s="52">
        <f>FC_IND_E!R65+FC_TRA_E!R65+FC_OTH_E!R65</f>
        <v>110.34359999999997</v>
      </c>
      <c r="S65" s="52">
        <f>FC_IND_E!S65+FC_TRA_E!S65+FC_OTH_E!S65</f>
        <v>131.10804000000002</v>
      </c>
      <c r="T65" s="52">
        <f>FC_IND_E!T65+FC_TRA_E!T65+FC_OTH_E!T65</f>
        <v>183.89340000000007</v>
      </c>
      <c r="U65" s="52">
        <f>FC_IND_E!U65+FC_TRA_E!U65+FC_OTH_E!U65</f>
        <v>231.01667999999998</v>
      </c>
      <c r="V65" s="52">
        <f>FC_IND_E!V65+FC_TRA_E!V65+FC_OTH_E!V65</f>
        <v>222.19992000000002</v>
      </c>
      <c r="W65" s="52">
        <f>FC_IND_E!W65+FC_TRA_E!W65+FC_OTH_E!W65</f>
        <v>207.91836000000001</v>
      </c>
      <c r="X65" s="52">
        <f>FC_IND_E!X65+FC_TRA_E!X65+FC_OTH_E!X65</f>
        <v>188.57016000000002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11.342160000000002</v>
      </c>
      <c r="J67" s="52">
        <f>FC_IND_E!J67+FC_TRA_E!J67+FC_OTH_E!J67</f>
        <v>17.01324</v>
      </c>
      <c r="K67" s="52">
        <f>FC_IND_E!K67+FC_TRA_E!K67+FC_OTH_E!K67</f>
        <v>15.12279504</v>
      </c>
      <c r="L67" s="52">
        <f>FC_IND_E!L67+FC_TRA_E!L67+FC_OTH_E!L67</f>
        <v>15.122795039999998</v>
      </c>
      <c r="M67" s="52">
        <f>FC_IND_E!M67+FC_TRA_E!M67+FC_OTH_E!M67</f>
        <v>79.395119999999977</v>
      </c>
      <c r="N67" s="52">
        <f>FC_IND_E!N67+FC_TRA_E!N67+FC_OTH_E!N67</f>
        <v>139.88655503999999</v>
      </c>
      <c r="O67" s="52">
        <f>FC_IND_E!O67+FC_TRA_E!O67+FC_OTH_E!O67</f>
        <v>149.33852496</v>
      </c>
      <c r="P67" s="52">
        <f>FC_IND_E!P67+FC_TRA_E!P67+FC_OTH_E!P67</f>
        <v>136.10592000000003</v>
      </c>
      <c r="Q67" s="52">
        <f>FC_IND_E!Q67+FC_TRA_E!Q67+FC_OTH_E!Q67</f>
        <v>132.32528495999998</v>
      </c>
      <c r="R67" s="52">
        <f>FC_IND_E!R67+FC_TRA_E!R67+FC_OTH_E!R67</f>
        <v>130.43484000000001</v>
      </c>
      <c r="S67" s="52">
        <f>FC_IND_E!S67+FC_TRA_E!S67+FC_OTH_E!S67</f>
        <v>130.13815968000003</v>
      </c>
      <c r="T67" s="52">
        <f>FC_IND_E!T67+FC_TRA_E!T67+FC_OTH_E!T67</f>
        <v>129.23078687999998</v>
      </c>
      <c r="U67" s="52">
        <f>FC_IND_E!U67+FC_TRA_E!U67+FC_OTH_E!U67</f>
        <v>127.2590352</v>
      </c>
      <c r="V67" s="52">
        <f>FC_IND_E!V67+FC_TRA_E!V67+FC_OTH_E!V67</f>
        <v>129.52568303999996</v>
      </c>
      <c r="W67" s="52">
        <f>FC_IND_E!W67+FC_TRA_E!W67+FC_OTH_E!W67</f>
        <v>236.41215984000002</v>
      </c>
      <c r="X67" s="52">
        <f>FC_IND_E!X67+FC_TRA_E!X67+FC_OTH_E!X67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0.33797088000000014</v>
      </c>
      <c r="K68" s="52">
        <f>FC_IND_E!K68+FC_TRA_E!K68+FC_OTH_E!K68</f>
        <v>2.9443737600000004</v>
      </c>
      <c r="L68" s="52">
        <f>FC_IND_E!L68+FC_TRA_E!L68+FC_OTH_E!L68</f>
        <v>2.9443737599999982</v>
      </c>
      <c r="M68" s="52">
        <f>FC_IND_E!M68+FC_TRA_E!M68+FC_OTH_E!M68</f>
        <v>1.7018337600000009</v>
      </c>
      <c r="N68" s="52">
        <f>FC_IND_E!N68+FC_TRA_E!N68+FC_OTH_E!N68</f>
        <v>0.64255247999999976</v>
      </c>
      <c r="O68" s="52">
        <f>FC_IND_E!O68+FC_TRA_E!O68+FC_OTH_E!O68</f>
        <v>9.3138249599999963</v>
      </c>
      <c r="P68" s="52">
        <f>FC_IND_E!P68+FC_TRA_E!P68+FC_OTH_E!P68</f>
        <v>3.3692587199999999</v>
      </c>
      <c r="Q68" s="52">
        <f>FC_IND_E!Q68+FC_TRA_E!Q68+FC_OTH_E!Q68</f>
        <v>0.6239462400000001</v>
      </c>
      <c r="R68" s="52">
        <f>FC_IND_E!R68+FC_TRA_E!R68+FC_OTH_E!R68</f>
        <v>0.48325247999999982</v>
      </c>
      <c r="S68" s="52">
        <f>FC_IND_E!S68+FC_TRA_E!S68+FC_OTH_E!S68</f>
        <v>6.3720000000000054E-2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2.6550849600000004</v>
      </c>
      <c r="L69" s="52">
        <f>FC_IND_E!L69+FC_TRA_E!L69+FC_OTH_E!L69</f>
        <v>13.275169919999998</v>
      </c>
      <c r="M69" s="52">
        <f>FC_IND_E!M69+FC_TRA_E!M69+FC_OTH_E!M69</f>
        <v>2.6550849600000013</v>
      </c>
      <c r="N69" s="52">
        <f>FC_IND_E!N69+FC_TRA_E!N69+FC_OTH_E!N69</f>
        <v>246.91500000000002</v>
      </c>
      <c r="O69" s="52">
        <f>FC_IND_E!O69+FC_TRA_E!O69+FC_OTH_E!O69</f>
        <v>471.28382496</v>
      </c>
      <c r="P69" s="52">
        <f>FC_IND_E!P69+FC_TRA_E!P69+FC_OTH_E!P69</f>
        <v>483.92434367999982</v>
      </c>
      <c r="Q69" s="52">
        <f>FC_IND_E!Q69+FC_TRA_E!Q69+FC_OTH_E!Q69</f>
        <v>500.71456367999991</v>
      </c>
      <c r="R69" s="52">
        <f>FC_IND_E!R69+FC_TRA_E!R69+FC_OTH_E!R69</f>
        <v>505.18006128000007</v>
      </c>
      <c r="S69" s="52">
        <f>FC_IND_E!S69+FC_TRA_E!S69+FC_OTH_E!S69</f>
        <v>514.25761247999981</v>
      </c>
      <c r="T69" s="52">
        <f>FC_IND_E!T69+FC_TRA_E!T69+FC_OTH_E!T69</f>
        <v>509.36977872000011</v>
      </c>
      <c r="U69" s="52">
        <f>FC_IND_E!U69+FC_TRA_E!U69+FC_OTH_E!U69</f>
        <v>506.83423247999986</v>
      </c>
      <c r="V69" s="52">
        <f>FC_IND_E!V69+FC_TRA_E!V69+FC_OTH_E!V69</f>
        <v>541.45815119999986</v>
      </c>
      <c r="W69" s="52">
        <f>FC_IND_E!W69+FC_TRA_E!W69+FC_OTH_E!W69</f>
        <v>509.01931871999994</v>
      </c>
      <c r="X69" s="52">
        <f>FC_IND_E!X69+FC_TRA_E!X69+FC_OTH_E!X69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5383.6842573634076</v>
      </c>
      <c r="D2" s="21">
        <f t="shared" ref="D2:X2" si="0">SUM(D3,D17,D22,D25,D26,D51,D52)</f>
        <v>5574.2984131992853</v>
      </c>
      <c r="E2" s="21">
        <f t="shared" si="0"/>
        <v>5182.7983114907374</v>
      </c>
      <c r="F2" s="21">
        <f t="shared" si="0"/>
        <v>5211.073612965869</v>
      </c>
      <c r="G2" s="21">
        <f t="shared" si="0"/>
        <v>5336.2844356177375</v>
      </c>
      <c r="H2" s="21">
        <f t="shared" si="0"/>
        <v>5142.5636868588645</v>
      </c>
      <c r="I2" s="21">
        <f t="shared" si="0"/>
        <v>5312.8806530016682</v>
      </c>
      <c r="J2" s="21">
        <f t="shared" si="0"/>
        <v>5125.2222259036471</v>
      </c>
      <c r="K2" s="21">
        <f t="shared" si="0"/>
        <v>4625.1879166088156</v>
      </c>
      <c r="L2" s="21">
        <f t="shared" si="0"/>
        <v>3787.7611949306752</v>
      </c>
      <c r="M2" s="21">
        <f t="shared" si="0"/>
        <v>3983.3135641663212</v>
      </c>
      <c r="N2" s="21">
        <f t="shared" si="0"/>
        <v>3966.6559476895309</v>
      </c>
      <c r="O2" s="21">
        <f t="shared" si="0"/>
        <v>3662.7832226759465</v>
      </c>
      <c r="P2" s="21">
        <f t="shared" si="0"/>
        <v>3436.3702909168783</v>
      </c>
      <c r="Q2" s="21">
        <f t="shared" si="0"/>
        <v>3437.4052979008434</v>
      </c>
      <c r="R2" s="21">
        <f t="shared" si="0"/>
        <v>3380.6589703632444</v>
      </c>
      <c r="S2" s="21">
        <f t="shared" si="0"/>
        <v>3506.1775606526267</v>
      </c>
      <c r="T2" s="21">
        <f t="shared" si="0"/>
        <v>3747.922576256025</v>
      </c>
      <c r="U2" s="21">
        <f t="shared" si="0"/>
        <v>3741.3819021450995</v>
      </c>
      <c r="V2" s="21">
        <f t="shared" si="0"/>
        <v>3636.9262456900733</v>
      </c>
      <c r="W2" s="21">
        <f t="shared" si="0"/>
        <v>3732.5613459695369</v>
      </c>
      <c r="X2" s="21">
        <f t="shared" si="0"/>
        <v>4061.556570141473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1059.5285603875313</v>
      </c>
      <c r="D3" s="24">
        <f t="shared" si="1"/>
        <v>926.21716198929414</v>
      </c>
      <c r="E3" s="24">
        <f t="shared" si="1"/>
        <v>801.0238931910061</v>
      </c>
      <c r="F3" s="24">
        <f t="shared" si="1"/>
        <v>815.8839083905392</v>
      </c>
      <c r="G3" s="24">
        <f t="shared" si="1"/>
        <v>916.25331238943568</v>
      </c>
      <c r="H3" s="24">
        <f t="shared" si="1"/>
        <v>856.3841639900287</v>
      </c>
      <c r="I3" s="24">
        <f t="shared" si="1"/>
        <v>884.59111078692808</v>
      </c>
      <c r="J3" s="24">
        <f t="shared" si="1"/>
        <v>866.31986015545965</v>
      </c>
      <c r="K3" s="24">
        <f t="shared" si="1"/>
        <v>696.85414919235575</v>
      </c>
      <c r="L3" s="24">
        <f t="shared" si="1"/>
        <v>380.23809119731629</v>
      </c>
      <c r="M3" s="24">
        <f t="shared" si="1"/>
        <v>422.95505039675385</v>
      </c>
      <c r="N3" s="24">
        <f t="shared" si="1"/>
        <v>470.1697469935205</v>
      </c>
      <c r="O3" s="24">
        <f t="shared" si="1"/>
        <v>351.29637990545814</v>
      </c>
      <c r="P3" s="24">
        <f t="shared" si="1"/>
        <v>376.4496357037163</v>
      </c>
      <c r="Q3" s="24">
        <f t="shared" si="1"/>
        <v>406.84858906008645</v>
      </c>
      <c r="R3" s="24">
        <f t="shared" si="1"/>
        <v>402.40237824279529</v>
      </c>
      <c r="S3" s="24">
        <f t="shared" si="1"/>
        <v>429.34234553325945</v>
      </c>
      <c r="T3" s="24">
        <f t="shared" si="1"/>
        <v>480.50308666347632</v>
      </c>
      <c r="U3" s="24">
        <f t="shared" si="1"/>
        <v>496.67303821937463</v>
      </c>
      <c r="V3" s="24">
        <f t="shared" si="1"/>
        <v>411.34507823088654</v>
      </c>
      <c r="W3" s="24">
        <f t="shared" si="1"/>
        <v>462.21813360173354</v>
      </c>
      <c r="X3" s="24">
        <f t="shared" ref="X3" si="2">SUM(X4,X8,X11)</f>
        <v>539.23113806422452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934.12477438675</v>
      </c>
      <c r="D4" s="19">
        <f t="shared" si="3"/>
        <v>807.08366158855188</v>
      </c>
      <c r="E4" s="19">
        <f t="shared" si="3"/>
        <v>685.02515039028333</v>
      </c>
      <c r="F4" s="19">
        <f t="shared" si="3"/>
        <v>712.42573678989459</v>
      </c>
      <c r="G4" s="19">
        <f t="shared" si="3"/>
        <v>797.11981198869341</v>
      </c>
      <c r="H4" s="19">
        <f t="shared" si="3"/>
        <v>749.7908495893646</v>
      </c>
      <c r="I4" s="19">
        <f t="shared" si="3"/>
        <v>777.997411186264</v>
      </c>
      <c r="J4" s="19">
        <f t="shared" si="3"/>
        <v>747.1859745547174</v>
      </c>
      <c r="K4" s="19">
        <f t="shared" si="3"/>
        <v>587.12569199167206</v>
      </c>
      <c r="L4" s="19">
        <f t="shared" si="3"/>
        <v>298.72514879680841</v>
      </c>
      <c r="M4" s="19">
        <f t="shared" si="3"/>
        <v>347.71239359628504</v>
      </c>
      <c r="N4" s="19">
        <f t="shared" si="3"/>
        <v>394.92747539305174</v>
      </c>
      <c r="O4" s="19">
        <f t="shared" si="3"/>
        <v>285.45953670504792</v>
      </c>
      <c r="P4" s="19">
        <f t="shared" si="3"/>
        <v>310.61279250330608</v>
      </c>
      <c r="Q4" s="19">
        <f t="shared" si="3"/>
        <v>353.55154665975437</v>
      </c>
      <c r="R4" s="19">
        <f t="shared" si="3"/>
        <v>348.46898544245926</v>
      </c>
      <c r="S4" s="19">
        <f t="shared" si="3"/>
        <v>395.884643933051</v>
      </c>
      <c r="T4" s="19">
        <f t="shared" si="3"/>
        <v>446.74724026326601</v>
      </c>
      <c r="U4" s="19">
        <f t="shared" si="3"/>
        <v>457.76937901913226</v>
      </c>
      <c r="V4" s="19">
        <f t="shared" si="3"/>
        <v>380.04757823069156</v>
      </c>
      <c r="W4" s="19">
        <f t="shared" si="3"/>
        <v>425.84485320150691</v>
      </c>
      <c r="X4" s="19">
        <f t="shared" ref="X4" si="4">SUM(X5:X7)</f>
        <v>503.19953006399999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934.12477438675</v>
      </c>
      <c r="D7" s="8">
        <f>FC_IND_IS_E!D7+FC_IND_NFM_E!D7+FC_IND_CPC_E!D7+FC_IND_NMM_E!D7+FC_IND_PPP_E!D7+FC_IND_FBT_E!D7+FC_IND_TE_E!D7+FC_IND_MAC_E!D7+FC_IND_TL_E!D7+FC_IND_WP_E!D7+FC_IND_MQ_E!D7+FC_IND_CON_E!D7+FC_IND_NSP_E!D7</f>
        <v>807.08366158855188</v>
      </c>
      <c r="E7" s="8">
        <f>FC_IND_IS_E!E7+FC_IND_NFM_E!E7+FC_IND_CPC_E!E7+FC_IND_NMM_E!E7+FC_IND_PPP_E!E7+FC_IND_FBT_E!E7+FC_IND_TE_E!E7+FC_IND_MAC_E!E7+FC_IND_TL_E!E7+FC_IND_WP_E!E7+FC_IND_MQ_E!E7+FC_IND_CON_E!E7+FC_IND_NSP_E!E7</f>
        <v>685.02515039028333</v>
      </c>
      <c r="F7" s="8">
        <f>FC_IND_IS_E!F7+FC_IND_NFM_E!F7+FC_IND_CPC_E!F7+FC_IND_NMM_E!F7+FC_IND_PPP_E!F7+FC_IND_FBT_E!F7+FC_IND_TE_E!F7+FC_IND_MAC_E!F7+FC_IND_TL_E!F7+FC_IND_WP_E!F7+FC_IND_MQ_E!F7+FC_IND_CON_E!F7+FC_IND_NSP_E!F7</f>
        <v>712.42573678989459</v>
      </c>
      <c r="G7" s="8">
        <f>FC_IND_IS_E!G7+FC_IND_NFM_E!G7+FC_IND_CPC_E!G7+FC_IND_NMM_E!G7+FC_IND_PPP_E!G7+FC_IND_FBT_E!G7+FC_IND_TE_E!G7+FC_IND_MAC_E!G7+FC_IND_TL_E!G7+FC_IND_WP_E!G7+FC_IND_MQ_E!G7+FC_IND_CON_E!G7+FC_IND_NSP_E!G7</f>
        <v>797.11981198869341</v>
      </c>
      <c r="H7" s="8">
        <f>FC_IND_IS_E!H7+FC_IND_NFM_E!H7+FC_IND_CPC_E!H7+FC_IND_NMM_E!H7+FC_IND_PPP_E!H7+FC_IND_FBT_E!H7+FC_IND_TE_E!H7+FC_IND_MAC_E!H7+FC_IND_TL_E!H7+FC_IND_WP_E!H7+FC_IND_MQ_E!H7+FC_IND_CON_E!H7+FC_IND_NSP_E!H7</f>
        <v>749.7908495893646</v>
      </c>
      <c r="I7" s="8">
        <f>FC_IND_IS_E!I7+FC_IND_NFM_E!I7+FC_IND_CPC_E!I7+FC_IND_NMM_E!I7+FC_IND_PPP_E!I7+FC_IND_FBT_E!I7+FC_IND_TE_E!I7+FC_IND_MAC_E!I7+FC_IND_TL_E!I7+FC_IND_WP_E!I7+FC_IND_MQ_E!I7+FC_IND_CON_E!I7+FC_IND_NSP_E!I7</f>
        <v>777.997411186264</v>
      </c>
      <c r="J7" s="8">
        <f>FC_IND_IS_E!J7+FC_IND_NFM_E!J7+FC_IND_CPC_E!J7+FC_IND_NMM_E!J7+FC_IND_PPP_E!J7+FC_IND_FBT_E!J7+FC_IND_TE_E!J7+FC_IND_MAC_E!J7+FC_IND_TL_E!J7+FC_IND_WP_E!J7+FC_IND_MQ_E!J7+FC_IND_CON_E!J7+FC_IND_NSP_E!J7</f>
        <v>747.1859745547174</v>
      </c>
      <c r="K7" s="8">
        <f>FC_IND_IS_E!K7+FC_IND_NFM_E!K7+FC_IND_CPC_E!K7+FC_IND_NMM_E!K7+FC_IND_PPP_E!K7+FC_IND_FBT_E!K7+FC_IND_TE_E!K7+FC_IND_MAC_E!K7+FC_IND_TL_E!K7+FC_IND_WP_E!K7+FC_IND_MQ_E!K7+FC_IND_CON_E!K7+FC_IND_NSP_E!K7</f>
        <v>587.12569199167206</v>
      </c>
      <c r="L7" s="8">
        <f>FC_IND_IS_E!L7+FC_IND_NFM_E!L7+FC_IND_CPC_E!L7+FC_IND_NMM_E!L7+FC_IND_PPP_E!L7+FC_IND_FBT_E!L7+FC_IND_TE_E!L7+FC_IND_MAC_E!L7+FC_IND_TL_E!L7+FC_IND_WP_E!L7+FC_IND_MQ_E!L7+FC_IND_CON_E!L7+FC_IND_NSP_E!L7</f>
        <v>298.72514879680841</v>
      </c>
      <c r="M7" s="8">
        <f>FC_IND_IS_E!M7+FC_IND_NFM_E!M7+FC_IND_CPC_E!M7+FC_IND_NMM_E!M7+FC_IND_PPP_E!M7+FC_IND_FBT_E!M7+FC_IND_TE_E!M7+FC_IND_MAC_E!M7+FC_IND_TL_E!M7+FC_IND_WP_E!M7+FC_IND_MQ_E!M7+FC_IND_CON_E!M7+FC_IND_NSP_E!M7</f>
        <v>347.71239359628504</v>
      </c>
      <c r="N7" s="8">
        <f>FC_IND_IS_E!N7+FC_IND_NFM_E!N7+FC_IND_CPC_E!N7+FC_IND_NMM_E!N7+FC_IND_PPP_E!N7+FC_IND_FBT_E!N7+FC_IND_TE_E!N7+FC_IND_MAC_E!N7+FC_IND_TL_E!N7+FC_IND_WP_E!N7+FC_IND_MQ_E!N7+FC_IND_CON_E!N7+FC_IND_NSP_E!N7</f>
        <v>394.92747539305174</v>
      </c>
      <c r="O7" s="8">
        <f>FC_IND_IS_E!O7+FC_IND_NFM_E!O7+FC_IND_CPC_E!O7+FC_IND_NMM_E!O7+FC_IND_PPP_E!O7+FC_IND_FBT_E!O7+FC_IND_TE_E!O7+FC_IND_MAC_E!O7+FC_IND_TL_E!O7+FC_IND_WP_E!O7+FC_IND_MQ_E!O7+FC_IND_CON_E!O7+FC_IND_NSP_E!O7</f>
        <v>285.45953670504792</v>
      </c>
      <c r="P7" s="8">
        <f>FC_IND_IS_E!P7+FC_IND_NFM_E!P7+FC_IND_CPC_E!P7+FC_IND_NMM_E!P7+FC_IND_PPP_E!P7+FC_IND_FBT_E!P7+FC_IND_TE_E!P7+FC_IND_MAC_E!P7+FC_IND_TL_E!P7+FC_IND_WP_E!P7+FC_IND_MQ_E!P7+FC_IND_CON_E!P7+FC_IND_NSP_E!P7</f>
        <v>310.61279250330608</v>
      </c>
      <c r="Q7" s="8">
        <f>FC_IND_IS_E!Q7+FC_IND_NFM_E!Q7+FC_IND_CPC_E!Q7+FC_IND_NMM_E!Q7+FC_IND_PPP_E!Q7+FC_IND_FBT_E!Q7+FC_IND_TE_E!Q7+FC_IND_MAC_E!Q7+FC_IND_TL_E!Q7+FC_IND_WP_E!Q7+FC_IND_MQ_E!Q7+FC_IND_CON_E!Q7+FC_IND_NSP_E!Q7</f>
        <v>353.55154665975437</v>
      </c>
      <c r="R7" s="8">
        <f>FC_IND_IS_E!R7+FC_IND_NFM_E!R7+FC_IND_CPC_E!R7+FC_IND_NMM_E!R7+FC_IND_PPP_E!R7+FC_IND_FBT_E!R7+FC_IND_TE_E!R7+FC_IND_MAC_E!R7+FC_IND_TL_E!R7+FC_IND_WP_E!R7+FC_IND_MQ_E!R7+FC_IND_CON_E!R7+FC_IND_NSP_E!R7</f>
        <v>348.46898544245926</v>
      </c>
      <c r="S7" s="8">
        <f>FC_IND_IS_E!S7+FC_IND_NFM_E!S7+FC_IND_CPC_E!S7+FC_IND_NMM_E!S7+FC_IND_PPP_E!S7+FC_IND_FBT_E!S7+FC_IND_TE_E!S7+FC_IND_MAC_E!S7+FC_IND_TL_E!S7+FC_IND_WP_E!S7+FC_IND_MQ_E!S7+FC_IND_CON_E!S7+FC_IND_NSP_E!S7</f>
        <v>395.884643933051</v>
      </c>
      <c r="T7" s="8">
        <f>FC_IND_IS_E!T7+FC_IND_NFM_E!T7+FC_IND_CPC_E!T7+FC_IND_NMM_E!T7+FC_IND_PPP_E!T7+FC_IND_FBT_E!T7+FC_IND_TE_E!T7+FC_IND_MAC_E!T7+FC_IND_TL_E!T7+FC_IND_WP_E!T7+FC_IND_MQ_E!T7+FC_IND_CON_E!T7+FC_IND_NSP_E!T7</f>
        <v>446.74724026326601</v>
      </c>
      <c r="U7" s="8">
        <f>FC_IND_IS_E!U7+FC_IND_NFM_E!U7+FC_IND_CPC_E!U7+FC_IND_NMM_E!U7+FC_IND_PPP_E!U7+FC_IND_FBT_E!U7+FC_IND_TE_E!U7+FC_IND_MAC_E!U7+FC_IND_TL_E!U7+FC_IND_WP_E!U7+FC_IND_MQ_E!U7+FC_IND_CON_E!U7+FC_IND_NSP_E!U7</f>
        <v>457.76937901913226</v>
      </c>
      <c r="V7" s="8">
        <f>FC_IND_IS_E!V7+FC_IND_NFM_E!V7+FC_IND_CPC_E!V7+FC_IND_NMM_E!V7+FC_IND_PPP_E!V7+FC_IND_FBT_E!V7+FC_IND_TE_E!V7+FC_IND_MAC_E!V7+FC_IND_TL_E!V7+FC_IND_WP_E!V7+FC_IND_MQ_E!V7+FC_IND_CON_E!V7+FC_IND_NSP_E!V7</f>
        <v>380.04757823069156</v>
      </c>
      <c r="W7" s="8">
        <f>FC_IND_IS_E!W7+FC_IND_NFM_E!W7+FC_IND_CPC_E!W7+FC_IND_NMM_E!W7+FC_IND_PPP_E!W7+FC_IND_FBT_E!W7+FC_IND_TE_E!W7+FC_IND_MAC_E!W7+FC_IND_TL_E!W7+FC_IND_WP_E!W7+FC_IND_MQ_E!W7+FC_IND_CON_E!W7+FC_IND_NSP_E!W7</f>
        <v>425.84485320150691</v>
      </c>
      <c r="X7" s="8">
        <f>FC_IND_IS_E!X7+FC_IND_NFM_E!X7+FC_IND_CPC_E!X7+FC_IND_NMM_E!X7+FC_IND_PPP_E!X7+FC_IND_FBT_E!X7+FC_IND_TE_E!X7+FC_IND_MAC_E!X7+FC_IND_TL_E!X7+FC_IND_WP_E!X7+FC_IND_MQ_E!X7+FC_IND_CON_E!X7+FC_IND_NSP_E!X7</f>
        <v>503.19953006399999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125.40378600078137</v>
      </c>
      <c r="D11" s="19">
        <f t="shared" si="7"/>
        <v>119.13350040074226</v>
      </c>
      <c r="E11" s="19">
        <f t="shared" si="7"/>
        <v>115.99874280072274</v>
      </c>
      <c r="F11" s="19">
        <f t="shared" si="7"/>
        <v>103.45817160064458</v>
      </c>
      <c r="G11" s="19">
        <f t="shared" si="7"/>
        <v>119.13350040074228</v>
      </c>
      <c r="H11" s="19">
        <f t="shared" si="7"/>
        <v>106.59331440066411</v>
      </c>
      <c r="I11" s="19">
        <f t="shared" si="7"/>
        <v>106.59369960066414</v>
      </c>
      <c r="J11" s="19">
        <f t="shared" si="7"/>
        <v>119.13388560074225</v>
      </c>
      <c r="K11" s="19">
        <f t="shared" si="7"/>
        <v>109.72845720068365</v>
      </c>
      <c r="L11" s="19">
        <f t="shared" si="7"/>
        <v>81.512942400507868</v>
      </c>
      <c r="M11" s="19">
        <f t="shared" si="7"/>
        <v>75.242656800468794</v>
      </c>
      <c r="N11" s="19">
        <f t="shared" si="7"/>
        <v>75.242271600468783</v>
      </c>
      <c r="O11" s="19">
        <f t="shared" si="7"/>
        <v>65.8368432004102</v>
      </c>
      <c r="P11" s="19">
        <f t="shared" si="7"/>
        <v>65.8368432004102</v>
      </c>
      <c r="Q11" s="19">
        <f t="shared" si="7"/>
        <v>53.297042400332067</v>
      </c>
      <c r="R11" s="19">
        <f t="shared" si="7"/>
        <v>53.933392800336037</v>
      </c>
      <c r="S11" s="19">
        <f t="shared" si="7"/>
        <v>33.457701600208452</v>
      </c>
      <c r="T11" s="19">
        <f t="shared" si="7"/>
        <v>33.755846400210316</v>
      </c>
      <c r="U11" s="19">
        <f t="shared" si="7"/>
        <v>38.903659200242394</v>
      </c>
      <c r="V11" s="19">
        <f t="shared" si="7"/>
        <v>31.297500000194994</v>
      </c>
      <c r="W11" s="19">
        <f t="shared" si="7"/>
        <v>36.373280400226619</v>
      </c>
      <c r="X11" s="19">
        <f t="shared" ref="X11" si="8">SUM(X12:X16)</f>
        <v>36.031608000224495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125.40378600078137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119.13350040074226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115.99874280072274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103.45817160064458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119.13350040074228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106.59331440066411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106.59369960066414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119.13388560074225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109.72845720068365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81.512942400507868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75.242656800468794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75.242271600468783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65.8368432004102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65.8368432004102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53.297042400332067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53.933392800336037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33.457701600208452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33.755846400210316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38.903659200242394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31.297500000194994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36.373280400226619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36.031608000224495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2491.1201321999997</v>
      </c>
      <c r="D26" s="27">
        <f t="shared" si="13"/>
        <v>2657.1122611199999</v>
      </c>
      <c r="E26" s="27">
        <f t="shared" si="13"/>
        <v>2606.8591504800006</v>
      </c>
      <c r="F26" s="27">
        <f t="shared" si="13"/>
        <v>2600.0800923600004</v>
      </c>
      <c r="G26" s="27">
        <f t="shared" si="13"/>
        <v>2693.5306909199999</v>
      </c>
      <c r="H26" s="27">
        <f t="shared" si="13"/>
        <v>2558.9380046400001</v>
      </c>
      <c r="I26" s="27">
        <f t="shared" si="13"/>
        <v>2714.7991860000002</v>
      </c>
      <c r="J26" s="27">
        <f t="shared" si="13"/>
        <v>2535.1674137999998</v>
      </c>
      <c r="K26" s="27">
        <f t="shared" si="13"/>
        <v>2164.3745634000002</v>
      </c>
      <c r="L26" s="27">
        <f t="shared" si="13"/>
        <v>1790.5856309999999</v>
      </c>
      <c r="M26" s="27">
        <f t="shared" si="13"/>
        <v>1822.7331806399995</v>
      </c>
      <c r="N26" s="27">
        <f t="shared" si="13"/>
        <v>1759.7395191600001</v>
      </c>
      <c r="O26" s="27">
        <f t="shared" si="13"/>
        <v>1648.03131108</v>
      </c>
      <c r="P26" s="27">
        <f t="shared" si="13"/>
        <v>1408.82193792</v>
      </c>
      <c r="Q26" s="27">
        <f t="shared" si="13"/>
        <v>1363.6683954</v>
      </c>
      <c r="R26" s="27">
        <f t="shared" si="13"/>
        <v>1358.9871436799999</v>
      </c>
      <c r="S26" s="27">
        <f t="shared" si="13"/>
        <v>1483.9578345600003</v>
      </c>
      <c r="T26" s="27">
        <f t="shared" si="13"/>
        <v>1539.4593884400001</v>
      </c>
      <c r="U26" s="27">
        <f t="shared" si="13"/>
        <v>1413.5860699200002</v>
      </c>
      <c r="V26" s="27">
        <f t="shared" si="13"/>
        <v>1492.0739693999999</v>
      </c>
      <c r="W26" s="27">
        <f t="shared" si="13"/>
        <v>1567.3797536400002</v>
      </c>
      <c r="X26" s="27">
        <f t="shared" ref="X26" si="14">SUM(X27,X33)</f>
        <v>1695.4839522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2491.1201321999997</v>
      </c>
      <c r="D33" s="19">
        <f t="shared" si="17"/>
        <v>2657.1122611199999</v>
      </c>
      <c r="E33" s="19">
        <f t="shared" si="17"/>
        <v>2606.8591504800006</v>
      </c>
      <c r="F33" s="19">
        <f t="shared" si="17"/>
        <v>2600.0800923600004</v>
      </c>
      <c r="G33" s="19">
        <f t="shared" si="17"/>
        <v>2693.5306909199999</v>
      </c>
      <c r="H33" s="19">
        <f t="shared" si="17"/>
        <v>2558.9380046400001</v>
      </c>
      <c r="I33" s="19">
        <f t="shared" si="17"/>
        <v>2714.7991860000002</v>
      </c>
      <c r="J33" s="19">
        <f t="shared" si="17"/>
        <v>2535.1674137999998</v>
      </c>
      <c r="K33" s="19">
        <f t="shared" si="17"/>
        <v>2164.3745634000002</v>
      </c>
      <c r="L33" s="19">
        <f t="shared" si="17"/>
        <v>1790.5856309999999</v>
      </c>
      <c r="M33" s="19">
        <f t="shared" si="17"/>
        <v>1822.7331806399995</v>
      </c>
      <c r="N33" s="19">
        <f t="shared" si="17"/>
        <v>1759.7395191600001</v>
      </c>
      <c r="O33" s="19">
        <f t="shared" si="17"/>
        <v>1648.03131108</v>
      </c>
      <c r="P33" s="19">
        <f t="shared" si="17"/>
        <v>1408.82193792</v>
      </c>
      <c r="Q33" s="19">
        <f t="shared" si="17"/>
        <v>1363.6683954</v>
      </c>
      <c r="R33" s="19">
        <f t="shared" si="17"/>
        <v>1358.9871436799999</v>
      </c>
      <c r="S33" s="19">
        <f t="shared" si="17"/>
        <v>1483.9578345600003</v>
      </c>
      <c r="T33" s="19">
        <f t="shared" si="17"/>
        <v>1539.4593884400001</v>
      </c>
      <c r="U33" s="19">
        <f t="shared" si="17"/>
        <v>1413.5860699200002</v>
      </c>
      <c r="V33" s="19">
        <f t="shared" si="17"/>
        <v>1492.0739693999999</v>
      </c>
      <c r="W33" s="19">
        <f t="shared" si="17"/>
        <v>1567.3797536400002</v>
      </c>
      <c r="X33" s="19">
        <f t="shared" ref="X33" si="18">SUM(X34:X50)</f>
        <v>1695.4839522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121.90950288000002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107.39647764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104.49382716000001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107.39647764000001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107.39647764000001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110.29912812000001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107.39647764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87.078151440000013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84.175500959999994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66.760052399999992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75.467776679999986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69.662702879999998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78.370654320000014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66.760052400000006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58.052328120000006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61.822502640000003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67.648020840000015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72.933352560000017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73.517153759999999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75.078424439999992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77.403634200000013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88.563777840000014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6.0708463199999967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6.0708463199999976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3.0354231599999983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3.0354231599999983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3.0354231599999983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3.0354231599999983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3.0354231599999983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3.0354231599999983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3.0354231599999983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3.0354231599999983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3.0354231599999983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3.0354231599999983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0.91060199999999991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0.68631948000000009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1.9242392400000001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4.11317676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3.9495178800000006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3.8462331599999997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2.1732202800000002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1.2887643599999998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3.4425719999999993E-2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0.15633936000000001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1.1259540000000003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0.79437996000000011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0.22829688000000001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0.19387115999999999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1066.2914714399999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1211.83919532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1135.9011596400001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1183.3625653200002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1227.65939712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1199.1822336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1123.2447314400004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1069.4557785599998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1012.5019850400001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847.97055252000007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857.4626735999999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759.37662216000012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654.96222324000007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594.8446561200002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509.4150328799999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519.12589716000002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533.68699175999996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543.22606260000009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589.45370328000013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557.28404784000008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596.79413820000002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847.53093204000004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635.55443423999998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569.48248152000019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607.23820152000019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531.72620424000024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538.01901000000021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468.80037576000007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657.57897575999982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490.82463863999999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403.37765423999997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306.44214191999998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387.74288519999999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293.93427095999994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259.53727752000003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156.34769040000003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156.3476904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135.28473552000003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143.47424376000001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150.41321568000001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74.022945120000003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102.71422728000002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121.81583520000001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85.818890879999998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658.22257799999988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759.25196099999971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756.19053900000017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774.55942200000004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817.4203829999999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777.62084400000015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823.5435779999998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884.77342199999998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661.28400000000011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566.37746099999993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499.02442199999973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633.73049999999989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655.16115599999989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590.8695389999998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639.85334400000011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640.55464199999983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738.42783300000019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770.80617900000004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671.35313700000006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752.2533719999999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767.29161600000009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3.0712993199999992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3.0712993199999996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1827.1777629600003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1966.5907509599999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1754.3990534400002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1757.2448717999998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1677.3242508000003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1678.1541044400001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1678.52651868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1682.0743499999996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1697.9968764000002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1554.2459895600005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1675.0190793600007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1676.1892356000001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1604.9973258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1588.5495014400003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1605.1599036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1545.4120572000002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1509.2523309600001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1615.3275798000004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1681.9873052400001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1589.8870825199999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1564.6527864000004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1706.6908504800003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5.8578018158758836</v>
      </c>
      <c r="D52" s="27">
        <f t="shared" si="19"/>
        <v>24.378239129990718</v>
      </c>
      <c r="E52" s="27">
        <f t="shared" si="19"/>
        <v>20.516214379730179</v>
      </c>
      <c r="F52" s="27">
        <f t="shared" si="19"/>
        <v>37.864740415329827</v>
      </c>
      <c r="G52" s="27">
        <f t="shared" si="19"/>
        <v>49.176181508301724</v>
      </c>
      <c r="H52" s="27">
        <f t="shared" si="19"/>
        <v>49.087413788835342</v>
      </c>
      <c r="I52" s="27">
        <f t="shared" si="19"/>
        <v>34.963837534740321</v>
      </c>
      <c r="J52" s="27">
        <f t="shared" si="19"/>
        <v>41.660601948188116</v>
      </c>
      <c r="K52" s="27">
        <f t="shared" si="19"/>
        <v>65.962327616459348</v>
      </c>
      <c r="L52" s="27">
        <f t="shared" si="19"/>
        <v>62.691483173358534</v>
      </c>
      <c r="M52" s="27">
        <f t="shared" si="19"/>
        <v>62.606253769567125</v>
      </c>
      <c r="N52" s="27">
        <f t="shared" si="19"/>
        <v>60.55744593601046</v>
      </c>
      <c r="O52" s="27">
        <f t="shared" si="19"/>
        <v>58.458205890488216</v>
      </c>
      <c r="P52" s="27">
        <f t="shared" si="19"/>
        <v>62.549215853162167</v>
      </c>
      <c r="Q52" s="27">
        <f t="shared" si="19"/>
        <v>61.728409840756669</v>
      </c>
      <c r="R52" s="27">
        <f t="shared" si="19"/>
        <v>73.857391240448848</v>
      </c>
      <c r="S52" s="27">
        <f t="shared" si="19"/>
        <v>83.625049599366989</v>
      </c>
      <c r="T52" s="27">
        <f t="shared" si="19"/>
        <v>112.63252135254837</v>
      </c>
      <c r="U52" s="27">
        <f t="shared" si="19"/>
        <v>149.13548876572506</v>
      </c>
      <c r="V52" s="27">
        <f t="shared" si="19"/>
        <v>143.62011553918742</v>
      </c>
      <c r="W52" s="27">
        <f t="shared" si="19"/>
        <v>138.31067232780239</v>
      </c>
      <c r="X52" s="27">
        <f t="shared" ref="X52" si="20">SUM(X53:X54)</f>
        <v>120.15062939724851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5.8578018158758836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24.378239129990718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20.516214379730179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37.864740415329827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49.176181508301724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49.087413788835342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34.963837534740321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41.660601948188116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65.962327616459348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62.691483173358534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62.606253769567125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60.55744593601046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58.458205890488216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62.549215853162167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61.728409840756669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73.857391240448848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83.625049599366989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112.63252135254837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149.13548876572506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143.62011553918742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138.31067232780239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120.15062939724851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507.75556968000001</v>
      </c>
      <c r="D61" s="49">
        <f t="shared" si="21"/>
        <v>551.46227255999997</v>
      </c>
      <c r="E61" s="49">
        <f t="shared" si="21"/>
        <v>403.21933055999995</v>
      </c>
      <c r="F61" s="49">
        <f t="shared" si="21"/>
        <v>457.56197711999999</v>
      </c>
      <c r="G61" s="49">
        <f t="shared" si="21"/>
        <v>463.26207743999993</v>
      </c>
      <c r="H61" s="49">
        <f t="shared" si="21"/>
        <v>484.0385407199999</v>
      </c>
      <c r="I61" s="49">
        <f t="shared" si="21"/>
        <v>527.34056255999997</v>
      </c>
      <c r="J61" s="49">
        <f t="shared" si="21"/>
        <v>619.32495887999994</v>
      </c>
      <c r="K61" s="49">
        <f t="shared" si="21"/>
        <v>833.59021824000001</v>
      </c>
      <c r="L61" s="49">
        <f t="shared" si="21"/>
        <v>812.5017098400001</v>
      </c>
      <c r="M61" s="49">
        <f t="shared" si="21"/>
        <v>837.73474055999998</v>
      </c>
      <c r="N61" s="49">
        <f t="shared" si="21"/>
        <v>867.07312128000001</v>
      </c>
      <c r="O61" s="49">
        <f t="shared" si="21"/>
        <v>653.87996496000005</v>
      </c>
      <c r="P61" s="49">
        <f t="shared" si="21"/>
        <v>561.39251327999989</v>
      </c>
      <c r="Q61" s="49">
        <f t="shared" si="21"/>
        <v>511.16005151999997</v>
      </c>
      <c r="R61" s="49">
        <f t="shared" si="21"/>
        <v>558.41589288</v>
      </c>
      <c r="S61" s="49">
        <f t="shared" si="21"/>
        <v>531.26444375999995</v>
      </c>
      <c r="T61" s="49">
        <f t="shared" si="21"/>
        <v>660.63890592000007</v>
      </c>
      <c r="U61" s="49">
        <f t="shared" si="21"/>
        <v>698.19683040000007</v>
      </c>
      <c r="V61" s="49">
        <f t="shared" si="21"/>
        <v>724.86112607999985</v>
      </c>
      <c r="W61" s="49">
        <f t="shared" si="21"/>
        <v>701.34227927999996</v>
      </c>
      <c r="X61" s="49">
        <f t="shared" si="21"/>
        <v>665.43837695999991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498.39995520000002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514.75213439999993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370.94440319999995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395.91982080000002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383.60004479999998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403.64795519999996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468.15995519999996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549.80795519999992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729.11986559999991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710.19244800000001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736.25368319999995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768.65604480000002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564.87432960000001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468.17769599999997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415.77621119999998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450.69816960000003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391.38261119999999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502.88313599999998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485.75036160000002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491.92778879999992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489.90735359999991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484.08837119999993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0.65513447999999996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0.70977816000000005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2.07488736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5.84215632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7.2617126400000016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8.190065520000001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7.4802873599999993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7.9170436799999999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6.7703126400000002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9.6096218400000009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8.880777359999998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9.4167964800000004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8.7677553600000007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12.400577280000002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13.242640320000001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13.427603280000001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33.484192559999997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8.261809920000001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19.946908800000003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47.191697280000007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32.45264568000001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21.365285759999999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8.7004799999999989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36.000360000000001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30.200039999999998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55.799999999999969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72.400319999999965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72.200519999999941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51.700319999999998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61.599960000000003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97.700040000000001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92.699640000000016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92.60027999999997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89.000279999999989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80.237879999999961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80.81423999999997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82.141199999999984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94.290119999999973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106.39764000000001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149.49396000000007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192.49956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185.74163999999999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178.98228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159.98472000000001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150.19241508001954</v>
      </c>
      <c r="D2" s="21">
        <f t="shared" ref="D2:X2" si="0">SUM(D3,D17,D22,D25,D26,D51,D52)</f>
        <v>160.80284857736339</v>
      </c>
      <c r="E2" s="21">
        <f t="shared" si="0"/>
        <v>108.31976455749356</v>
      </c>
      <c r="F2" s="21">
        <f t="shared" si="0"/>
        <v>128.81420529296676</v>
      </c>
      <c r="G2" s="21">
        <f t="shared" si="0"/>
        <v>125.28052232761051</v>
      </c>
      <c r="H2" s="21">
        <f t="shared" si="0"/>
        <v>114.90650424</v>
      </c>
      <c r="I2" s="21">
        <f t="shared" si="0"/>
        <v>127.65288708</v>
      </c>
      <c r="J2" s="21">
        <f t="shared" si="0"/>
        <v>142.14323952000001</v>
      </c>
      <c r="K2" s="21">
        <f t="shared" si="0"/>
        <v>127.09937160965413</v>
      </c>
      <c r="L2" s="21">
        <f t="shared" si="0"/>
        <v>66.123205192722523</v>
      </c>
      <c r="M2" s="21">
        <f t="shared" si="0"/>
        <v>71.475131098849374</v>
      </c>
      <c r="N2" s="21">
        <f t="shared" si="0"/>
        <v>80.454728081694427</v>
      </c>
      <c r="O2" s="21">
        <f t="shared" si="0"/>
        <v>90.234732600000001</v>
      </c>
      <c r="P2" s="21">
        <f t="shared" si="0"/>
        <v>95.382491040000019</v>
      </c>
      <c r="Q2" s="21">
        <f t="shared" si="0"/>
        <v>102.46805568000002</v>
      </c>
      <c r="R2" s="21">
        <f t="shared" si="0"/>
        <v>98.567945690278805</v>
      </c>
      <c r="S2" s="21">
        <f t="shared" si="0"/>
        <v>106.049259256486</v>
      </c>
      <c r="T2" s="21">
        <f t="shared" si="0"/>
        <v>114.76160073424376</v>
      </c>
      <c r="U2" s="21">
        <f t="shared" si="0"/>
        <v>119.29008564000003</v>
      </c>
      <c r="V2" s="21">
        <f t="shared" si="0"/>
        <v>113.50471536000001</v>
      </c>
      <c r="W2" s="21">
        <f t="shared" si="0"/>
        <v>109.40672844000002</v>
      </c>
      <c r="X2" s="21">
        <f t="shared" si="0"/>
        <v>113.07439512000001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3.1351428000195334</v>
      </c>
      <c r="D3" s="24">
        <f t="shared" ref="D3:W3" si="2">SUM(D4,D8,D11)</f>
        <v>3.1351428000195334</v>
      </c>
      <c r="E3" s="24">
        <f t="shared" si="2"/>
        <v>3.1351428000195334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3.1351428000195334</v>
      </c>
      <c r="D11" s="19">
        <f t="shared" ref="D11:W11" si="11">SUM(D12:D16)</f>
        <v>3.1351428000195334</v>
      </c>
      <c r="E11" s="19">
        <f t="shared" si="11"/>
        <v>3.1351428000195334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3.1351428000195334</v>
      </c>
      <c r="D13" s="8">
        <f>FC_IND_IS_BF_E!D13+FC_IND_IS_EA_E!D13</f>
        <v>3.1351428000195334</v>
      </c>
      <c r="E13" s="8">
        <f>FC_IND_IS_BF_E!E13+FC_IND_IS_EA_E!E13</f>
        <v>3.1351428000195334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30.577246199999998</v>
      </c>
      <c r="D26" s="27">
        <f t="shared" ref="D26:W26" si="20">SUM(D27,D33)</f>
        <v>33.479896679999996</v>
      </c>
      <c r="E26" s="27">
        <f t="shared" si="20"/>
        <v>30.577246199999998</v>
      </c>
      <c r="F26" s="27">
        <f t="shared" si="20"/>
        <v>27.953850240000001</v>
      </c>
      <c r="G26" s="27">
        <f t="shared" si="20"/>
        <v>27.953850240000001</v>
      </c>
      <c r="H26" s="27">
        <f t="shared" si="20"/>
        <v>15.541174439999997</v>
      </c>
      <c r="I26" s="27">
        <f t="shared" si="20"/>
        <v>18.443824919999997</v>
      </c>
      <c r="J26" s="27">
        <f t="shared" si="20"/>
        <v>24.753989520000005</v>
      </c>
      <c r="K26" s="27">
        <f t="shared" si="20"/>
        <v>12.357629279999999</v>
      </c>
      <c r="L26" s="27">
        <f t="shared" si="20"/>
        <v>9.1935889199999998</v>
      </c>
      <c r="M26" s="27">
        <f t="shared" si="20"/>
        <v>9.1935889199999998</v>
      </c>
      <c r="N26" s="27">
        <f t="shared" si="20"/>
        <v>6.0666908400000006</v>
      </c>
      <c r="O26" s="27">
        <f t="shared" si="20"/>
        <v>6.0666908400000006</v>
      </c>
      <c r="P26" s="27">
        <f t="shared" si="20"/>
        <v>6.0666908400000006</v>
      </c>
      <c r="Q26" s="27">
        <f t="shared" si="20"/>
        <v>6.0666908400000006</v>
      </c>
      <c r="R26" s="27">
        <f t="shared" si="20"/>
        <v>5.6644862399999996</v>
      </c>
      <c r="S26" s="27">
        <f t="shared" si="20"/>
        <v>7.3358596800000013</v>
      </c>
      <c r="T26" s="27">
        <f t="shared" si="20"/>
        <v>7.1604446400000024</v>
      </c>
      <c r="U26" s="27">
        <f t="shared" si="20"/>
        <v>6.9268122000000014</v>
      </c>
      <c r="V26" s="27">
        <f t="shared" si="20"/>
        <v>6.2304299999999992</v>
      </c>
      <c r="W26" s="27">
        <f t="shared" si="20"/>
        <v>5.5829296799999995</v>
      </c>
      <c r="X26" s="27">
        <f t="shared" ref="X26" si="21">SUM(X27,X33)</f>
        <v>9.2126278800000012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30.577246199999998</v>
      </c>
      <c r="D33" s="19">
        <f t="shared" ref="D33:W33" si="26">SUM(D34:D50)</f>
        <v>33.479896679999996</v>
      </c>
      <c r="E33" s="19">
        <f t="shared" si="26"/>
        <v>30.577246199999998</v>
      </c>
      <c r="F33" s="19">
        <f t="shared" si="26"/>
        <v>27.953850240000001</v>
      </c>
      <c r="G33" s="19">
        <f t="shared" si="26"/>
        <v>27.953850240000001</v>
      </c>
      <c r="H33" s="19">
        <f t="shared" si="26"/>
        <v>15.541174439999997</v>
      </c>
      <c r="I33" s="19">
        <f t="shared" si="26"/>
        <v>18.443824919999997</v>
      </c>
      <c r="J33" s="19">
        <f t="shared" si="26"/>
        <v>24.753989520000005</v>
      </c>
      <c r="K33" s="19">
        <f t="shared" si="26"/>
        <v>12.357629279999999</v>
      </c>
      <c r="L33" s="19">
        <f t="shared" si="26"/>
        <v>9.1935889199999998</v>
      </c>
      <c r="M33" s="19">
        <f t="shared" si="26"/>
        <v>9.1935889199999998</v>
      </c>
      <c r="N33" s="19">
        <f t="shared" si="26"/>
        <v>6.0666908400000006</v>
      </c>
      <c r="O33" s="19">
        <f t="shared" si="26"/>
        <v>6.0666908400000006</v>
      </c>
      <c r="P33" s="19">
        <f t="shared" si="26"/>
        <v>6.0666908400000006</v>
      </c>
      <c r="Q33" s="19">
        <f t="shared" si="26"/>
        <v>6.0666908400000006</v>
      </c>
      <c r="R33" s="19">
        <f t="shared" si="26"/>
        <v>5.6644862399999996</v>
      </c>
      <c r="S33" s="19">
        <f t="shared" si="26"/>
        <v>7.3358596800000013</v>
      </c>
      <c r="T33" s="19">
        <f t="shared" si="26"/>
        <v>7.1604446400000024</v>
      </c>
      <c r="U33" s="19">
        <f t="shared" si="26"/>
        <v>6.9268122000000014</v>
      </c>
      <c r="V33" s="19">
        <f t="shared" si="26"/>
        <v>6.2304299999999992</v>
      </c>
      <c r="W33" s="19">
        <f t="shared" si="26"/>
        <v>5.5829296799999995</v>
      </c>
      <c r="X33" s="19">
        <f t="shared" ref="X33" si="27">SUM(X34:X50)</f>
        <v>9.2126278800000012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11.610374759999999</v>
      </c>
      <c r="D36" s="8">
        <f>FC_IND_IS_BF_E!D36+FC_IND_IS_EA_E!D36</f>
        <v>14.513025240000001</v>
      </c>
      <c r="E36" s="8">
        <f>FC_IND_IS_BF_E!E36+FC_IND_IS_EA_E!E36</f>
        <v>11.610374759999999</v>
      </c>
      <c r="F36" s="8">
        <f>FC_IND_IS_BF_E!F36+FC_IND_IS_EA_E!F36</f>
        <v>5.8053009600000003</v>
      </c>
      <c r="G36" s="8">
        <f>FC_IND_IS_BF_E!G36+FC_IND_IS_EA_E!G36</f>
        <v>5.8053009600000003</v>
      </c>
      <c r="H36" s="8">
        <f>FC_IND_IS_BF_E!H36+FC_IND_IS_EA_E!H36</f>
        <v>2.9026504799999988</v>
      </c>
      <c r="I36" s="8">
        <f>FC_IND_IS_BF_E!I36+FC_IND_IS_EA_E!I36</f>
        <v>5.8053009600000003</v>
      </c>
      <c r="J36" s="8">
        <f>FC_IND_IS_BF_E!J36+FC_IND_IS_EA_E!J36</f>
        <v>5.8053009600000003</v>
      </c>
      <c r="K36" s="8">
        <f>FC_IND_IS_BF_E!K36+FC_IND_IS_EA_E!K36</f>
        <v>2.9026504799999988</v>
      </c>
      <c r="L36" s="8">
        <f>FC_IND_IS_BF_E!L36+FC_IND_IS_EA_E!L36</f>
        <v>2.9026504799999988</v>
      </c>
      <c r="M36" s="8">
        <f>FC_IND_IS_BF_E!M36+FC_IND_IS_EA_E!M36</f>
        <v>2.9026504799999988</v>
      </c>
      <c r="N36" s="8">
        <f>FC_IND_IS_BF_E!N36+FC_IND_IS_EA_E!N36</f>
        <v>2.9026504799999988</v>
      </c>
      <c r="O36" s="8">
        <f>FC_IND_IS_BF_E!O36+FC_IND_IS_EA_E!O36</f>
        <v>2.9026504799999988</v>
      </c>
      <c r="P36" s="8">
        <f>FC_IND_IS_BF_E!P36+FC_IND_IS_EA_E!P36</f>
        <v>2.9026504799999988</v>
      </c>
      <c r="Q36" s="8">
        <f>FC_IND_IS_BF_E!Q36+FC_IND_IS_EA_E!Q36</f>
        <v>2.9026504799999988</v>
      </c>
      <c r="R36" s="8">
        <f>FC_IND_IS_BF_E!R36+FC_IND_IS_EA_E!R36</f>
        <v>1.8111466800000002</v>
      </c>
      <c r="S36" s="8">
        <f>FC_IND_IS_BF_E!S36+FC_IND_IS_EA_E!S36</f>
        <v>3.5121207599999997</v>
      </c>
      <c r="T36" s="8">
        <f>FC_IND_IS_BF_E!T36+FC_IND_IS_EA_E!T36</f>
        <v>3.7442782800000018</v>
      </c>
      <c r="U36" s="8">
        <f>FC_IND_IS_BF_E!U36+FC_IND_IS_EA_E!U36</f>
        <v>2.0928250799999999</v>
      </c>
      <c r="V36" s="8">
        <f>FC_IND_IS_BF_E!V36+FC_IND_IS_EA_E!V36</f>
        <v>2.2029976800000002</v>
      </c>
      <c r="W36" s="8">
        <f>FC_IND_IS_BF_E!W36+FC_IND_IS_EA_E!W36</f>
        <v>2.2668296400000001</v>
      </c>
      <c r="X36" s="8">
        <f>FC_IND_IS_BF_E!X36+FC_IND_IS_EA_E!X36</f>
        <v>2.6093869200000004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15.820468559999998</v>
      </c>
      <c r="D43" s="8">
        <f>FC_IND_IS_BF_E!D43+FC_IND_IS_EA_E!D43</f>
        <v>15.820468559999998</v>
      </c>
      <c r="E43" s="8">
        <f>FC_IND_IS_BF_E!E43+FC_IND_IS_EA_E!E43</f>
        <v>15.820468559999998</v>
      </c>
      <c r="F43" s="8">
        <f>FC_IND_IS_BF_E!F43+FC_IND_IS_EA_E!F43</f>
        <v>22.148549280000001</v>
      </c>
      <c r="G43" s="8">
        <f>FC_IND_IS_BF_E!G43+FC_IND_IS_EA_E!G43</f>
        <v>22.148549280000001</v>
      </c>
      <c r="H43" s="8">
        <f>FC_IND_IS_BF_E!H43+FC_IND_IS_EA_E!H43</f>
        <v>9.4921210799999987</v>
      </c>
      <c r="I43" s="8">
        <f>FC_IND_IS_BF_E!I43+FC_IND_IS_EA_E!I43</f>
        <v>9.4921210799999987</v>
      </c>
      <c r="J43" s="8">
        <f>FC_IND_IS_BF_E!J43+FC_IND_IS_EA_E!J43</f>
        <v>12.656161440000002</v>
      </c>
      <c r="K43" s="8">
        <f>FC_IND_IS_BF_E!K43+FC_IND_IS_EA_E!K43</f>
        <v>6.3280807200000009</v>
      </c>
      <c r="L43" s="8">
        <f>FC_IND_IS_BF_E!L43+FC_IND_IS_EA_E!L43</f>
        <v>3.1640403600000018</v>
      </c>
      <c r="M43" s="8">
        <f>FC_IND_IS_BF_E!M43+FC_IND_IS_EA_E!M43</f>
        <v>3.1640403600000018</v>
      </c>
      <c r="N43" s="8">
        <f>FC_IND_IS_BF_E!N43+FC_IND_IS_EA_E!N43</f>
        <v>3.1640403600000018</v>
      </c>
      <c r="O43" s="8">
        <f>FC_IND_IS_BF_E!O43+FC_IND_IS_EA_E!O43</f>
        <v>3.1640403600000018</v>
      </c>
      <c r="P43" s="8">
        <f>FC_IND_IS_BF_E!P43+FC_IND_IS_EA_E!P43</f>
        <v>3.1640403600000018</v>
      </c>
      <c r="Q43" s="8">
        <f>FC_IND_IS_BF_E!Q43+FC_IND_IS_EA_E!Q43</f>
        <v>3.1640403600000018</v>
      </c>
      <c r="R43" s="8">
        <f>FC_IND_IS_BF_E!R43+FC_IND_IS_EA_E!R43</f>
        <v>3.5407054799999989</v>
      </c>
      <c r="S43" s="8">
        <f>FC_IND_IS_BF_E!S43+FC_IND_IS_EA_E!S43</f>
        <v>3.6735519600000011</v>
      </c>
      <c r="T43" s="8">
        <f>FC_IND_IS_BF_E!T43+FC_IND_IS_EA_E!T43</f>
        <v>3.2526046800000006</v>
      </c>
      <c r="U43" s="8">
        <f>FC_IND_IS_BF_E!U43+FC_IND_IS_EA_E!U43</f>
        <v>4.7019117600000015</v>
      </c>
      <c r="V43" s="8">
        <f>FC_IND_IS_BF_E!V43+FC_IND_IS_EA_E!V43</f>
        <v>3.9299083199999991</v>
      </c>
      <c r="W43" s="8">
        <f>FC_IND_IS_BF_E!W43+FC_IND_IS_EA_E!W43</f>
        <v>3.3096913199999998</v>
      </c>
      <c r="X43" s="8">
        <f>FC_IND_IS_BF_E!X43+FC_IND_IS_EA_E!X43</f>
        <v>6.6001759200000016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3.1464028800000001</v>
      </c>
      <c r="D44" s="8">
        <f>FC_IND_IS_BF_E!D44+FC_IND_IS_EA_E!D44</f>
        <v>3.1464028800000001</v>
      </c>
      <c r="E44" s="8">
        <f>FC_IND_IS_BF_E!E44+FC_IND_IS_EA_E!E44</f>
        <v>3.1464028800000001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3.1464028800000001</v>
      </c>
      <c r="I44" s="8">
        <f>FC_IND_IS_BF_E!I44+FC_IND_IS_EA_E!I44</f>
        <v>3.1464028800000001</v>
      </c>
      <c r="J44" s="8">
        <f>FC_IND_IS_BF_E!J44+FC_IND_IS_EA_E!J44</f>
        <v>6.2925271200000017</v>
      </c>
      <c r="K44" s="8">
        <f>FC_IND_IS_BF_E!K44+FC_IND_IS_EA_E!K44</f>
        <v>3.1268980800000001</v>
      </c>
      <c r="L44" s="8">
        <f>FC_IND_IS_BF_E!L44+FC_IND_IS_EA_E!L44</f>
        <v>3.1268980800000001</v>
      </c>
      <c r="M44" s="8">
        <f>FC_IND_IS_BF_E!M44+FC_IND_IS_EA_E!M44</f>
        <v>3.1268980800000001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0.31263408000000009</v>
      </c>
      <c r="S44" s="8">
        <f>FC_IND_IS_BF_E!S44+FC_IND_IS_EA_E!S44</f>
        <v>0.15018696000000004</v>
      </c>
      <c r="T44" s="8">
        <f>FC_IND_IS_BF_E!T44+FC_IND_IS_EA_E!T44</f>
        <v>0.16356167999999999</v>
      </c>
      <c r="U44" s="8">
        <f>FC_IND_IS_BF_E!U44+FC_IND_IS_EA_E!U44</f>
        <v>0.13207536</v>
      </c>
      <c r="V44" s="8">
        <f>FC_IND_IS_BF_E!V44+FC_IND_IS_EA_E!V44</f>
        <v>9.7524000000000013E-2</v>
      </c>
      <c r="W44" s="8">
        <f>FC_IND_IS_BF_E!W44+FC_IND_IS_EA_E!W44</f>
        <v>6.4087200000000006E-3</v>
      </c>
      <c r="X44" s="8">
        <f>FC_IND_IS_BF_E!X44+FC_IND_IS_EA_E!X44</f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116.48002608000002</v>
      </c>
      <c r="D51" s="27">
        <f>FC_IND_IS_BF_E!D51+FC_IND_IS_EA_E!D51</f>
        <v>124.10482392000002</v>
      </c>
      <c r="E51" s="27">
        <f>FC_IND_IS_BF_E!E51+FC_IND_IS_EA_E!E51</f>
        <v>74.524249800000007</v>
      </c>
      <c r="F51" s="27">
        <f>FC_IND_IS_BF_E!F51+FC_IND_IS_EA_E!F51</f>
        <v>100.77743412000001</v>
      </c>
      <c r="G51" s="27">
        <f>FC_IND_IS_BF_E!G51+FC_IND_IS_EA_E!G51</f>
        <v>97.243538040000018</v>
      </c>
      <c r="H51" s="27">
        <f>FC_IND_IS_BF_E!H51+FC_IND_IS_EA_E!H51</f>
        <v>99.365329800000012</v>
      </c>
      <c r="I51" s="27">
        <f>FC_IND_IS_BF_E!I51+FC_IND_IS_EA_E!I51</f>
        <v>109.20906216</v>
      </c>
      <c r="J51" s="27">
        <f>FC_IND_IS_BF_E!J51+FC_IND_IS_EA_E!J51</f>
        <v>117.38925</v>
      </c>
      <c r="K51" s="27">
        <f>FC_IND_IS_BF_E!K51+FC_IND_IS_EA_E!K51</f>
        <v>114.41155175999999</v>
      </c>
      <c r="L51" s="27">
        <f>FC_IND_IS_BF_E!L51+FC_IND_IS_EA_E!L51</f>
        <v>56.599693920000014</v>
      </c>
      <c r="M51" s="27">
        <f>FC_IND_IS_BF_E!M51+FC_IND_IS_EA_E!M51</f>
        <v>61.951633920000006</v>
      </c>
      <c r="N51" s="27">
        <f>FC_IND_IS_BF_E!N51+FC_IND_IS_EA_E!N51</f>
        <v>74.2213098</v>
      </c>
      <c r="O51" s="27">
        <f>FC_IND_IS_BF_E!O51+FC_IND_IS_EA_E!O51</f>
        <v>84.168041759999994</v>
      </c>
      <c r="P51" s="27">
        <f>FC_IND_IS_BF_E!P51+FC_IND_IS_EA_E!P51</f>
        <v>89.315800200000012</v>
      </c>
      <c r="Q51" s="27">
        <f>FC_IND_IS_BF_E!Q51+FC_IND_IS_EA_E!Q51</f>
        <v>96.401364840000014</v>
      </c>
      <c r="R51" s="27">
        <f>FC_IND_IS_BF_E!R51+FC_IND_IS_EA_E!R51</f>
        <v>92.887260840000025</v>
      </c>
      <c r="S51" s="27">
        <f>FC_IND_IS_BF_E!S51+FC_IND_IS_EA_E!S51</f>
        <v>98.710979400000014</v>
      </c>
      <c r="T51" s="27">
        <f>FC_IND_IS_BF_E!T51+FC_IND_IS_EA_E!T51</f>
        <v>107.59883508000001</v>
      </c>
      <c r="U51" s="27">
        <f>FC_IND_IS_BF_E!U51+FC_IND_IS_EA_E!U51</f>
        <v>112.36327344000003</v>
      </c>
      <c r="V51" s="27">
        <f>FC_IND_IS_BF_E!V51+FC_IND_IS_EA_E!V51</f>
        <v>107.27428536000001</v>
      </c>
      <c r="W51" s="27">
        <f>FC_IND_IS_BF_E!W51+FC_IND_IS_EA_E!W51</f>
        <v>103.82379876000002</v>
      </c>
      <c r="X51" s="27">
        <f>FC_IND_IS_BF_E!X51+FC_IND_IS_EA_E!X51</f>
        <v>103.86176724000001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8.2985177343815983E-2</v>
      </c>
      <c r="E52" s="27">
        <f t="shared" si="29"/>
        <v>8.3125757474020789E-2</v>
      </c>
      <c r="F52" s="27">
        <f t="shared" si="29"/>
        <v>8.2920932966731198E-2</v>
      </c>
      <c r="G52" s="27">
        <f t="shared" si="29"/>
        <v>8.3134047610495199E-2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0.33019056965413202</v>
      </c>
      <c r="L52" s="27">
        <f t="shared" si="29"/>
        <v>0.32992235272250764</v>
      </c>
      <c r="M52" s="27">
        <f t="shared" si="29"/>
        <v>0.32990825884936925</v>
      </c>
      <c r="N52" s="27">
        <f t="shared" si="29"/>
        <v>0.16672744169442241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1.6198610278778398E-2</v>
      </c>
      <c r="S52" s="27">
        <f t="shared" si="29"/>
        <v>2.4201764859888E-3</v>
      </c>
      <c r="T52" s="27">
        <f t="shared" si="29"/>
        <v>2.3210142437328002E-3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8.2985177343815983E-2</v>
      </c>
      <c r="E54" s="45">
        <f>FC_IND_IS_BF_E!E54+FC_IND_IS_EA_E!E54</f>
        <v>8.3125757474020789E-2</v>
      </c>
      <c r="F54" s="45">
        <f>FC_IND_IS_BF_E!F54+FC_IND_IS_EA_E!F54</f>
        <v>8.2920932966731198E-2</v>
      </c>
      <c r="G54" s="45">
        <f>FC_IND_IS_BF_E!G54+FC_IND_IS_EA_E!G54</f>
        <v>8.3134047610495199E-2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0.33019056965413202</v>
      </c>
      <c r="L54" s="45">
        <f>FC_IND_IS_BF_E!L54+FC_IND_IS_EA_E!L54</f>
        <v>0.32992235272250764</v>
      </c>
      <c r="M54" s="45">
        <f>FC_IND_IS_BF_E!M54+FC_IND_IS_EA_E!M54</f>
        <v>0.32990825884936925</v>
      </c>
      <c r="N54" s="45">
        <f>FC_IND_IS_BF_E!N54+FC_IND_IS_EA_E!N54</f>
        <v>0.16672744169442241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1.6198610278778398E-2</v>
      </c>
      <c r="S54" s="45">
        <f>FC_IND_IS_BF_E!S54+FC_IND_IS_EA_E!S54</f>
        <v>2.4201764859888E-3</v>
      </c>
      <c r="T54" s="45">
        <f>FC_IND_IS_BF_E!T54+FC_IND_IS_EA_E!T54</f>
        <v>2.3210142437328002E-3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0.10007999999999997</v>
      </c>
      <c r="D61" s="49">
        <f t="shared" si="31"/>
        <v>0.10007999999999997</v>
      </c>
      <c r="E61" s="49">
        <f t="shared" si="31"/>
        <v>0.10007999999999997</v>
      </c>
      <c r="F61" s="49">
        <f t="shared" si="31"/>
        <v>0.10007999999999997</v>
      </c>
      <c r="G61" s="49">
        <f t="shared" si="31"/>
        <v>0.10007999999999997</v>
      </c>
      <c r="H61" s="49">
        <f t="shared" si="31"/>
        <v>0</v>
      </c>
      <c r="I61" s="49">
        <f t="shared" si="31"/>
        <v>0</v>
      </c>
      <c r="J61" s="49">
        <f t="shared" si="31"/>
        <v>0.22417920000000002</v>
      </c>
      <c r="K61" s="49">
        <f t="shared" si="31"/>
        <v>0.50004000000000004</v>
      </c>
      <c r="L61" s="49">
        <f t="shared" si="31"/>
        <v>0.39995999999999998</v>
      </c>
      <c r="M61" s="49">
        <f t="shared" si="31"/>
        <v>0.55003679999999999</v>
      </c>
      <c r="N61" s="49">
        <f t="shared" si="31"/>
        <v>0.32729759999999991</v>
      </c>
      <c r="O61" s="49">
        <f t="shared" si="31"/>
        <v>7.6607999999999989E-3</v>
      </c>
      <c r="P61" s="49">
        <f t="shared" si="31"/>
        <v>2.9030399999999998E-2</v>
      </c>
      <c r="Q61" s="49">
        <f t="shared" si="31"/>
        <v>4.5158400000000001E-2</v>
      </c>
      <c r="R61" s="49">
        <f t="shared" si="31"/>
        <v>0.135792</v>
      </c>
      <c r="S61" s="49">
        <f t="shared" si="31"/>
        <v>3.2399999999999994E-3</v>
      </c>
      <c r="T61" s="49">
        <f t="shared" si="31"/>
        <v>3.2399999999999994E-3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0.22417920000000002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4.9996800000000008E-2</v>
      </c>
      <c r="N62" s="52">
        <f>FC_IND_IS_BF_E!N62+FC_IND_IS_EA_E!N62</f>
        <v>2.7417600000000004E-2</v>
      </c>
      <c r="O62" s="52">
        <f>FC_IND_IS_BF_E!O62+FC_IND_IS_EA_E!O62</f>
        <v>7.6607999999999989E-3</v>
      </c>
      <c r="P62" s="52">
        <f>FC_IND_IS_BF_E!P62+FC_IND_IS_EA_E!P62</f>
        <v>2.9030399999999998E-2</v>
      </c>
      <c r="Q62" s="52">
        <f>FC_IND_IS_BF_E!Q62+FC_IND_IS_EA_E!Q62</f>
        <v>4.5158400000000001E-2</v>
      </c>
      <c r="R62" s="52">
        <f>FC_IND_IS_BF_E!R62+FC_IND_IS_EA_E!R62</f>
        <v>0.11491199999999999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0.10007999999999997</v>
      </c>
      <c r="D65" s="52">
        <f>FC_IND_IS_BF_E!D65+FC_IND_IS_EA_E!D65</f>
        <v>0.10007999999999997</v>
      </c>
      <c r="E65" s="52">
        <f>FC_IND_IS_BF_E!E65+FC_IND_IS_EA_E!E65</f>
        <v>0.10007999999999997</v>
      </c>
      <c r="F65" s="52">
        <f>FC_IND_IS_BF_E!F65+FC_IND_IS_EA_E!F65</f>
        <v>0.10007999999999997</v>
      </c>
      <c r="G65" s="52">
        <f>FC_IND_IS_BF_E!G65+FC_IND_IS_EA_E!G65</f>
        <v>0.10007999999999997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0.50004000000000004</v>
      </c>
      <c r="L65" s="52">
        <f>FC_IND_IS_BF_E!L65+FC_IND_IS_EA_E!L65</f>
        <v>0.39995999999999998</v>
      </c>
      <c r="M65" s="52">
        <f>FC_IND_IS_BF_E!M65+FC_IND_IS_EA_E!M65</f>
        <v>0.50004000000000004</v>
      </c>
      <c r="N65" s="52">
        <f>FC_IND_IS_BF_E!N65+FC_IND_IS_EA_E!N65</f>
        <v>0.29987999999999992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2.0879999999999999E-2</v>
      </c>
      <c r="S65" s="52">
        <f>FC_IND_IS_BF_E!S65+FC_IND_IS_EA_E!S65</f>
        <v>3.2399999999999994E-3</v>
      </c>
      <c r="T65" s="52">
        <f>FC_IND_IS_BF_E!T65+FC_IND_IS_EA_E!T65</f>
        <v>3.2399999999999994E-3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150.19241508001954</v>
      </c>
      <c r="D2" s="21">
        <f t="shared" ref="D2:X2" si="0">SUM(D3,D17,D22,D25,D26,D51,D52)</f>
        <v>160.80284857736339</v>
      </c>
      <c r="E2" s="21">
        <f t="shared" si="0"/>
        <v>108.31976455749356</v>
      </c>
      <c r="F2" s="21">
        <f t="shared" si="0"/>
        <v>128.81420529296676</v>
      </c>
      <c r="G2" s="21">
        <f t="shared" si="0"/>
        <v>125.28052232761051</v>
      </c>
      <c r="H2" s="21">
        <f t="shared" si="0"/>
        <v>114.90650424</v>
      </c>
      <c r="I2" s="21">
        <f t="shared" si="0"/>
        <v>127.65288708</v>
      </c>
      <c r="J2" s="21">
        <f t="shared" si="0"/>
        <v>142.14323952000001</v>
      </c>
      <c r="K2" s="21">
        <f t="shared" si="0"/>
        <v>127.09937160965413</v>
      </c>
      <c r="L2" s="21">
        <f t="shared" si="0"/>
        <v>66.123205192722523</v>
      </c>
      <c r="M2" s="21">
        <f t="shared" si="0"/>
        <v>71.475131098849374</v>
      </c>
      <c r="N2" s="21">
        <f t="shared" si="0"/>
        <v>80.454728081694427</v>
      </c>
      <c r="O2" s="21">
        <f t="shared" si="0"/>
        <v>90.234732600000001</v>
      </c>
      <c r="P2" s="21">
        <f t="shared" si="0"/>
        <v>95.382491040000019</v>
      </c>
      <c r="Q2" s="21">
        <f t="shared" si="0"/>
        <v>102.46805568000002</v>
      </c>
      <c r="R2" s="21">
        <f t="shared" si="0"/>
        <v>98.567945690278805</v>
      </c>
      <c r="S2" s="21">
        <f t="shared" si="0"/>
        <v>106.049259256486</v>
      </c>
      <c r="T2" s="21">
        <f t="shared" si="0"/>
        <v>114.76160073424376</v>
      </c>
      <c r="U2" s="21">
        <f t="shared" si="0"/>
        <v>119.29008564000003</v>
      </c>
      <c r="V2" s="21">
        <f t="shared" si="0"/>
        <v>113.50471536000001</v>
      </c>
      <c r="W2" s="21">
        <f t="shared" si="0"/>
        <v>109.40672844000002</v>
      </c>
      <c r="X2" s="21">
        <f t="shared" si="0"/>
        <v>113.07439512000001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3.1351428000195334</v>
      </c>
      <c r="D3" s="24">
        <f t="shared" ref="D3:X3" si="2">SUM(D4,D8,D11)</f>
        <v>3.1351428000195334</v>
      </c>
      <c r="E3" s="24">
        <f t="shared" si="2"/>
        <v>3.1351428000195334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3.1351428000195334</v>
      </c>
      <c r="D11" s="19">
        <f t="shared" si="6"/>
        <v>3.1351428000195334</v>
      </c>
      <c r="E11" s="19">
        <f t="shared" si="6"/>
        <v>3.1351428000195334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3.1351428000195334</v>
      </c>
      <c r="D13" s="8">
        <v>3.1351428000195334</v>
      </c>
      <c r="E13" s="8">
        <v>3.1351428000195334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30.577246199999998</v>
      </c>
      <c r="D26" s="27">
        <f t="shared" si="9"/>
        <v>33.479896679999996</v>
      </c>
      <c r="E26" s="27">
        <f t="shared" si="9"/>
        <v>30.577246199999998</v>
      </c>
      <c r="F26" s="27">
        <f t="shared" si="9"/>
        <v>27.953850240000001</v>
      </c>
      <c r="G26" s="27">
        <f t="shared" si="9"/>
        <v>27.953850240000001</v>
      </c>
      <c r="H26" s="27">
        <f t="shared" si="9"/>
        <v>15.541174439999997</v>
      </c>
      <c r="I26" s="27">
        <f t="shared" si="9"/>
        <v>18.443824919999997</v>
      </c>
      <c r="J26" s="27">
        <f t="shared" si="9"/>
        <v>24.753989520000005</v>
      </c>
      <c r="K26" s="27">
        <f t="shared" si="9"/>
        <v>12.357629279999999</v>
      </c>
      <c r="L26" s="27">
        <f t="shared" si="9"/>
        <v>9.1935889199999998</v>
      </c>
      <c r="M26" s="27">
        <f t="shared" si="9"/>
        <v>9.1935889199999998</v>
      </c>
      <c r="N26" s="27">
        <f t="shared" si="9"/>
        <v>6.0666908400000006</v>
      </c>
      <c r="O26" s="27">
        <f t="shared" si="9"/>
        <v>6.0666908400000006</v>
      </c>
      <c r="P26" s="27">
        <f t="shared" si="9"/>
        <v>6.0666908400000006</v>
      </c>
      <c r="Q26" s="27">
        <f t="shared" si="9"/>
        <v>6.0666908400000006</v>
      </c>
      <c r="R26" s="27">
        <f t="shared" si="9"/>
        <v>5.6644862399999996</v>
      </c>
      <c r="S26" s="27">
        <f t="shared" si="9"/>
        <v>7.3358596800000013</v>
      </c>
      <c r="T26" s="27">
        <f t="shared" si="9"/>
        <v>7.1604446400000024</v>
      </c>
      <c r="U26" s="27">
        <f t="shared" si="9"/>
        <v>6.9268122000000014</v>
      </c>
      <c r="V26" s="27">
        <f t="shared" si="9"/>
        <v>6.2304299999999992</v>
      </c>
      <c r="W26" s="27">
        <f t="shared" si="9"/>
        <v>5.5829296799999995</v>
      </c>
      <c r="X26" s="27">
        <f t="shared" si="9"/>
        <v>9.2126278800000012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30.577246199999998</v>
      </c>
      <c r="D33" s="19">
        <f t="shared" si="11"/>
        <v>33.479896679999996</v>
      </c>
      <c r="E33" s="19">
        <f t="shared" si="11"/>
        <v>30.577246199999998</v>
      </c>
      <c r="F33" s="19">
        <f t="shared" si="11"/>
        <v>27.953850240000001</v>
      </c>
      <c r="G33" s="19">
        <f t="shared" si="11"/>
        <v>27.953850240000001</v>
      </c>
      <c r="H33" s="19">
        <f t="shared" si="11"/>
        <v>15.541174439999997</v>
      </c>
      <c r="I33" s="19">
        <f t="shared" si="11"/>
        <v>18.443824919999997</v>
      </c>
      <c r="J33" s="19">
        <f t="shared" si="11"/>
        <v>24.753989520000005</v>
      </c>
      <c r="K33" s="19">
        <f t="shared" si="11"/>
        <v>12.357629279999999</v>
      </c>
      <c r="L33" s="19">
        <f t="shared" si="11"/>
        <v>9.1935889199999998</v>
      </c>
      <c r="M33" s="19">
        <f t="shared" si="11"/>
        <v>9.1935889199999998</v>
      </c>
      <c r="N33" s="19">
        <f t="shared" si="11"/>
        <v>6.0666908400000006</v>
      </c>
      <c r="O33" s="19">
        <f t="shared" si="11"/>
        <v>6.0666908400000006</v>
      </c>
      <c r="P33" s="19">
        <f t="shared" si="11"/>
        <v>6.0666908400000006</v>
      </c>
      <c r="Q33" s="19">
        <f t="shared" si="11"/>
        <v>6.0666908400000006</v>
      </c>
      <c r="R33" s="19">
        <f t="shared" si="11"/>
        <v>5.6644862399999996</v>
      </c>
      <c r="S33" s="19">
        <f t="shared" si="11"/>
        <v>7.3358596800000013</v>
      </c>
      <c r="T33" s="19">
        <f t="shared" si="11"/>
        <v>7.1604446400000024</v>
      </c>
      <c r="U33" s="19">
        <f t="shared" si="11"/>
        <v>6.9268122000000014</v>
      </c>
      <c r="V33" s="19">
        <f t="shared" si="11"/>
        <v>6.2304299999999992</v>
      </c>
      <c r="W33" s="19">
        <f t="shared" si="11"/>
        <v>5.5829296799999995</v>
      </c>
      <c r="X33" s="19">
        <f t="shared" si="11"/>
        <v>9.2126278800000012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11.610374759999999</v>
      </c>
      <c r="F36" s="8">
        <v>5.8053009600000003</v>
      </c>
      <c r="G36" s="8">
        <v>5.8053009600000003</v>
      </c>
      <c r="H36" s="8">
        <v>2.9026504799999988</v>
      </c>
      <c r="I36" s="8">
        <v>5.8053009600000003</v>
      </c>
      <c r="J36" s="8">
        <v>5.8053009600000003</v>
      </c>
      <c r="K36" s="8">
        <v>2.9026504799999988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1.8111466800000002</v>
      </c>
      <c r="S36" s="8">
        <v>3.5121207599999997</v>
      </c>
      <c r="T36" s="8">
        <v>3.7442782800000018</v>
      </c>
      <c r="U36" s="8">
        <v>2.0928250799999999</v>
      </c>
      <c r="V36" s="8">
        <v>2.2029976800000002</v>
      </c>
      <c r="W36" s="8">
        <v>2.2668296400000001</v>
      </c>
      <c r="X36" s="8">
        <v>2.6093869200000004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15.820468559999998</v>
      </c>
      <c r="D43" s="8">
        <v>15.820468559999998</v>
      </c>
      <c r="E43" s="8">
        <v>15.820468559999998</v>
      </c>
      <c r="F43" s="8">
        <v>22.148549280000001</v>
      </c>
      <c r="G43" s="8">
        <v>22.148549280000001</v>
      </c>
      <c r="H43" s="8">
        <v>9.4921210799999987</v>
      </c>
      <c r="I43" s="8">
        <v>9.4921210799999987</v>
      </c>
      <c r="J43" s="8">
        <v>12.656161440000002</v>
      </c>
      <c r="K43" s="8">
        <v>6.3280807200000009</v>
      </c>
      <c r="L43" s="8">
        <v>3.1640403600000018</v>
      </c>
      <c r="M43" s="8">
        <v>3.1640403600000018</v>
      </c>
      <c r="N43" s="8">
        <v>3.1640403600000018</v>
      </c>
      <c r="O43" s="8">
        <v>3.1640403600000018</v>
      </c>
      <c r="P43" s="8">
        <v>3.1640403600000018</v>
      </c>
      <c r="Q43" s="8">
        <v>3.1640403600000018</v>
      </c>
      <c r="R43" s="8">
        <v>3.5407054799999989</v>
      </c>
      <c r="S43" s="8">
        <v>3.6735519600000011</v>
      </c>
      <c r="T43" s="8">
        <v>3.2526046800000006</v>
      </c>
      <c r="U43" s="8">
        <v>4.7019117600000015</v>
      </c>
      <c r="V43" s="8">
        <v>3.9299083199999991</v>
      </c>
      <c r="W43" s="8">
        <v>3.3096913199999998</v>
      </c>
      <c r="X43" s="8">
        <v>6.6001759200000016</v>
      </c>
    </row>
    <row r="44" spans="1:24" ht="11.25" customHeight="1" x14ac:dyDescent="0.2">
      <c r="A44" s="28" t="s">
        <v>74</v>
      </c>
      <c r="B44" s="7" t="s">
        <v>75</v>
      </c>
      <c r="C44" s="8">
        <v>3.1464028800000001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3.1464028800000001</v>
      </c>
      <c r="I44" s="8">
        <v>3.1464028800000001</v>
      </c>
      <c r="J44" s="8">
        <v>6.2925271200000017</v>
      </c>
      <c r="K44" s="8">
        <v>3.1268980800000001</v>
      </c>
      <c r="L44" s="8">
        <v>3.1268980800000001</v>
      </c>
      <c r="M44" s="8">
        <v>3.1268980800000001</v>
      </c>
      <c r="N44" s="8">
        <v>0</v>
      </c>
      <c r="O44" s="8">
        <v>0</v>
      </c>
      <c r="P44" s="8">
        <v>0</v>
      </c>
      <c r="Q44" s="8">
        <v>0</v>
      </c>
      <c r="R44" s="8">
        <v>0.31263408000000009</v>
      </c>
      <c r="S44" s="8">
        <v>0.15018696000000004</v>
      </c>
      <c r="T44" s="8">
        <v>0.16356167999999999</v>
      </c>
      <c r="U44" s="8">
        <v>0.13207536</v>
      </c>
      <c r="V44" s="8">
        <v>9.7524000000000013E-2</v>
      </c>
      <c r="W44" s="8">
        <v>6.4087200000000006E-3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116.48002608000002</v>
      </c>
      <c r="D51" s="27">
        <v>124.10482392000002</v>
      </c>
      <c r="E51" s="27">
        <v>74.524249800000007</v>
      </c>
      <c r="F51" s="27">
        <v>100.77743412000001</v>
      </c>
      <c r="G51" s="27">
        <v>97.243538040000018</v>
      </c>
      <c r="H51" s="27">
        <v>99.365329800000012</v>
      </c>
      <c r="I51" s="27">
        <v>109.20906216</v>
      </c>
      <c r="J51" s="27">
        <v>117.38925</v>
      </c>
      <c r="K51" s="27">
        <v>114.41155175999999</v>
      </c>
      <c r="L51" s="27">
        <v>56.599693920000014</v>
      </c>
      <c r="M51" s="27">
        <v>61.951633920000006</v>
      </c>
      <c r="N51" s="27">
        <v>74.2213098</v>
      </c>
      <c r="O51" s="27">
        <v>84.168041759999994</v>
      </c>
      <c r="P51" s="27">
        <v>89.315800200000012</v>
      </c>
      <c r="Q51" s="27">
        <v>96.401364840000014</v>
      </c>
      <c r="R51" s="27">
        <v>92.887260840000025</v>
      </c>
      <c r="S51" s="27">
        <v>98.710979400000014</v>
      </c>
      <c r="T51" s="27">
        <v>107.59883508000001</v>
      </c>
      <c r="U51" s="27">
        <v>112.36327344000003</v>
      </c>
      <c r="V51" s="27">
        <v>107.27428536000001</v>
      </c>
      <c r="W51" s="27">
        <v>103.82379876000002</v>
      </c>
      <c r="X51" s="27">
        <v>103.86176724000001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8.2985177343815983E-2</v>
      </c>
      <c r="E52" s="27">
        <f t="shared" si="12"/>
        <v>8.3125757474020789E-2</v>
      </c>
      <c r="F52" s="27">
        <f t="shared" si="12"/>
        <v>8.2920932966731198E-2</v>
      </c>
      <c r="G52" s="27">
        <f t="shared" si="12"/>
        <v>8.3134047610495199E-2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0.33019056965413202</v>
      </c>
      <c r="L52" s="27">
        <f t="shared" si="12"/>
        <v>0.32992235272250764</v>
      </c>
      <c r="M52" s="27">
        <f t="shared" si="12"/>
        <v>0.32990825884936925</v>
      </c>
      <c r="N52" s="27">
        <f t="shared" si="12"/>
        <v>0.16672744169442241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1.6198610278778398E-2</v>
      </c>
      <c r="S52" s="27">
        <f t="shared" si="12"/>
        <v>2.4201764859888E-3</v>
      </c>
      <c r="T52" s="27">
        <f t="shared" si="12"/>
        <v>2.3210142437328002E-3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8.2920932966731198E-2</v>
      </c>
      <c r="G54" s="45">
        <v>8.3134047610495199E-2</v>
      </c>
      <c r="H54" s="45">
        <v>0</v>
      </c>
      <c r="I54" s="45">
        <v>0</v>
      </c>
      <c r="J54" s="45">
        <v>0</v>
      </c>
      <c r="K54" s="45">
        <v>0.33019056965413202</v>
      </c>
      <c r="L54" s="45">
        <v>0.32992235272250764</v>
      </c>
      <c r="M54" s="45">
        <v>0.32990825884936925</v>
      </c>
      <c r="N54" s="45">
        <v>0.16672744169442241</v>
      </c>
      <c r="O54" s="45">
        <v>0</v>
      </c>
      <c r="P54" s="45">
        <v>0</v>
      </c>
      <c r="Q54" s="45">
        <v>0</v>
      </c>
      <c r="R54" s="45">
        <v>1.6198610278778398E-2</v>
      </c>
      <c r="S54" s="45">
        <v>2.4201764859888E-3</v>
      </c>
      <c r="T54" s="45">
        <v>2.3210142437328002E-3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0.10007999999999997</v>
      </c>
      <c r="D61" s="49">
        <f t="shared" si="13"/>
        <v>0.10007999999999997</v>
      </c>
      <c r="E61" s="49">
        <f t="shared" si="13"/>
        <v>0.10007999999999997</v>
      </c>
      <c r="F61" s="49">
        <f t="shared" si="13"/>
        <v>0.10007999999999997</v>
      </c>
      <c r="G61" s="49">
        <f t="shared" si="13"/>
        <v>0.10007999999999997</v>
      </c>
      <c r="H61" s="49">
        <f t="shared" si="13"/>
        <v>0</v>
      </c>
      <c r="I61" s="49">
        <f t="shared" si="13"/>
        <v>0</v>
      </c>
      <c r="J61" s="49">
        <f t="shared" si="13"/>
        <v>0.22417920000000002</v>
      </c>
      <c r="K61" s="49">
        <f t="shared" si="13"/>
        <v>0.50004000000000004</v>
      </c>
      <c r="L61" s="49">
        <f t="shared" si="13"/>
        <v>0.39995999999999998</v>
      </c>
      <c r="M61" s="49">
        <f t="shared" si="13"/>
        <v>0.55003679999999999</v>
      </c>
      <c r="N61" s="49">
        <f t="shared" si="13"/>
        <v>0.32729759999999991</v>
      </c>
      <c r="O61" s="49">
        <f t="shared" si="13"/>
        <v>7.6607999999999989E-3</v>
      </c>
      <c r="P61" s="49">
        <f t="shared" si="13"/>
        <v>2.9030399999999998E-2</v>
      </c>
      <c r="Q61" s="49">
        <f t="shared" si="13"/>
        <v>4.5158400000000001E-2</v>
      </c>
      <c r="R61" s="49">
        <f t="shared" si="13"/>
        <v>0.135792</v>
      </c>
      <c r="S61" s="49">
        <f t="shared" si="13"/>
        <v>3.2399999999999994E-3</v>
      </c>
      <c r="T61" s="49">
        <f t="shared" si="13"/>
        <v>3.2399999999999994E-3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0.22417920000000002</v>
      </c>
      <c r="K62" s="52">
        <v>0</v>
      </c>
      <c r="L62" s="52">
        <v>0</v>
      </c>
      <c r="M62" s="52">
        <v>4.9996800000000008E-2</v>
      </c>
      <c r="N62" s="52">
        <v>2.7417600000000004E-2</v>
      </c>
      <c r="O62" s="52">
        <v>7.6607999999999989E-3</v>
      </c>
      <c r="P62" s="52">
        <v>2.9030399999999998E-2</v>
      </c>
      <c r="Q62" s="52">
        <v>4.5158400000000001E-2</v>
      </c>
      <c r="R62" s="52">
        <v>0.11491199999999999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0.10007999999999997</v>
      </c>
      <c r="E65" s="52">
        <v>0.10007999999999997</v>
      </c>
      <c r="F65" s="52">
        <v>0.10007999999999997</v>
      </c>
      <c r="G65" s="52">
        <v>0.10007999999999997</v>
      </c>
      <c r="H65" s="52">
        <v>0</v>
      </c>
      <c r="I65" s="52">
        <v>0</v>
      </c>
      <c r="J65" s="52">
        <v>0</v>
      </c>
      <c r="K65" s="52">
        <v>0.50004000000000004</v>
      </c>
      <c r="L65" s="52">
        <v>0.39995999999999998</v>
      </c>
      <c r="M65" s="52">
        <v>0.50004000000000004</v>
      </c>
      <c r="N65" s="52">
        <v>0.29987999999999992</v>
      </c>
      <c r="O65" s="52">
        <v>0</v>
      </c>
      <c r="P65" s="52">
        <v>0</v>
      </c>
      <c r="Q65" s="52">
        <v>0</v>
      </c>
      <c r="R65" s="52">
        <v>2.0879999999999999E-2</v>
      </c>
      <c r="S65" s="52">
        <v>3.2399999999999994E-3</v>
      </c>
      <c r="T65" s="52">
        <v>3.2399999999999994E-3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364.66917868874492</v>
      </c>
      <c r="D2" s="21">
        <f t="shared" ref="D2:X2" si="0">SUM(D3,D17,D22,D25,D26,D51,D52)</f>
        <v>393.68705953674305</v>
      </c>
      <c r="E2" s="21">
        <f t="shared" si="0"/>
        <v>361.56836767697939</v>
      </c>
      <c r="F2" s="21">
        <f t="shared" si="0"/>
        <v>360.65248210948198</v>
      </c>
      <c r="G2" s="21">
        <f t="shared" si="0"/>
        <v>331.15055498858351</v>
      </c>
      <c r="H2" s="21">
        <f t="shared" si="0"/>
        <v>309.52200974685752</v>
      </c>
      <c r="I2" s="21">
        <f t="shared" si="0"/>
        <v>278.55505461441703</v>
      </c>
      <c r="J2" s="21">
        <f t="shared" si="0"/>
        <v>236.56402595687646</v>
      </c>
      <c r="K2" s="21">
        <f t="shared" si="0"/>
        <v>283.52027160000006</v>
      </c>
      <c r="L2" s="21">
        <f t="shared" si="0"/>
        <v>290.17816272000005</v>
      </c>
      <c r="M2" s="21">
        <f t="shared" si="0"/>
        <v>326.55437928000003</v>
      </c>
      <c r="N2" s="21">
        <f t="shared" si="0"/>
        <v>353.63382249522806</v>
      </c>
      <c r="O2" s="21">
        <f t="shared" si="0"/>
        <v>354.80408562109039</v>
      </c>
      <c r="P2" s="21">
        <f t="shared" si="0"/>
        <v>341.90273898058769</v>
      </c>
      <c r="Q2" s="21">
        <f t="shared" si="0"/>
        <v>342.23002394449395</v>
      </c>
      <c r="R2" s="21">
        <f t="shared" si="0"/>
        <v>328.75284074432898</v>
      </c>
      <c r="S2" s="21">
        <f t="shared" si="0"/>
        <v>305.91090935962848</v>
      </c>
      <c r="T2" s="21">
        <f t="shared" si="0"/>
        <v>305.89155208774696</v>
      </c>
      <c r="U2" s="21">
        <f t="shared" si="0"/>
        <v>261.9190605600001</v>
      </c>
      <c r="V2" s="21">
        <f t="shared" si="0"/>
        <v>261.18798659999993</v>
      </c>
      <c r="W2" s="21">
        <f t="shared" si="0"/>
        <v>262.56882960000013</v>
      </c>
      <c r="X2" s="21">
        <f t="shared" si="0"/>
        <v>348.00296760000015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47.328962399328653</v>
      </c>
      <c r="D3" s="24">
        <f t="shared" ref="D3:W3" si="2">SUM(D4,D8,D11)</f>
        <v>42.347037599399343</v>
      </c>
      <c r="E3" s="24">
        <f t="shared" si="2"/>
        <v>34.874150399505339</v>
      </c>
      <c r="F3" s="24">
        <f t="shared" si="2"/>
        <v>54.80184959922267</v>
      </c>
      <c r="G3" s="24">
        <f t="shared" si="2"/>
        <v>59.784112799152012</v>
      </c>
      <c r="H3" s="24">
        <f t="shared" si="2"/>
        <v>49.819924799293318</v>
      </c>
      <c r="I3" s="24">
        <f t="shared" si="2"/>
        <v>20.012837759646668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43.880754815227981</v>
      </c>
      <c r="O3" s="24">
        <f t="shared" si="2"/>
        <v>61.659292501090349</v>
      </c>
      <c r="P3" s="24">
        <f t="shared" si="2"/>
        <v>55.220164740587734</v>
      </c>
      <c r="Q3" s="24">
        <f t="shared" si="2"/>
        <v>46.519904664494007</v>
      </c>
      <c r="R3" s="24">
        <f t="shared" si="2"/>
        <v>46.597533624328861</v>
      </c>
      <c r="S3" s="24">
        <f t="shared" si="2"/>
        <v>21.16891259962842</v>
      </c>
      <c r="T3" s="24">
        <f t="shared" si="2"/>
        <v>23.887915847746868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47.328962399328653</v>
      </c>
      <c r="D4" s="19">
        <f t="shared" ref="D4:W4" si="5">SUM(D5:D7)</f>
        <v>42.347037599399343</v>
      </c>
      <c r="E4" s="19">
        <f t="shared" si="5"/>
        <v>34.874150399505339</v>
      </c>
      <c r="F4" s="19">
        <f t="shared" si="5"/>
        <v>54.80184959922267</v>
      </c>
      <c r="G4" s="19">
        <f t="shared" si="5"/>
        <v>59.784112799152012</v>
      </c>
      <c r="H4" s="19">
        <f t="shared" si="5"/>
        <v>49.819924799293318</v>
      </c>
      <c r="I4" s="19">
        <f t="shared" si="5"/>
        <v>20.012837759646668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43.880754815227981</v>
      </c>
      <c r="O4" s="19">
        <f t="shared" si="5"/>
        <v>61.659292501090349</v>
      </c>
      <c r="P4" s="19">
        <f t="shared" si="5"/>
        <v>55.220164740587734</v>
      </c>
      <c r="Q4" s="19">
        <f t="shared" si="5"/>
        <v>46.519904664494007</v>
      </c>
      <c r="R4" s="19">
        <f t="shared" si="5"/>
        <v>46.597533624328861</v>
      </c>
      <c r="S4" s="19">
        <f t="shared" si="5"/>
        <v>21.16891259962842</v>
      </c>
      <c r="T4" s="19">
        <f t="shared" si="5"/>
        <v>23.887915847746868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47.328962399328653</v>
      </c>
      <c r="D7" s="8">
        <f>FC_IND_CPC_BC_E!D7+FC_IND_CPC_OC_E!D7+FC_IND_CPC_PH_E!D7</f>
        <v>42.347037599399343</v>
      </c>
      <c r="E7" s="8">
        <f>FC_IND_CPC_BC_E!E7+FC_IND_CPC_OC_E!E7+FC_IND_CPC_PH_E!E7</f>
        <v>34.874150399505339</v>
      </c>
      <c r="F7" s="8">
        <f>FC_IND_CPC_BC_E!F7+FC_IND_CPC_OC_E!F7+FC_IND_CPC_PH_E!F7</f>
        <v>54.80184959922267</v>
      </c>
      <c r="G7" s="8">
        <f>FC_IND_CPC_BC_E!G7+FC_IND_CPC_OC_E!G7+FC_IND_CPC_PH_E!G7</f>
        <v>59.784112799152012</v>
      </c>
      <c r="H7" s="8">
        <f>FC_IND_CPC_BC_E!H7+FC_IND_CPC_OC_E!H7+FC_IND_CPC_PH_E!H7</f>
        <v>49.819924799293318</v>
      </c>
      <c r="I7" s="8">
        <f>FC_IND_CPC_BC_E!I7+FC_IND_CPC_OC_E!I7+FC_IND_CPC_PH_E!I7</f>
        <v>20.012837759646668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43.880754815227981</v>
      </c>
      <c r="O7" s="8">
        <f>FC_IND_CPC_BC_E!O7+FC_IND_CPC_OC_E!O7+FC_IND_CPC_PH_E!O7</f>
        <v>61.659292501090349</v>
      </c>
      <c r="P7" s="8">
        <f>FC_IND_CPC_BC_E!P7+FC_IND_CPC_OC_E!P7+FC_IND_CPC_PH_E!P7</f>
        <v>55.220164740587734</v>
      </c>
      <c r="Q7" s="8">
        <f>FC_IND_CPC_BC_E!Q7+FC_IND_CPC_OC_E!Q7+FC_IND_CPC_PH_E!Q7</f>
        <v>46.519904664494007</v>
      </c>
      <c r="R7" s="8">
        <f>FC_IND_CPC_BC_E!R7+FC_IND_CPC_OC_E!R7+FC_IND_CPC_PH_E!R7</f>
        <v>46.597533624328861</v>
      </c>
      <c r="S7" s="8">
        <f>FC_IND_CPC_BC_E!S7+FC_IND_CPC_OC_E!S7+FC_IND_CPC_PH_E!S7</f>
        <v>21.16891259962842</v>
      </c>
      <c r="T7" s="8">
        <f>FC_IND_CPC_BC_E!T7+FC_IND_CPC_OC_E!T7+FC_IND_CPC_PH_E!T7</f>
        <v>23.887915847746868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100.52308979999999</v>
      </c>
      <c r="D26" s="27">
        <f t="shared" ref="D26:W26" si="20">SUM(D27,D33)</f>
        <v>110.01521088000001</v>
      </c>
      <c r="E26" s="27">
        <f t="shared" si="20"/>
        <v>106.92627408000001</v>
      </c>
      <c r="F26" s="27">
        <f t="shared" si="20"/>
        <v>81.720333360000012</v>
      </c>
      <c r="G26" s="27">
        <f t="shared" si="20"/>
        <v>84.884373719999999</v>
      </c>
      <c r="H26" s="27">
        <f t="shared" si="20"/>
        <v>72.299040840000004</v>
      </c>
      <c r="I26" s="27">
        <f t="shared" si="20"/>
        <v>78.817682880000007</v>
      </c>
      <c r="J26" s="27">
        <f t="shared" si="20"/>
        <v>53.611742160000006</v>
      </c>
      <c r="K26" s="27">
        <f t="shared" si="20"/>
        <v>59.746168080000004</v>
      </c>
      <c r="L26" s="27">
        <f t="shared" si="20"/>
        <v>44.037393120000004</v>
      </c>
      <c r="M26" s="27">
        <f t="shared" si="20"/>
        <v>56.582127720000003</v>
      </c>
      <c r="N26" s="27">
        <f t="shared" si="20"/>
        <v>37.709312400000002</v>
      </c>
      <c r="O26" s="27">
        <f t="shared" si="20"/>
        <v>25.089747840000001</v>
      </c>
      <c r="P26" s="27">
        <f t="shared" si="20"/>
        <v>18.835951680000001</v>
      </c>
      <c r="Q26" s="27">
        <f t="shared" si="20"/>
        <v>21.999992040000002</v>
      </c>
      <c r="R26" s="27">
        <f t="shared" si="20"/>
        <v>18.26912016</v>
      </c>
      <c r="S26" s="27">
        <f t="shared" si="20"/>
        <v>26.115454079999992</v>
      </c>
      <c r="T26" s="27">
        <f t="shared" si="20"/>
        <v>26.271382320000001</v>
      </c>
      <c r="U26" s="27">
        <f t="shared" si="20"/>
        <v>21.225758040000002</v>
      </c>
      <c r="V26" s="27">
        <f t="shared" si="20"/>
        <v>23.688479520000001</v>
      </c>
      <c r="W26" s="27">
        <f t="shared" si="20"/>
        <v>25.301374560000003</v>
      </c>
      <c r="X26" s="27">
        <f t="shared" ref="X26" si="21">SUM(X27,X33)</f>
        <v>35.599929839999994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100.52308979999999</v>
      </c>
      <c r="D33" s="19">
        <f t="shared" ref="D33:W33" si="26">SUM(D34:D50)</f>
        <v>110.01521088000001</v>
      </c>
      <c r="E33" s="19">
        <f t="shared" si="26"/>
        <v>106.92627408000001</v>
      </c>
      <c r="F33" s="19">
        <f t="shared" si="26"/>
        <v>81.720333360000012</v>
      </c>
      <c r="G33" s="19">
        <f t="shared" si="26"/>
        <v>84.884373719999999</v>
      </c>
      <c r="H33" s="19">
        <f t="shared" si="26"/>
        <v>72.299040840000004</v>
      </c>
      <c r="I33" s="19">
        <f t="shared" si="26"/>
        <v>78.817682880000007</v>
      </c>
      <c r="J33" s="19">
        <f t="shared" si="26"/>
        <v>53.611742160000006</v>
      </c>
      <c r="K33" s="19">
        <f t="shared" si="26"/>
        <v>59.746168080000004</v>
      </c>
      <c r="L33" s="19">
        <f t="shared" si="26"/>
        <v>44.037393120000004</v>
      </c>
      <c r="M33" s="19">
        <f t="shared" si="26"/>
        <v>56.582127720000003</v>
      </c>
      <c r="N33" s="19">
        <f t="shared" si="26"/>
        <v>37.709312400000002</v>
      </c>
      <c r="O33" s="19">
        <f t="shared" si="26"/>
        <v>25.089747840000001</v>
      </c>
      <c r="P33" s="19">
        <f t="shared" si="26"/>
        <v>18.835951680000001</v>
      </c>
      <c r="Q33" s="19">
        <f t="shared" si="26"/>
        <v>21.999992040000002</v>
      </c>
      <c r="R33" s="19">
        <f t="shared" si="26"/>
        <v>18.26912016</v>
      </c>
      <c r="S33" s="19">
        <f t="shared" si="26"/>
        <v>26.115454079999992</v>
      </c>
      <c r="T33" s="19">
        <f t="shared" si="26"/>
        <v>26.271382320000001</v>
      </c>
      <c r="U33" s="19">
        <f t="shared" si="26"/>
        <v>21.225758040000002</v>
      </c>
      <c r="V33" s="19">
        <f t="shared" si="26"/>
        <v>23.688479520000001</v>
      </c>
      <c r="W33" s="19">
        <f t="shared" si="26"/>
        <v>25.301374560000003</v>
      </c>
      <c r="X33" s="19">
        <f t="shared" ref="X33" si="27">SUM(X34:X50)</f>
        <v>35.599929839999994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2.9026504799999984</v>
      </c>
      <c r="D36" s="8">
        <f>FC_IND_CPC_BC_E!D36+FC_IND_CPC_OC_E!D36+FC_IND_CPC_PH_E!D36</f>
        <v>2.9026504799999988</v>
      </c>
      <c r="E36" s="8">
        <f>FC_IND_CPC_BC_E!E36+FC_IND_CPC_OC_E!E36+FC_IND_CPC_PH_E!E36</f>
        <v>2.9026504799999988</v>
      </c>
      <c r="F36" s="8">
        <f>FC_IND_CPC_BC_E!F36+FC_IND_CPC_OC_E!F36+FC_IND_CPC_PH_E!F36</f>
        <v>2.9026504799999993</v>
      </c>
      <c r="G36" s="8">
        <f>FC_IND_CPC_BC_E!G36+FC_IND_CPC_OC_E!G36+FC_IND_CPC_PH_E!G36</f>
        <v>2.9026504799999984</v>
      </c>
      <c r="H36" s="8">
        <f>FC_IND_CPC_BC_E!H36+FC_IND_CPC_OC_E!H36+FC_IND_CPC_PH_E!H36</f>
        <v>2.9026504799999993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0.17991072000000005</v>
      </c>
      <c r="S36" s="8">
        <f>FC_IND_CPC_BC_E!S36+FC_IND_CPC_OC_E!S36+FC_IND_CPC_PH_E!S36</f>
        <v>0.19149588000000001</v>
      </c>
      <c r="T36" s="8">
        <f>FC_IND_CPC_BC_E!T36+FC_IND_CPC_OC_E!T36+FC_IND_CPC_PH_E!T36</f>
        <v>0.20308103999999999</v>
      </c>
      <c r="U36" s="8">
        <f>FC_IND_CPC_BC_E!U36+FC_IND_CPC_OC_E!U36+FC_IND_CPC_PH_E!U36</f>
        <v>0.38889792000000006</v>
      </c>
      <c r="V36" s="8">
        <f>FC_IND_CPC_BC_E!V36+FC_IND_CPC_OC_E!V36+FC_IND_CPC_PH_E!V36</f>
        <v>0.65308500000000003</v>
      </c>
      <c r="W36" s="8">
        <f>FC_IND_CPC_BC_E!W36+FC_IND_CPC_OC_E!W36+FC_IND_CPC_PH_E!W36</f>
        <v>0.91431899999999999</v>
      </c>
      <c r="X36" s="8">
        <f>FC_IND_CPC_BC_E!X36+FC_IND_CPC_OC_E!X36+FC_IND_CPC_PH_E!X36</f>
        <v>1.0535680800000002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28.47663</v>
      </c>
      <c r="D43" s="8">
        <f>FC_IND_CPC_BC_E!D43+FC_IND_CPC_OC_E!D43+FC_IND_CPC_PH_E!D43</f>
        <v>37.968751080000011</v>
      </c>
      <c r="E43" s="8">
        <f>FC_IND_CPC_BC_E!E43+FC_IND_CPC_OC_E!E43+FC_IND_CPC_PH_E!E43</f>
        <v>34.804710719999989</v>
      </c>
      <c r="F43" s="8">
        <f>FC_IND_CPC_BC_E!F43+FC_IND_CPC_OC_E!F43+FC_IND_CPC_PH_E!F43</f>
        <v>28.47663</v>
      </c>
      <c r="G43" s="8">
        <f>FC_IND_CPC_BC_E!G43+FC_IND_CPC_OC_E!G43+FC_IND_CPC_PH_E!G43</f>
        <v>31.640670359999994</v>
      </c>
      <c r="H43" s="8">
        <f>FC_IND_CPC_BC_E!H43+FC_IND_CPC_OC_E!H43+FC_IND_CPC_PH_E!H43</f>
        <v>31.640670359999994</v>
      </c>
      <c r="I43" s="8">
        <f>FC_IND_CPC_BC_E!I43+FC_IND_CPC_OC_E!I43+FC_IND_CPC_PH_E!I43</f>
        <v>28.476629999999997</v>
      </c>
      <c r="J43" s="8">
        <f>FC_IND_CPC_BC_E!J43+FC_IND_CPC_OC_E!J43+FC_IND_CPC_PH_E!J43</f>
        <v>22.148549280000001</v>
      </c>
      <c r="K43" s="8">
        <f>FC_IND_CPC_BC_E!K43+FC_IND_CPC_OC_E!K43+FC_IND_CPC_PH_E!K43</f>
        <v>28.476629999999997</v>
      </c>
      <c r="L43" s="8">
        <f>FC_IND_CPC_BC_E!L43+FC_IND_CPC_OC_E!L43+FC_IND_CPC_PH_E!L43</f>
        <v>22.148549280000001</v>
      </c>
      <c r="M43" s="8">
        <f>FC_IND_CPC_BC_E!M43+FC_IND_CPC_OC_E!M43+FC_IND_CPC_PH_E!M43</f>
        <v>25.312589639999999</v>
      </c>
      <c r="N43" s="8">
        <f>FC_IND_CPC_BC_E!N43+FC_IND_CPC_OC_E!N43+FC_IND_CPC_PH_E!N43</f>
        <v>15.820468559999998</v>
      </c>
      <c r="O43" s="8">
        <f>FC_IND_CPC_BC_E!O43+FC_IND_CPC_OC_E!O43+FC_IND_CPC_PH_E!O43</f>
        <v>6.3280807200000009</v>
      </c>
      <c r="P43" s="8">
        <f>FC_IND_CPC_BC_E!P43+FC_IND_CPC_OC_E!P43+FC_IND_CPC_PH_E!P43</f>
        <v>6.3280807199999991</v>
      </c>
      <c r="Q43" s="8">
        <f>FC_IND_CPC_BC_E!Q43+FC_IND_CPC_OC_E!Q43+FC_IND_CPC_PH_E!Q43</f>
        <v>9.4921210799999987</v>
      </c>
      <c r="R43" s="8">
        <f>FC_IND_CPC_BC_E!R43+FC_IND_CPC_OC_E!R43+FC_IND_CPC_PH_E!R43</f>
        <v>8.5176467999999979</v>
      </c>
      <c r="S43" s="8">
        <f>FC_IND_CPC_BC_E!S43+FC_IND_CPC_OC_E!S43+FC_IND_CPC_PH_E!S43</f>
        <v>9.7263363599999977</v>
      </c>
      <c r="T43" s="8">
        <f>FC_IND_CPC_BC_E!T43+FC_IND_CPC_OC_E!T43+FC_IND_CPC_PH_E!T43</f>
        <v>8.6062111199999975</v>
      </c>
      <c r="U43" s="8">
        <f>FC_IND_CPC_BC_E!U43+FC_IND_CPC_OC_E!U43+FC_IND_CPC_PH_E!U43</f>
        <v>13.27317732</v>
      </c>
      <c r="V43" s="8">
        <f>FC_IND_CPC_BC_E!V43+FC_IND_CPC_OC_E!V43+FC_IND_CPC_PH_E!V43</f>
        <v>13.140330840000001</v>
      </c>
      <c r="W43" s="8">
        <f>FC_IND_CPC_BC_E!W43+FC_IND_CPC_OC_E!W43+FC_IND_CPC_PH_E!W43</f>
        <v>13.459909320000001</v>
      </c>
      <c r="X43" s="8">
        <f>FC_IND_CPC_BC_E!X43+FC_IND_CPC_OC_E!X43+FC_IND_CPC_PH_E!X43</f>
        <v>26.847259919999996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66.072510000000008</v>
      </c>
      <c r="D44" s="8">
        <f>FC_IND_CPC_BC_E!D44+FC_IND_CPC_OC_E!D44+FC_IND_CPC_PH_E!D44</f>
        <v>66.072510000000008</v>
      </c>
      <c r="E44" s="8">
        <f>FC_IND_CPC_BC_E!E44+FC_IND_CPC_OC_E!E44+FC_IND_CPC_PH_E!E44</f>
        <v>69.218912880000019</v>
      </c>
      <c r="F44" s="8">
        <f>FC_IND_CPC_BC_E!F44+FC_IND_CPC_OC_E!F44+FC_IND_CPC_PH_E!F44</f>
        <v>50.341052880000007</v>
      </c>
      <c r="G44" s="8">
        <f>FC_IND_CPC_BC_E!G44+FC_IND_CPC_OC_E!G44+FC_IND_CPC_PH_E!G44</f>
        <v>50.341052880000007</v>
      </c>
      <c r="H44" s="8">
        <f>FC_IND_CPC_BC_E!H44+FC_IND_CPC_OC_E!H44+FC_IND_CPC_PH_E!H44</f>
        <v>37.755720000000004</v>
      </c>
      <c r="I44" s="8">
        <f>FC_IND_CPC_BC_E!I44+FC_IND_CPC_OC_E!I44+FC_IND_CPC_PH_E!I44</f>
        <v>50.341052880000007</v>
      </c>
      <c r="J44" s="8">
        <f>FC_IND_CPC_BC_E!J44+FC_IND_CPC_OC_E!J44+FC_IND_CPC_PH_E!J44</f>
        <v>31.463192880000005</v>
      </c>
      <c r="K44" s="8">
        <f>FC_IND_CPC_BC_E!K44+FC_IND_CPC_OC_E!K44+FC_IND_CPC_PH_E!K44</f>
        <v>31.269538080000007</v>
      </c>
      <c r="L44" s="8">
        <f>FC_IND_CPC_BC_E!L44+FC_IND_CPC_OC_E!L44+FC_IND_CPC_PH_E!L44</f>
        <v>21.88884384</v>
      </c>
      <c r="M44" s="8">
        <f>FC_IND_CPC_BC_E!M44+FC_IND_CPC_OC_E!M44+FC_IND_CPC_PH_E!M44</f>
        <v>31.269538080000004</v>
      </c>
      <c r="N44" s="8">
        <f>FC_IND_CPC_BC_E!N44+FC_IND_CPC_OC_E!N44+FC_IND_CPC_PH_E!N44</f>
        <v>21.88884384</v>
      </c>
      <c r="O44" s="8">
        <f>FC_IND_CPC_BC_E!O44+FC_IND_CPC_OC_E!O44+FC_IND_CPC_PH_E!O44</f>
        <v>18.761667120000002</v>
      </c>
      <c r="P44" s="8">
        <f>FC_IND_CPC_BC_E!P44+FC_IND_CPC_OC_E!P44+FC_IND_CPC_PH_E!P44</f>
        <v>12.507870960000004</v>
      </c>
      <c r="Q44" s="8">
        <f>FC_IND_CPC_BC_E!Q44+FC_IND_CPC_OC_E!Q44+FC_IND_CPC_PH_E!Q44</f>
        <v>12.507870960000004</v>
      </c>
      <c r="R44" s="8">
        <f>FC_IND_CPC_BC_E!R44+FC_IND_CPC_OC_E!R44+FC_IND_CPC_PH_E!R44</f>
        <v>9.5715626400000016</v>
      </c>
      <c r="S44" s="8">
        <f>FC_IND_CPC_BC_E!S44+FC_IND_CPC_OC_E!S44+FC_IND_CPC_PH_E!S44</f>
        <v>16.197621839999996</v>
      </c>
      <c r="T44" s="8">
        <f>FC_IND_CPC_BC_E!T44+FC_IND_CPC_OC_E!T44+FC_IND_CPC_PH_E!T44</f>
        <v>17.462090160000002</v>
      </c>
      <c r="U44" s="8">
        <f>FC_IND_CPC_BC_E!U44+FC_IND_CPC_OC_E!U44+FC_IND_CPC_PH_E!U44</f>
        <v>7.5636828000000023</v>
      </c>
      <c r="V44" s="8">
        <f>FC_IND_CPC_BC_E!V44+FC_IND_CPC_OC_E!V44+FC_IND_CPC_PH_E!V44</f>
        <v>9.8950636800000016</v>
      </c>
      <c r="W44" s="8">
        <f>FC_IND_CPC_BC_E!W44+FC_IND_CPC_OC_E!W44+FC_IND_CPC_PH_E!W44</f>
        <v>10.927146240000001</v>
      </c>
      <c r="X44" s="8">
        <f>FC_IND_CPC_BC_E!X44+FC_IND_CPC_OC_E!X44+FC_IND_CPC_PH_E!X44</f>
        <v>7.6991018399999991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3.0712993199999992</v>
      </c>
      <c r="D50" s="8">
        <f>FC_IND_CPC_BC_E!D50+FC_IND_CPC_OC_E!D50+FC_IND_CPC_PH_E!D50</f>
        <v>3.0712993199999996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216.65198412000004</v>
      </c>
      <c r="D51" s="27">
        <f>FC_IND_CPC_BC_E!D51+FC_IND_CPC_OC_E!D51+FC_IND_CPC_PH_E!D51</f>
        <v>241.24182587999991</v>
      </c>
      <c r="E51" s="27">
        <f>FC_IND_CPC_BC_E!E51+FC_IND_CPC_OC_E!E51+FC_IND_CPC_PH_E!E51</f>
        <v>219.68481743999999</v>
      </c>
      <c r="F51" s="27">
        <f>FC_IND_CPC_BC_E!F51+FC_IND_CPC_OC_E!F51+FC_IND_CPC_PH_E!F51</f>
        <v>223.46752824000004</v>
      </c>
      <c r="G51" s="27">
        <f>FC_IND_CPC_BC_E!G51+FC_IND_CPC_OC_E!G51+FC_IND_CPC_PH_E!G51</f>
        <v>185.65132608000002</v>
      </c>
      <c r="H51" s="27">
        <f>FC_IND_CPC_BC_E!H51+FC_IND_CPC_OC_E!H51+FC_IND_CPC_PH_E!H51</f>
        <v>187.31991959999999</v>
      </c>
      <c r="I51" s="27">
        <f>FC_IND_CPC_BC_E!I51+FC_IND_CPC_OC_E!I51+FC_IND_CPC_PH_E!I51</f>
        <v>179.64200628000003</v>
      </c>
      <c r="J51" s="27">
        <f>FC_IND_CPC_BC_E!J51+FC_IND_CPC_OC_E!J51+FC_IND_CPC_PH_E!J51</f>
        <v>182.62233000000001</v>
      </c>
      <c r="K51" s="27">
        <f>FC_IND_CPC_BC_E!K51+FC_IND_CPC_OC_E!K51+FC_IND_CPC_PH_E!K51</f>
        <v>223.77410352000004</v>
      </c>
      <c r="L51" s="27">
        <f>FC_IND_CPC_BC_E!L51+FC_IND_CPC_OC_E!L51+FC_IND_CPC_PH_E!L51</f>
        <v>246.14076960000003</v>
      </c>
      <c r="M51" s="27">
        <f>FC_IND_CPC_BC_E!M51+FC_IND_CPC_OC_E!M51+FC_IND_CPC_PH_E!M51</f>
        <v>269.97225156000002</v>
      </c>
      <c r="N51" s="27">
        <f>FC_IND_CPC_BC_E!N51+FC_IND_CPC_OC_E!N51+FC_IND_CPC_PH_E!N51</f>
        <v>272.04375528000008</v>
      </c>
      <c r="O51" s="27">
        <f>FC_IND_CPC_BC_E!O51+FC_IND_CPC_OC_E!O51+FC_IND_CPC_PH_E!O51</f>
        <v>268.05504528000006</v>
      </c>
      <c r="P51" s="27">
        <f>FC_IND_CPC_BC_E!P51+FC_IND_CPC_OC_E!P51+FC_IND_CPC_PH_E!P51</f>
        <v>267.84662255999996</v>
      </c>
      <c r="Q51" s="27">
        <f>FC_IND_CPC_BC_E!Q51+FC_IND_CPC_OC_E!Q51+FC_IND_CPC_PH_E!Q51</f>
        <v>273.71012723999996</v>
      </c>
      <c r="R51" s="27">
        <f>FC_IND_CPC_BC_E!R51+FC_IND_CPC_OC_E!R51+FC_IND_CPC_PH_E!R51</f>
        <v>263.88618696000009</v>
      </c>
      <c r="S51" s="27">
        <f>FC_IND_CPC_BC_E!S51+FC_IND_CPC_OC_E!S51+FC_IND_CPC_PH_E!S51</f>
        <v>258.62654268000006</v>
      </c>
      <c r="T51" s="27">
        <f>FC_IND_CPC_BC_E!T51+FC_IND_CPC_OC_E!T51+FC_IND_CPC_PH_E!T51</f>
        <v>255.73225392000006</v>
      </c>
      <c r="U51" s="27">
        <f>FC_IND_CPC_BC_E!U51+FC_IND_CPC_OC_E!U51+FC_IND_CPC_PH_E!U51</f>
        <v>240.69330252000012</v>
      </c>
      <c r="V51" s="27">
        <f>FC_IND_CPC_BC_E!V51+FC_IND_CPC_OC_E!V51+FC_IND_CPC_PH_E!V51</f>
        <v>237.49950707999994</v>
      </c>
      <c r="W51" s="27">
        <f>FC_IND_CPC_BC_E!W51+FC_IND_CPC_OC_E!W51+FC_IND_CPC_PH_E!W51</f>
        <v>237.26745504000013</v>
      </c>
      <c r="X51" s="27">
        <f>FC_IND_CPC_BC_E!X51+FC_IND_CPC_OC_E!X51+FC_IND_CPC_PH_E!X51</f>
        <v>312.40303776000013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0.16514236941623525</v>
      </c>
      <c r="D52" s="27">
        <f t="shared" ref="D52:W52" si="29">SUM(D53:D54)</f>
        <v>8.2985177343815983E-2</v>
      </c>
      <c r="E52" s="27">
        <f t="shared" si="29"/>
        <v>8.3125757474020789E-2</v>
      </c>
      <c r="F52" s="27">
        <f t="shared" si="29"/>
        <v>0.66277091025926893</v>
      </c>
      <c r="G52" s="27">
        <f t="shared" si="29"/>
        <v>0.83074238943149536</v>
      </c>
      <c r="H52" s="27">
        <f t="shared" si="29"/>
        <v>8.3124507564225569E-2</v>
      </c>
      <c r="I52" s="27">
        <f t="shared" si="29"/>
        <v>8.2527694770311993E-2</v>
      </c>
      <c r="J52" s="27">
        <f t="shared" si="29"/>
        <v>0.32995379687644444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0.16514236941623525</v>
      </c>
      <c r="D54" s="45">
        <f>FC_IND_CPC_BC_E!D54+FC_IND_CPC_OC_E!D54+FC_IND_CPC_PH_E!D54</f>
        <v>8.2985177343815983E-2</v>
      </c>
      <c r="E54" s="45">
        <f>FC_IND_CPC_BC_E!E54+FC_IND_CPC_OC_E!E54+FC_IND_CPC_PH_E!E54</f>
        <v>8.3125757474020789E-2</v>
      </c>
      <c r="F54" s="45">
        <f>FC_IND_CPC_BC_E!F54+FC_IND_CPC_OC_E!F54+FC_IND_CPC_PH_E!F54</f>
        <v>0.66277091025926893</v>
      </c>
      <c r="G54" s="45">
        <f>FC_IND_CPC_BC_E!G54+FC_IND_CPC_OC_E!G54+FC_IND_CPC_PH_E!G54</f>
        <v>0.83074238943149536</v>
      </c>
      <c r="H54" s="45">
        <f>FC_IND_CPC_BC_E!H54+FC_IND_CPC_OC_E!H54+FC_IND_CPC_PH_E!H54</f>
        <v>8.3124507564225569E-2</v>
      </c>
      <c r="I54" s="45">
        <f>FC_IND_CPC_BC_E!I54+FC_IND_CPC_OC_E!I54+FC_IND_CPC_PH_E!I54</f>
        <v>8.2527694770311993E-2</v>
      </c>
      <c r="J54" s="45">
        <f>FC_IND_CPC_BC_E!J54+FC_IND_CPC_OC_E!J54+FC_IND_CPC_PH_E!J54</f>
        <v>0.32995379687644444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0.20016000000000006</v>
      </c>
      <c r="D61" s="49">
        <f t="shared" si="31"/>
        <v>0.20016000000000003</v>
      </c>
      <c r="E61" s="49">
        <f t="shared" si="31"/>
        <v>0.10007999999999997</v>
      </c>
      <c r="F61" s="49">
        <f t="shared" si="31"/>
        <v>1.0000799999999996</v>
      </c>
      <c r="G61" s="49">
        <f t="shared" si="31"/>
        <v>1.29996</v>
      </c>
      <c r="H61" s="49">
        <f t="shared" si="31"/>
        <v>0.20016</v>
      </c>
      <c r="I61" s="49">
        <f t="shared" si="31"/>
        <v>0.20016</v>
      </c>
      <c r="J61" s="49">
        <f t="shared" si="31"/>
        <v>0.50004000000000004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1.7490816000000002</v>
      </c>
      <c r="O61" s="49">
        <f t="shared" si="31"/>
        <v>6.6741695999999973</v>
      </c>
      <c r="P61" s="49">
        <f t="shared" si="31"/>
        <v>4.6517184</v>
      </c>
      <c r="Q61" s="49">
        <f t="shared" si="31"/>
        <v>0</v>
      </c>
      <c r="R61" s="49">
        <f t="shared" si="31"/>
        <v>0</v>
      </c>
      <c r="S61" s="49">
        <f t="shared" si="31"/>
        <v>11.775052800000001</v>
      </c>
      <c r="T61" s="49">
        <f t="shared" si="31"/>
        <v>44.688268800000003</v>
      </c>
      <c r="U61" s="49">
        <f t="shared" si="31"/>
        <v>33.750259200000002</v>
      </c>
      <c r="V61" s="49">
        <f t="shared" si="31"/>
        <v>37.500825599999992</v>
      </c>
      <c r="W61" s="49">
        <f t="shared" si="31"/>
        <v>62.256902400000016</v>
      </c>
      <c r="X61" s="49">
        <f t="shared" si="31"/>
        <v>59.334911999999996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1.7490816000000002</v>
      </c>
      <c r="O62" s="52">
        <f>FC_IND_CPC_BC_E!O62+FC_IND_CPC_OC_E!O62+FC_IND_CPC_PH_E!O62</f>
        <v>6.6741695999999973</v>
      </c>
      <c r="P62" s="52">
        <f>FC_IND_CPC_BC_E!P62+FC_IND_CPC_OC_E!P62+FC_IND_CPC_PH_E!P62</f>
        <v>4.6517184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11.775052800000001</v>
      </c>
      <c r="T62" s="52">
        <f>FC_IND_CPC_BC_E!T62+FC_IND_CPC_OC_E!T62+FC_IND_CPC_PH_E!T62</f>
        <v>44.688268800000003</v>
      </c>
      <c r="U62" s="52">
        <f>FC_IND_CPC_BC_E!U62+FC_IND_CPC_OC_E!U62+FC_IND_CPC_PH_E!U62</f>
        <v>33.750259200000002</v>
      </c>
      <c r="V62" s="52">
        <f>FC_IND_CPC_BC_E!V62+FC_IND_CPC_OC_E!V62+FC_IND_CPC_PH_E!V62</f>
        <v>37.500825599999992</v>
      </c>
      <c r="W62" s="52">
        <f>FC_IND_CPC_BC_E!W62+FC_IND_CPC_OC_E!W62+FC_IND_CPC_PH_E!W62</f>
        <v>62.256902400000016</v>
      </c>
      <c r="X62" s="52">
        <f>FC_IND_CPC_BC_E!X62+FC_IND_CPC_OC_E!X62+FC_IND_CPC_PH_E!X62</f>
        <v>59.334911999999996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0.20016000000000006</v>
      </c>
      <c r="D65" s="52">
        <f>FC_IND_CPC_BC_E!D65+FC_IND_CPC_OC_E!D65+FC_IND_CPC_PH_E!D65</f>
        <v>0.20016000000000003</v>
      </c>
      <c r="E65" s="52">
        <f>FC_IND_CPC_BC_E!E65+FC_IND_CPC_OC_E!E65+FC_IND_CPC_PH_E!E65</f>
        <v>0.10007999999999997</v>
      </c>
      <c r="F65" s="52">
        <f>FC_IND_CPC_BC_E!F65+FC_IND_CPC_OC_E!F65+FC_IND_CPC_PH_E!F65</f>
        <v>1.0000799999999996</v>
      </c>
      <c r="G65" s="52">
        <f>FC_IND_CPC_BC_E!G65+FC_IND_CPC_OC_E!G65+FC_IND_CPC_PH_E!G65</f>
        <v>1.29996</v>
      </c>
      <c r="H65" s="52">
        <f>FC_IND_CPC_BC_E!H65+FC_IND_CPC_OC_E!H65+FC_IND_CPC_PH_E!H65</f>
        <v>0.20016</v>
      </c>
      <c r="I65" s="52">
        <f>FC_IND_CPC_BC_E!I65+FC_IND_CPC_OC_E!I65+FC_IND_CPC_PH_E!I65</f>
        <v>0.20016</v>
      </c>
      <c r="J65" s="52">
        <f>FC_IND_CPC_BC_E!J65+FC_IND_CPC_OC_E!J65+FC_IND_CPC_PH_E!J65</f>
        <v>0.50004000000000004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308.60895781501466</v>
      </c>
      <c r="D2" s="21">
        <f t="shared" ref="D2:X2" si="0">SUM(D3,D17,D22,D25,D26,D51,D52)</f>
        <v>329.04446247589067</v>
      </c>
      <c r="E2" s="21">
        <f t="shared" si="0"/>
        <v>308.58012460433162</v>
      </c>
      <c r="F2" s="21">
        <f t="shared" si="0"/>
        <v>295.23553817894344</v>
      </c>
      <c r="G2" s="21">
        <f t="shared" si="0"/>
        <v>269.75096336665882</v>
      </c>
      <c r="H2" s="21">
        <f t="shared" si="0"/>
        <v>252.46962734970012</v>
      </c>
      <c r="I2" s="21">
        <f t="shared" si="0"/>
        <v>227.00797268658923</v>
      </c>
      <c r="J2" s="21">
        <f t="shared" si="0"/>
        <v>191.87591321684201</v>
      </c>
      <c r="K2" s="21">
        <f t="shared" si="0"/>
        <v>231.37829806810294</v>
      </c>
      <c r="L2" s="21">
        <f t="shared" si="0"/>
        <v>228.54738568469995</v>
      </c>
      <c r="M2" s="21">
        <f t="shared" si="0"/>
        <v>227.95537179299109</v>
      </c>
      <c r="N2" s="21">
        <f t="shared" si="0"/>
        <v>256.40167830505499</v>
      </c>
      <c r="O2" s="21">
        <f t="shared" si="0"/>
        <v>273.90370945810764</v>
      </c>
      <c r="P2" s="21">
        <f t="shared" si="0"/>
        <v>266.46908916882506</v>
      </c>
      <c r="Q2" s="21">
        <f t="shared" si="0"/>
        <v>274.57037952635733</v>
      </c>
      <c r="R2" s="21">
        <f t="shared" si="0"/>
        <v>266.1868277939098</v>
      </c>
      <c r="S2" s="21">
        <f t="shared" si="0"/>
        <v>239.01804378371907</v>
      </c>
      <c r="T2" s="21">
        <f t="shared" si="0"/>
        <v>242.36401237511666</v>
      </c>
      <c r="U2" s="21">
        <f t="shared" si="0"/>
        <v>200.69766840167472</v>
      </c>
      <c r="V2" s="21">
        <f t="shared" si="0"/>
        <v>196.38165483773622</v>
      </c>
      <c r="W2" s="21">
        <f t="shared" si="0"/>
        <v>193.43667477129111</v>
      </c>
      <c r="X2" s="21">
        <f t="shared" si="0"/>
        <v>257.83123677968109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40.576545173364657</v>
      </c>
      <c r="D3" s="24">
        <f t="shared" ref="D3:W3" si="2">SUM(D4,D8,D11)</f>
        <v>35.917832915100767</v>
      </c>
      <c r="E3" s="24">
        <f t="shared" si="2"/>
        <v>30.131538899464662</v>
      </c>
      <c r="F3" s="24">
        <f t="shared" si="2"/>
        <v>45.598031606940708</v>
      </c>
      <c r="G3" s="24">
        <f t="shared" si="2"/>
        <v>49.420988362095251</v>
      </c>
      <c r="H3" s="24">
        <f t="shared" si="2"/>
        <v>41.197376605683246</v>
      </c>
      <c r="I3" s="24">
        <f t="shared" si="2"/>
        <v>16.537133954414664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32.636426671567357</v>
      </c>
      <c r="O3" s="24">
        <f t="shared" si="2"/>
        <v>48.557296016700782</v>
      </c>
      <c r="P3" s="24">
        <f t="shared" si="2"/>
        <v>43.897592859770931</v>
      </c>
      <c r="Q3" s="24">
        <f t="shared" si="2"/>
        <v>37.993696945606438</v>
      </c>
      <c r="R3" s="24">
        <f t="shared" si="2"/>
        <v>38.352571957161096</v>
      </c>
      <c r="S3" s="24">
        <f t="shared" si="2"/>
        <v>16.834877414127977</v>
      </c>
      <c r="T3" s="24">
        <f t="shared" si="2"/>
        <v>19.255328782502495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40.576545173364657</v>
      </c>
      <c r="D4" s="19">
        <f t="shared" ref="D4:W4" si="5">SUM(D5:D7)</f>
        <v>35.917832915100767</v>
      </c>
      <c r="E4" s="19">
        <f t="shared" si="5"/>
        <v>30.131538899464662</v>
      </c>
      <c r="F4" s="19">
        <f t="shared" si="5"/>
        <v>45.598031606940708</v>
      </c>
      <c r="G4" s="19">
        <f t="shared" si="5"/>
        <v>49.420988362095251</v>
      </c>
      <c r="H4" s="19">
        <f t="shared" si="5"/>
        <v>41.197376605683246</v>
      </c>
      <c r="I4" s="19">
        <f t="shared" si="5"/>
        <v>16.537133954414664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32.636426671567357</v>
      </c>
      <c r="O4" s="19">
        <f t="shared" si="5"/>
        <v>48.557296016700782</v>
      </c>
      <c r="P4" s="19">
        <f t="shared" si="5"/>
        <v>43.897592859770931</v>
      </c>
      <c r="Q4" s="19">
        <f t="shared" si="5"/>
        <v>37.993696945606438</v>
      </c>
      <c r="R4" s="19">
        <f t="shared" si="5"/>
        <v>38.352571957161096</v>
      </c>
      <c r="S4" s="19">
        <f t="shared" si="5"/>
        <v>16.834877414127977</v>
      </c>
      <c r="T4" s="19">
        <f t="shared" si="5"/>
        <v>19.255328782502495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40.576545173364657</v>
      </c>
      <c r="D7" s="8">
        <v>35.917832915100767</v>
      </c>
      <c r="E7" s="8">
        <v>30.131538899464662</v>
      </c>
      <c r="F7" s="8">
        <v>45.598031606940708</v>
      </c>
      <c r="G7" s="8">
        <v>49.420988362095251</v>
      </c>
      <c r="H7" s="8">
        <v>41.197376605683246</v>
      </c>
      <c r="I7" s="8">
        <v>16.537133954414664</v>
      </c>
      <c r="J7" s="8">
        <v>0</v>
      </c>
      <c r="K7" s="8">
        <v>0</v>
      </c>
      <c r="L7" s="8">
        <v>0</v>
      </c>
      <c r="M7" s="8">
        <v>0</v>
      </c>
      <c r="N7" s="8">
        <v>32.636426671567357</v>
      </c>
      <c r="O7" s="8">
        <v>48.557296016700782</v>
      </c>
      <c r="P7" s="8">
        <v>43.897592859770931</v>
      </c>
      <c r="Q7" s="8">
        <v>37.993696945606438</v>
      </c>
      <c r="R7" s="8">
        <v>38.352571957161096</v>
      </c>
      <c r="S7" s="8">
        <v>16.834877414127977</v>
      </c>
      <c r="T7" s="8">
        <v>19.255328782502495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86.071690094825598</v>
      </c>
      <c r="D26" s="27">
        <f t="shared" si="11"/>
        <v>93.153904764239513</v>
      </c>
      <c r="E26" s="27">
        <f t="shared" si="11"/>
        <v>92.2578277462095</v>
      </c>
      <c r="F26" s="27">
        <f t="shared" si="11"/>
        <v>67.863124116979819</v>
      </c>
      <c r="G26" s="27">
        <f t="shared" si="11"/>
        <v>70.026531402030272</v>
      </c>
      <c r="H26" s="27">
        <f t="shared" si="11"/>
        <v>59.663187845843474</v>
      </c>
      <c r="I26" s="27">
        <f t="shared" si="11"/>
        <v>65.025135089991068</v>
      </c>
      <c r="J26" s="27">
        <f t="shared" si="11"/>
        <v>44.071574427082368</v>
      </c>
      <c r="K26" s="27">
        <f t="shared" si="11"/>
        <v>49.454540194384862</v>
      </c>
      <c r="L26" s="27">
        <f t="shared" si="11"/>
        <v>35.325004841735193</v>
      </c>
      <c r="M26" s="27">
        <f t="shared" si="11"/>
        <v>40.562269483463382</v>
      </c>
      <c r="N26" s="27">
        <f t="shared" si="11"/>
        <v>27.967011585740426</v>
      </c>
      <c r="O26" s="27">
        <f t="shared" si="11"/>
        <v>19.731996707114085</v>
      </c>
      <c r="P26" s="27">
        <f t="shared" si="11"/>
        <v>14.948901282181513</v>
      </c>
      <c r="Q26" s="27">
        <f t="shared" si="11"/>
        <v>17.934984415633153</v>
      </c>
      <c r="R26" s="27">
        <f t="shared" si="11"/>
        <v>15.009895574309059</v>
      </c>
      <c r="S26" s="27">
        <f t="shared" si="11"/>
        <v>20.738536374275753</v>
      </c>
      <c r="T26" s="27">
        <f t="shared" si="11"/>
        <v>21.149743736013519</v>
      </c>
      <c r="U26" s="27">
        <f t="shared" si="11"/>
        <v>16.55244317428604</v>
      </c>
      <c r="V26" s="27">
        <f t="shared" si="11"/>
        <v>18.152603611421593</v>
      </c>
      <c r="W26" s="27">
        <f t="shared" si="11"/>
        <v>19.030770831487722</v>
      </c>
      <c r="X26" s="27">
        <f t="shared" si="11"/>
        <v>26.960225629394436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86.071690094825598</v>
      </c>
      <c r="D33" s="19">
        <f t="shared" si="13"/>
        <v>93.153904764239513</v>
      </c>
      <c r="E33" s="19">
        <f t="shared" si="13"/>
        <v>92.2578277462095</v>
      </c>
      <c r="F33" s="19">
        <f t="shared" si="13"/>
        <v>67.863124116979819</v>
      </c>
      <c r="G33" s="19">
        <f t="shared" si="13"/>
        <v>70.026531402030272</v>
      </c>
      <c r="H33" s="19">
        <f t="shared" si="13"/>
        <v>59.663187845843474</v>
      </c>
      <c r="I33" s="19">
        <f t="shared" si="13"/>
        <v>65.025135089991068</v>
      </c>
      <c r="J33" s="19">
        <f t="shared" si="13"/>
        <v>44.071574427082368</v>
      </c>
      <c r="K33" s="19">
        <f t="shared" si="13"/>
        <v>49.454540194384862</v>
      </c>
      <c r="L33" s="19">
        <f t="shared" si="13"/>
        <v>35.325004841735193</v>
      </c>
      <c r="M33" s="19">
        <f t="shared" si="13"/>
        <v>40.562269483463382</v>
      </c>
      <c r="N33" s="19">
        <f t="shared" si="13"/>
        <v>27.967011585740426</v>
      </c>
      <c r="O33" s="19">
        <f t="shared" si="13"/>
        <v>19.731996707114085</v>
      </c>
      <c r="P33" s="19">
        <f t="shared" si="13"/>
        <v>14.948901282181513</v>
      </c>
      <c r="Q33" s="19">
        <f t="shared" si="13"/>
        <v>17.934984415633153</v>
      </c>
      <c r="R33" s="19">
        <f t="shared" si="13"/>
        <v>15.009895574309059</v>
      </c>
      <c r="S33" s="19">
        <f t="shared" si="13"/>
        <v>20.738536374275753</v>
      </c>
      <c r="T33" s="19">
        <f t="shared" si="13"/>
        <v>21.149743736013519</v>
      </c>
      <c r="U33" s="19">
        <f t="shared" si="13"/>
        <v>16.55244317428604</v>
      </c>
      <c r="V33" s="19">
        <f t="shared" si="13"/>
        <v>18.152603611421593</v>
      </c>
      <c r="W33" s="19">
        <f t="shared" si="13"/>
        <v>19.030770831487722</v>
      </c>
      <c r="X33" s="19">
        <f t="shared" si="13"/>
        <v>26.960225629394436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2.4885296941535997</v>
      </c>
      <c r="D36" s="8">
        <v>2.461964776328434</v>
      </c>
      <c r="E36" s="8">
        <v>2.507912733292287</v>
      </c>
      <c r="F36" s="8">
        <v>2.4151584170768388</v>
      </c>
      <c r="G36" s="8">
        <v>2.3994979414220707</v>
      </c>
      <c r="H36" s="8">
        <v>2.4002763043296174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0.14807734010759124</v>
      </c>
      <c r="S36" s="8">
        <v>0.15228980940509665</v>
      </c>
      <c r="T36" s="8">
        <v>0.16369750377621881</v>
      </c>
      <c r="U36" s="8">
        <v>0.30403459722403225</v>
      </c>
      <c r="V36" s="8">
        <v>0.50163204450377197</v>
      </c>
      <c r="W36" s="8">
        <v>0.68937010021435008</v>
      </c>
      <c r="X36" s="8">
        <v>0.80084939967823165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24.299703892875165</v>
      </c>
      <c r="D43" s="8">
        <v>32.041052934304886</v>
      </c>
      <c r="E43" s="8">
        <v>29.944232519446068</v>
      </c>
      <c r="F43" s="8">
        <v>23.561552428525484</v>
      </c>
      <c r="G43" s="8">
        <v>26.012221898942091</v>
      </c>
      <c r="H43" s="8">
        <v>26.041736035428173</v>
      </c>
      <c r="I43" s="8">
        <v>23.426999689050799</v>
      </c>
      <c r="J43" s="8">
        <v>18.164122915996938</v>
      </c>
      <c r="K43" s="8">
        <v>23.520272752639524</v>
      </c>
      <c r="L43" s="8">
        <v>17.723484641147934</v>
      </c>
      <c r="M43" s="8">
        <v>18.072541171089746</v>
      </c>
      <c r="N43" s="8">
        <v>11.687126476251859</v>
      </c>
      <c r="O43" s="8">
        <v>4.9570003171290375</v>
      </c>
      <c r="P43" s="8">
        <v>5.0056961229064258</v>
      </c>
      <c r="Q43" s="8">
        <v>7.7195666903320035</v>
      </c>
      <c r="R43" s="8">
        <v>6.9838466691696919</v>
      </c>
      <c r="S43" s="8">
        <v>7.704858501433308</v>
      </c>
      <c r="T43" s="8">
        <v>6.9103818082848019</v>
      </c>
      <c r="U43" s="8">
        <v>10.335234102823781</v>
      </c>
      <c r="V43" s="8">
        <v>10.050611699069963</v>
      </c>
      <c r="W43" s="8">
        <v>10.102648284342203</v>
      </c>
      <c r="X43" s="8">
        <v>20.307052869060133</v>
      </c>
    </row>
    <row r="44" spans="1:24" ht="11.25" customHeight="1" x14ac:dyDescent="0.2">
      <c r="A44" s="28" t="s">
        <v>74</v>
      </c>
      <c r="B44" s="7" t="s">
        <v>75</v>
      </c>
      <c r="C44" s="8">
        <v>56.645953150467072</v>
      </c>
      <c r="D44" s="8">
        <v>56.041260711351065</v>
      </c>
      <c r="E44" s="8">
        <v>59.805682493471146</v>
      </c>
      <c r="F44" s="8">
        <v>41.886413271377499</v>
      </c>
      <c r="G44" s="8">
        <v>41.614811561666109</v>
      </c>
      <c r="H44" s="8">
        <v>31.221175506085686</v>
      </c>
      <c r="I44" s="8">
        <v>41.598135400940265</v>
      </c>
      <c r="J44" s="8">
        <v>25.907451511085426</v>
      </c>
      <c r="K44" s="8">
        <v>25.934267441745337</v>
      </c>
      <c r="L44" s="8">
        <v>17.601520200587256</v>
      </c>
      <c r="M44" s="8">
        <v>22.489728312373636</v>
      </c>
      <c r="N44" s="8">
        <v>16.279885109488568</v>
      </c>
      <c r="O44" s="8">
        <v>14.774996389985048</v>
      </c>
      <c r="P44" s="8">
        <v>9.9432051592750881</v>
      </c>
      <c r="Q44" s="8">
        <v>10.215417725301148</v>
      </c>
      <c r="R44" s="8">
        <v>7.8779715650317765</v>
      </c>
      <c r="S44" s="8">
        <v>12.881388063437347</v>
      </c>
      <c r="T44" s="8">
        <v>14.075664423952498</v>
      </c>
      <c r="U44" s="8">
        <v>5.9131744742382288</v>
      </c>
      <c r="V44" s="8">
        <v>7.6003598678478586</v>
      </c>
      <c r="W44" s="8">
        <v>8.2387524469311693</v>
      </c>
      <c r="X44" s="8">
        <v>5.8523233606560732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2.6375033573297566</v>
      </c>
      <c r="D50" s="8">
        <v>2.6096263422551238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181.81890518928572</v>
      </c>
      <c r="D51" s="27">
        <v>199.9022138230992</v>
      </c>
      <c r="E51" s="27">
        <v>186.11882230032947</v>
      </c>
      <c r="F51" s="27">
        <v>181.22183092535855</v>
      </c>
      <c r="G51" s="27">
        <v>149.61530760922562</v>
      </c>
      <c r="H51" s="27">
        <v>151.54018698651018</v>
      </c>
      <c r="I51" s="27">
        <v>145.37737171789476</v>
      </c>
      <c r="J51" s="27">
        <v>147.53209992732906</v>
      </c>
      <c r="K51" s="27">
        <v>181.92375787371807</v>
      </c>
      <c r="L51" s="27">
        <v>193.22238084296475</v>
      </c>
      <c r="M51" s="27">
        <v>187.39310230952771</v>
      </c>
      <c r="N51" s="27">
        <v>195.79824004774719</v>
      </c>
      <c r="O51" s="27">
        <v>205.61441673429275</v>
      </c>
      <c r="P51" s="27">
        <v>207.62259502687263</v>
      </c>
      <c r="Q51" s="27">
        <v>218.64169816511776</v>
      </c>
      <c r="R51" s="27">
        <v>212.82436026243963</v>
      </c>
      <c r="S51" s="27">
        <v>201.44462999531535</v>
      </c>
      <c r="T51" s="27">
        <v>201.95893985660064</v>
      </c>
      <c r="U51" s="27">
        <v>184.14522522738869</v>
      </c>
      <c r="V51" s="27">
        <v>178.22905122631462</v>
      </c>
      <c r="W51" s="27">
        <v>174.40590393980338</v>
      </c>
      <c r="X51" s="27">
        <v>230.87101115028668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0.14181735753866917</v>
      </c>
      <c r="D52" s="27">
        <f t="shared" si="14"/>
        <v>7.0510973451176129E-2</v>
      </c>
      <c r="E52" s="27">
        <f t="shared" si="14"/>
        <v>7.1935658327979393E-2</v>
      </c>
      <c r="F52" s="27">
        <f t="shared" si="14"/>
        <v>0.55255152966437793</v>
      </c>
      <c r="G52" s="27">
        <f t="shared" si="14"/>
        <v>0.68813599330765185</v>
      </c>
      <c r="H52" s="27">
        <f t="shared" si="14"/>
        <v>6.8875911663225695E-2</v>
      </c>
      <c r="I52" s="27">
        <f t="shared" si="14"/>
        <v>6.8331924288750193E-2</v>
      </c>
      <c r="J52" s="27">
        <f t="shared" si="14"/>
        <v>0.27223886243057349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0.14181735753866917</v>
      </c>
      <c r="D54" s="45">
        <v>7.0510973451176129E-2</v>
      </c>
      <c r="E54" s="45">
        <v>7.1935658327979393E-2</v>
      </c>
      <c r="F54" s="45">
        <v>0.55255152966437793</v>
      </c>
      <c r="G54" s="45">
        <v>0.68813599330765185</v>
      </c>
      <c r="H54" s="45">
        <v>6.8875911663225695E-2</v>
      </c>
      <c r="I54" s="45">
        <v>6.8331924288750193E-2</v>
      </c>
      <c r="J54" s="45">
        <v>0.27223886243057349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0.17188903359739108</v>
      </c>
      <c r="D61" s="49">
        <f t="shared" si="15"/>
        <v>0.17007225745284432</v>
      </c>
      <c r="E61" s="49">
        <f t="shared" si="15"/>
        <v>8.6607579939517218E-2</v>
      </c>
      <c r="F61" s="49">
        <f t="shared" si="15"/>
        <v>0.83376582350390327</v>
      </c>
      <c r="G61" s="49">
        <f t="shared" si="15"/>
        <v>1.076807055039511</v>
      </c>
      <c r="H61" s="49">
        <f t="shared" si="15"/>
        <v>0.16585003487520744</v>
      </c>
      <c r="I61" s="49">
        <f t="shared" si="15"/>
        <v>0.16573003770070691</v>
      </c>
      <c r="J61" s="49">
        <f t="shared" si="15"/>
        <v>0.41257388779423504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1.3046560503247351</v>
      </c>
      <c r="O61" s="49">
        <f t="shared" si="15"/>
        <v>5.2688647715112431</v>
      </c>
      <c r="P61" s="49">
        <f t="shared" si="15"/>
        <v>3.7065124022906319</v>
      </c>
      <c r="Q61" s="49">
        <f t="shared" si="15"/>
        <v>0</v>
      </c>
      <c r="R61" s="49">
        <f t="shared" si="15"/>
        <v>0</v>
      </c>
      <c r="S61" s="49">
        <f t="shared" si="15"/>
        <v>9.3856752231746849</v>
      </c>
      <c r="T61" s="49">
        <f t="shared" si="15"/>
        <v>36.102750175743587</v>
      </c>
      <c r="U61" s="49">
        <f t="shared" si="15"/>
        <v>26.451680755821048</v>
      </c>
      <c r="V61" s="49">
        <f t="shared" si="15"/>
        <v>28.881652502745261</v>
      </c>
      <c r="W61" s="49">
        <f t="shared" si="15"/>
        <v>47.079310072104498</v>
      </c>
      <c r="X61" s="49">
        <f t="shared" si="15"/>
        <v>45.230449155726518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1.3046560503247351</v>
      </c>
      <c r="O62" s="52">
        <v>5.2688647715112431</v>
      </c>
      <c r="P62" s="52">
        <v>3.7065124022906319</v>
      </c>
      <c r="Q62" s="52">
        <v>0</v>
      </c>
      <c r="R62" s="52">
        <v>0</v>
      </c>
      <c r="S62" s="52">
        <v>9.3856752231746849</v>
      </c>
      <c r="T62" s="52">
        <v>36.102750175743587</v>
      </c>
      <c r="U62" s="52">
        <v>26.451680755821048</v>
      </c>
      <c r="V62" s="52">
        <v>28.881652502745261</v>
      </c>
      <c r="W62" s="52">
        <v>47.079310072104498</v>
      </c>
      <c r="X62" s="52">
        <v>45.230449155726518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0.17188903359739108</v>
      </c>
      <c r="D65" s="52">
        <v>0.17007225745284432</v>
      </c>
      <c r="E65" s="52">
        <v>8.6607579939517218E-2</v>
      </c>
      <c r="F65" s="52">
        <v>0.83376582350390327</v>
      </c>
      <c r="G65" s="52">
        <v>1.076807055039511</v>
      </c>
      <c r="H65" s="52">
        <v>0.16585003487520744</v>
      </c>
      <c r="I65" s="52">
        <v>0.16573003770070691</v>
      </c>
      <c r="J65" s="52">
        <v>0.41257388779423504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56.06022087373028</v>
      </c>
      <c r="D2" s="21">
        <f t="shared" ref="D2:X2" si="0">SUM(D3,D17,D22,D25,D26,D51,D52)</f>
        <v>64.642597060852424</v>
      </c>
      <c r="E2" s="21">
        <f t="shared" si="0"/>
        <v>52.988243072647755</v>
      </c>
      <c r="F2" s="21">
        <f t="shared" si="0"/>
        <v>65.416943930538508</v>
      </c>
      <c r="G2" s="21">
        <f t="shared" si="0"/>
        <v>61.399591621924735</v>
      </c>
      <c r="H2" s="21">
        <f t="shared" si="0"/>
        <v>57.052382397157423</v>
      </c>
      <c r="I2" s="21">
        <f t="shared" si="0"/>
        <v>51.547081927827776</v>
      </c>
      <c r="J2" s="21">
        <f t="shared" si="0"/>
        <v>44.688112740034462</v>
      </c>
      <c r="K2" s="21">
        <f t="shared" si="0"/>
        <v>52.141973531897094</v>
      </c>
      <c r="L2" s="21">
        <f t="shared" si="0"/>
        <v>61.630777035300078</v>
      </c>
      <c r="M2" s="21">
        <f t="shared" si="0"/>
        <v>98.599007487008905</v>
      </c>
      <c r="N2" s="21">
        <f t="shared" si="0"/>
        <v>97.232144190173102</v>
      </c>
      <c r="O2" s="21">
        <f t="shared" si="0"/>
        <v>80.900376162982809</v>
      </c>
      <c r="P2" s="21">
        <f t="shared" si="0"/>
        <v>75.433649811762621</v>
      </c>
      <c r="Q2" s="21">
        <f t="shared" si="0"/>
        <v>67.659644418136651</v>
      </c>
      <c r="R2" s="21">
        <f t="shared" si="0"/>
        <v>62.566012950419193</v>
      </c>
      <c r="S2" s="21">
        <f t="shared" si="0"/>
        <v>66.892865575909369</v>
      </c>
      <c r="T2" s="21">
        <f t="shared" si="0"/>
        <v>63.527539712630265</v>
      </c>
      <c r="U2" s="21">
        <f t="shared" si="0"/>
        <v>61.221392158325393</v>
      </c>
      <c r="V2" s="21">
        <f t="shared" si="0"/>
        <v>64.80633176226371</v>
      </c>
      <c r="W2" s="21">
        <f t="shared" si="0"/>
        <v>69.13215482870902</v>
      </c>
      <c r="X2" s="21">
        <f t="shared" si="0"/>
        <v>90.171730820318999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6.7524172259639927</v>
      </c>
      <c r="D3" s="24">
        <f t="shared" ref="D3:W3" si="2">SUM(D4,D8,D11)</f>
        <v>6.4292046842985773</v>
      </c>
      <c r="E3" s="24">
        <f t="shared" si="2"/>
        <v>4.7426115000406766</v>
      </c>
      <c r="F3" s="24">
        <f t="shared" si="2"/>
        <v>9.2038179922819623</v>
      </c>
      <c r="G3" s="24">
        <f t="shared" si="2"/>
        <v>10.36312443705676</v>
      </c>
      <c r="H3" s="24">
        <f t="shared" si="2"/>
        <v>8.6225481936100756</v>
      </c>
      <c r="I3" s="24">
        <f t="shared" si="2"/>
        <v>3.4757038052320048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11.244328143660624</v>
      </c>
      <c r="O3" s="24">
        <f t="shared" si="2"/>
        <v>13.10199648438957</v>
      </c>
      <c r="P3" s="24">
        <f t="shared" si="2"/>
        <v>11.322571880816806</v>
      </c>
      <c r="Q3" s="24">
        <f t="shared" si="2"/>
        <v>8.5262077188875693</v>
      </c>
      <c r="R3" s="24">
        <f t="shared" si="2"/>
        <v>8.2449616671677664</v>
      </c>
      <c r="S3" s="24">
        <f t="shared" si="2"/>
        <v>4.3340351855004453</v>
      </c>
      <c r="T3" s="24">
        <f t="shared" si="2"/>
        <v>4.6325870652443726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6.7524172259639927</v>
      </c>
      <c r="D4" s="19">
        <f t="shared" ref="D4:W4" si="5">SUM(D5:D7)</f>
        <v>6.4292046842985773</v>
      </c>
      <c r="E4" s="19">
        <f t="shared" si="5"/>
        <v>4.7426115000406766</v>
      </c>
      <c r="F4" s="19">
        <f t="shared" si="5"/>
        <v>9.2038179922819623</v>
      </c>
      <c r="G4" s="19">
        <f t="shared" si="5"/>
        <v>10.36312443705676</v>
      </c>
      <c r="H4" s="19">
        <f t="shared" si="5"/>
        <v>8.6225481936100756</v>
      </c>
      <c r="I4" s="19">
        <f t="shared" si="5"/>
        <v>3.4757038052320048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11.244328143660624</v>
      </c>
      <c r="O4" s="19">
        <f t="shared" si="5"/>
        <v>13.10199648438957</v>
      </c>
      <c r="P4" s="19">
        <f t="shared" si="5"/>
        <v>11.322571880816806</v>
      </c>
      <c r="Q4" s="19">
        <f t="shared" si="5"/>
        <v>8.5262077188875693</v>
      </c>
      <c r="R4" s="19">
        <f t="shared" si="5"/>
        <v>8.2449616671677664</v>
      </c>
      <c r="S4" s="19">
        <f t="shared" si="5"/>
        <v>4.3340351855004453</v>
      </c>
      <c r="T4" s="19">
        <f t="shared" si="5"/>
        <v>4.6325870652443726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6.7524172259639927</v>
      </c>
      <c r="D7" s="8">
        <v>6.4292046842985773</v>
      </c>
      <c r="E7" s="8">
        <v>4.7426115000406766</v>
      </c>
      <c r="F7" s="8">
        <v>9.2038179922819623</v>
      </c>
      <c r="G7" s="8">
        <v>10.36312443705676</v>
      </c>
      <c r="H7" s="8">
        <v>8.6225481936100756</v>
      </c>
      <c r="I7" s="8">
        <v>3.4757038052320048</v>
      </c>
      <c r="J7" s="8">
        <v>0</v>
      </c>
      <c r="K7" s="8">
        <v>0</v>
      </c>
      <c r="L7" s="8">
        <v>0</v>
      </c>
      <c r="M7" s="8">
        <v>0</v>
      </c>
      <c r="N7" s="8">
        <v>11.244328143660624</v>
      </c>
      <c r="O7" s="8">
        <v>13.10199648438957</v>
      </c>
      <c r="P7" s="8">
        <v>11.322571880816806</v>
      </c>
      <c r="Q7" s="8">
        <v>8.5262077188875693</v>
      </c>
      <c r="R7" s="8">
        <v>8.2449616671677664</v>
      </c>
      <c r="S7" s="8">
        <v>4.3340351855004453</v>
      </c>
      <c r="T7" s="8">
        <v>4.6325870652443726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14.451399705174406</v>
      </c>
      <c r="D26" s="27">
        <f t="shared" si="11"/>
        <v>16.861306115760506</v>
      </c>
      <c r="E26" s="27">
        <f t="shared" si="11"/>
        <v>14.668446333790509</v>
      </c>
      <c r="F26" s="27">
        <f t="shared" si="11"/>
        <v>13.857209243020183</v>
      </c>
      <c r="G26" s="27">
        <f t="shared" si="11"/>
        <v>14.857842317969729</v>
      </c>
      <c r="H26" s="27">
        <f t="shared" si="11"/>
        <v>12.635852994156526</v>
      </c>
      <c r="I26" s="27">
        <f t="shared" si="11"/>
        <v>13.792547790008939</v>
      </c>
      <c r="J26" s="27">
        <f t="shared" si="11"/>
        <v>9.5401677329176398</v>
      </c>
      <c r="K26" s="27">
        <f t="shared" si="11"/>
        <v>10.291627885615142</v>
      </c>
      <c r="L26" s="27">
        <f t="shared" si="11"/>
        <v>8.712388278264811</v>
      </c>
      <c r="M26" s="27">
        <f t="shared" si="11"/>
        <v>16.019858236536621</v>
      </c>
      <c r="N26" s="27">
        <f t="shared" si="11"/>
        <v>9.7423008142595737</v>
      </c>
      <c r="O26" s="27">
        <f t="shared" si="11"/>
        <v>5.3577511328859178</v>
      </c>
      <c r="P26" s="27">
        <f t="shared" si="11"/>
        <v>3.8870503978184892</v>
      </c>
      <c r="Q26" s="27">
        <f t="shared" si="11"/>
        <v>4.0650076243668503</v>
      </c>
      <c r="R26" s="27">
        <f t="shared" si="11"/>
        <v>3.2592245856909408</v>
      </c>
      <c r="S26" s="27">
        <f t="shared" si="11"/>
        <v>5.3769177057242441</v>
      </c>
      <c r="T26" s="27">
        <f t="shared" si="11"/>
        <v>5.1216385839864813</v>
      </c>
      <c r="U26" s="27">
        <f t="shared" si="11"/>
        <v>4.6733148657139605</v>
      </c>
      <c r="V26" s="27">
        <f t="shared" si="11"/>
        <v>5.5358759085784097</v>
      </c>
      <c r="W26" s="27">
        <f t="shared" si="11"/>
        <v>6.2706037285122793</v>
      </c>
      <c r="X26" s="27">
        <f t="shared" si="11"/>
        <v>8.6397042106055579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14.451399705174406</v>
      </c>
      <c r="D33" s="19">
        <f t="shared" si="13"/>
        <v>16.861306115760506</v>
      </c>
      <c r="E33" s="19">
        <f t="shared" si="13"/>
        <v>14.668446333790509</v>
      </c>
      <c r="F33" s="19">
        <f t="shared" si="13"/>
        <v>13.857209243020183</v>
      </c>
      <c r="G33" s="19">
        <f t="shared" si="13"/>
        <v>14.857842317969729</v>
      </c>
      <c r="H33" s="19">
        <f t="shared" si="13"/>
        <v>12.635852994156526</v>
      </c>
      <c r="I33" s="19">
        <f t="shared" si="13"/>
        <v>13.792547790008939</v>
      </c>
      <c r="J33" s="19">
        <f t="shared" si="13"/>
        <v>9.5401677329176398</v>
      </c>
      <c r="K33" s="19">
        <f t="shared" si="13"/>
        <v>10.291627885615142</v>
      </c>
      <c r="L33" s="19">
        <f t="shared" si="13"/>
        <v>8.712388278264811</v>
      </c>
      <c r="M33" s="19">
        <f t="shared" si="13"/>
        <v>16.019858236536621</v>
      </c>
      <c r="N33" s="19">
        <f t="shared" si="13"/>
        <v>9.7423008142595737</v>
      </c>
      <c r="O33" s="19">
        <f t="shared" si="13"/>
        <v>5.3577511328859178</v>
      </c>
      <c r="P33" s="19">
        <f t="shared" si="13"/>
        <v>3.8870503978184892</v>
      </c>
      <c r="Q33" s="19">
        <f t="shared" si="13"/>
        <v>4.0650076243668503</v>
      </c>
      <c r="R33" s="19">
        <f t="shared" si="13"/>
        <v>3.2592245856909408</v>
      </c>
      <c r="S33" s="19">
        <f t="shared" si="13"/>
        <v>5.3769177057242441</v>
      </c>
      <c r="T33" s="19">
        <f t="shared" si="13"/>
        <v>5.1216385839864813</v>
      </c>
      <c r="U33" s="19">
        <f t="shared" si="13"/>
        <v>4.6733148657139605</v>
      </c>
      <c r="V33" s="19">
        <f t="shared" si="13"/>
        <v>5.5358759085784097</v>
      </c>
      <c r="W33" s="19">
        <f t="shared" si="13"/>
        <v>6.2706037285122793</v>
      </c>
      <c r="X33" s="19">
        <f t="shared" si="13"/>
        <v>8.6397042106055579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0.41412078584639878</v>
      </c>
      <c r="D36" s="8">
        <v>0.44068570367156473</v>
      </c>
      <c r="E36" s="8">
        <v>0.39473774670771172</v>
      </c>
      <c r="F36" s="8">
        <v>0.48749206292316072</v>
      </c>
      <c r="G36" s="8">
        <v>0.50315253857792774</v>
      </c>
      <c r="H36" s="8">
        <v>0.50237417567038201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3.1833379892408802E-2</v>
      </c>
      <c r="S36" s="8">
        <v>3.9206070594903351E-2</v>
      </c>
      <c r="T36" s="8">
        <v>3.9383536223781178E-2</v>
      </c>
      <c r="U36" s="8">
        <v>8.4863322775967823E-2</v>
      </c>
      <c r="V36" s="8">
        <v>0.15145295549622803</v>
      </c>
      <c r="W36" s="8">
        <v>0.22494889978564991</v>
      </c>
      <c r="X36" s="8">
        <v>0.25271868032176853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4.1769261071248334</v>
      </c>
      <c r="D43" s="8">
        <v>5.9276981456951257</v>
      </c>
      <c r="E43" s="8">
        <v>4.8604782005539198</v>
      </c>
      <c r="F43" s="8">
        <v>4.915077571474515</v>
      </c>
      <c r="G43" s="8">
        <v>5.6284484610579026</v>
      </c>
      <c r="H43" s="8">
        <v>5.5989343245718226</v>
      </c>
      <c r="I43" s="8">
        <v>5.0496303109491985</v>
      </c>
      <c r="J43" s="8">
        <v>3.9844263640030628</v>
      </c>
      <c r="K43" s="8">
        <v>4.9563572473604731</v>
      </c>
      <c r="L43" s="8">
        <v>4.4250646388520662</v>
      </c>
      <c r="M43" s="8">
        <v>7.2400484689102536</v>
      </c>
      <c r="N43" s="8">
        <v>4.1333420837481407</v>
      </c>
      <c r="O43" s="8">
        <v>1.3710804028709631</v>
      </c>
      <c r="P43" s="8">
        <v>1.3223845970935737</v>
      </c>
      <c r="Q43" s="8">
        <v>1.7725543896679947</v>
      </c>
      <c r="R43" s="8">
        <v>1.5338001308303069</v>
      </c>
      <c r="S43" s="8">
        <v>2.0214778585666906</v>
      </c>
      <c r="T43" s="8">
        <v>1.6958293117151955</v>
      </c>
      <c r="U43" s="8">
        <v>2.9379432171762194</v>
      </c>
      <c r="V43" s="8">
        <v>3.0897191409300389</v>
      </c>
      <c r="W43" s="8">
        <v>3.3572610356577983</v>
      </c>
      <c r="X43" s="8">
        <v>6.5402070509398627</v>
      </c>
    </row>
    <row r="44" spans="1:24" ht="11.25" customHeight="1" x14ac:dyDescent="0.2">
      <c r="A44" s="28" t="s">
        <v>74</v>
      </c>
      <c r="B44" s="7" t="s">
        <v>75</v>
      </c>
      <c r="C44" s="8">
        <v>9.4265568495329326</v>
      </c>
      <c r="D44" s="8">
        <v>10.031249288648942</v>
      </c>
      <c r="E44" s="8">
        <v>9.4132303865288769</v>
      </c>
      <c r="F44" s="8">
        <v>8.4546396086225073</v>
      </c>
      <c r="G44" s="8">
        <v>8.7262413183338978</v>
      </c>
      <c r="H44" s="8">
        <v>6.5345444939143205</v>
      </c>
      <c r="I44" s="8">
        <v>8.7429174790597397</v>
      </c>
      <c r="J44" s="8">
        <v>5.5557413689145774</v>
      </c>
      <c r="K44" s="8">
        <v>5.33527063825467</v>
      </c>
      <c r="L44" s="8">
        <v>4.2873236394127447</v>
      </c>
      <c r="M44" s="8">
        <v>8.779809767626368</v>
      </c>
      <c r="N44" s="8">
        <v>5.608958730511433</v>
      </c>
      <c r="O44" s="8">
        <v>3.9866707300149549</v>
      </c>
      <c r="P44" s="8">
        <v>2.5646658007249155</v>
      </c>
      <c r="Q44" s="8">
        <v>2.2924532346988555</v>
      </c>
      <c r="R44" s="8">
        <v>1.6935910749682248</v>
      </c>
      <c r="S44" s="8">
        <v>3.3162337765626502</v>
      </c>
      <c r="T44" s="8">
        <v>3.3864257360475047</v>
      </c>
      <c r="U44" s="8">
        <v>1.6505083257617732</v>
      </c>
      <c r="V44" s="8">
        <v>2.2947038121521435</v>
      </c>
      <c r="W44" s="8">
        <v>2.6883937930688315</v>
      </c>
      <c r="X44" s="8">
        <v>1.8467784793439259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0.4337959626702424</v>
      </c>
      <c r="D50" s="8">
        <v>0.46167297774487598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34.833078930714315</v>
      </c>
      <c r="D51" s="27">
        <v>41.339612056900705</v>
      </c>
      <c r="E51" s="27">
        <v>33.565995139670527</v>
      </c>
      <c r="F51" s="27">
        <v>42.245697314641482</v>
      </c>
      <c r="G51" s="27">
        <v>36.036018470774401</v>
      </c>
      <c r="H51" s="27">
        <v>35.77973261348982</v>
      </c>
      <c r="I51" s="27">
        <v>34.264634562105265</v>
      </c>
      <c r="J51" s="27">
        <v>35.090230072670956</v>
      </c>
      <c r="K51" s="27">
        <v>41.850345646281951</v>
      </c>
      <c r="L51" s="27">
        <v>52.918388757035267</v>
      </c>
      <c r="M51" s="27">
        <v>82.579149250472284</v>
      </c>
      <c r="N51" s="27">
        <v>76.245515232252913</v>
      </c>
      <c r="O51" s="27">
        <v>62.44062854570732</v>
      </c>
      <c r="P51" s="27">
        <v>60.224027533127327</v>
      </c>
      <c r="Q51" s="27">
        <v>55.068429074882225</v>
      </c>
      <c r="R51" s="27">
        <v>51.061826697560484</v>
      </c>
      <c r="S51" s="27">
        <v>57.181912684684683</v>
      </c>
      <c r="T51" s="27">
        <v>53.773314063399411</v>
      </c>
      <c r="U51" s="27">
        <v>56.548077292611431</v>
      </c>
      <c r="V51" s="27">
        <v>59.270455853685306</v>
      </c>
      <c r="W51" s="27">
        <v>62.861551100196742</v>
      </c>
      <c r="X51" s="27">
        <v>81.532026609713441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2.3325011877566072E-2</v>
      </c>
      <c r="D52" s="27">
        <f t="shared" si="14"/>
        <v>1.2474203892639858E-2</v>
      </c>
      <c r="E52" s="27">
        <f t="shared" si="14"/>
        <v>1.1190099146041389E-2</v>
      </c>
      <c r="F52" s="27">
        <f t="shared" si="14"/>
        <v>0.11021938059489099</v>
      </c>
      <c r="G52" s="27">
        <f t="shared" si="14"/>
        <v>0.14260639612384349</v>
      </c>
      <c r="H52" s="27">
        <f t="shared" si="14"/>
        <v>1.4248595900999871E-2</v>
      </c>
      <c r="I52" s="27">
        <f t="shared" si="14"/>
        <v>1.4195770481561797E-2</v>
      </c>
      <c r="J52" s="27">
        <f t="shared" si="14"/>
        <v>5.7714934445870926E-2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2.3325011877566072E-2</v>
      </c>
      <c r="D54" s="45">
        <v>1.2474203892639858E-2</v>
      </c>
      <c r="E54" s="45">
        <v>1.1190099146041389E-2</v>
      </c>
      <c r="F54" s="45">
        <v>0.11021938059489099</v>
      </c>
      <c r="G54" s="45">
        <v>0.14260639612384349</v>
      </c>
      <c r="H54" s="45">
        <v>1.4248595900999871E-2</v>
      </c>
      <c r="I54" s="45">
        <v>1.4195770481561797E-2</v>
      </c>
      <c r="J54" s="45">
        <v>5.7714934445870926E-2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2.8270966402608969E-2</v>
      </c>
      <c r="D61" s="49">
        <f t="shared" si="15"/>
        <v>3.0087742547155707E-2</v>
      </c>
      <c r="E61" s="49">
        <f t="shared" si="15"/>
        <v>1.3472420060482755E-2</v>
      </c>
      <c r="F61" s="49">
        <f t="shared" si="15"/>
        <v>0.16631417649609642</v>
      </c>
      <c r="G61" s="49">
        <f t="shared" si="15"/>
        <v>0.22315294496048896</v>
      </c>
      <c r="H61" s="49">
        <f t="shared" si="15"/>
        <v>3.4309965124792556E-2</v>
      </c>
      <c r="I61" s="49">
        <f t="shared" si="15"/>
        <v>3.4429962299293085E-2</v>
      </c>
      <c r="J61" s="49">
        <f t="shared" si="15"/>
        <v>8.7466112205765056E-2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0.4444255496752651</v>
      </c>
      <c r="O61" s="49">
        <f t="shared" si="15"/>
        <v>1.4053048284887546</v>
      </c>
      <c r="P61" s="49">
        <f t="shared" si="15"/>
        <v>0.94520599770936764</v>
      </c>
      <c r="Q61" s="49">
        <f t="shared" si="15"/>
        <v>0</v>
      </c>
      <c r="R61" s="49">
        <f t="shared" si="15"/>
        <v>0</v>
      </c>
      <c r="S61" s="49">
        <f t="shared" si="15"/>
        <v>2.3893775768253152</v>
      </c>
      <c r="T61" s="49">
        <f t="shared" si="15"/>
        <v>8.5855186242564159</v>
      </c>
      <c r="U61" s="49">
        <f t="shared" si="15"/>
        <v>7.2985784441789505</v>
      </c>
      <c r="V61" s="49">
        <f t="shared" si="15"/>
        <v>8.6191730972547322</v>
      </c>
      <c r="W61" s="49">
        <f t="shared" si="15"/>
        <v>15.177592327895518</v>
      </c>
      <c r="X61" s="49">
        <f t="shared" si="15"/>
        <v>14.104462844273478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0.4444255496752651</v>
      </c>
      <c r="O62" s="52">
        <v>1.4053048284887546</v>
      </c>
      <c r="P62" s="52">
        <v>0.94520599770936764</v>
      </c>
      <c r="Q62" s="52">
        <v>0</v>
      </c>
      <c r="R62" s="52">
        <v>0</v>
      </c>
      <c r="S62" s="52">
        <v>2.3893775768253152</v>
      </c>
      <c r="T62" s="52">
        <v>8.5855186242564159</v>
      </c>
      <c r="U62" s="52">
        <v>7.2985784441789505</v>
      </c>
      <c r="V62" s="52">
        <v>8.6191730972547322</v>
      </c>
      <c r="W62" s="52">
        <v>15.177592327895518</v>
      </c>
      <c r="X62" s="52">
        <v>14.104462844273478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2.8270966402608969E-2</v>
      </c>
      <c r="D65" s="52">
        <v>3.0087742547155707E-2</v>
      </c>
      <c r="E65" s="52">
        <v>1.3472420060482755E-2</v>
      </c>
      <c r="F65" s="52">
        <v>0.16631417649609642</v>
      </c>
      <c r="G65" s="52">
        <v>0.22315294496048896</v>
      </c>
      <c r="H65" s="52">
        <v>3.4309965124792556E-2</v>
      </c>
      <c r="I65" s="52">
        <v>3.4429962299293085E-2</v>
      </c>
      <c r="J65" s="52">
        <v>8.7466112205765056E-2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1824.5288019526238</v>
      </c>
      <c r="D2" s="21">
        <f t="shared" ref="D2:X2" si="0">SUM(D3,D17,D22,D25,D26,D51,D52)</f>
        <v>1793.095296005986</v>
      </c>
      <c r="E2" s="21">
        <f t="shared" si="0"/>
        <v>1686.8202281336276</v>
      </c>
      <c r="F2" s="21">
        <f t="shared" si="0"/>
        <v>1783.0200562624257</v>
      </c>
      <c r="G2" s="21">
        <f t="shared" si="0"/>
        <v>1901.6662989047604</v>
      </c>
      <c r="H2" s="21">
        <f t="shared" si="0"/>
        <v>1834.4932179751174</v>
      </c>
      <c r="I2" s="21">
        <f t="shared" si="0"/>
        <v>1977.4303429626414</v>
      </c>
      <c r="J2" s="21">
        <f t="shared" si="0"/>
        <v>2052.0013641442501</v>
      </c>
      <c r="K2" s="21">
        <f t="shared" si="0"/>
        <v>1465.3201913054106</v>
      </c>
      <c r="L2" s="21">
        <f t="shared" si="0"/>
        <v>1118.7390805175796</v>
      </c>
      <c r="M2" s="21">
        <f t="shared" si="0"/>
        <v>1085.3424579653417</v>
      </c>
      <c r="N2" s="21">
        <f t="shared" si="0"/>
        <v>1276.2088699083663</v>
      </c>
      <c r="O2" s="21">
        <f t="shared" si="0"/>
        <v>1276.0090171092622</v>
      </c>
      <c r="P2" s="21">
        <f t="shared" si="0"/>
        <v>1194.2517341834227</v>
      </c>
      <c r="Q2" s="21">
        <f t="shared" si="0"/>
        <v>1223.3026243187023</v>
      </c>
      <c r="R2" s="21">
        <f t="shared" si="0"/>
        <v>1224.2422545733859</v>
      </c>
      <c r="S2" s="21">
        <f t="shared" si="0"/>
        <v>1394.403509660079</v>
      </c>
      <c r="T2" s="21">
        <f t="shared" si="0"/>
        <v>1506.6587691670998</v>
      </c>
      <c r="U2" s="21">
        <f t="shared" si="0"/>
        <v>1530.8748019057816</v>
      </c>
      <c r="V2" s="21">
        <f t="shared" si="0"/>
        <v>1508.7452943088426</v>
      </c>
      <c r="W2" s="21">
        <f t="shared" si="0"/>
        <v>1577.1276791689806</v>
      </c>
      <c r="X2" s="21">
        <f t="shared" si="0"/>
        <v>1569.5662583114781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668.91509639262392</v>
      </c>
      <c r="D3" s="24">
        <f t="shared" ref="D3:W3" si="2">SUM(D4,D8,D11)</f>
        <v>558.6668783941235</v>
      </c>
      <c r="E3" s="24">
        <f t="shared" si="2"/>
        <v>485.78415839509353</v>
      </c>
      <c r="F3" s="24">
        <f t="shared" si="2"/>
        <v>556.09088039390417</v>
      </c>
      <c r="G3" s="24">
        <f t="shared" si="2"/>
        <v>623.43291599320514</v>
      </c>
      <c r="H3" s="24">
        <f t="shared" si="2"/>
        <v>609.04594799321717</v>
      </c>
      <c r="I3" s="24">
        <f t="shared" si="2"/>
        <v>666.91937735047168</v>
      </c>
      <c r="J3" s="24">
        <f t="shared" si="2"/>
        <v>671.99220719670848</v>
      </c>
      <c r="K3" s="24">
        <f t="shared" si="2"/>
        <v>428.860335595837</v>
      </c>
      <c r="L3" s="24">
        <f t="shared" si="2"/>
        <v>221.86325375879628</v>
      </c>
      <c r="M3" s="24">
        <f t="shared" si="2"/>
        <v>241.13352527848434</v>
      </c>
      <c r="N3" s="24">
        <f t="shared" si="2"/>
        <v>242.01896896516109</v>
      </c>
      <c r="O3" s="24">
        <f t="shared" si="2"/>
        <v>166.62895380237208</v>
      </c>
      <c r="P3" s="24">
        <f t="shared" si="2"/>
        <v>197.4150615618799</v>
      </c>
      <c r="Q3" s="24">
        <f t="shared" si="2"/>
        <v>231.48835153427933</v>
      </c>
      <c r="R3" s="24">
        <f t="shared" si="2"/>
        <v>230.06249546558897</v>
      </c>
      <c r="S3" s="24">
        <f t="shared" si="2"/>
        <v>260.81312111597049</v>
      </c>
      <c r="T3" s="24">
        <f t="shared" si="2"/>
        <v>291.56159170530202</v>
      </c>
      <c r="U3" s="24">
        <f t="shared" si="2"/>
        <v>352.50491735673182</v>
      </c>
      <c r="V3" s="24">
        <f t="shared" si="2"/>
        <v>280.48836038596841</v>
      </c>
      <c r="W3" s="24">
        <f t="shared" si="2"/>
        <v>329.32670688122647</v>
      </c>
      <c r="X3" s="24">
        <f t="shared" ref="X3" si="3">SUM(X4,X8,X11)</f>
        <v>384.81144847214017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565.4569247919793</v>
      </c>
      <c r="D4" s="19">
        <f t="shared" ref="D4:W4" si="5">SUM(D5:D7)</f>
        <v>458.34384959349848</v>
      </c>
      <c r="E4" s="19">
        <f t="shared" si="5"/>
        <v>388.595887194488</v>
      </c>
      <c r="F4" s="19">
        <f t="shared" si="5"/>
        <v>468.3080375933572</v>
      </c>
      <c r="G4" s="19">
        <f t="shared" si="5"/>
        <v>523.10988719258</v>
      </c>
      <c r="H4" s="19">
        <f t="shared" si="5"/>
        <v>518.12796239265072</v>
      </c>
      <c r="I4" s="19">
        <f t="shared" si="5"/>
        <v>572.86624894988563</v>
      </c>
      <c r="J4" s="19">
        <f t="shared" si="5"/>
        <v>562.26374999602479</v>
      </c>
      <c r="K4" s="19">
        <f t="shared" si="5"/>
        <v>334.80720719525101</v>
      </c>
      <c r="L4" s="19">
        <f t="shared" si="5"/>
        <v>152.89088255836654</v>
      </c>
      <c r="M4" s="19">
        <f t="shared" si="5"/>
        <v>178.43143967809368</v>
      </c>
      <c r="N4" s="19">
        <f t="shared" si="5"/>
        <v>182.45202616478997</v>
      </c>
      <c r="O4" s="19">
        <f t="shared" si="5"/>
        <v>116.46743940205955</v>
      </c>
      <c r="P4" s="19">
        <f t="shared" si="5"/>
        <v>147.25354716156735</v>
      </c>
      <c r="Q4" s="19">
        <f t="shared" si="5"/>
        <v>190.73188033402539</v>
      </c>
      <c r="R4" s="19">
        <f t="shared" si="5"/>
        <v>188.10843746532757</v>
      </c>
      <c r="S4" s="19">
        <f t="shared" si="5"/>
        <v>237.74811551582678</v>
      </c>
      <c r="T4" s="19">
        <f t="shared" si="5"/>
        <v>268.29281530515703</v>
      </c>
      <c r="U4" s="19">
        <f t="shared" si="5"/>
        <v>324.0255405565544</v>
      </c>
      <c r="V4" s="19">
        <f t="shared" si="5"/>
        <v>259.26384038583615</v>
      </c>
      <c r="W4" s="19">
        <f t="shared" si="5"/>
        <v>306.60992208108496</v>
      </c>
      <c r="X4" s="19">
        <f t="shared" ref="X4" si="6">SUM(X5:X7)</f>
        <v>362.30767927199997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565.4569247919793</v>
      </c>
      <c r="D7" s="8">
        <f>FC_IND_NMM_CM_E!D7+FC_IND_NMM_CR_E!D7+FC_IND_NMM_GL_E!D7</f>
        <v>458.34384959349848</v>
      </c>
      <c r="E7" s="8">
        <f>FC_IND_NMM_CM_E!E7+FC_IND_NMM_CR_E!E7+FC_IND_NMM_GL_E!E7</f>
        <v>388.595887194488</v>
      </c>
      <c r="F7" s="8">
        <f>FC_IND_NMM_CM_E!F7+FC_IND_NMM_CR_E!F7+FC_IND_NMM_GL_E!F7</f>
        <v>468.3080375933572</v>
      </c>
      <c r="G7" s="8">
        <f>FC_IND_NMM_CM_E!G7+FC_IND_NMM_CR_E!G7+FC_IND_NMM_GL_E!G7</f>
        <v>523.10988719258</v>
      </c>
      <c r="H7" s="8">
        <f>FC_IND_NMM_CM_E!H7+FC_IND_NMM_CR_E!H7+FC_IND_NMM_GL_E!H7</f>
        <v>518.12796239265072</v>
      </c>
      <c r="I7" s="8">
        <f>FC_IND_NMM_CM_E!I7+FC_IND_NMM_CR_E!I7+FC_IND_NMM_GL_E!I7</f>
        <v>572.86624894988563</v>
      </c>
      <c r="J7" s="8">
        <f>FC_IND_NMM_CM_E!J7+FC_IND_NMM_CR_E!J7+FC_IND_NMM_GL_E!J7</f>
        <v>562.26374999602479</v>
      </c>
      <c r="K7" s="8">
        <f>FC_IND_NMM_CM_E!K7+FC_IND_NMM_CR_E!K7+FC_IND_NMM_GL_E!K7</f>
        <v>334.80720719525101</v>
      </c>
      <c r="L7" s="8">
        <f>FC_IND_NMM_CM_E!L7+FC_IND_NMM_CR_E!L7+FC_IND_NMM_GL_E!L7</f>
        <v>152.89088255836654</v>
      </c>
      <c r="M7" s="8">
        <f>FC_IND_NMM_CM_E!M7+FC_IND_NMM_CR_E!M7+FC_IND_NMM_GL_E!M7</f>
        <v>178.43143967809368</v>
      </c>
      <c r="N7" s="8">
        <f>FC_IND_NMM_CM_E!N7+FC_IND_NMM_CR_E!N7+FC_IND_NMM_GL_E!N7</f>
        <v>182.45202616478997</v>
      </c>
      <c r="O7" s="8">
        <f>FC_IND_NMM_CM_E!O7+FC_IND_NMM_CR_E!O7+FC_IND_NMM_GL_E!O7</f>
        <v>116.46743940205955</v>
      </c>
      <c r="P7" s="8">
        <f>FC_IND_NMM_CM_E!P7+FC_IND_NMM_CR_E!P7+FC_IND_NMM_GL_E!P7</f>
        <v>147.25354716156735</v>
      </c>
      <c r="Q7" s="8">
        <f>FC_IND_NMM_CM_E!Q7+FC_IND_NMM_CR_E!Q7+FC_IND_NMM_GL_E!Q7</f>
        <v>190.73188033402539</v>
      </c>
      <c r="R7" s="8">
        <f>FC_IND_NMM_CM_E!R7+FC_IND_NMM_CR_E!R7+FC_IND_NMM_GL_E!R7</f>
        <v>188.10843746532757</v>
      </c>
      <c r="S7" s="8">
        <f>FC_IND_NMM_CM_E!S7+FC_IND_NMM_CR_E!S7+FC_IND_NMM_GL_E!S7</f>
        <v>237.74811551582678</v>
      </c>
      <c r="T7" s="8">
        <f>FC_IND_NMM_CM_E!T7+FC_IND_NMM_CR_E!T7+FC_IND_NMM_GL_E!T7</f>
        <v>268.29281530515703</v>
      </c>
      <c r="U7" s="8">
        <f>FC_IND_NMM_CM_E!U7+FC_IND_NMM_CR_E!U7+FC_IND_NMM_GL_E!U7</f>
        <v>324.0255405565544</v>
      </c>
      <c r="V7" s="8">
        <f>FC_IND_NMM_CM_E!V7+FC_IND_NMM_CR_E!V7+FC_IND_NMM_GL_E!V7</f>
        <v>259.26384038583615</v>
      </c>
      <c r="W7" s="8">
        <f>FC_IND_NMM_CM_E!W7+FC_IND_NMM_CR_E!W7+FC_IND_NMM_GL_E!W7</f>
        <v>306.60992208108496</v>
      </c>
      <c r="X7" s="8">
        <f>FC_IND_NMM_CM_E!X7+FC_IND_NMM_CR_E!X7+FC_IND_NMM_GL_E!X7</f>
        <v>362.30767927199997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103.45817160064463</v>
      </c>
      <c r="D11" s="19">
        <f t="shared" ref="D11:W11" si="11">SUM(D12:D16)</f>
        <v>100.32302880062507</v>
      </c>
      <c r="E11" s="19">
        <f t="shared" si="11"/>
        <v>97.188271200605541</v>
      </c>
      <c r="F11" s="19">
        <f t="shared" si="11"/>
        <v>87.782842800546916</v>
      </c>
      <c r="G11" s="19">
        <f t="shared" si="11"/>
        <v>100.32302880062508</v>
      </c>
      <c r="H11" s="19">
        <f t="shared" si="11"/>
        <v>90.917985600566453</v>
      </c>
      <c r="I11" s="19">
        <f t="shared" si="11"/>
        <v>94.053128400586004</v>
      </c>
      <c r="J11" s="19">
        <f t="shared" si="11"/>
        <v>109.72845720068365</v>
      </c>
      <c r="K11" s="19">
        <f t="shared" si="11"/>
        <v>94.05312840058599</v>
      </c>
      <c r="L11" s="19">
        <f t="shared" si="11"/>
        <v>68.972371200429734</v>
      </c>
      <c r="M11" s="19">
        <f t="shared" si="11"/>
        <v>62.702085600390653</v>
      </c>
      <c r="N11" s="19">
        <f t="shared" si="11"/>
        <v>59.566942800371116</v>
      </c>
      <c r="O11" s="19">
        <f t="shared" si="11"/>
        <v>50.161514400312534</v>
      </c>
      <c r="P11" s="19">
        <f t="shared" si="11"/>
        <v>50.161514400312534</v>
      </c>
      <c r="Q11" s="19">
        <f t="shared" si="11"/>
        <v>40.756471200253934</v>
      </c>
      <c r="R11" s="19">
        <f t="shared" si="11"/>
        <v>41.954058000261398</v>
      </c>
      <c r="S11" s="19">
        <f t="shared" si="11"/>
        <v>23.065005600143699</v>
      </c>
      <c r="T11" s="19">
        <f t="shared" si="11"/>
        <v>23.268776400144976</v>
      </c>
      <c r="U11" s="19">
        <f t="shared" si="11"/>
        <v>28.479376800177445</v>
      </c>
      <c r="V11" s="19">
        <f t="shared" si="11"/>
        <v>21.224520000132237</v>
      </c>
      <c r="W11" s="19">
        <f t="shared" si="11"/>
        <v>22.716784800141532</v>
      </c>
      <c r="X11" s="19">
        <f t="shared" ref="X11" si="12">SUM(X12:X16)</f>
        <v>22.503769200140212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103.45817160064463</v>
      </c>
      <c r="D13" s="8">
        <f>FC_IND_NMM_CM_E!D13+FC_IND_NMM_CR_E!D13+FC_IND_NMM_GL_E!D13</f>
        <v>100.32302880062507</v>
      </c>
      <c r="E13" s="8">
        <f>FC_IND_NMM_CM_E!E13+FC_IND_NMM_CR_E!E13+FC_IND_NMM_GL_E!E13</f>
        <v>97.188271200605541</v>
      </c>
      <c r="F13" s="8">
        <f>FC_IND_NMM_CM_E!F13+FC_IND_NMM_CR_E!F13+FC_IND_NMM_GL_E!F13</f>
        <v>87.782842800546916</v>
      </c>
      <c r="G13" s="8">
        <f>FC_IND_NMM_CM_E!G13+FC_IND_NMM_CR_E!G13+FC_IND_NMM_GL_E!G13</f>
        <v>100.32302880062508</v>
      </c>
      <c r="H13" s="8">
        <f>FC_IND_NMM_CM_E!H13+FC_IND_NMM_CR_E!H13+FC_IND_NMM_GL_E!H13</f>
        <v>90.917985600566453</v>
      </c>
      <c r="I13" s="8">
        <f>FC_IND_NMM_CM_E!I13+FC_IND_NMM_CR_E!I13+FC_IND_NMM_GL_E!I13</f>
        <v>94.053128400586004</v>
      </c>
      <c r="J13" s="8">
        <f>FC_IND_NMM_CM_E!J13+FC_IND_NMM_CR_E!J13+FC_IND_NMM_GL_E!J13</f>
        <v>109.72845720068365</v>
      </c>
      <c r="K13" s="8">
        <f>FC_IND_NMM_CM_E!K13+FC_IND_NMM_CR_E!K13+FC_IND_NMM_GL_E!K13</f>
        <v>94.05312840058599</v>
      </c>
      <c r="L13" s="8">
        <f>FC_IND_NMM_CM_E!L13+FC_IND_NMM_CR_E!L13+FC_IND_NMM_GL_E!L13</f>
        <v>68.972371200429734</v>
      </c>
      <c r="M13" s="8">
        <f>FC_IND_NMM_CM_E!M13+FC_IND_NMM_CR_E!M13+FC_IND_NMM_GL_E!M13</f>
        <v>62.702085600390653</v>
      </c>
      <c r="N13" s="8">
        <f>FC_IND_NMM_CM_E!N13+FC_IND_NMM_CR_E!N13+FC_IND_NMM_GL_E!N13</f>
        <v>59.566942800371116</v>
      </c>
      <c r="O13" s="8">
        <f>FC_IND_NMM_CM_E!O13+FC_IND_NMM_CR_E!O13+FC_IND_NMM_GL_E!O13</f>
        <v>50.161514400312534</v>
      </c>
      <c r="P13" s="8">
        <f>FC_IND_NMM_CM_E!P13+FC_IND_NMM_CR_E!P13+FC_IND_NMM_GL_E!P13</f>
        <v>50.161514400312534</v>
      </c>
      <c r="Q13" s="8">
        <f>FC_IND_NMM_CM_E!Q13+FC_IND_NMM_CR_E!Q13+FC_IND_NMM_GL_E!Q13</f>
        <v>40.756471200253934</v>
      </c>
      <c r="R13" s="8">
        <f>FC_IND_NMM_CM_E!R13+FC_IND_NMM_CR_E!R13+FC_IND_NMM_GL_E!R13</f>
        <v>41.954058000261398</v>
      </c>
      <c r="S13" s="8">
        <f>FC_IND_NMM_CM_E!S13+FC_IND_NMM_CR_E!S13+FC_IND_NMM_GL_E!S13</f>
        <v>23.065005600143699</v>
      </c>
      <c r="T13" s="8">
        <f>FC_IND_NMM_CM_E!T13+FC_IND_NMM_CR_E!T13+FC_IND_NMM_GL_E!T13</f>
        <v>23.268776400144976</v>
      </c>
      <c r="U13" s="8">
        <f>FC_IND_NMM_CM_E!U13+FC_IND_NMM_CR_E!U13+FC_IND_NMM_GL_E!U13</f>
        <v>28.479376800177445</v>
      </c>
      <c r="V13" s="8">
        <f>FC_IND_NMM_CM_E!V13+FC_IND_NMM_CR_E!V13+FC_IND_NMM_GL_E!V13</f>
        <v>21.224520000132237</v>
      </c>
      <c r="W13" s="8">
        <f>FC_IND_NMM_CM_E!W13+FC_IND_NMM_CR_E!W13+FC_IND_NMM_GL_E!W13</f>
        <v>22.716784800141532</v>
      </c>
      <c r="X13" s="8">
        <f>FC_IND_NMM_CM_E!X13+FC_IND_NMM_CR_E!X13+FC_IND_NMM_GL_E!X13</f>
        <v>22.503769200140212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850.35197339999991</v>
      </c>
      <c r="D26" s="27">
        <f t="shared" ref="D26:W26" si="20">SUM(D27,D33)</f>
        <v>921.17242763999968</v>
      </c>
      <c r="E26" s="27">
        <f t="shared" si="20"/>
        <v>915.04002888000014</v>
      </c>
      <c r="F26" s="27">
        <f t="shared" si="20"/>
        <v>926.94372768000005</v>
      </c>
      <c r="G26" s="27">
        <f t="shared" si="20"/>
        <v>979.26153479999994</v>
      </c>
      <c r="H26" s="27">
        <f t="shared" si="20"/>
        <v>939.25379700000008</v>
      </c>
      <c r="I26" s="27">
        <f t="shared" si="20"/>
        <v>1022.8966973999998</v>
      </c>
      <c r="J26" s="27">
        <f t="shared" si="20"/>
        <v>1063.0061413200001</v>
      </c>
      <c r="K26" s="27">
        <f t="shared" si="20"/>
        <v>751.58790948000012</v>
      </c>
      <c r="L26" s="27">
        <f t="shared" si="20"/>
        <v>634.68139031999988</v>
      </c>
      <c r="M26" s="27">
        <f t="shared" si="20"/>
        <v>579.87308591999977</v>
      </c>
      <c r="N26" s="27">
        <f t="shared" si="20"/>
        <v>740.00344715999984</v>
      </c>
      <c r="O26" s="27">
        <f t="shared" si="20"/>
        <v>789.6862069199999</v>
      </c>
      <c r="P26" s="27">
        <f t="shared" si="20"/>
        <v>684.59720615999981</v>
      </c>
      <c r="Q26" s="27">
        <f t="shared" si="20"/>
        <v>686.12013900000011</v>
      </c>
      <c r="R26" s="27">
        <f t="shared" si="20"/>
        <v>685.81775231999984</v>
      </c>
      <c r="S26" s="27">
        <f t="shared" si="20"/>
        <v>795.39236100000016</v>
      </c>
      <c r="T26" s="27">
        <f t="shared" si="20"/>
        <v>825.16300668000008</v>
      </c>
      <c r="U26" s="27">
        <f t="shared" si="20"/>
        <v>721.27995876</v>
      </c>
      <c r="V26" s="27">
        <f t="shared" si="20"/>
        <v>801.65845655999988</v>
      </c>
      <c r="W26" s="27">
        <f t="shared" si="20"/>
        <v>818.36950464000006</v>
      </c>
      <c r="X26" s="27">
        <f t="shared" ref="X26" si="21">SUM(X27,X33)</f>
        <v>755.05468175999999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850.35197339999991</v>
      </c>
      <c r="D33" s="19">
        <f t="shared" ref="D33:W33" si="26">SUM(D34:D50)</f>
        <v>921.17242763999968</v>
      </c>
      <c r="E33" s="19">
        <f t="shared" si="26"/>
        <v>915.04002888000014</v>
      </c>
      <c r="F33" s="19">
        <f t="shared" si="26"/>
        <v>926.94372768000005</v>
      </c>
      <c r="G33" s="19">
        <f t="shared" si="26"/>
        <v>979.26153479999994</v>
      </c>
      <c r="H33" s="19">
        <f t="shared" si="26"/>
        <v>939.25379700000008</v>
      </c>
      <c r="I33" s="19">
        <f t="shared" si="26"/>
        <v>1022.8966973999998</v>
      </c>
      <c r="J33" s="19">
        <f t="shared" si="26"/>
        <v>1063.0061413200001</v>
      </c>
      <c r="K33" s="19">
        <f t="shared" si="26"/>
        <v>751.58790948000012</v>
      </c>
      <c r="L33" s="19">
        <f t="shared" si="26"/>
        <v>634.68139031999988</v>
      </c>
      <c r="M33" s="19">
        <f t="shared" si="26"/>
        <v>579.87308591999977</v>
      </c>
      <c r="N33" s="19">
        <f t="shared" si="26"/>
        <v>740.00344715999984</v>
      </c>
      <c r="O33" s="19">
        <f t="shared" si="26"/>
        <v>789.6862069199999</v>
      </c>
      <c r="P33" s="19">
        <f t="shared" si="26"/>
        <v>684.59720615999981</v>
      </c>
      <c r="Q33" s="19">
        <f t="shared" si="26"/>
        <v>686.12013900000011</v>
      </c>
      <c r="R33" s="19">
        <f t="shared" si="26"/>
        <v>685.81775231999984</v>
      </c>
      <c r="S33" s="19">
        <f t="shared" si="26"/>
        <v>795.39236100000016</v>
      </c>
      <c r="T33" s="19">
        <f t="shared" si="26"/>
        <v>825.16300668000008</v>
      </c>
      <c r="U33" s="19">
        <f t="shared" si="26"/>
        <v>721.27995876</v>
      </c>
      <c r="V33" s="19">
        <f t="shared" si="26"/>
        <v>801.65845655999988</v>
      </c>
      <c r="W33" s="19">
        <f t="shared" si="26"/>
        <v>818.36950464000006</v>
      </c>
      <c r="X33" s="19">
        <f t="shared" ref="X33" si="27">SUM(X34:X50)</f>
        <v>755.05468175999999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37.733774760000003</v>
      </c>
      <c r="D36" s="8">
        <f>FC_IND_NMM_CM_E!D36+FC_IND_NMM_CR_E!D36+FC_IND_NMM_GL_E!D36</f>
        <v>23.220749519999998</v>
      </c>
      <c r="E36" s="8">
        <f>FC_IND_NMM_CM_E!E36+FC_IND_NMM_CR_E!E36+FC_IND_NMM_GL_E!E36</f>
        <v>23.220749520000005</v>
      </c>
      <c r="F36" s="8">
        <f>FC_IND_NMM_CM_E!F36+FC_IND_NMM_CR_E!F36+FC_IND_NMM_GL_E!F36</f>
        <v>26.123400000000004</v>
      </c>
      <c r="G36" s="8">
        <f>FC_IND_NMM_CM_E!G36+FC_IND_NMM_CR_E!G36+FC_IND_NMM_GL_E!G36</f>
        <v>26.123400000000004</v>
      </c>
      <c r="H36" s="8">
        <f>FC_IND_NMM_CM_E!H36+FC_IND_NMM_CR_E!H36+FC_IND_NMM_GL_E!H36</f>
        <v>29.026050479999988</v>
      </c>
      <c r="I36" s="8">
        <f>FC_IND_NMM_CM_E!I36+FC_IND_NMM_CR_E!I36+FC_IND_NMM_GL_E!I36</f>
        <v>29.026050479999991</v>
      </c>
      <c r="J36" s="8">
        <f>FC_IND_NMM_CM_E!J36+FC_IND_NMM_CR_E!J36+FC_IND_NMM_GL_E!J36</f>
        <v>17.415675719999999</v>
      </c>
      <c r="K36" s="8">
        <f>FC_IND_NMM_CM_E!K36+FC_IND_NMM_CR_E!K36+FC_IND_NMM_GL_E!K36</f>
        <v>11.610374759999997</v>
      </c>
      <c r="L36" s="8">
        <f>FC_IND_NMM_CM_E!L36+FC_IND_NMM_CR_E!L36+FC_IND_NMM_GL_E!L36</f>
        <v>11.610374759999999</v>
      </c>
      <c r="M36" s="8">
        <f>FC_IND_NMM_CM_E!M36+FC_IND_NMM_CR_E!M36+FC_IND_NMM_GL_E!M36</f>
        <v>11.610374760000001</v>
      </c>
      <c r="N36" s="8">
        <f>FC_IND_NMM_CM_E!N36+FC_IND_NMM_CR_E!N36+FC_IND_NMM_GL_E!N36</f>
        <v>11.610374759999999</v>
      </c>
      <c r="O36" s="8">
        <f>FC_IND_NMM_CM_E!O36+FC_IND_NMM_CR_E!O36+FC_IND_NMM_GL_E!O36</f>
        <v>14.513025240000005</v>
      </c>
      <c r="P36" s="8">
        <f>FC_IND_NMM_CM_E!P36+FC_IND_NMM_CR_E!P36+FC_IND_NMM_GL_E!P36</f>
        <v>11.610374759999999</v>
      </c>
      <c r="Q36" s="8">
        <f>FC_IND_NMM_CM_E!Q36+FC_IND_NMM_CR_E!Q36+FC_IND_NMM_GL_E!Q36</f>
        <v>11.610374760000001</v>
      </c>
      <c r="R36" s="8">
        <f>FC_IND_NMM_CM_E!R36+FC_IND_NMM_CR_E!R36+FC_IND_NMM_GL_E!R36</f>
        <v>12.39702984</v>
      </c>
      <c r="S36" s="8">
        <f>FC_IND_NMM_CM_E!S36+FC_IND_NMM_CR_E!S36+FC_IND_NMM_GL_E!S36</f>
        <v>13.145976359999999</v>
      </c>
      <c r="T36" s="8">
        <f>FC_IND_NMM_CM_E!T36+FC_IND_NMM_CR_E!T36+FC_IND_NMM_GL_E!T36</f>
        <v>14.016680640000002</v>
      </c>
      <c r="U36" s="8">
        <f>FC_IND_NMM_CM_E!U36+FC_IND_NMM_CR_E!U36+FC_IND_NMM_GL_E!U36</f>
        <v>10.844164080000001</v>
      </c>
      <c r="V36" s="8">
        <f>FC_IND_NMM_CM_E!V36+FC_IND_NMM_CR_E!V36+FC_IND_NMM_GL_E!V36</f>
        <v>10.664253360000002</v>
      </c>
      <c r="W36" s="8">
        <f>FC_IND_NMM_CM_E!W36+FC_IND_NMM_CR_E!W36+FC_IND_NMM_GL_E!W36</f>
        <v>10.246278960000001</v>
      </c>
      <c r="X36" s="8">
        <f>FC_IND_NMM_CM_E!X36+FC_IND_NMM_CR_E!X36+FC_IND_NMM_GL_E!X36</f>
        <v>11.793238560000002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3.0354231599999983</v>
      </c>
      <c r="D37" s="8">
        <f>FC_IND_NMM_CM_E!D37+FC_IND_NMM_CR_E!D37+FC_IND_NMM_GL_E!D37</f>
        <v>3.0354231599999988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5.9875200000000005E-3</v>
      </c>
      <c r="S37" s="8">
        <f>FC_IND_NMM_CM_E!S37+FC_IND_NMM_CR_E!S37+FC_IND_NMM_GL_E!S37</f>
        <v>0.10328472</v>
      </c>
      <c r="T37" s="8">
        <f>FC_IND_NMM_CM_E!T37+FC_IND_NMM_CR_E!T37+FC_IND_NMM_GL_E!T37</f>
        <v>1.8212039999999999E-2</v>
      </c>
      <c r="U37" s="8">
        <f>FC_IND_NMM_CM_E!U37+FC_IND_NMM_CR_E!U37+FC_IND_NMM_GL_E!U37</f>
        <v>3.3430319999999986E-2</v>
      </c>
      <c r="V37" s="8">
        <f>FC_IND_NMM_CM_E!V37+FC_IND_NMM_CR_E!V37+FC_IND_NMM_GL_E!V37</f>
        <v>2.7442800000000003E-2</v>
      </c>
      <c r="W37" s="8">
        <f>FC_IND_NMM_CM_E!W37+FC_IND_NMM_CR_E!W37+FC_IND_NMM_GL_E!W37</f>
        <v>2.7442799999999996E-2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60.117300360000002</v>
      </c>
      <c r="D43" s="8">
        <f>FC_IND_NMM_CM_E!D43+FC_IND_NMM_CR_E!D43+FC_IND_NMM_GL_E!D43</f>
        <v>66.445381079999976</v>
      </c>
      <c r="E43" s="8">
        <f>FC_IND_NMM_CM_E!E43+FC_IND_NMM_CR_E!E43+FC_IND_NMM_GL_E!E43</f>
        <v>60.117300360000009</v>
      </c>
      <c r="F43" s="8">
        <f>FC_IND_NMM_CM_E!F43+FC_IND_NMM_CR_E!F43+FC_IND_NMM_GL_E!F43</f>
        <v>72.773728559999981</v>
      </c>
      <c r="G43" s="8">
        <f>FC_IND_NMM_CM_E!G43+FC_IND_NMM_CR_E!G43+FC_IND_NMM_GL_E!G43</f>
        <v>75.937768920000011</v>
      </c>
      <c r="H43" s="8">
        <f>FC_IND_NMM_CM_E!H43+FC_IND_NMM_CR_E!H43+FC_IND_NMM_GL_E!H43</f>
        <v>82.265849639999985</v>
      </c>
      <c r="I43" s="8">
        <f>FC_IND_NMM_CM_E!I43+FC_IND_NMM_CR_E!I43+FC_IND_NMM_GL_E!I43</f>
        <v>75.937768919999996</v>
      </c>
      <c r="J43" s="8">
        <f>FC_IND_NMM_CM_E!J43+FC_IND_NMM_CR_E!J43+FC_IND_NMM_GL_E!J43</f>
        <v>63.281340719999982</v>
      </c>
      <c r="K43" s="8">
        <f>FC_IND_NMM_CM_E!K43+FC_IND_NMM_CR_E!K43+FC_IND_NMM_GL_E!K43</f>
        <v>44.297098560000009</v>
      </c>
      <c r="L43" s="8">
        <f>FC_IND_NMM_CM_E!L43+FC_IND_NMM_CR_E!L43+FC_IND_NMM_GL_E!L43</f>
        <v>34.804710719999989</v>
      </c>
      <c r="M43" s="8">
        <f>FC_IND_NMM_CM_E!M43+FC_IND_NMM_CR_E!M43+FC_IND_NMM_GL_E!M43</f>
        <v>37.968751080000011</v>
      </c>
      <c r="N43" s="8">
        <f>FC_IND_NMM_CM_E!N43+FC_IND_NMM_CR_E!N43+FC_IND_NMM_GL_E!N43</f>
        <v>72.773728559999981</v>
      </c>
      <c r="O43" s="8">
        <f>FC_IND_NMM_CM_E!O43+FC_IND_NMM_CR_E!O43+FC_IND_NMM_GL_E!O43</f>
        <v>101.25035856000001</v>
      </c>
      <c r="P43" s="8">
        <f>FC_IND_NMM_CM_E!P43+FC_IND_NMM_CR_E!P43+FC_IND_NMM_GL_E!P43</f>
        <v>69.609421440000034</v>
      </c>
      <c r="Q43" s="8">
        <f>FC_IND_NMM_CM_E!Q43+FC_IND_NMM_CR_E!Q43+FC_IND_NMM_GL_E!Q43</f>
        <v>22.148549280000001</v>
      </c>
      <c r="R43" s="8">
        <f>FC_IND_NMM_CM_E!R43+FC_IND_NMM_CR_E!R43+FC_IND_NMM_GL_E!R43</f>
        <v>22.290999120000002</v>
      </c>
      <c r="S43" s="8">
        <f>FC_IND_NMM_CM_E!S43+FC_IND_NMM_CR_E!S43+FC_IND_NMM_GL_E!S43</f>
        <v>35.231793480000015</v>
      </c>
      <c r="T43" s="8">
        <f>FC_IND_NMM_CM_E!T43+FC_IND_NMM_CR_E!T43+FC_IND_NMM_GL_E!T43</f>
        <v>31.178642039999982</v>
      </c>
      <c r="U43" s="8">
        <f>FC_IND_NMM_CM_E!U43+FC_IND_NMM_CR_E!U43+FC_IND_NMM_GL_E!U43</f>
        <v>33.709927679999979</v>
      </c>
      <c r="V43" s="8">
        <f>FC_IND_NMM_CM_E!V43+FC_IND_NMM_CR_E!V43+FC_IND_NMM_GL_E!V43</f>
        <v>32.203800719999997</v>
      </c>
      <c r="W43" s="8">
        <f>FC_IND_NMM_CM_E!W43+FC_IND_NMM_CR_E!W43+FC_IND_NMM_GL_E!W43</f>
        <v>33.577081200000002</v>
      </c>
      <c r="X43" s="8">
        <f>FC_IND_NMM_CM_E!X43+FC_IND_NMM_CR_E!X43+FC_IND_NMM_GL_E!X43</f>
        <v>66.967430400000012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91.242897120000009</v>
      </c>
      <c r="D44" s="8">
        <f>FC_IND_NMM_CM_E!D44+FC_IND_NMM_CR_E!D44+FC_IND_NMM_GL_E!D44</f>
        <v>69.218912880000019</v>
      </c>
      <c r="E44" s="8">
        <f>FC_IND_NMM_CM_E!E44+FC_IND_NMM_CR_E!E44+FC_IND_NMM_GL_E!E44</f>
        <v>75.511440000000007</v>
      </c>
      <c r="F44" s="8">
        <f>FC_IND_NMM_CM_E!F44+FC_IND_NMM_CR_E!F44+FC_IND_NMM_GL_E!F44</f>
        <v>53.487177120000013</v>
      </c>
      <c r="G44" s="8">
        <f>FC_IND_NMM_CM_E!G44+FC_IND_NMM_CR_E!G44+FC_IND_NMM_GL_E!G44</f>
        <v>59.779982879999991</v>
      </c>
      <c r="H44" s="8">
        <f>FC_IND_NMM_CM_E!H44+FC_IND_NMM_CR_E!H44+FC_IND_NMM_GL_E!H44</f>
        <v>50.341052880000007</v>
      </c>
      <c r="I44" s="8">
        <f>FC_IND_NMM_CM_E!I44+FC_IND_NMM_CR_E!I44+FC_IND_NMM_GL_E!I44</f>
        <v>94.38930000000002</v>
      </c>
      <c r="J44" s="8">
        <f>FC_IND_NMM_CM_E!J44+FC_IND_NMM_CR_E!J44+FC_IND_NMM_GL_E!J44</f>
        <v>97.535702880000002</v>
      </c>
      <c r="K44" s="8">
        <f>FC_IND_NMM_CM_E!K44+FC_IND_NMM_CR_E!K44+FC_IND_NMM_GL_E!K44</f>
        <v>34.39643616</v>
      </c>
      <c r="L44" s="8">
        <f>FC_IND_NMM_CM_E!L44+FC_IND_NMM_CR_E!L44+FC_IND_NMM_GL_E!L44</f>
        <v>21.88884384</v>
      </c>
      <c r="M44" s="8">
        <f>FC_IND_NMM_CM_E!M44+FC_IND_NMM_CR_E!M44+FC_IND_NMM_GL_E!M44</f>
        <v>31.26953808</v>
      </c>
      <c r="N44" s="8">
        <f>FC_IND_NMM_CM_E!N44+FC_IND_NMM_CR_E!N44+FC_IND_NMM_GL_E!N44</f>
        <v>21.88884384</v>
      </c>
      <c r="O44" s="8">
        <f>FC_IND_NMM_CM_E!O44+FC_IND_NMM_CR_E!O44+FC_IND_NMM_GL_E!O44</f>
        <v>18.761667120000002</v>
      </c>
      <c r="P44" s="8">
        <f>FC_IND_NMM_CM_E!P44+FC_IND_NMM_CR_E!P44+FC_IND_NMM_GL_E!P44</f>
        <v>12.507870960000005</v>
      </c>
      <c r="Q44" s="8">
        <f>FC_IND_NMM_CM_E!Q44+FC_IND_NMM_CR_E!Q44+FC_IND_NMM_GL_E!Q44</f>
        <v>12.507870960000004</v>
      </c>
      <c r="R44" s="8">
        <f>FC_IND_NMM_CM_E!R44+FC_IND_NMM_CR_E!R44+FC_IND_NMM_GL_E!R44</f>
        <v>10.569093840000001</v>
      </c>
      <c r="S44" s="8">
        <f>FC_IND_NMM_CM_E!S44+FC_IND_NMM_CR_E!S44+FC_IND_NMM_GL_E!S44</f>
        <v>8.4834734400000027</v>
      </c>
      <c r="T44" s="8">
        <f>FC_IND_NMM_CM_E!T44+FC_IND_NMM_CR_E!T44+FC_IND_NMM_GL_E!T44</f>
        <v>9.1432929599999984</v>
      </c>
      <c r="U44" s="8">
        <f>FC_IND_NMM_CM_E!U44+FC_IND_NMM_CR_E!U44+FC_IND_NMM_GL_E!U44</f>
        <v>5.3392996800000025</v>
      </c>
      <c r="V44" s="8">
        <f>FC_IND_NMM_CM_E!V44+FC_IND_NMM_CR_E!V44+FC_IND_NMM_GL_E!V44</f>
        <v>6.5095876800000028</v>
      </c>
      <c r="W44" s="8">
        <f>FC_IND_NMM_CM_E!W44+FC_IND_NMM_CR_E!W44+FC_IND_NMM_GL_E!W44</f>
        <v>7.227085680000001</v>
      </c>
      <c r="X44" s="8">
        <f>FC_IND_NMM_CM_E!X44+FC_IND_NMM_CR_E!X44+FC_IND_NMM_GL_E!X44</f>
        <v>5.0907527999999997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658.22257799999988</v>
      </c>
      <c r="D48" s="8">
        <f>FC_IND_NMM_CM_E!D48+FC_IND_NMM_CR_E!D48+FC_IND_NMM_GL_E!D48</f>
        <v>759.25196099999971</v>
      </c>
      <c r="E48" s="8">
        <f>FC_IND_NMM_CM_E!E48+FC_IND_NMM_CR_E!E48+FC_IND_NMM_GL_E!E48</f>
        <v>756.19053900000017</v>
      </c>
      <c r="F48" s="8">
        <f>FC_IND_NMM_CM_E!F48+FC_IND_NMM_CR_E!F48+FC_IND_NMM_GL_E!F48</f>
        <v>774.55942200000004</v>
      </c>
      <c r="G48" s="8">
        <f>FC_IND_NMM_CM_E!G48+FC_IND_NMM_CR_E!G48+FC_IND_NMM_GL_E!G48</f>
        <v>817.4203829999999</v>
      </c>
      <c r="H48" s="8">
        <f>FC_IND_NMM_CM_E!H48+FC_IND_NMM_CR_E!H48+FC_IND_NMM_GL_E!H48</f>
        <v>777.62084400000015</v>
      </c>
      <c r="I48" s="8">
        <f>FC_IND_NMM_CM_E!I48+FC_IND_NMM_CR_E!I48+FC_IND_NMM_GL_E!I48</f>
        <v>823.5435779999998</v>
      </c>
      <c r="J48" s="8">
        <f>FC_IND_NMM_CM_E!J48+FC_IND_NMM_CR_E!J48+FC_IND_NMM_GL_E!J48</f>
        <v>884.77342199999998</v>
      </c>
      <c r="K48" s="8">
        <f>FC_IND_NMM_CM_E!K48+FC_IND_NMM_CR_E!K48+FC_IND_NMM_GL_E!K48</f>
        <v>661.28400000000011</v>
      </c>
      <c r="L48" s="8">
        <f>FC_IND_NMM_CM_E!L48+FC_IND_NMM_CR_E!L48+FC_IND_NMM_GL_E!L48</f>
        <v>566.37746099999993</v>
      </c>
      <c r="M48" s="8">
        <f>FC_IND_NMM_CM_E!M48+FC_IND_NMM_CR_E!M48+FC_IND_NMM_GL_E!M48</f>
        <v>499.02442199999973</v>
      </c>
      <c r="N48" s="8">
        <f>FC_IND_NMM_CM_E!N48+FC_IND_NMM_CR_E!N48+FC_IND_NMM_GL_E!N48</f>
        <v>633.73049999999989</v>
      </c>
      <c r="O48" s="8">
        <f>FC_IND_NMM_CM_E!O48+FC_IND_NMM_CR_E!O48+FC_IND_NMM_GL_E!O48</f>
        <v>655.16115599999989</v>
      </c>
      <c r="P48" s="8">
        <f>FC_IND_NMM_CM_E!P48+FC_IND_NMM_CR_E!P48+FC_IND_NMM_GL_E!P48</f>
        <v>590.8695389999998</v>
      </c>
      <c r="Q48" s="8">
        <f>FC_IND_NMM_CM_E!Q48+FC_IND_NMM_CR_E!Q48+FC_IND_NMM_GL_E!Q48</f>
        <v>639.85334400000011</v>
      </c>
      <c r="R48" s="8">
        <f>FC_IND_NMM_CM_E!R48+FC_IND_NMM_CR_E!R48+FC_IND_NMM_GL_E!R48</f>
        <v>640.55464199999983</v>
      </c>
      <c r="S48" s="8">
        <f>FC_IND_NMM_CM_E!S48+FC_IND_NMM_CR_E!S48+FC_IND_NMM_GL_E!S48</f>
        <v>738.42783300000019</v>
      </c>
      <c r="T48" s="8">
        <f>FC_IND_NMM_CM_E!T48+FC_IND_NMM_CR_E!T48+FC_IND_NMM_GL_E!T48</f>
        <v>770.80617900000004</v>
      </c>
      <c r="U48" s="8">
        <f>FC_IND_NMM_CM_E!U48+FC_IND_NMM_CR_E!U48+FC_IND_NMM_GL_E!U48</f>
        <v>671.35313700000006</v>
      </c>
      <c r="V48" s="8">
        <f>FC_IND_NMM_CM_E!V48+FC_IND_NMM_CR_E!V48+FC_IND_NMM_GL_E!V48</f>
        <v>752.2533719999999</v>
      </c>
      <c r="W48" s="8">
        <f>FC_IND_NMM_CM_E!W48+FC_IND_NMM_CR_E!W48+FC_IND_NMM_GL_E!W48</f>
        <v>767.29161600000009</v>
      </c>
      <c r="X48" s="8">
        <f>FC_IND_NMM_CM_E!X48+FC_IND_NMM_CR_E!X48+FC_IND_NMM_GL_E!X48</f>
        <v>671.20326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305.26173216000007</v>
      </c>
      <c r="D51" s="27">
        <f>FC_IND_NMM_CM_E!D51+FC_IND_NMM_CR_E!D51+FC_IND_NMM_GL_E!D51</f>
        <v>295.01387783999991</v>
      </c>
      <c r="E51" s="27">
        <f>FC_IND_NMM_CM_E!E51+FC_IND_NMM_CR_E!E51+FC_IND_NMM_GL_E!E51</f>
        <v>270.63003528000002</v>
      </c>
      <c r="F51" s="27">
        <f>FC_IND_NMM_CM_E!F51+FC_IND_NMM_CR_E!F51+FC_IND_NMM_GL_E!F51</f>
        <v>271.48331627999994</v>
      </c>
      <c r="G51" s="27">
        <f>FC_IND_NMM_CM_E!G51+FC_IND_NMM_CR_E!G51+FC_IND_NMM_GL_E!G51</f>
        <v>261.84053412000003</v>
      </c>
      <c r="H51" s="27">
        <f>FC_IND_NMM_CM_E!H51+FC_IND_NMM_CR_E!H51+FC_IND_NMM_GL_E!H51</f>
        <v>248.81734548</v>
      </c>
      <c r="I51" s="27">
        <f>FC_IND_NMM_CM_E!I51+FC_IND_NMM_CR_E!I51+FC_IND_NMM_GL_E!I51</f>
        <v>265.01978843999996</v>
      </c>
      <c r="J51" s="27">
        <f>FC_IND_NMM_CM_E!J51+FC_IND_NMM_CR_E!J51+FC_IND_NMM_GL_E!J51</f>
        <v>288.95426999999995</v>
      </c>
      <c r="K51" s="27">
        <f>FC_IND_NMM_CM_E!K51+FC_IND_NMM_CR_E!K51+FC_IND_NMM_GL_E!K51</f>
        <v>231.95348351999999</v>
      </c>
      <c r="L51" s="27">
        <f>FC_IND_NMM_CM_E!L51+FC_IND_NMM_CR_E!L51+FC_IND_NMM_GL_E!L51</f>
        <v>211.95863568000004</v>
      </c>
      <c r="M51" s="27">
        <f>FC_IND_NMM_CM_E!M51+FC_IND_NMM_CR_E!M51+FC_IND_NMM_GL_E!M51</f>
        <v>216.90685764000006</v>
      </c>
      <c r="N51" s="27">
        <f>FC_IND_NMM_CM_E!N51+FC_IND_NMM_CR_E!N51+FC_IND_NMM_GL_E!N51</f>
        <v>244.37483136000006</v>
      </c>
      <c r="O51" s="27">
        <f>FC_IND_NMM_CM_E!O51+FC_IND_NMM_CR_E!O51+FC_IND_NMM_GL_E!O51</f>
        <v>263.46025331999999</v>
      </c>
      <c r="P51" s="27">
        <f>FC_IND_NMM_CM_E!P51+FC_IND_NMM_CR_E!P51+FC_IND_NMM_GL_E!P51</f>
        <v>252.24521256000008</v>
      </c>
      <c r="Q51" s="27">
        <f>FC_IND_NMM_CM_E!Q51+FC_IND_NMM_CR_E!Q51+FC_IND_NMM_GL_E!Q51</f>
        <v>246.71797128000006</v>
      </c>
      <c r="R51" s="27">
        <f>FC_IND_NMM_CM_E!R51+FC_IND_NMM_CR_E!R51+FC_IND_NMM_GL_E!R51</f>
        <v>237.72469247999993</v>
      </c>
      <c r="S51" s="27">
        <f>FC_IND_NMM_CM_E!S51+FC_IND_NMM_CR_E!S51+FC_IND_NMM_GL_E!S51</f>
        <v>256.60108583999994</v>
      </c>
      <c r="T51" s="27">
        <f>FC_IND_NMM_CM_E!T51+FC_IND_NMM_CR_E!T51+FC_IND_NMM_GL_E!T51</f>
        <v>279.70854120000007</v>
      </c>
      <c r="U51" s="27">
        <f>FC_IND_NMM_CM_E!U51+FC_IND_NMM_CR_E!U51+FC_IND_NMM_GL_E!U51</f>
        <v>310.88874168000007</v>
      </c>
      <c r="V51" s="27">
        <f>FC_IND_NMM_CM_E!V51+FC_IND_NMM_CR_E!V51+FC_IND_NMM_GL_E!V51</f>
        <v>286.26012359999993</v>
      </c>
      <c r="W51" s="27">
        <f>FC_IND_NMM_CM_E!W51+FC_IND_NMM_CR_E!W51+FC_IND_NMM_GL_E!W51</f>
        <v>294.75112788000007</v>
      </c>
      <c r="X51" s="27">
        <f>FC_IND_NMM_CM_E!X51+FC_IND_NMM_CR_E!X51+FC_IND_NMM_GL_E!X51</f>
        <v>312.70294836000005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18.242112131863088</v>
      </c>
      <c r="E52" s="27">
        <f t="shared" si="29"/>
        <v>15.366005578534011</v>
      </c>
      <c r="F52" s="27">
        <f t="shared" si="29"/>
        <v>28.502131908521463</v>
      </c>
      <c r="G52" s="27">
        <f t="shared" si="29"/>
        <v>37.131313991555231</v>
      </c>
      <c r="H52" s="27">
        <f t="shared" si="29"/>
        <v>37.376127501900008</v>
      </c>
      <c r="I52" s="27">
        <f t="shared" si="29"/>
        <v>22.594479772169855</v>
      </c>
      <c r="J52" s="27">
        <f t="shared" si="29"/>
        <v>28.048745627541777</v>
      </c>
      <c r="K52" s="27">
        <f t="shared" si="29"/>
        <v>52.918462709573475</v>
      </c>
      <c r="L52" s="27">
        <f t="shared" si="29"/>
        <v>50.235800758783498</v>
      </c>
      <c r="M52" s="27">
        <f t="shared" si="29"/>
        <v>47.428989126857758</v>
      </c>
      <c r="N52" s="27">
        <f t="shared" si="29"/>
        <v>49.811622423205385</v>
      </c>
      <c r="O52" s="27">
        <f t="shared" si="29"/>
        <v>56.233603066890311</v>
      </c>
      <c r="P52" s="27">
        <f t="shared" si="29"/>
        <v>59.994253901543175</v>
      </c>
      <c r="Q52" s="27">
        <f t="shared" si="29"/>
        <v>58.976162504422732</v>
      </c>
      <c r="R52" s="27">
        <f t="shared" si="29"/>
        <v>70.637314307797226</v>
      </c>
      <c r="S52" s="27">
        <f t="shared" si="29"/>
        <v>81.596941704108389</v>
      </c>
      <c r="T52" s="27">
        <f t="shared" si="29"/>
        <v>110.22562958179745</v>
      </c>
      <c r="U52" s="27">
        <f t="shared" si="29"/>
        <v>146.2011841090499</v>
      </c>
      <c r="V52" s="27">
        <f t="shared" si="29"/>
        <v>140.33835376287442</v>
      </c>
      <c r="W52" s="27">
        <f t="shared" si="29"/>
        <v>134.68033976775396</v>
      </c>
      <c r="X52" s="27">
        <f t="shared" ref="X52" si="30">SUM(X53:X54)</f>
        <v>116.99717971933799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18.242112131863088</v>
      </c>
      <c r="E54" s="45">
        <f>FC_IND_NMM_CM_E!E54+FC_IND_NMM_CR_E!E54+FC_IND_NMM_GL_E!E54</f>
        <v>15.366005578534011</v>
      </c>
      <c r="F54" s="45">
        <f>FC_IND_NMM_CM_E!F54+FC_IND_NMM_CR_E!F54+FC_IND_NMM_GL_E!F54</f>
        <v>28.502131908521463</v>
      </c>
      <c r="G54" s="45">
        <f>FC_IND_NMM_CM_E!G54+FC_IND_NMM_CR_E!G54+FC_IND_NMM_GL_E!G54</f>
        <v>37.131313991555231</v>
      </c>
      <c r="H54" s="45">
        <f>FC_IND_NMM_CM_E!H54+FC_IND_NMM_CR_E!H54+FC_IND_NMM_GL_E!H54</f>
        <v>37.376127501900008</v>
      </c>
      <c r="I54" s="45">
        <f>FC_IND_NMM_CM_E!I54+FC_IND_NMM_CR_E!I54+FC_IND_NMM_GL_E!I54</f>
        <v>22.594479772169855</v>
      </c>
      <c r="J54" s="45">
        <f>FC_IND_NMM_CM_E!J54+FC_IND_NMM_CR_E!J54+FC_IND_NMM_GL_E!J54</f>
        <v>28.048745627541777</v>
      </c>
      <c r="K54" s="45">
        <f>FC_IND_NMM_CM_E!K54+FC_IND_NMM_CR_E!K54+FC_IND_NMM_GL_E!K54</f>
        <v>52.918462709573475</v>
      </c>
      <c r="L54" s="45">
        <f>FC_IND_NMM_CM_E!L54+FC_IND_NMM_CR_E!L54+FC_IND_NMM_GL_E!L54</f>
        <v>50.235800758783498</v>
      </c>
      <c r="M54" s="45">
        <f>FC_IND_NMM_CM_E!M54+FC_IND_NMM_CR_E!M54+FC_IND_NMM_GL_E!M54</f>
        <v>47.428989126857758</v>
      </c>
      <c r="N54" s="45">
        <f>FC_IND_NMM_CM_E!N54+FC_IND_NMM_CR_E!N54+FC_IND_NMM_GL_E!N54</f>
        <v>49.811622423205385</v>
      </c>
      <c r="O54" s="45">
        <f>FC_IND_NMM_CM_E!O54+FC_IND_NMM_CR_E!O54+FC_IND_NMM_GL_E!O54</f>
        <v>56.233603066890311</v>
      </c>
      <c r="P54" s="45">
        <f>FC_IND_NMM_CM_E!P54+FC_IND_NMM_CR_E!P54+FC_IND_NMM_GL_E!P54</f>
        <v>59.994253901543175</v>
      </c>
      <c r="Q54" s="45">
        <f>FC_IND_NMM_CM_E!Q54+FC_IND_NMM_CR_E!Q54+FC_IND_NMM_GL_E!Q54</f>
        <v>58.976162504422732</v>
      </c>
      <c r="R54" s="45">
        <f>FC_IND_NMM_CM_E!R54+FC_IND_NMM_CR_E!R54+FC_IND_NMM_GL_E!R54</f>
        <v>70.637314307797226</v>
      </c>
      <c r="S54" s="45">
        <f>FC_IND_NMM_CM_E!S54+FC_IND_NMM_CR_E!S54+FC_IND_NMM_GL_E!S54</f>
        <v>81.596941704108389</v>
      </c>
      <c r="T54" s="45">
        <f>FC_IND_NMM_CM_E!T54+FC_IND_NMM_CR_E!T54+FC_IND_NMM_GL_E!T54</f>
        <v>110.22562958179745</v>
      </c>
      <c r="U54" s="45">
        <f>FC_IND_NMM_CM_E!U54+FC_IND_NMM_CR_E!U54+FC_IND_NMM_GL_E!U54</f>
        <v>146.2011841090499</v>
      </c>
      <c r="V54" s="45">
        <f>FC_IND_NMM_CM_E!V54+FC_IND_NMM_CR_E!V54+FC_IND_NMM_GL_E!V54</f>
        <v>140.33835376287442</v>
      </c>
      <c r="W54" s="45">
        <f>FC_IND_NMM_CM_E!W54+FC_IND_NMM_CR_E!W54+FC_IND_NMM_GL_E!W54</f>
        <v>134.68033976775396</v>
      </c>
      <c r="X54" s="45">
        <f>FC_IND_NMM_CM_E!X54+FC_IND_NMM_CR_E!X54+FC_IND_NMM_GL_E!X54</f>
        <v>116.99717971933799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1.2321791999999998</v>
      </c>
      <c r="D61" s="49">
        <f t="shared" si="31"/>
        <v>27.907919999999994</v>
      </c>
      <c r="E61" s="49">
        <f t="shared" si="31"/>
        <v>23.272214399999999</v>
      </c>
      <c r="F61" s="49">
        <f t="shared" si="31"/>
        <v>42.672254399999971</v>
      </c>
      <c r="G61" s="49">
        <f t="shared" si="31"/>
        <v>55.272254399999973</v>
      </c>
      <c r="H61" s="49">
        <f t="shared" si="31"/>
        <v>55.672214399999952</v>
      </c>
      <c r="I61" s="49">
        <f t="shared" si="31"/>
        <v>34.183900800000004</v>
      </c>
      <c r="J61" s="49">
        <f t="shared" si="31"/>
        <v>46.427990400000006</v>
      </c>
      <c r="K61" s="49">
        <f t="shared" si="31"/>
        <v>78.735945600000008</v>
      </c>
      <c r="L61" s="49">
        <f t="shared" si="31"/>
        <v>74.835705600000011</v>
      </c>
      <c r="M61" s="49">
        <f t="shared" si="31"/>
        <v>70.644009599999976</v>
      </c>
      <c r="N61" s="49">
        <f t="shared" si="31"/>
        <v>78.415761599999968</v>
      </c>
      <c r="O61" s="49">
        <f t="shared" si="31"/>
        <v>84.419942399999968</v>
      </c>
      <c r="P61" s="49">
        <f t="shared" si="31"/>
        <v>83.94684479999998</v>
      </c>
      <c r="Q61" s="49">
        <f t="shared" si="31"/>
        <v>84.601007999999979</v>
      </c>
      <c r="R61" s="49">
        <f t="shared" si="31"/>
        <v>95.864803199999955</v>
      </c>
      <c r="S61" s="49">
        <f t="shared" si="31"/>
        <v>108.71212320000002</v>
      </c>
      <c r="T61" s="49">
        <f t="shared" si="31"/>
        <v>150.66544320000003</v>
      </c>
      <c r="U61" s="49">
        <f t="shared" si="31"/>
        <v>195.6869136</v>
      </c>
      <c r="V61" s="49">
        <f t="shared" si="31"/>
        <v>194.62664159999997</v>
      </c>
      <c r="W61" s="49">
        <f t="shared" si="31"/>
        <v>193.24108799999999</v>
      </c>
      <c r="X61" s="49">
        <f t="shared" si="31"/>
        <v>174.40187040000001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1.2321791999999998</v>
      </c>
      <c r="D62" s="52">
        <f>FC_IND_NMM_CM_E!D62+FC_IND_NMM_CR_E!D62+FC_IND_NMM_GL_E!D62</f>
        <v>1.0079999999999998</v>
      </c>
      <c r="E62" s="52">
        <f>FC_IND_NMM_CM_E!E62+FC_IND_NMM_CR_E!E62+FC_IND_NMM_GL_E!E62</f>
        <v>0.6721343999999998</v>
      </c>
      <c r="F62" s="52">
        <f>FC_IND_NMM_CM_E!F62+FC_IND_NMM_CR_E!F62+FC_IND_NMM_GL_E!F62</f>
        <v>0.67213439999999958</v>
      </c>
      <c r="G62" s="52">
        <f>FC_IND_NMM_CM_E!G62+FC_IND_NMM_CR_E!G62+FC_IND_NMM_GL_E!G62</f>
        <v>0.67213439999999958</v>
      </c>
      <c r="H62" s="52">
        <f>FC_IND_NMM_CM_E!H62+FC_IND_NMM_CR_E!H62+FC_IND_NMM_GL_E!H62</f>
        <v>0.67213439999999969</v>
      </c>
      <c r="I62" s="52">
        <f>FC_IND_NMM_CM_E!I62+FC_IND_NMM_CR_E!I62+FC_IND_NMM_GL_E!I62</f>
        <v>0.78382079999999976</v>
      </c>
      <c r="J62" s="52">
        <f>FC_IND_NMM_CM_E!J62+FC_IND_NMM_CR_E!J62+FC_IND_NMM_GL_E!J62</f>
        <v>4.9279104</v>
      </c>
      <c r="K62" s="52">
        <f>FC_IND_NMM_CM_E!K62+FC_IND_NMM_CR_E!K62+FC_IND_NMM_GL_E!K62</f>
        <v>0.33586559999999993</v>
      </c>
      <c r="L62" s="52">
        <f>FC_IND_NMM_CM_E!L62+FC_IND_NMM_CR_E!L62+FC_IND_NMM_GL_E!L62</f>
        <v>0.33586559999999999</v>
      </c>
      <c r="M62" s="52">
        <f>FC_IND_NMM_CM_E!M62+FC_IND_NMM_CR_E!M62+FC_IND_NMM_GL_E!M62</f>
        <v>0.34392959999999995</v>
      </c>
      <c r="N62" s="52">
        <f>FC_IND_NMM_CM_E!N62+FC_IND_NMM_CR_E!N62+FC_IND_NMM_GL_E!N62</f>
        <v>5.1158016000000028</v>
      </c>
      <c r="O62" s="52">
        <f>FC_IND_NMM_CM_E!O62+FC_IND_NMM_CR_E!O62+FC_IND_NMM_GL_E!O62</f>
        <v>7.2201023999999983</v>
      </c>
      <c r="P62" s="52">
        <f>FC_IND_NMM_CM_E!P62+FC_IND_NMM_CR_E!P62+FC_IND_NMM_GL_E!P62</f>
        <v>6.4467648000000013</v>
      </c>
      <c r="Q62" s="52">
        <f>FC_IND_NMM_CM_E!Q62+FC_IND_NMM_CR_E!Q62+FC_IND_NMM_GL_E!Q62</f>
        <v>6.0238079999999998</v>
      </c>
      <c r="R62" s="52">
        <f>FC_IND_NMM_CM_E!R62+FC_IND_NMM_CR_E!R62+FC_IND_NMM_GL_E!R62</f>
        <v>5.6855231999999987</v>
      </c>
      <c r="S62" s="52">
        <f>FC_IND_NMM_CM_E!S62+FC_IND_NMM_CR_E!S62+FC_IND_NMM_GL_E!S62</f>
        <v>4.8690432000000019</v>
      </c>
      <c r="T62" s="52">
        <f>FC_IND_NMM_CM_E!T62+FC_IND_NMM_CR_E!T62+FC_IND_NMM_GL_E!T62</f>
        <v>4.3952831999999997</v>
      </c>
      <c r="U62" s="52">
        <f>FC_IND_NMM_CM_E!U62+FC_IND_NMM_CR_E!U62+FC_IND_NMM_GL_E!U62</f>
        <v>6.9745536000000028</v>
      </c>
      <c r="V62" s="52">
        <f>FC_IND_NMM_CM_E!V62+FC_IND_NMM_CR_E!V62+FC_IND_NMM_GL_E!V62</f>
        <v>13.1294016</v>
      </c>
      <c r="W62" s="52">
        <f>FC_IND_NMM_CM_E!W62+FC_IND_NMM_CR_E!W62+FC_IND_NMM_GL_E!W62</f>
        <v>18.956448000000002</v>
      </c>
      <c r="X62" s="52">
        <f>FC_IND_NMM_CM_E!X62+FC_IND_NMM_CR_E!X62+FC_IND_NMM_GL_E!X62</f>
        <v>18.616550399999998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26.899919999999995</v>
      </c>
      <c r="E65" s="52">
        <f>FC_IND_NMM_CM_E!E65+FC_IND_NMM_CR_E!E65+FC_IND_NMM_GL_E!E65</f>
        <v>22.600079999999998</v>
      </c>
      <c r="F65" s="52">
        <f>FC_IND_NMM_CM_E!F65+FC_IND_NMM_CR_E!F65+FC_IND_NMM_GL_E!F65</f>
        <v>42.000119999999974</v>
      </c>
      <c r="G65" s="52">
        <f>FC_IND_NMM_CM_E!G65+FC_IND_NMM_CR_E!G65+FC_IND_NMM_GL_E!G65</f>
        <v>54.600119999999976</v>
      </c>
      <c r="H65" s="52">
        <f>FC_IND_NMM_CM_E!H65+FC_IND_NMM_CR_E!H65+FC_IND_NMM_GL_E!H65</f>
        <v>55.000079999999954</v>
      </c>
      <c r="I65" s="52">
        <f>FC_IND_NMM_CM_E!I65+FC_IND_NMM_CR_E!I65+FC_IND_NMM_GL_E!I65</f>
        <v>33.400080000000003</v>
      </c>
      <c r="J65" s="52">
        <f>FC_IND_NMM_CM_E!J65+FC_IND_NMM_CR_E!J65+FC_IND_NMM_GL_E!J65</f>
        <v>41.500080000000004</v>
      </c>
      <c r="K65" s="52">
        <f>FC_IND_NMM_CM_E!K65+FC_IND_NMM_CR_E!K65+FC_IND_NMM_GL_E!K65</f>
        <v>78.400080000000003</v>
      </c>
      <c r="L65" s="52">
        <f>FC_IND_NMM_CM_E!L65+FC_IND_NMM_CR_E!L65+FC_IND_NMM_GL_E!L65</f>
        <v>74.499840000000006</v>
      </c>
      <c r="M65" s="52">
        <f>FC_IND_NMM_CM_E!M65+FC_IND_NMM_CR_E!M65+FC_IND_NMM_GL_E!M65</f>
        <v>70.30007999999998</v>
      </c>
      <c r="N65" s="52">
        <f>FC_IND_NMM_CM_E!N65+FC_IND_NMM_CR_E!N65+FC_IND_NMM_GL_E!N65</f>
        <v>73.29995999999997</v>
      </c>
      <c r="O65" s="52">
        <f>FC_IND_NMM_CM_E!O65+FC_IND_NMM_CR_E!O65+FC_IND_NMM_GL_E!O65</f>
        <v>77.199839999999966</v>
      </c>
      <c r="P65" s="52">
        <f>FC_IND_NMM_CM_E!P65+FC_IND_NMM_CR_E!P65+FC_IND_NMM_GL_E!P65</f>
        <v>77.500079999999983</v>
      </c>
      <c r="Q65" s="52">
        <f>FC_IND_NMM_CM_E!Q65+FC_IND_NMM_CR_E!Q65+FC_IND_NMM_GL_E!Q65</f>
        <v>78.577199999999976</v>
      </c>
      <c r="R65" s="52">
        <f>FC_IND_NMM_CM_E!R65+FC_IND_NMM_CR_E!R65+FC_IND_NMM_GL_E!R65</f>
        <v>90.179279999999963</v>
      </c>
      <c r="S65" s="52">
        <f>FC_IND_NMM_CM_E!S65+FC_IND_NMM_CR_E!S65+FC_IND_NMM_GL_E!S65</f>
        <v>103.84308000000001</v>
      </c>
      <c r="T65" s="52">
        <f>FC_IND_NMM_CM_E!T65+FC_IND_NMM_CR_E!T65+FC_IND_NMM_GL_E!T65</f>
        <v>146.27016000000003</v>
      </c>
      <c r="U65" s="52">
        <f>FC_IND_NMM_CM_E!U65+FC_IND_NMM_CR_E!U65+FC_IND_NMM_GL_E!U65</f>
        <v>188.71235999999999</v>
      </c>
      <c r="V65" s="52">
        <f>FC_IND_NMM_CM_E!V65+FC_IND_NMM_CR_E!V65+FC_IND_NMM_GL_E!V65</f>
        <v>181.49723999999998</v>
      </c>
      <c r="W65" s="52">
        <f>FC_IND_NMM_CM_E!W65+FC_IND_NMM_CR_E!W65+FC_IND_NMM_GL_E!W65</f>
        <v>174.28464</v>
      </c>
      <c r="X65" s="52">
        <f>FC_IND_NMM_CM_E!X65+FC_IND_NMM_CR_E!X65+FC_IND_NMM_GL_E!X65</f>
        <v>155.78532000000001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542.64471613525939</v>
      </c>
      <c r="D2" s="21">
        <f t="shared" ref="D2:X2" si="0">SUM(D3,D17,D22,D25,D26,D51,D52)</f>
        <v>608.49141931145118</v>
      </c>
      <c r="E2" s="21">
        <f t="shared" si="0"/>
        <v>577.93437344757945</v>
      </c>
      <c r="F2" s="21">
        <f t="shared" si="0"/>
        <v>567.54295820884465</v>
      </c>
      <c r="G2" s="21">
        <f t="shared" si="0"/>
        <v>637.48998524397882</v>
      </c>
      <c r="H2" s="21">
        <f t="shared" si="0"/>
        <v>560.85444041071537</v>
      </c>
      <c r="I2" s="21">
        <f t="shared" si="0"/>
        <v>765.42092284131797</v>
      </c>
      <c r="J2" s="21">
        <f t="shared" si="0"/>
        <v>724.14543278786675</v>
      </c>
      <c r="K2" s="21">
        <f t="shared" si="0"/>
        <v>664.85170065439786</v>
      </c>
      <c r="L2" s="21">
        <f t="shared" si="0"/>
        <v>402.72538086152844</v>
      </c>
      <c r="M2" s="21">
        <f t="shared" si="0"/>
        <v>378.69922587345206</v>
      </c>
      <c r="N2" s="21">
        <f t="shared" si="0"/>
        <v>453.25512670745934</v>
      </c>
      <c r="O2" s="21">
        <f t="shared" si="0"/>
        <v>459.30215541522318</v>
      </c>
      <c r="P2" s="21">
        <f t="shared" si="0"/>
        <v>462.90159801854639</v>
      </c>
      <c r="Q2" s="21">
        <f t="shared" si="0"/>
        <v>492.77475229130118</v>
      </c>
      <c r="R2" s="21">
        <f t="shared" si="0"/>
        <v>515.19537834968366</v>
      </c>
      <c r="S2" s="21">
        <f t="shared" si="0"/>
        <v>592.19937623939018</v>
      </c>
      <c r="T2" s="21">
        <f t="shared" si="0"/>
        <v>588.73402317369789</v>
      </c>
      <c r="U2" s="21">
        <f t="shared" si="0"/>
        <v>539.45494081271431</v>
      </c>
      <c r="V2" s="21">
        <f t="shared" si="0"/>
        <v>566.58787784040476</v>
      </c>
      <c r="W2" s="21">
        <f t="shared" si="0"/>
        <v>570.11177714359565</v>
      </c>
      <c r="X2" s="21">
        <f t="shared" si="0"/>
        <v>563.03323206522759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172.62832431424482</v>
      </c>
      <c r="D3" s="24">
        <f t="shared" ref="D3:W3" si="2">SUM(D4,D8,D11)</f>
        <v>157.13697312646869</v>
      </c>
      <c r="E3" s="24">
        <f t="shared" si="2"/>
        <v>136.50567884423651</v>
      </c>
      <c r="F3" s="24">
        <f t="shared" si="2"/>
        <v>145.4886433163318</v>
      </c>
      <c r="G3" s="24">
        <f t="shared" si="2"/>
        <v>173.06461234471561</v>
      </c>
      <c r="H3" s="24">
        <f t="shared" si="2"/>
        <v>154.48344916443665</v>
      </c>
      <c r="I3" s="24">
        <f t="shared" si="2"/>
        <v>217.67553136635982</v>
      </c>
      <c r="J3" s="24">
        <f t="shared" si="2"/>
        <v>195.65871006745374</v>
      </c>
      <c r="K3" s="24">
        <f t="shared" si="2"/>
        <v>156.34096643264476</v>
      </c>
      <c r="L3" s="24">
        <f t="shared" si="2"/>
        <v>59.634552471611059</v>
      </c>
      <c r="M3" s="24">
        <f t="shared" si="2"/>
        <v>65.388759786790331</v>
      </c>
      <c r="N3" s="24">
        <f t="shared" si="2"/>
        <v>65.169717550166666</v>
      </c>
      <c r="O3" s="24">
        <f t="shared" si="2"/>
        <v>44.260248491746758</v>
      </c>
      <c r="P3" s="24">
        <f t="shared" si="2"/>
        <v>56.637977367269357</v>
      </c>
      <c r="Q3" s="24">
        <f t="shared" si="2"/>
        <v>67.120067682282226</v>
      </c>
      <c r="R3" s="24">
        <f t="shared" si="2"/>
        <v>71.33968861071213</v>
      </c>
      <c r="S3" s="24">
        <f t="shared" si="2"/>
        <v>81.722360192975387</v>
      </c>
      <c r="T3" s="24">
        <f t="shared" si="2"/>
        <v>84.049985562987445</v>
      </c>
      <c r="U3" s="24">
        <f t="shared" si="2"/>
        <v>94.702529443247926</v>
      </c>
      <c r="V3" s="24">
        <f t="shared" si="2"/>
        <v>77.100205743472117</v>
      </c>
      <c r="W3" s="24">
        <f t="shared" si="2"/>
        <v>89.889118758552826</v>
      </c>
      <c r="X3" s="24">
        <f t="shared" ref="X3" si="3">SUM(X4,X8,X11)</f>
        <v>111.35966216017371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145.92865660402177</v>
      </c>
      <c r="D4" s="19">
        <f t="shared" ref="D4:W4" si="5">SUM(D5:D7)</f>
        <v>128.91898188645752</v>
      </c>
      <c r="E4" s="19">
        <f t="shared" si="5"/>
        <v>109.19570854844432</v>
      </c>
      <c r="F4" s="19">
        <f t="shared" si="5"/>
        <v>122.52224132021233</v>
      </c>
      <c r="G4" s="19">
        <f t="shared" si="5"/>
        <v>145.21499830730545</v>
      </c>
      <c r="H4" s="19">
        <f t="shared" si="5"/>
        <v>131.42225968778567</v>
      </c>
      <c r="I4" s="19">
        <f t="shared" si="5"/>
        <v>186.97757086834409</v>
      </c>
      <c r="J4" s="19">
        <f t="shared" si="5"/>
        <v>163.70993422801462</v>
      </c>
      <c r="K4" s="19">
        <f t="shared" si="5"/>
        <v>122.05391358656668</v>
      </c>
      <c r="L4" s="19">
        <f t="shared" si="5"/>
        <v>41.09549104634614</v>
      </c>
      <c r="M4" s="19">
        <f t="shared" si="5"/>
        <v>48.385683965128372</v>
      </c>
      <c r="N4" s="19">
        <f t="shared" si="5"/>
        <v>49.129814338340601</v>
      </c>
      <c r="O4" s="19">
        <f t="shared" si="5"/>
        <v>30.936267026236528</v>
      </c>
      <c r="P4" s="19">
        <f t="shared" si="5"/>
        <v>42.246741486706469</v>
      </c>
      <c r="Q4" s="19">
        <f t="shared" si="5"/>
        <v>55.302725309238717</v>
      </c>
      <c r="R4" s="19">
        <f t="shared" si="5"/>
        <v>58.330225996489233</v>
      </c>
      <c r="S4" s="19">
        <f t="shared" si="5"/>
        <v>74.495244135920089</v>
      </c>
      <c r="T4" s="19">
        <f t="shared" si="5"/>
        <v>77.342173642145184</v>
      </c>
      <c r="U4" s="19">
        <f t="shared" si="5"/>
        <v>87.051376545387086</v>
      </c>
      <c r="V4" s="19">
        <f t="shared" si="5"/>
        <v>71.266042584028241</v>
      </c>
      <c r="W4" s="19">
        <f t="shared" si="5"/>
        <v>83.688614140963864</v>
      </c>
      <c r="X4" s="19">
        <f t="shared" ref="X4" si="6">SUM(X5:X7)</f>
        <v>104.84735036329751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145.92865660402177</v>
      </c>
      <c r="D7" s="8">
        <v>128.91898188645752</v>
      </c>
      <c r="E7" s="8">
        <v>109.19570854844432</v>
      </c>
      <c r="F7" s="8">
        <v>122.52224132021233</v>
      </c>
      <c r="G7" s="8">
        <v>145.21499830730545</v>
      </c>
      <c r="H7" s="8">
        <v>131.42225968778567</v>
      </c>
      <c r="I7" s="8">
        <v>186.97757086834409</v>
      </c>
      <c r="J7" s="8">
        <v>163.70993422801462</v>
      </c>
      <c r="K7" s="8">
        <v>122.05391358656668</v>
      </c>
      <c r="L7" s="8">
        <v>41.09549104634614</v>
      </c>
      <c r="M7" s="8">
        <v>48.385683965128372</v>
      </c>
      <c r="N7" s="8">
        <v>49.129814338340601</v>
      </c>
      <c r="O7" s="8">
        <v>30.936267026236528</v>
      </c>
      <c r="P7" s="8">
        <v>42.246741486706469</v>
      </c>
      <c r="Q7" s="8">
        <v>55.302725309238717</v>
      </c>
      <c r="R7" s="8">
        <v>58.330225996489233</v>
      </c>
      <c r="S7" s="8">
        <v>74.495244135920089</v>
      </c>
      <c r="T7" s="8">
        <v>77.342173642145184</v>
      </c>
      <c r="U7" s="8">
        <v>87.051376545387086</v>
      </c>
      <c r="V7" s="8">
        <v>71.266042584028241</v>
      </c>
      <c r="W7" s="8">
        <v>83.688614140963864</v>
      </c>
      <c r="X7" s="8">
        <v>104.84735036329751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26.699667710223039</v>
      </c>
      <c r="D11" s="19">
        <f t="shared" si="8"/>
        <v>28.217991240011173</v>
      </c>
      <c r="E11" s="19">
        <f t="shared" si="8"/>
        <v>27.309970295792205</v>
      </c>
      <c r="F11" s="19">
        <f t="shared" si="8"/>
        <v>22.966401996119473</v>
      </c>
      <c r="G11" s="19">
        <f t="shared" si="8"/>
        <v>27.84961403741017</v>
      </c>
      <c r="H11" s="19">
        <f t="shared" si="8"/>
        <v>23.061189476650966</v>
      </c>
      <c r="I11" s="19">
        <f t="shared" si="8"/>
        <v>30.697960498015735</v>
      </c>
      <c r="J11" s="19">
        <f t="shared" si="8"/>
        <v>31.948775839439126</v>
      </c>
      <c r="K11" s="19">
        <f t="shared" si="8"/>
        <v>34.287052846078076</v>
      </c>
      <c r="L11" s="19">
        <f t="shared" si="8"/>
        <v>18.539061425264922</v>
      </c>
      <c r="M11" s="19">
        <f t="shared" si="8"/>
        <v>17.003075821661959</v>
      </c>
      <c r="N11" s="19">
        <f t="shared" si="8"/>
        <v>16.039903211826061</v>
      </c>
      <c r="O11" s="19">
        <f t="shared" si="8"/>
        <v>13.323981465510231</v>
      </c>
      <c r="P11" s="19">
        <f t="shared" si="8"/>
        <v>14.391235880562888</v>
      </c>
      <c r="Q11" s="19">
        <f t="shared" si="8"/>
        <v>11.817342373043507</v>
      </c>
      <c r="R11" s="19">
        <f t="shared" si="8"/>
        <v>13.009462614222896</v>
      </c>
      <c r="S11" s="19">
        <f t="shared" si="8"/>
        <v>7.2271160570552961</v>
      </c>
      <c r="T11" s="19">
        <f t="shared" si="8"/>
        <v>6.7078119208422571</v>
      </c>
      <c r="U11" s="19">
        <f t="shared" si="8"/>
        <v>7.6511528978608441</v>
      </c>
      <c r="V11" s="19">
        <f t="shared" si="8"/>
        <v>5.8341631594438779</v>
      </c>
      <c r="W11" s="19">
        <f t="shared" si="8"/>
        <v>6.2005046175889564</v>
      </c>
      <c r="X11" s="19">
        <f t="shared" si="8"/>
        <v>6.5123117968761983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26.699667710223039</v>
      </c>
      <c r="D13" s="8">
        <v>28.217991240011173</v>
      </c>
      <c r="E13" s="8">
        <v>27.309970295792205</v>
      </c>
      <c r="F13" s="8">
        <v>22.966401996119473</v>
      </c>
      <c r="G13" s="8">
        <v>27.84961403741017</v>
      </c>
      <c r="H13" s="8">
        <v>23.061189476650966</v>
      </c>
      <c r="I13" s="8">
        <v>30.697960498015735</v>
      </c>
      <c r="J13" s="8">
        <v>31.948775839439126</v>
      </c>
      <c r="K13" s="8">
        <v>34.287052846078076</v>
      </c>
      <c r="L13" s="8">
        <v>18.539061425264922</v>
      </c>
      <c r="M13" s="8">
        <v>17.003075821661959</v>
      </c>
      <c r="N13" s="8">
        <v>16.039903211826061</v>
      </c>
      <c r="O13" s="8">
        <v>13.323981465510231</v>
      </c>
      <c r="P13" s="8">
        <v>14.391235880562888</v>
      </c>
      <c r="Q13" s="8">
        <v>11.817342373043507</v>
      </c>
      <c r="R13" s="8">
        <v>13.009462614222896</v>
      </c>
      <c r="S13" s="8">
        <v>7.2271160570552961</v>
      </c>
      <c r="T13" s="8">
        <v>6.7078119208422571</v>
      </c>
      <c r="U13" s="8">
        <v>7.6511528978608441</v>
      </c>
      <c r="V13" s="8">
        <v>5.8341631594438779</v>
      </c>
      <c r="W13" s="8">
        <v>6.2005046175889564</v>
      </c>
      <c r="X13" s="8">
        <v>6.5123117968761983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291.60077123747936</v>
      </c>
      <c r="D26" s="27">
        <f t="shared" si="11"/>
        <v>361.12774374847498</v>
      </c>
      <c r="E26" s="27">
        <f t="shared" si="11"/>
        <v>359.2565710386346</v>
      </c>
      <c r="F26" s="27">
        <f t="shared" si="11"/>
        <v>340.2492092272355</v>
      </c>
      <c r="G26" s="27">
        <f t="shared" si="11"/>
        <v>376.94798185772373</v>
      </c>
      <c r="H26" s="27">
        <f t="shared" si="11"/>
        <v>329.62941583646926</v>
      </c>
      <c r="I26" s="27">
        <f t="shared" si="11"/>
        <v>450.94963724295133</v>
      </c>
      <c r="J26" s="27">
        <f t="shared" si="11"/>
        <v>432.57159021168388</v>
      </c>
      <c r="K26" s="27">
        <f t="shared" si="11"/>
        <v>395.13661896856951</v>
      </c>
      <c r="L26" s="27">
        <f t="shared" si="11"/>
        <v>264.39308218253598</v>
      </c>
      <c r="M26" s="27">
        <f t="shared" si="11"/>
        <v>234.40342594707846</v>
      </c>
      <c r="N26" s="27">
        <f t="shared" si="11"/>
        <v>300.98250037966835</v>
      </c>
      <c r="O26" s="27">
        <f t="shared" si="11"/>
        <v>320.6915477114506</v>
      </c>
      <c r="P26" s="27">
        <f t="shared" si="11"/>
        <v>305.66918915650461</v>
      </c>
      <c r="Q26" s="27">
        <f t="shared" si="11"/>
        <v>325.43463463929032</v>
      </c>
      <c r="R26" s="27">
        <f t="shared" si="11"/>
        <v>334.83615457648534</v>
      </c>
      <c r="S26" s="27">
        <f t="shared" si="11"/>
        <v>389.12732675682952</v>
      </c>
      <c r="T26" s="27">
        <f t="shared" si="11"/>
        <v>373.03927030830209</v>
      </c>
      <c r="U26" s="27">
        <f t="shared" si="11"/>
        <v>299.11674186310819</v>
      </c>
      <c r="V26" s="27">
        <f t="shared" si="11"/>
        <v>348.41446087773738</v>
      </c>
      <c r="W26" s="27">
        <f t="shared" si="11"/>
        <v>342.23037860782108</v>
      </c>
      <c r="X26" s="27">
        <f t="shared" si="11"/>
        <v>311.25230355021029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291.60077123747936</v>
      </c>
      <c r="D33" s="19">
        <f t="shared" si="13"/>
        <v>361.12774374847498</v>
      </c>
      <c r="E33" s="19">
        <f t="shared" si="13"/>
        <v>359.2565710386346</v>
      </c>
      <c r="F33" s="19">
        <f t="shared" si="13"/>
        <v>340.2492092272355</v>
      </c>
      <c r="G33" s="19">
        <f t="shared" si="13"/>
        <v>376.94798185772373</v>
      </c>
      <c r="H33" s="19">
        <f t="shared" si="13"/>
        <v>329.62941583646926</v>
      </c>
      <c r="I33" s="19">
        <f t="shared" si="13"/>
        <v>450.94963724295133</v>
      </c>
      <c r="J33" s="19">
        <f t="shared" si="13"/>
        <v>432.57159021168388</v>
      </c>
      <c r="K33" s="19">
        <f t="shared" si="13"/>
        <v>395.13661896856951</v>
      </c>
      <c r="L33" s="19">
        <f t="shared" si="13"/>
        <v>264.39308218253598</v>
      </c>
      <c r="M33" s="19">
        <f t="shared" si="13"/>
        <v>234.40342594707846</v>
      </c>
      <c r="N33" s="19">
        <f t="shared" si="13"/>
        <v>300.98250037966835</v>
      </c>
      <c r="O33" s="19">
        <f t="shared" si="13"/>
        <v>320.6915477114506</v>
      </c>
      <c r="P33" s="19">
        <f t="shared" si="13"/>
        <v>305.66918915650461</v>
      </c>
      <c r="Q33" s="19">
        <f t="shared" si="13"/>
        <v>325.43463463929032</v>
      </c>
      <c r="R33" s="19">
        <f t="shared" si="13"/>
        <v>334.83615457648534</v>
      </c>
      <c r="S33" s="19">
        <f t="shared" si="13"/>
        <v>389.12732675682952</v>
      </c>
      <c r="T33" s="19">
        <f t="shared" si="13"/>
        <v>373.03927030830209</v>
      </c>
      <c r="U33" s="19">
        <f t="shared" si="13"/>
        <v>299.11674186310819</v>
      </c>
      <c r="V33" s="19">
        <f t="shared" si="13"/>
        <v>348.41446087773738</v>
      </c>
      <c r="W33" s="19">
        <f t="shared" si="13"/>
        <v>342.23037860782108</v>
      </c>
      <c r="X33" s="19">
        <f t="shared" si="13"/>
        <v>311.25230355021029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9.7380345308376182</v>
      </c>
      <c r="D36" s="8">
        <v>6.5313309852719597</v>
      </c>
      <c r="E36" s="8">
        <v>6.5250464053246793</v>
      </c>
      <c r="F36" s="8">
        <v>6.8345987298293496</v>
      </c>
      <c r="G36" s="8">
        <v>7.2518405399294332</v>
      </c>
      <c r="H36" s="8">
        <v>7.3624073988936356</v>
      </c>
      <c r="I36" s="8">
        <v>9.4738002467432914</v>
      </c>
      <c r="J36" s="8">
        <v>5.0707859553061851</v>
      </c>
      <c r="K36" s="8">
        <v>4.2325602532154676</v>
      </c>
      <c r="L36" s="8">
        <v>3.120748889732885</v>
      </c>
      <c r="M36" s="8">
        <v>3.1484133338135778</v>
      </c>
      <c r="N36" s="8">
        <v>3.1263865266267787</v>
      </c>
      <c r="O36" s="8">
        <v>3.8549729133584032</v>
      </c>
      <c r="P36" s="8">
        <v>3.330992770661898</v>
      </c>
      <c r="Q36" s="8">
        <v>3.366429172538568</v>
      </c>
      <c r="R36" s="8">
        <v>3.8441739349714581</v>
      </c>
      <c r="S36" s="8">
        <v>4.1191187413556669</v>
      </c>
      <c r="T36" s="8">
        <v>4.0406618668201695</v>
      </c>
      <c r="U36" s="8">
        <v>2.9133487719103992</v>
      </c>
      <c r="V36" s="8">
        <v>2.9313734339104003</v>
      </c>
      <c r="W36" s="8">
        <v>2.7967029913576851</v>
      </c>
      <c r="X36" s="8">
        <v>3.4128170225450387</v>
      </c>
    </row>
    <row r="37" spans="1:24" ht="11.25" customHeight="1" x14ac:dyDescent="0.2">
      <c r="A37" s="28" t="s">
        <v>60</v>
      </c>
      <c r="B37" s="7" t="s">
        <v>61</v>
      </c>
      <c r="C37" s="8">
        <v>1.1148764859811229</v>
      </c>
      <c r="D37" s="8">
        <v>1.2603466191026453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2.9987046355133781E-3</v>
      </c>
      <c r="S37" s="8">
        <v>5.192987000347888E-2</v>
      </c>
      <c r="T37" s="8">
        <v>8.4438343381773497E-3</v>
      </c>
      <c r="U37" s="8">
        <v>1.4227044298002825E-2</v>
      </c>
      <c r="V37" s="8">
        <v>1.2215170718618924E-2</v>
      </c>
      <c r="W37" s="8">
        <v>1.1741700870203478E-2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15.442929522084073</v>
      </c>
      <c r="D43" s="8">
        <v>18.615620747482229</v>
      </c>
      <c r="E43" s="8">
        <v>16.833140625909923</v>
      </c>
      <c r="F43" s="8">
        <v>18.964945271613264</v>
      </c>
      <c r="G43" s="8">
        <v>20.994630412316823</v>
      </c>
      <c r="H43" s="8">
        <v>20.784780693835767</v>
      </c>
      <c r="I43" s="8">
        <v>24.701281909566308</v>
      </c>
      <c r="J43" s="8">
        <v>18.362171825311691</v>
      </c>
      <c r="K43" s="8">
        <v>16.115449190253528</v>
      </c>
      <c r="L43" s="8">
        <v>9.3389971805286507</v>
      </c>
      <c r="M43" s="8">
        <v>10.277049757605518</v>
      </c>
      <c r="N43" s="8">
        <v>19.562830781301304</v>
      </c>
      <c r="O43" s="8">
        <v>26.858961530696487</v>
      </c>
      <c r="P43" s="8">
        <v>19.948039278876418</v>
      </c>
      <c r="Q43" s="8">
        <v>6.415173762260606</v>
      </c>
      <c r="R43" s="8">
        <v>6.9053234116292233</v>
      </c>
      <c r="S43" s="8">
        <v>11.028641544343959</v>
      </c>
      <c r="T43" s="8">
        <v>8.9776288133643316</v>
      </c>
      <c r="U43" s="8">
        <v>9.0449083420011807</v>
      </c>
      <c r="V43" s="8">
        <v>8.843122561001648</v>
      </c>
      <c r="W43" s="8">
        <v>9.1552393985142615</v>
      </c>
      <c r="X43" s="8">
        <v>19.358268461880709</v>
      </c>
    </row>
    <row r="44" spans="1:24" ht="11.25" customHeight="1" x14ac:dyDescent="0.2">
      <c r="A44" s="28" t="s">
        <v>74</v>
      </c>
      <c r="B44" s="7" t="s">
        <v>75</v>
      </c>
      <c r="C44" s="8">
        <v>23.547246160755531</v>
      </c>
      <c r="D44" s="8">
        <v>19.469295341677007</v>
      </c>
      <c r="E44" s="8">
        <v>21.218765988088144</v>
      </c>
      <c r="F44" s="8">
        <v>13.99371417221761</v>
      </c>
      <c r="G44" s="8">
        <v>16.59488823527839</v>
      </c>
      <c r="H44" s="8">
        <v>12.768920816395134</v>
      </c>
      <c r="I44" s="8">
        <v>30.807683403089264</v>
      </c>
      <c r="J44" s="8">
        <v>28.398707018691621</v>
      </c>
      <c r="K44" s="8">
        <v>12.539215275345619</v>
      </c>
      <c r="L44" s="8">
        <v>5.8834952810099068</v>
      </c>
      <c r="M44" s="8">
        <v>8.4794360792246639</v>
      </c>
      <c r="N44" s="8">
        <v>5.8941238228225439</v>
      </c>
      <c r="O44" s="8">
        <v>4.9835039463520525</v>
      </c>
      <c r="P44" s="8">
        <v>3.5884825946937773</v>
      </c>
      <c r="Q44" s="8">
        <v>3.6266582738705688</v>
      </c>
      <c r="R44" s="8">
        <v>3.2773523642656168</v>
      </c>
      <c r="S44" s="8">
        <v>2.6581847921790303</v>
      </c>
      <c r="T44" s="8">
        <v>2.6357849015412338</v>
      </c>
      <c r="U44" s="8">
        <v>1.4344344156760114</v>
      </c>
      <c r="V44" s="8">
        <v>1.7893453715603058</v>
      </c>
      <c r="W44" s="8">
        <v>1.9726197401963264</v>
      </c>
      <c r="X44" s="8">
        <v>1.4732007433765359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241.75768453782101</v>
      </c>
      <c r="D48" s="8">
        <v>315.25115005494115</v>
      </c>
      <c r="E48" s="8">
        <v>314.67961801931187</v>
      </c>
      <c r="F48" s="8">
        <v>300.45595105357529</v>
      </c>
      <c r="G48" s="8">
        <v>332.1066226701991</v>
      </c>
      <c r="H48" s="8">
        <v>288.71330692734472</v>
      </c>
      <c r="I48" s="8">
        <v>385.96687168355243</v>
      </c>
      <c r="J48" s="8">
        <v>380.73992541237436</v>
      </c>
      <c r="K48" s="8">
        <v>362.24939424975491</v>
      </c>
      <c r="L48" s="8">
        <v>246.04984083126456</v>
      </c>
      <c r="M48" s="8">
        <v>212.49852677643472</v>
      </c>
      <c r="N48" s="8">
        <v>272.39915924891773</v>
      </c>
      <c r="O48" s="8">
        <v>284.99410932104365</v>
      </c>
      <c r="P48" s="8">
        <v>278.80167451227254</v>
      </c>
      <c r="Q48" s="8">
        <v>312.02637343062059</v>
      </c>
      <c r="R48" s="8">
        <v>320.80630616098352</v>
      </c>
      <c r="S48" s="8">
        <v>371.26945180894739</v>
      </c>
      <c r="T48" s="8">
        <v>357.37675089223819</v>
      </c>
      <c r="U48" s="8">
        <v>285.70982328922258</v>
      </c>
      <c r="V48" s="8">
        <v>334.83840434054639</v>
      </c>
      <c r="W48" s="8">
        <v>328.29407477688261</v>
      </c>
      <c r="X48" s="8">
        <v>287.00801732240802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78.41562058353523</v>
      </c>
      <c r="D51" s="27">
        <v>82.652343561718837</v>
      </c>
      <c r="E51" s="27">
        <v>75.777744745409677</v>
      </c>
      <c r="F51" s="27">
        <v>70.748968580898492</v>
      </c>
      <c r="G51" s="27">
        <v>72.39145051264741</v>
      </c>
      <c r="H51" s="27">
        <v>62.864651386394762</v>
      </c>
      <c r="I51" s="27">
        <v>86.206489853113581</v>
      </c>
      <c r="J51" s="27">
        <v>83.845062304765705</v>
      </c>
      <c r="K51" s="27">
        <v>84.385539904057936</v>
      </c>
      <c r="L51" s="27">
        <v>56.873942062869716</v>
      </c>
      <c r="M51" s="27">
        <v>58.710452815140023</v>
      </c>
      <c r="N51" s="27">
        <v>65.692160724775789</v>
      </c>
      <c r="O51" s="27">
        <v>69.888827155077209</v>
      </c>
      <c r="P51" s="27">
        <v>72.286154718188271</v>
      </c>
      <c r="Q51" s="27">
        <v>71.460150099439005</v>
      </c>
      <c r="R51" s="27">
        <v>73.642544045127607</v>
      </c>
      <c r="S51" s="27">
        <v>80.324079931533262</v>
      </c>
      <c r="T51" s="27">
        <v>80.539731512348638</v>
      </c>
      <c r="U51" s="27">
        <v>83.416381065807286</v>
      </c>
      <c r="V51" s="27">
        <v>78.60666445343351</v>
      </c>
      <c r="W51" s="27">
        <v>80.367829551649422</v>
      </c>
      <c r="X51" s="27">
        <v>90.393010259125859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7.5743588747886506</v>
      </c>
      <c r="E52" s="27">
        <f t="shared" si="14"/>
        <v>6.3943788192987379</v>
      </c>
      <c r="F52" s="27">
        <f t="shared" si="14"/>
        <v>11.05613708437888</v>
      </c>
      <c r="G52" s="27">
        <f t="shared" si="14"/>
        <v>15.085940528891998</v>
      </c>
      <c r="H52" s="27">
        <f t="shared" si="14"/>
        <v>13.876924023414709</v>
      </c>
      <c r="I52" s="27">
        <f t="shared" si="14"/>
        <v>10.589264378893263</v>
      </c>
      <c r="J52" s="27">
        <f t="shared" si="14"/>
        <v>12.070070203963372</v>
      </c>
      <c r="K52" s="27">
        <f t="shared" si="14"/>
        <v>28.988575349125686</v>
      </c>
      <c r="L52" s="27">
        <f t="shared" si="14"/>
        <v>21.82380414451168</v>
      </c>
      <c r="M52" s="27">
        <f t="shared" si="14"/>
        <v>20.196587324443247</v>
      </c>
      <c r="N52" s="27">
        <f t="shared" si="14"/>
        <v>21.410748052848472</v>
      </c>
      <c r="O52" s="27">
        <f t="shared" si="14"/>
        <v>24.461532056948617</v>
      </c>
      <c r="P52" s="27">
        <f t="shared" si="14"/>
        <v>28.308276776584137</v>
      </c>
      <c r="Q52" s="27">
        <f t="shared" si="14"/>
        <v>28.759899870289605</v>
      </c>
      <c r="R52" s="27">
        <f t="shared" si="14"/>
        <v>35.3769911173586</v>
      </c>
      <c r="S52" s="27">
        <f t="shared" si="14"/>
        <v>41.025609358052115</v>
      </c>
      <c r="T52" s="27">
        <f t="shared" si="14"/>
        <v>51.105035790059674</v>
      </c>
      <c r="U52" s="27">
        <f t="shared" si="14"/>
        <v>62.21928844055099</v>
      </c>
      <c r="V52" s="27">
        <f t="shared" si="14"/>
        <v>62.466546765761798</v>
      </c>
      <c r="W52" s="27">
        <f t="shared" si="14"/>
        <v>57.624450225572367</v>
      </c>
      <c r="X52" s="27">
        <f t="shared" si="14"/>
        <v>50.028256095717765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7.5743588747886506</v>
      </c>
      <c r="E54" s="45">
        <v>6.3943788192987379</v>
      </c>
      <c r="F54" s="45">
        <v>11.05613708437888</v>
      </c>
      <c r="G54" s="45">
        <v>15.085940528891998</v>
      </c>
      <c r="H54" s="45">
        <v>13.876924023414709</v>
      </c>
      <c r="I54" s="45">
        <v>10.589264378893263</v>
      </c>
      <c r="J54" s="45">
        <v>12.070070203963372</v>
      </c>
      <c r="K54" s="45">
        <v>28.988575349125686</v>
      </c>
      <c r="L54" s="45">
        <v>21.82380414451168</v>
      </c>
      <c r="M54" s="45">
        <v>20.196587324443247</v>
      </c>
      <c r="N54" s="45">
        <v>21.410748052848472</v>
      </c>
      <c r="O54" s="45">
        <v>24.461532056948617</v>
      </c>
      <c r="P54" s="45">
        <v>28.308276776584137</v>
      </c>
      <c r="Q54" s="45">
        <v>28.759899870289605</v>
      </c>
      <c r="R54" s="45">
        <v>35.3769911173586</v>
      </c>
      <c r="S54" s="45">
        <v>41.025609358052115</v>
      </c>
      <c r="T54" s="45">
        <v>51.105035790059674</v>
      </c>
      <c r="U54" s="45">
        <v>62.21928844055099</v>
      </c>
      <c r="V54" s="45">
        <v>62.466546765761798</v>
      </c>
      <c r="W54" s="45">
        <v>57.624450225572367</v>
      </c>
      <c r="X54" s="45">
        <v>50.028256095717765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0.45256543953991296</v>
      </c>
      <c r="D61" s="49">
        <f t="shared" si="15"/>
        <v>11.587726245782191</v>
      </c>
      <c r="E61" s="49">
        <f t="shared" si="15"/>
        <v>9.6844527406280161</v>
      </c>
      <c r="F61" s="49">
        <f t="shared" si="15"/>
        <v>16.552807202637197</v>
      </c>
      <c r="G61" s="49">
        <f t="shared" si="15"/>
        <v>22.456354304235703</v>
      </c>
      <c r="H61" s="49">
        <f t="shared" si="15"/>
        <v>20.669853756379148</v>
      </c>
      <c r="I61" s="49">
        <f t="shared" si="15"/>
        <v>16.020831934308269</v>
      </c>
      <c r="J61" s="49">
        <f t="shared" si="15"/>
        <v>19.979114609912436</v>
      </c>
      <c r="K61" s="49">
        <f t="shared" si="15"/>
        <v>43.131315137341367</v>
      </c>
      <c r="L61" s="49">
        <f t="shared" si="15"/>
        <v>32.510674804863719</v>
      </c>
      <c r="M61" s="49">
        <f t="shared" si="15"/>
        <v>30.082190978581629</v>
      </c>
      <c r="N61" s="49">
        <f t="shared" si="15"/>
        <v>33.705790602951204</v>
      </c>
      <c r="O61" s="49">
        <f t="shared" si="15"/>
        <v>36.722546922824293</v>
      </c>
      <c r="P61" s="49">
        <f t="shared" si="15"/>
        <v>39.610302030245379</v>
      </c>
      <c r="Q61" s="49">
        <f t="shared" si="15"/>
        <v>41.255931476096052</v>
      </c>
      <c r="R61" s="49">
        <f t="shared" si="15"/>
        <v>48.011569019964455</v>
      </c>
      <c r="S61" s="49">
        <f t="shared" si="15"/>
        <v>54.658679672832356</v>
      </c>
      <c r="T61" s="49">
        <f t="shared" si="15"/>
        <v>69.854560107976326</v>
      </c>
      <c r="U61" s="49">
        <f t="shared" si="15"/>
        <v>83.279082830396248</v>
      </c>
      <c r="V61" s="49">
        <f t="shared" si="15"/>
        <v>86.631016278785708</v>
      </c>
      <c r="W61" s="49">
        <f t="shared" si="15"/>
        <v>82.680304164613929</v>
      </c>
      <c r="X61" s="49">
        <f t="shared" si="15"/>
        <v>74.574630404541765</v>
      </c>
    </row>
    <row r="62" spans="1:24" ht="11.25" customHeight="1" x14ac:dyDescent="0.2">
      <c r="A62" s="50" t="s">
        <v>92</v>
      </c>
      <c r="B62" s="51" t="s">
        <v>93</v>
      </c>
      <c r="C62" s="52">
        <v>0.45256543953991296</v>
      </c>
      <c r="D62" s="52">
        <v>0.41853452553068976</v>
      </c>
      <c r="E62" s="52">
        <v>0.27970066450360503</v>
      </c>
      <c r="F62" s="52">
        <v>0.26072470962444</v>
      </c>
      <c r="G62" s="52">
        <v>0.27307893246461967</v>
      </c>
      <c r="H62" s="52">
        <v>0.2495485387524238</v>
      </c>
      <c r="I62" s="52">
        <v>0.36735015634655271</v>
      </c>
      <c r="J62" s="52">
        <v>2.1206019433694774</v>
      </c>
      <c r="K62" s="52">
        <v>0.18398616955699884</v>
      </c>
      <c r="L62" s="52">
        <v>0.14590919150417461</v>
      </c>
      <c r="M62" s="52">
        <v>0.14645482283592223</v>
      </c>
      <c r="N62" s="52">
        <v>2.1989474306890218</v>
      </c>
      <c r="O62" s="52">
        <v>3.1407335948572772</v>
      </c>
      <c r="P62" s="52">
        <v>3.0419046892630148</v>
      </c>
      <c r="Q62" s="52">
        <v>2.9375277664913786</v>
      </c>
      <c r="R62" s="52">
        <v>2.8474568394191331</v>
      </c>
      <c r="S62" s="52">
        <v>2.4480753824701553</v>
      </c>
      <c r="T62" s="52">
        <v>2.037830095375039</v>
      </c>
      <c r="U62" s="52">
        <v>2.9681822676538889</v>
      </c>
      <c r="V62" s="52">
        <v>5.8440786646154361</v>
      </c>
      <c r="W62" s="52">
        <v>8.1107227388446876</v>
      </c>
      <c r="X62" s="52">
        <v>7.9604786479831464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11.169191720251501</v>
      </c>
      <c r="E65" s="52">
        <v>9.4047520761244119</v>
      </c>
      <c r="F65" s="52">
        <v>16.292082493012757</v>
      </c>
      <c r="G65" s="52">
        <v>22.183275371771082</v>
      </c>
      <c r="H65" s="52">
        <v>20.420305217626723</v>
      </c>
      <c r="I65" s="52">
        <v>15.653481777961716</v>
      </c>
      <c r="J65" s="52">
        <v>17.858512666542961</v>
      </c>
      <c r="K65" s="52">
        <v>42.947328967784365</v>
      </c>
      <c r="L65" s="52">
        <v>32.364765613359545</v>
      </c>
      <c r="M65" s="52">
        <v>29.935736155745708</v>
      </c>
      <c r="N65" s="52">
        <v>31.50684317226218</v>
      </c>
      <c r="O65" s="52">
        <v>33.581813327967012</v>
      </c>
      <c r="P65" s="52">
        <v>36.568397340982365</v>
      </c>
      <c r="Q65" s="52">
        <v>38.318403709604674</v>
      </c>
      <c r="R65" s="52">
        <v>45.164112180545324</v>
      </c>
      <c r="S65" s="52">
        <v>52.210604290362198</v>
      </c>
      <c r="T65" s="52">
        <v>67.816730012601283</v>
      </c>
      <c r="U65" s="52">
        <v>80.310900562742361</v>
      </c>
      <c r="V65" s="52">
        <v>80.78693761417027</v>
      </c>
      <c r="W65" s="52">
        <v>74.569581425769243</v>
      </c>
      <c r="X65" s="52">
        <v>66.614151756558613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1186.7420651192706</v>
      </c>
      <c r="D2" s="21">
        <f t="shared" ref="D2:X2" si="0">SUM(D3,D17,D22,D25,D26,D51,D52)</f>
        <v>1081.0765665103499</v>
      </c>
      <c r="E2" s="21">
        <f t="shared" si="0"/>
        <v>1019.7663707825295</v>
      </c>
      <c r="F2" s="21">
        <f t="shared" si="0"/>
        <v>1130.5361980152718</v>
      </c>
      <c r="G2" s="21">
        <f t="shared" si="0"/>
        <v>1179.8594699809291</v>
      </c>
      <c r="H2" s="21">
        <f t="shared" si="0"/>
        <v>1203.6947201398816</v>
      </c>
      <c r="I2" s="21">
        <f t="shared" si="0"/>
        <v>1099.6614949514262</v>
      </c>
      <c r="J2" s="21">
        <f t="shared" si="0"/>
        <v>1211.5133070557272</v>
      </c>
      <c r="K2" s="21">
        <f t="shared" si="0"/>
        <v>693.4122742371851</v>
      </c>
      <c r="L2" s="21">
        <f t="shared" si="0"/>
        <v>652.35452727733013</v>
      </c>
      <c r="M2" s="21">
        <f t="shared" si="0"/>
        <v>639.93710852589925</v>
      </c>
      <c r="N2" s="21">
        <f t="shared" si="0"/>
        <v>748.39199325723212</v>
      </c>
      <c r="O2" s="21">
        <f t="shared" si="0"/>
        <v>736.71457889080841</v>
      </c>
      <c r="P2" s="21">
        <f t="shared" si="0"/>
        <v>641.45007988042732</v>
      </c>
      <c r="Q2" s="21">
        <f t="shared" si="0"/>
        <v>638.57819373315192</v>
      </c>
      <c r="R2" s="21">
        <f t="shared" si="0"/>
        <v>635.37578609534103</v>
      </c>
      <c r="S2" s="21">
        <f t="shared" si="0"/>
        <v>725.05754374905689</v>
      </c>
      <c r="T2" s="21">
        <f t="shared" si="0"/>
        <v>846.92960497819547</v>
      </c>
      <c r="U2" s="21">
        <f t="shared" si="0"/>
        <v>916.26526399508043</v>
      </c>
      <c r="V2" s="21">
        <f t="shared" si="0"/>
        <v>880.23474609820573</v>
      </c>
      <c r="W2" s="21">
        <f t="shared" si="0"/>
        <v>955.11080420628946</v>
      </c>
      <c r="X2" s="21">
        <f t="shared" si="0"/>
        <v>954.57520581349308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441.56764449479851</v>
      </c>
      <c r="D3" s="24">
        <f t="shared" ref="D3:W3" si="2">SUM(D4,D8,D11)</f>
        <v>344.38519715213641</v>
      </c>
      <c r="E3" s="24">
        <f t="shared" si="2"/>
        <v>301.95449093813102</v>
      </c>
      <c r="F3" s="24">
        <f t="shared" si="2"/>
        <v>362.37417895733364</v>
      </c>
      <c r="G3" s="24">
        <f t="shared" si="2"/>
        <v>400.14062258497415</v>
      </c>
      <c r="H3" s="24">
        <f t="shared" si="2"/>
        <v>412.75548844433092</v>
      </c>
      <c r="I3" s="24">
        <f t="shared" si="2"/>
        <v>382.99547886970868</v>
      </c>
      <c r="J3" s="24">
        <f t="shared" si="2"/>
        <v>407.67787577271258</v>
      </c>
      <c r="K3" s="24">
        <f t="shared" si="2"/>
        <v>211.3725058871905</v>
      </c>
      <c r="L3" s="24">
        <f t="shared" si="2"/>
        <v>134.08112535265542</v>
      </c>
      <c r="M3" s="24">
        <f t="shared" si="2"/>
        <v>145.88021511904867</v>
      </c>
      <c r="N3" s="24">
        <f t="shared" si="2"/>
        <v>146.38129744560072</v>
      </c>
      <c r="O3" s="24">
        <f t="shared" si="2"/>
        <v>98.745330299939894</v>
      </c>
      <c r="P3" s="24">
        <f t="shared" si="2"/>
        <v>108.09960339217938</v>
      </c>
      <c r="Q3" s="24">
        <f t="shared" si="2"/>
        <v>123.7640476460532</v>
      </c>
      <c r="R3" s="24">
        <f t="shared" si="2"/>
        <v>125.6708417230749</v>
      </c>
      <c r="S3" s="24">
        <f t="shared" si="2"/>
        <v>144.03624192628794</v>
      </c>
      <c r="T3" s="24">
        <f t="shared" si="2"/>
        <v>174.40472095040607</v>
      </c>
      <c r="U3" s="24">
        <f t="shared" si="2"/>
        <v>220.64215786440727</v>
      </c>
      <c r="V3" s="24">
        <f t="shared" si="2"/>
        <v>175.18121519077252</v>
      </c>
      <c r="W3" s="24">
        <f t="shared" si="2"/>
        <v>214.10540220716956</v>
      </c>
      <c r="X3" s="24">
        <f t="shared" ref="X3" si="3">SUM(X4,X8,X11)</f>
        <v>247.85442990882234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373.27230868341934</v>
      </c>
      <c r="D4" s="19">
        <f t="shared" ref="D4:W4" si="5">SUM(D5:D7)</f>
        <v>282.54196393287828</v>
      </c>
      <c r="E4" s="19">
        <f t="shared" si="5"/>
        <v>241.54405052259963</v>
      </c>
      <c r="F4" s="19">
        <f t="shared" si="5"/>
        <v>305.17087513070686</v>
      </c>
      <c r="G4" s="19">
        <f t="shared" si="5"/>
        <v>335.74986269072127</v>
      </c>
      <c r="H4" s="19">
        <f t="shared" si="5"/>
        <v>351.1396158183228</v>
      </c>
      <c r="I4" s="19">
        <f t="shared" si="5"/>
        <v>328.98306871290077</v>
      </c>
      <c r="J4" s="19">
        <f t="shared" si="5"/>
        <v>341.10885329847275</v>
      </c>
      <c r="K4" s="19">
        <f t="shared" si="5"/>
        <v>165.01651586787352</v>
      </c>
      <c r="L4" s="19">
        <f t="shared" si="5"/>
        <v>92.398273451237074</v>
      </c>
      <c r="M4" s="19">
        <f t="shared" si="5"/>
        <v>107.9469010963131</v>
      </c>
      <c r="N4" s="19">
        <f t="shared" si="5"/>
        <v>110.3531860571856</v>
      </c>
      <c r="O4" s="19">
        <f t="shared" si="5"/>
        <v>69.01931213338078</v>
      </c>
      <c r="P4" s="19">
        <f t="shared" si="5"/>
        <v>80.632399171161964</v>
      </c>
      <c r="Q4" s="19">
        <f t="shared" si="5"/>
        <v>101.97381150639039</v>
      </c>
      <c r="R4" s="19">
        <f t="shared" si="5"/>
        <v>102.75358277601562</v>
      </c>
      <c r="S4" s="19">
        <f t="shared" si="5"/>
        <v>131.29839839894382</v>
      </c>
      <c r="T4" s="19">
        <f t="shared" si="5"/>
        <v>160.4859313348434</v>
      </c>
      <c r="U4" s="19">
        <f t="shared" si="5"/>
        <v>202.81616213378433</v>
      </c>
      <c r="V4" s="19">
        <f t="shared" si="5"/>
        <v>161.92527401607404</v>
      </c>
      <c r="W4" s="19">
        <f t="shared" si="5"/>
        <v>199.33652302166769</v>
      </c>
      <c r="X4" s="19">
        <f t="shared" ref="X4" si="6">SUM(X5:X7)</f>
        <v>233.35990562154848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373.27230868341934</v>
      </c>
      <c r="D7" s="8">
        <v>282.54196393287828</v>
      </c>
      <c r="E7" s="8">
        <v>241.54405052259963</v>
      </c>
      <c r="F7" s="8">
        <v>305.17087513070686</v>
      </c>
      <c r="G7" s="8">
        <v>335.74986269072127</v>
      </c>
      <c r="H7" s="8">
        <v>351.1396158183228</v>
      </c>
      <c r="I7" s="8">
        <v>328.98306871290077</v>
      </c>
      <c r="J7" s="8">
        <v>341.10885329847275</v>
      </c>
      <c r="K7" s="8">
        <v>165.01651586787352</v>
      </c>
      <c r="L7" s="8">
        <v>92.398273451237074</v>
      </c>
      <c r="M7" s="8">
        <v>107.9469010963131</v>
      </c>
      <c r="N7" s="8">
        <v>110.3531860571856</v>
      </c>
      <c r="O7" s="8">
        <v>69.01931213338078</v>
      </c>
      <c r="P7" s="8">
        <v>80.632399171161964</v>
      </c>
      <c r="Q7" s="8">
        <v>101.97381150639039</v>
      </c>
      <c r="R7" s="8">
        <v>102.75358277601562</v>
      </c>
      <c r="S7" s="8">
        <v>131.29839839894382</v>
      </c>
      <c r="T7" s="8">
        <v>160.4859313348434</v>
      </c>
      <c r="U7" s="8">
        <v>202.81616213378433</v>
      </c>
      <c r="V7" s="8">
        <v>161.92527401607404</v>
      </c>
      <c r="W7" s="8">
        <v>199.33652302166769</v>
      </c>
      <c r="X7" s="8">
        <v>233.35990562154848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68.295335811379161</v>
      </c>
      <c r="D11" s="19">
        <f t="shared" si="8"/>
        <v>61.84323321925816</v>
      </c>
      <c r="E11" s="19">
        <f t="shared" si="8"/>
        <v>60.410440415531404</v>
      </c>
      <c r="F11" s="19">
        <f t="shared" si="8"/>
        <v>57.203303826626794</v>
      </c>
      <c r="G11" s="19">
        <f t="shared" si="8"/>
        <v>64.390759894252909</v>
      </c>
      <c r="H11" s="19">
        <f t="shared" si="8"/>
        <v>61.615872626008141</v>
      </c>
      <c r="I11" s="19">
        <f t="shared" si="8"/>
        <v>54.012410156807931</v>
      </c>
      <c r="J11" s="19">
        <f t="shared" si="8"/>
        <v>66.569022474239844</v>
      </c>
      <c r="K11" s="19">
        <f t="shared" si="8"/>
        <v>46.355990019316977</v>
      </c>
      <c r="L11" s="19">
        <f t="shared" si="8"/>
        <v>41.682851901418331</v>
      </c>
      <c r="M11" s="19">
        <f t="shared" si="8"/>
        <v>37.933314022735573</v>
      </c>
      <c r="N11" s="19">
        <f t="shared" si="8"/>
        <v>36.028111388415134</v>
      </c>
      <c r="O11" s="19">
        <f t="shared" si="8"/>
        <v>29.726018166559122</v>
      </c>
      <c r="P11" s="19">
        <f t="shared" si="8"/>
        <v>27.467204221017411</v>
      </c>
      <c r="Q11" s="19">
        <f t="shared" si="8"/>
        <v>21.790236139662809</v>
      </c>
      <c r="R11" s="19">
        <f t="shared" si="8"/>
        <v>22.917258947059285</v>
      </c>
      <c r="S11" s="19">
        <f t="shared" si="8"/>
        <v>12.737843527344129</v>
      </c>
      <c r="T11" s="19">
        <f t="shared" si="8"/>
        <v>13.918789615562661</v>
      </c>
      <c r="U11" s="19">
        <f t="shared" si="8"/>
        <v>17.825995730622925</v>
      </c>
      <c r="V11" s="19">
        <f t="shared" si="8"/>
        <v>13.255941174698465</v>
      </c>
      <c r="W11" s="19">
        <f t="shared" si="8"/>
        <v>14.768879185501861</v>
      </c>
      <c r="X11" s="19">
        <f t="shared" si="8"/>
        <v>14.494524287273853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68.295335811379161</v>
      </c>
      <c r="D13" s="8">
        <v>61.84323321925816</v>
      </c>
      <c r="E13" s="8">
        <v>60.410440415531404</v>
      </c>
      <c r="F13" s="8">
        <v>57.203303826626794</v>
      </c>
      <c r="G13" s="8">
        <v>64.390759894252909</v>
      </c>
      <c r="H13" s="8">
        <v>61.615872626008141</v>
      </c>
      <c r="I13" s="8">
        <v>54.012410156807931</v>
      </c>
      <c r="J13" s="8">
        <v>66.569022474239844</v>
      </c>
      <c r="K13" s="8">
        <v>46.355990019316977</v>
      </c>
      <c r="L13" s="8">
        <v>41.682851901418331</v>
      </c>
      <c r="M13" s="8">
        <v>37.933314022735573</v>
      </c>
      <c r="N13" s="8">
        <v>36.028111388415134</v>
      </c>
      <c r="O13" s="8">
        <v>29.726018166559122</v>
      </c>
      <c r="P13" s="8">
        <v>27.467204221017411</v>
      </c>
      <c r="Q13" s="8">
        <v>21.790236139662809</v>
      </c>
      <c r="R13" s="8">
        <v>22.917258947059285</v>
      </c>
      <c r="S13" s="8">
        <v>12.737843527344129</v>
      </c>
      <c r="T13" s="8">
        <v>13.918789615562661</v>
      </c>
      <c r="U13" s="8">
        <v>17.825995730622925</v>
      </c>
      <c r="V13" s="8">
        <v>13.255941174698465</v>
      </c>
      <c r="W13" s="8">
        <v>14.768879185501861</v>
      </c>
      <c r="X13" s="8">
        <v>14.494524287273853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543.28554796151252</v>
      </c>
      <c r="D26" s="27">
        <f t="shared" si="11"/>
        <v>543.80110004852861</v>
      </c>
      <c r="E26" s="27">
        <f t="shared" si="11"/>
        <v>540.31659439232533</v>
      </c>
      <c r="F26" s="27">
        <f t="shared" si="11"/>
        <v>573.48881990775419</v>
      </c>
      <c r="G26" s="27">
        <f t="shared" si="11"/>
        <v>589.28479525389605</v>
      </c>
      <c r="H26" s="27">
        <f t="shared" si="11"/>
        <v>598.53870000737095</v>
      </c>
      <c r="I26" s="27">
        <f t="shared" si="11"/>
        <v>552.15077009389347</v>
      </c>
      <c r="J26" s="27">
        <f t="shared" si="11"/>
        <v>612.23294279698371</v>
      </c>
      <c r="K26" s="27">
        <f t="shared" si="11"/>
        <v>343.58187333850458</v>
      </c>
      <c r="L26" s="27">
        <f t="shared" si="11"/>
        <v>361.62900799240936</v>
      </c>
      <c r="M26" s="27">
        <f t="shared" si="11"/>
        <v>335.46180893999917</v>
      </c>
      <c r="N26" s="27">
        <f t="shared" si="11"/>
        <v>425.6535273176446</v>
      </c>
      <c r="O26" s="27">
        <f t="shared" si="11"/>
        <v>449.93783065273294</v>
      </c>
      <c r="P26" s="27">
        <f t="shared" si="11"/>
        <v>363.42335388069012</v>
      </c>
      <c r="Q26" s="27">
        <f t="shared" si="11"/>
        <v>352.57382745348116</v>
      </c>
      <c r="R26" s="27">
        <f t="shared" si="11"/>
        <v>344.48276959621444</v>
      </c>
      <c r="S26" s="27">
        <f t="shared" si="11"/>
        <v>398.62729206916481</v>
      </c>
      <c r="T26" s="27">
        <f t="shared" si="11"/>
        <v>445.95787407956482</v>
      </c>
      <c r="U26" s="27">
        <f t="shared" si="11"/>
        <v>416.90733334110854</v>
      </c>
      <c r="V26" s="27">
        <f t="shared" si="11"/>
        <v>448.28216402483622</v>
      </c>
      <c r="W26" s="27">
        <f t="shared" si="11"/>
        <v>472.21498162759457</v>
      </c>
      <c r="X26" s="27">
        <f t="shared" si="11"/>
        <v>438.22782608986751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543.28554796151252</v>
      </c>
      <c r="D33" s="19">
        <f t="shared" si="13"/>
        <v>543.80110004852861</v>
      </c>
      <c r="E33" s="19">
        <f t="shared" si="13"/>
        <v>540.31659439232533</v>
      </c>
      <c r="F33" s="19">
        <f t="shared" si="13"/>
        <v>573.48881990775419</v>
      </c>
      <c r="G33" s="19">
        <f t="shared" si="13"/>
        <v>589.28479525389605</v>
      </c>
      <c r="H33" s="19">
        <f t="shared" si="13"/>
        <v>598.53870000737095</v>
      </c>
      <c r="I33" s="19">
        <f t="shared" si="13"/>
        <v>552.15077009389347</v>
      </c>
      <c r="J33" s="19">
        <f t="shared" si="13"/>
        <v>612.23294279698371</v>
      </c>
      <c r="K33" s="19">
        <f t="shared" si="13"/>
        <v>343.58187333850458</v>
      </c>
      <c r="L33" s="19">
        <f t="shared" si="13"/>
        <v>361.62900799240936</v>
      </c>
      <c r="M33" s="19">
        <f t="shared" si="13"/>
        <v>335.46180893999917</v>
      </c>
      <c r="N33" s="19">
        <f t="shared" si="13"/>
        <v>425.6535273176446</v>
      </c>
      <c r="O33" s="19">
        <f t="shared" si="13"/>
        <v>449.93783065273294</v>
      </c>
      <c r="P33" s="19">
        <f t="shared" si="13"/>
        <v>363.42335388069012</v>
      </c>
      <c r="Q33" s="19">
        <f t="shared" si="13"/>
        <v>352.57382745348116</v>
      </c>
      <c r="R33" s="19">
        <f t="shared" si="13"/>
        <v>344.48276959621444</v>
      </c>
      <c r="S33" s="19">
        <f t="shared" si="13"/>
        <v>398.62729206916481</v>
      </c>
      <c r="T33" s="19">
        <f t="shared" si="13"/>
        <v>445.95787407956482</v>
      </c>
      <c r="U33" s="19">
        <f t="shared" si="13"/>
        <v>416.90733334110854</v>
      </c>
      <c r="V33" s="19">
        <f t="shared" si="13"/>
        <v>448.28216402483622</v>
      </c>
      <c r="W33" s="19">
        <f t="shared" si="13"/>
        <v>472.21498162759457</v>
      </c>
      <c r="X33" s="19">
        <f t="shared" si="13"/>
        <v>438.22782608986751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24.90901181409518</v>
      </c>
      <c r="D36" s="8">
        <v>14.314223217335616</v>
      </c>
      <c r="E36" s="8">
        <v>14.433590472933524</v>
      </c>
      <c r="F36" s="8">
        <v>17.023198833738299</v>
      </c>
      <c r="G36" s="8">
        <v>16.766893874031901</v>
      </c>
      <c r="H36" s="8">
        <v>19.671195060008227</v>
      </c>
      <c r="I36" s="8">
        <v>16.668950522098779</v>
      </c>
      <c r="J36" s="8">
        <v>10.565577407950011</v>
      </c>
      <c r="K36" s="8">
        <v>5.7224084477315076</v>
      </c>
      <c r="L36" s="8">
        <v>7.0166288793334983</v>
      </c>
      <c r="M36" s="8">
        <v>7.0240086509973967</v>
      </c>
      <c r="N36" s="8">
        <v>7.0223492334731255</v>
      </c>
      <c r="O36" s="8">
        <v>8.600506924354006</v>
      </c>
      <c r="P36" s="8">
        <v>6.35755396199679</v>
      </c>
      <c r="Q36" s="8">
        <v>6.2074267040274247</v>
      </c>
      <c r="R36" s="8">
        <v>6.7718346343500491</v>
      </c>
      <c r="S36" s="8">
        <v>7.2599761210030511</v>
      </c>
      <c r="T36" s="8">
        <v>8.3844214917753348</v>
      </c>
      <c r="U36" s="8">
        <v>6.787649320720039</v>
      </c>
      <c r="V36" s="8">
        <v>6.6604434499041529</v>
      </c>
      <c r="W36" s="8">
        <v>6.6614205043773111</v>
      </c>
      <c r="X36" s="8">
        <v>7.5959445377030219</v>
      </c>
    </row>
    <row r="37" spans="1:24" ht="11.25" customHeight="1" x14ac:dyDescent="0.2">
      <c r="A37" s="28" t="s">
        <v>60</v>
      </c>
      <c r="B37" s="7" t="s">
        <v>61</v>
      </c>
      <c r="C37" s="8">
        <v>1.9205466740188755</v>
      </c>
      <c r="D37" s="8">
        <v>1.7750765408973532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2.9888153644866224E-3</v>
      </c>
      <c r="S37" s="8">
        <v>5.1354849996521124E-2</v>
      </c>
      <c r="T37" s="8">
        <v>9.7682056618226491E-3</v>
      </c>
      <c r="U37" s="8">
        <v>1.9203275701997164E-2</v>
      </c>
      <c r="V37" s="8">
        <v>1.5227629281381078E-2</v>
      </c>
      <c r="W37" s="8">
        <v>1.570109912979652E-2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39.759369480546077</v>
      </c>
      <c r="D43" s="8">
        <v>41.041610005339408</v>
      </c>
      <c r="E43" s="8">
        <v>37.435561787964524</v>
      </c>
      <c r="F43" s="8">
        <v>47.507466159610715</v>
      </c>
      <c r="G43" s="8">
        <v>48.835298221778928</v>
      </c>
      <c r="H43" s="8">
        <v>55.843418969405782</v>
      </c>
      <c r="I43" s="8">
        <v>43.699647975127931</v>
      </c>
      <c r="J43" s="8">
        <v>38.461831185089054</v>
      </c>
      <c r="K43" s="8">
        <v>21.871878644845694</v>
      </c>
      <c r="L43" s="8">
        <v>21.05642678471909</v>
      </c>
      <c r="M43" s="8">
        <v>22.994556527876476</v>
      </c>
      <c r="N43" s="8">
        <v>44.060720686226091</v>
      </c>
      <c r="O43" s="8">
        <v>60.051999136334381</v>
      </c>
      <c r="P43" s="8">
        <v>38.148934755134874</v>
      </c>
      <c r="Q43" s="8">
        <v>11.852161783267315</v>
      </c>
      <c r="R43" s="8">
        <v>12.186279385227088</v>
      </c>
      <c r="S43" s="8">
        <v>19.472510277368787</v>
      </c>
      <c r="T43" s="8">
        <v>18.664971215487409</v>
      </c>
      <c r="U43" s="8">
        <v>21.115158043754363</v>
      </c>
      <c r="V43" s="8">
        <v>20.125911017554838</v>
      </c>
      <c r="W43" s="8">
        <v>21.841768534713768</v>
      </c>
      <c r="X43" s="8">
        <v>43.157719710237757</v>
      </c>
    </row>
    <row r="44" spans="1:24" ht="11.25" customHeight="1" x14ac:dyDescent="0.2">
      <c r="A44" s="28" t="s">
        <v>74</v>
      </c>
      <c r="B44" s="7" t="s">
        <v>75</v>
      </c>
      <c r="C44" s="8">
        <v>60.231726530673527</v>
      </c>
      <c r="D44" s="8">
        <v>42.669379339897709</v>
      </c>
      <c r="E44" s="8">
        <v>46.936521150738955</v>
      </c>
      <c r="F44" s="8">
        <v>34.85468396798035</v>
      </c>
      <c r="G44" s="8">
        <v>38.36884282828435</v>
      </c>
      <c r="H44" s="8">
        <v>34.116548905301478</v>
      </c>
      <c r="I44" s="8">
        <v>54.205465280219499</v>
      </c>
      <c r="J44" s="8">
        <v>59.17203761631896</v>
      </c>
      <c r="K44" s="8">
        <v>16.952980495682262</v>
      </c>
      <c r="L44" s="8">
        <v>13.228332159621445</v>
      </c>
      <c r="M44" s="8">
        <v>18.917348537560255</v>
      </c>
      <c r="N44" s="8">
        <v>13.239116646863252</v>
      </c>
      <c r="O44" s="8">
        <v>11.118277913088287</v>
      </c>
      <c r="P44" s="8">
        <v>6.8490006758311228</v>
      </c>
      <c r="Q44" s="8">
        <v>6.6872683968069566</v>
      </c>
      <c r="R44" s="8">
        <v>5.7733309222564362</v>
      </c>
      <c r="S44" s="8">
        <v>4.685069629743623</v>
      </c>
      <c r="T44" s="8">
        <v>5.4692850588783966</v>
      </c>
      <c r="U44" s="8">
        <v>3.3420089901547065</v>
      </c>
      <c r="V44" s="8">
        <v>4.0656142686423191</v>
      </c>
      <c r="W44" s="8">
        <v>4.698550266256234</v>
      </c>
      <c r="X44" s="8">
        <v>3.2789191643348179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416.46489346217891</v>
      </c>
      <c r="D48" s="8">
        <v>444.0008109450585</v>
      </c>
      <c r="E48" s="8">
        <v>441.5109209806883</v>
      </c>
      <c r="F48" s="8">
        <v>474.10347094642481</v>
      </c>
      <c r="G48" s="8">
        <v>485.31376032980086</v>
      </c>
      <c r="H48" s="8">
        <v>488.90753707265543</v>
      </c>
      <c r="I48" s="8">
        <v>437.57670631644731</v>
      </c>
      <c r="J48" s="8">
        <v>504.03349658762568</v>
      </c>
      <c r="K48" s="8">
        <v>299.03460575024513</v>
      </c>
      <c r="L48" s="8">
        <v>320.32762016873534</v>
      </c>
      <c r="M48" s="8">
        <v>286.52589522356504</v>
      </c>
      <c r="N48" s="8">
        <v>361.33134075108217</v>
      </c>
      <c r="O48" s="8">
        <v>370.1670466789563</v>
      </c>
      <c r="P48" s="8">
        <v>312.06786448772732</v>
      </c>
      <c r="Q48" s="8">
        <v>327.82697056937945</v>
      </c>
      <c r="R48" s="8">
        <v>319.74833583901636</v>
      </c>
      <c r="S48" s="8">
        <v>367.15838119105285</v>
      </c>
      <c r="T48" s="8">
        <v>413.42942810776185</v>
      </c>
      <c r="U48" s="8">
        <v>385.64331371077742</v>
      </c>
      <c r="V48" s="8">
        <v>417.41496765945351</v>
      </c>
      <c r="W48" s="8">
        <v>438.99754122311748</v>
      </c>
      <c r="X48" s="8">
        <v>384.19524267759192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201.88887266295964</v>
      </c>
      <c r="D51" s="27">
        <v>182.22251605261047</v>
      </c>
      <c r="E51" s="27">
        <v>168.52365869283784</v>
      </c>
      <c r="F51" s="27">
        <v>177.22720432604135</v>
      </c>
      <c r="G51" s="27">
        <v>168.3886786793957</v>
      </c>
      <c r="H51" s="27">
        <v>168.90132820969458</v>
      </c>
      <c r="I51" s="27">
        <v>152.51003059454746</v>
      </c>
      <c r="J51" s="27">
        <v>175.62381306245254</v>
      </c>
      <c r="K51" s="27">
        <v>114.52800765104229</v>
      </c>
      <c r="L51" s="27">
        <v>128.23239731799356</v>
      </c>
      <c r="M51" s="27">
        <v>131.36268266443687</v>
      </c>
      <c r="N51" s="27">
        <v>147.95629412362996</v>
      </c>
      <c r="O51" s="27">
        <v>156.25934692819396</v>
      </c>
      <c r="P51" s="27">
        <v>138.24114548259874</v>
      </c>
      <c r="Q51" s="27">
        <v>132.0240559994844</v>
      </c>
      <c r="R51" s="27">
        <v>129.96185158561309</v>
      </c>
      <c r="S51" s="27">
        <v>141.82267740754784</v>
      </c>
      <c r="T51" s="27">
        <v>167.44641615648689</v>
      </c>
      <c r="U51" s="27">
        <v>194.73387712106566</v>
      </c>
      <c r="V51" s="27">
        <v>178.89955988548448</v>
      </c>
      <c r="W51" s="27">
        <v>191.73453082934375</v>
      </c>
      <c r="X51" s="27">
        <v>201.52402619118308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10.667753257074439</v>
      </c>
      <c r="E52" s="27">
        <f t="shared" si="14"/>
        <v>8.9716267592352725</v>
      </c>
      <c r="F52" s="27">
        <f t="shared" si="14"/>
        <v>17.445994824142581</v>
      </c>
      <c r="G52" s="27">
        <f t="shared" si="14"/>
        <v>22.045373462663235</v>
      </c>
      <c r="H52" s="27">
        <f t="shared" si="14"/>
        <v>23.499203478485299</v>
      </c>
      <c r="I52" s="27">
        <f t="shared" si="14"/>
        <v>12.00521539327659</v>
      </c>
      <c r="J52" s="27">
        <f t="shared" si="14"/>
        <v>15.978675423578405</v>
      </c>
      <c r="K52" s="27">
        <f t="shared" si="14"/>
        <v>23.92988736044779</v>
      </c>
      <c r="L52" s="27">
        <f t="shared" si="14"/>
        <v>28.411996614271814</v>
      </c>
      <c r="M52" s="27">
        <f t="shared" si="14"/>
        <v>27.232401802414511</v>
      </c>
      <c r="N52" s="27">
        <f t="shared" si="14"/>
        <v>28.400874370356913</v>
      </c>
      <c r="O52" s="27">
        <f t="shared" si="14"/>
        <v>31.772071009941691</v>
      </c>
      <c r="P52" s="27">
        <f t="shared" si="14"/>
        <v>31.685977124959042</v>
      </c>
      <c r="Q52" s="27">
        <f t="shared" si="14"/>
        <v>30.216262634133123</v>
      </c>
      <c r="R52" s="27">
        <f t="shared" si="14"/>
        <v>35.260323190438619</v>
      </c>
      <c r="S52" s="27">
        <f t="shared" si="14"/>
        <v>40.571332346056266</v>
      </c>
      <c r="T52" s="27">
        <f t="shared" si="14"/>
        <v>59.120593791737782</v>
      </c>
      <c r="U52" s="27">
        <f t="shared" si="14"/>
        <v>83.981895668498908</v>
      </c>
      <c r="V52" s="27">
        <f t="shared" si="14"/>
        <v>77.871806997112614</v>
      </c>
      <c r="W52" s="27">
        <f t="shared" si="14"/>
        <v>77.055889542181603</v>
      </c>
      <c r="X52" s="27">
        <f t="shared" si="14"/>
        <v>66.968923623620228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10.667753257074439</v>
      </c>
      <c r="E54" s="45">
        <v>8.9716267592352725</v>
      </c>
      <c r="F54" s="45">
        <v>17.445994824142581</v>
      </c>
      <c r="G54" s="45">
        <v>22.045373462663235</v>
      </c>
      <c r="H54" s="45">
        <v>23.499203478485299</v>
      </c>
      <c r="I54" s="45">
        <v>12.00521539327659</v>
      </c>
      <c r="J54" s="45">
        <v>15.978675423578405</v>
      </c>
      <c r="K54" s="45">
        <v>23.92988736044779</v>
      </c>
      <c r="L54" s="45">
        <v>28.411996614271814</v>
      </c>
      <c r="M54" s="45">
        <v>27.232401802414511</v>
      </c>
      <c r="N54" s="45">
        <v>28.400874370356913</v>
      </c>
      <c r="O54" s="45">
        <v>31.772071009941691</v>
      </c>
      <c r="P54" s="45">
        <v>31.685977124959042</v>
      </c>
      <c r="Q54" s="45">
        <v>30.216262634133123</v>
      </c>
      <c r="R54" s="45">
        <v>35.260323190438619</v>
      </c>
      <c r="S54" s="45">
        <v>40.571332346056266</v>
      </c>
      <c r="T54" s="45">
        <v>59.120593791737782</v>
      </c>
      <c r="U54" s="45">
        <v>83.981895668498908</v>
      </c>
      <c r="V54" s="45">
        <v>77.871806997112614</v>
      </c>
      <c r="W54" s="45">
        <v>77.055889542181603</v>
      </c>
      <c r="X54" s="45">
        <v>66.968923623620228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0.77961376046008679</v>
      </c>
      <c r="D61" s="49">
        <f t="shared" si="15"/>
        <v>16.320193754217801</v>
      </c>
      <c r="E61" s="49">
        <f t="shared" si="15"/>
        <v>13.587761659371983</v>
      </c>
      <c r="F61" s="49">
        <f t="shared" si="15"/>
        <v>26.119447197362778</v>
      </c>
      <c r="G61" s="49">
        <f t="shared" si="15"/>
        <v>32.815900095764277</v>
      </c>
      <c r="H61" s="49">
        <f t="shared" si="15"/>
        <v>35.002360643620811</v>
      </c>
      <c r="I61" s="49">
        <f t="shared" si="15"/>
        <v>18.163068865691734</v>
      </c>
      <c r="J61" s="49">
        <f t="shared" si="15"/>
        <v>26.448875790087566</v>
      </c>
      <c r="K61" s="49">
        <f t="shared" si="15"/>
        <v>35.604630462658633</v>
      </c>
      <c r="L61" s="49">
        <f t="shared" si="15"/>
        <v>42.325030795136293</v>
      </c>
      <c r="M61" s="49">
        <f t="shared" si="15"/>
        <v>40.561818621418347</v>
      </c>
      <c r="N61" s="49">
        <f t="shared" si="15"/>
        <v>44.709970997048778</v>
      </c>
      <c r="O61" s="49">
        <f t="shared" si="15"/>
        <v>47.697395477175682</v>
      </c>
      <c r="P61" s="49">
        <f t="shared" si="15"/>
        <v>44.336542769754601</v>
      </c>
      <c r="Q61" s="49">
        <f t="shared" si="15"/>
        <v>43.345076523903934</v>
      </c>
      <c r="R61" s="49">
        <f t="shared" si="15"/>
        <v>47.853234180035507</v>
      </c>
      <c r="S61" s="49">
        <f t="shared" si="15"/>
        <v>54.053443527167666</v>
      </c>
      <c r="T61" s="49">
        <f t="shared" si="15"/>
        <v>80.810883092023701</v>
      </c>
      <c r="U61" s="49">
        <f t="shared" si="15"/>
        <v>112.40783076960373</v>
      </c>
      <c r="V61" s="49">
        <f t="shared" si="15"/>
        <v>107.99562532121428</v>
      </c>
      <c r="W61" s="49">
        <f t="shared" si="15"/>
        <v>110.56078383538606</v>
      </c>
      <c r="X61" s="49">
        <f t="shared" si="15"/>
        <v>99.827239995458243</v>
      </c>
    </row>
    <row r="62" spans="1:24" ht="11.25" customHeight="1" x14ac:dyDescent="0.2">
      <c r="A62" s="50" t="s">
        <v>92</v>
      </c>
      <c r="B62" s="51" t="s">
        <v>93</v>
      </c>
      <c r="C62" s="52">
        <v>0.77961376046008679</v>
      </c>
      <c r="D62" s="52">
        <v>0.58946547446930997</v>
      </c>
      <c r="E62" s="52">
        <v>0.39243373549639476</v>
      </c>
      <c r="F62" s="52">
        <v>0.41140969037555963</v>
      </c>
      <c r="G62" s="52">
        <v>0.39905546753537996</v>
      </c>
      <c r="H62" s="52">
        <v>0.42258586124757586</v>
      </c>
      <c r="I62" s="52">
        <v>0.41647064365344699</v>
      </c>
      <c r="J62" s="52">
        <v>2.8073084566305226</v>
      </c>
      <c r="K62" s="52">
        <v>0.15187943044300109</v>
      </c>
      <c r="L62" s="52">
        <v>0.18995640849582537</v>
      </c>
      <c r="M62" s="52">
        <v>0.19747477716407771</v>
      </c>
      <c r="N62" s="52">
        <v>2.9168541693109806</v>
      </c>
      <c r="O62" s="52">
        <v>4.079368805142721</v>
      </c>
      <c r="P62" s="52">
        <v>3.4048601107369865</v>
      </c>
      <c r="Q62" s="52">
        <v>3.0862802335086212</v>
      </c>
      <c r="R62" s="52">
        <v>2.8380663605808651</v>
      </c>
      <c r="S62" s="52">
        <v>2.4209678175298461</v>
      </c>
      <c r="T62" s="52">
        <v>2.3574531046249612</v>
      </c>
      <c r="U62" s="52">
        <v>4.0063713323461139</v>
      </c>
      <c r="V62" s="52">
        <v>7.2853229353845634</v>
      </c>
      <c r="W62" s="52">
        <v>10.845725261155312</v>
      </c>
      <c r="X62" s="52">
        <v>10.656071752016851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15.730728279748492</v>
      </c>
      <c r="E65" s="52">
        <v>13.195327923875588</v>
      </c>
      <c r="F65" s="52">
        <v>25.708037506987218</v>
      </c>
      <c r="G65" s="52">
        <v>32.416844628228894</v>
      </c>
      <c r="H65" s="52">
        <v>34.579774782373235</v>
      </c>
      <c r="I65" s="52">
        <v>17.746598222038287</v>
      </c>
      <c r="J65" s="52">
        <v>23.641567333457044</v>
      </c>
      <c r="K65" s="52">
        <v>35.45275103221563</v>
      </c>
      <c r="L65" s="52">
        <v>42.135074386640468</v>
      </c>
      <c r="M65" s="52">
        <v>40.364343844254272</v>
      </c>
      <c r="N65" s="52">
        <v>41.793116827737798</v>
      </c>
      <c r="O65" s="52">
        <v>43.618026672032961</v>
      </c>
      <c r="P65" s="52">
        <v>40.931682659017618</v>
      </c>
      <c r="Q65" s="52">
        <v>40.25879629039531</v>
      </c>
      <c r="R65" s="52">
        <v>45.015167819454639</v>
      </c>
      <c r="S65" s="52">
        <v>51.632475709637816</v>
      </c>
      <c r="T65" s="52">
        <v>78.453429987398735</v>
      </c>
      <c r="U65" s="52">
        <v>108.40145943725761</v>
      </c>
      <c r="V65" s="52">
        <v>100.71030238582972</v>
      </c>
      <c r="W65" s="52">
        <v>99.715058574230753</v>
      </c>
      <c r="X65" s="52">
        <v>89.171168243441386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95.142020698093745</v>
      </c>
      <c r="D2" s="21">
        <f t="shared" ref="D2:X2" si="0">SUM(D3,D17,D22,D25,D26,D51,D52)</f>
        <v>103.5273101841851</v>
      </c>
      <c r="E2" s="21">
        <f t="shared" si="0"/>
        <v>89.119483903518756</v>
      </c>
      <c r="F2" s="21">
        <f t="shared" si="0"/>
        <v>84.940900038309195</v>
      </c>
      <c r="G2" s="21">
        <f t="shared" si="0"/>
        <v>84.31684367985244</v>
      </c>
      <c r="H2" s="21">
        <f t="shared" si="0"/>
        <v>69.944057424520253</v>
      </c>
      <c r="I2" s="21">
        <f t="shared" si="0"/>
        <v>112.34792516989695</v>
      </c>
      <c r="J2" s="21">
        <f t="shared" si="0"/>
        <v>116.34262430065624</v>
      </c>
      <c r="K2" s="21">
        <f t="shared" si="0"/>
        <v>107.05621641382746</v>
      </c>
      <c r="L2" s="21">
        <f t="shared" si="0"/>
        <v>63.659172378721088</v>
      </c>
      <c r="M2" s="21">
        <f t="shared" si="0"/>
        <v>66.706123565990595</v>
      </c>
      <c r="N2" s="21">
        <f t="shared" si="0"/>
        <v>74.561749943674883</v>
      </c>
      <c r="O2" s="21">
        <f t="shared" si="0"/>
        <v>79.99228280323068</v>
      </c>
      <c r="P2" s="21">
        <f t="shared" si="0"/>
        <v>89.900056284449363</v>
      </c>
      <c r="Q2" s="21">
        <f t="shared" si="0"/>
        <v>91.949678294249111</v>
      </c>
      <c r="R2" s="21">
        <f t="shared" si="0"/>
        <v>73.6710901283613</v>
      </c>
      <c r="S2" s="21">
        <f t="shared" si="0"/>
        <v>77.146589671631887</v>
      </c>
      <c r="T2" s="21">
        <f t="shared" si="0"/>
        <v>70.995141015206158</v>
      </c>
      <c r="U2" s="21">
        <f t="shared" si="0"/>
        <v>75.154597097987065</v>
      </c>
      <c r="V2" s="21">
        <f t="shared" si="0"/>
        <v>61.922670370232048</v>
      </c>
      <c r="W2" s="21">
        <f t="shared" si="0"/>
        <v>51.905097819095474</v>
      </c>
      <c r="X2" s="21">
        <f t="shared" si="0"/>
        <v>51.957820432757394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54.719127583580544</v>
      </c>
      <c r="D3" s="24">
        <f t="shared" ref="D3:W3" si="2">SUM(D4,D8,D11)</f>
        <v>57.144708115518426</v>
      </c>
      <c r="E3" s="24">
        <f t="shared" si="2"/>
        <v>47.323988612725969</v>
      </c>
      <c r="F3" s="24">
        <f t="shared" si="2"/>
        <v>48.228058120238671</v>
      </c>
      <c r="G3" s="24">
        <f t="shared" si="2"/>
        <v>50.227681063515334</v>
      </c>
      <c r="H3" s="24">
        <f t="shared" si="2"/>
        <v>41.807010384449633</v>
      </c>
      <c r="I3" s="24">
        <f t="shared" si="2"/>
        <v>66.248367114403081</v>
      </c>
      <c r="J3" s="24">
        <f t="shared" si="2"/>
        <v>68.655621356542071</v>
      </c>
      <c r="K3" s="24">
        <f t="shared" si="2"/>
        <v>61.146863276001767</v>
      </c>
      <c r="L3" s="24">
        <f t="shared" si="2"/>
        <v>28.147575934529804</v>
      </c>
      <c r="M3" s="24">
        <f t="shared" si="2"/>
        <v>29.864550372645319</v>
      </c>
      <c r="N3" s="24">
        <f t="shared" si="2"/>
        <v>30.467953969393697</v>
      </c>
      <c r="O3" s="24">
        <f t="shared" si="2"/>
        <v>23.623375010685422</v>
      </c>
      <c r="P3" s="24">
        <f t="shared" si="2"/>
        <v>32.677480802431148</v>
      </c>
      <c r="Q3" s="24">
        <f t="shared" si="2"/>
        <v>40.604236205943906</v>
      </c>
      <c r="R3" s="24">
        <f t="shared" si="2"/>
        <v>33.05196513180195</v>
      </c>
      <c r="S3" s="24">
        <f t="shared" si="2"/>
        <v>35.054518996707131</v>
      </c>
      <c r="T3" s="24">
        <f t="shared" si="2"/>
        <v>33.106885191908518</v>
      </c>
      <c r="U3" s="24">
        <f t="shared" si="2"/>
        <v>37.160230049076695</v>
      </c>
      <c r="V3" s="24">
        <f t="shared" si="2"/>
        <v>28.20693945172378</v>
      </c>
      <c r="W3" s="24">
        <f t="shared" si="2"/>
        <v>25.332185915504137</v>
      </c>
      <c r="X3" s="24">
        <f t="shared" ref="X3" si="3">SUM(X4,X8,X11)</f>
        <v>25.59735640314419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46.255959504538119</v>
      </c>
      <c r="D4" s="19">
        <f t="shared" ref="D4:W4" si="5">SUM(D5:D7)</f>
        <v>46.882903774162706</v>
      </c>
      <c r="E4" s="19">
        <f t="shared" si="5"/>
        <v>37.856128123444044</v>
      </c>
      <c r="F4" s="19">
        <f t="shared" si="5"/>
        <v>40.614921142438021</v>
      </c>
      <c r="G4" s="19">
        <f t="shared" si="5"/>
        <v>42.145026194553331</v>
      </c>
      <c r="H4" s="19">
        <f t="shared" si="5"/>
        <v>35.566086886542287</v>
      </c>
      <c r="I4" s="19">
        <f t="shared" si="5"/>
        <v>56.905609368640746</v>
      </c>
      <c r="J4" s="19">
        <f t="shared" si="5"/>
        <v>57.444962469537387</v>
      </c>
      <c r="K4" s="19">
        <f t="shared" si="5"/>
        <v>47.736777740810815</v>
      </c>
      <c r="L4" s="19">
        <f t="shared" si="5"/>
        <v>19.397118060783324</v>
      </c>
      <c r="M4" s="19">
        <f t="shared" si="5"/>
        <v>22.098854616652197</v>
      </c>
      <c r="N4" s="19">
        <f t="shared" si="5"/>
        <v>22.969025769263776</v>
      </c>
      <c r="O4" s="19">
        <f t="shared" si="5"/>
        <v>16.511860242442239</v>
      </c>
      <c r="P4" s="19">
        <f t="shared" si="5"/>
        <v>24.374406503698914</v>
      </c>
      <c r="Q4" s="19">
        <f t="shared" si="5"/>
        <v>33.45534351839629</v>
      </c>
      <c r="R4" s="19">
        <f t="shared" si="5"/>
        <v>27.024628692822727</v>
      </c>
      <c r="S4" s="19">
        <f t="shared" si="5"/>
        <v>31.954472980962855</v>
      </c>
      <c r="T4" s="19">
        <f t="shared" si="5"/>
        <v>30.464710328168461</v>
      </c>
      <c r="U4" s="19">
        <f t="shared" si="5"/>
        <v>34.158001877383022</v>
      </c>
      <c r="V4" s="19">
        <f t="shared" si="5"/>
        <v>26.072523785733885</v>
      </c>
      <c r="W4" s="19">
        <f t="shared" si="5"/>
        <v>23.584784918453423</v>
      </c>
      <c r="X4" s="19">
        <f t="shared" ref="X4" si="6">SUM(X5:X7)</f>
        <v>24.10042328715403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46.255959504538119</v>
      </c>
      <c r="D7" s="8">
        <v>46.882903774162706</v>
      </c>
      <c r="E7" s="8">
        <v>37.856128123444044</v>
      </c>
      <c r="F7" s="8">
        <v>40.614921142438021</v>
      </c>
      <c r="G7" s="8">
        <v>42.145026194553331</v>
      </c>
      <c r="H7" s="8">
        <v>35.566086886542287</v>
      </c>
      <c r="I7" s="8">
        <v>56.905609368640746</v>
      </c>
      <c r="J7" s="8">
        <v>57.444962469537387</v>
      </c>
      <c r="K7" s="8">
        <v>47.736777740810815</v>
      </c>
      <c r="L7" s="8">
        <v>19.397118060783324</v>
      </c>
      <c r="M7" s="8">
        <v>22.098854616652197</v>
      </c>
      <c r="N7" s="8">
        <v>22.969025769263776</v>
      </c>
      <c r="O7" s="8">
        <v>16.511860242442239</v>
      </c>
      <c r="P7" s="8">
        <v>24.374406503698914</v>
      </c>
      <c r="Q7" s="8">
        <v>33.45534351839629</v>
      </c>
      <c r="R7" s="8">
        <v>27.024628692822727</v>
      </c>
      <c r="S7" s="8">
        <v>31.954472980962855</v>
      </c>
      <c r="T7" s="8">
        <v>30.464710328168461</v>
      </c>
      <c r="U7" s="8">
        <v>34.158001877383022</v>
      </c>
      <c r="V7" s="8">
        <v>26.072523785733885</v>
      </c>
      <c r="W7" s="8">
        <v>23.584784918453423</v>
      </c>
      <c r="X7" s="8">
        <v>24.10042328715403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8.4631680790424273</v>
      </c>
      <c r="D11" s="19">
        <f t="shared" si="8"/>
        <v>10.261804341355724</v>
      </c>
      <c r="E11" s="19">
        <f t="shared" si="8"/>
        <v>9.4678604892819269</v>
      </c>
      <c r="F11" s="19">
        <f t="shared" si="8"/>
        <v>7.6131369778006519</v>
      </c>
      <c r="G11" s="19">
        <f t="shared" si="8"/>
        <v>8.0826548689620044</v>
      </c>
      <c r="H11" s="19">
        <f t="shared" si="8"/>
        <v>6.2409234979073442</v>
      </c>
      <c r="I11" s="19">
        <f t="shared" si="8"/>
        <v>9.3427577457623361</v>
      </c>
      <c r="J11" s="19">
        <f t="shared" si="8"/>
        <v>11.210658887004678</v>
      </c>
      <c r="K11" s="19">
        <f t="shared" si="8"/>
        <v>13.41008553519095</v>
      </c>
      <c r="L11" s="19">
        <f t="shared" si="8"/>
        <v>8.7504578737464822</v>
      </c>
      <c r="M11" s="19">
        <f t="shared" si="8"/>
        <v>7.7656957559931197</v>
      </c>
      <c r="N11" s="19">
        <f t="shared" si="8"/>
        <v>7.49892820012992</v>
      </c>
      <c r="O11" s="19">
        <f t="shared" si="8"/>
        <v>7.1115147682431807</v>
      </c>
      <c r="P11" s="19">
        <f t="shared" si="8"/>
        <v>8.3030742987322341</v>
      </c>
      <c r="Q11" s="19">
        <f t="shared" si="8"/>
        <v>7.1488926875476126</v>
      </c>
      <c r="R11" s="19">
        <f t="shared" si="8"/>
        <v>6.0273364389792219</v>
      </c>
      <c r="S11" s="19">
        <f t="shared" si="8"/>
        <v>3.1000460157442773</v>
      </c>
      <c r="T11" s="19">
        <f t="shared" si="8"/>
        <v>2.6421748637400557</v>
      </c>
      <c r="U11" s="19">
        <f t="shared" si="8"/>
        <v>3.0022281716936763</v>
      </c>
      <c r="V11" s="19">
        <f t="shared" si="8"/>
        <v>2.134415665989895</v>
      </c>
      <c r="W11" s="19">
        <f t="shared" si="8"/>
        <v>1.7474009970507152</v>
      </c>
      <c r="X11" s="19">
        <f t="shared" si="8"/>
        <v>1.4969331159901607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8.4631680790424273</v>
      </c>
      <c r="D13" s="8">
        <v>10.261804341355724</v>
      </c>
      <c r="E13" s="8">
        <v>9.4678604892819269</v>
      </c>
      <c r="F13" s="8">
        <v>7.6131369778006519</v>
      </c>
      <c r="G13" s="8">
        <v>8.0826548689620044</v>
      </c>
      <c r="H13" s="8">
        <v>6.2409234979073442</v>
      </c>
      <c r="I13" s="8">
        <v>9.3427577457623361</v>
      </c>
      <c r="J13" s="8">
        <v>11.210658887004678</v>
      </c>
      <c r="K13" s="8">
        <v>13.41008553519095</v>
      </c>
      <c r="L13" s="8">
        <v>8.7504578737464822</v>
      </c>
      <c r="M13" s="8">
        <v>7.7656957559931197</v>
      </c>
      <c r="N13" s="8">
        <v>7.49892820012992</v>
      </c>
      <c r="O13" s="8">
        <v>7.1115147682431807</v>
      </c>
      <c r="P13" s="8">
        <v>8.3030742987322341</v>
      </c>
      <c r="Q13" s="8">
        <v>7.1488926875476126</v>
      </c>
      <c r="R13" s="8">
        <v>6.0273364389792219</v>
      </c>
      <c r="S13" s="8">
        <v>3.1000460157442773</v>
      </c>
      <c r="T13" s="8">
        <v>2.6421748637400557</v>
      </c>
      <c r="U13" s="8">
        <v>3.0022281716936763</v>
      </c>
      <c r="V13" s="8">
        <v>2.134415665989895</v>
      </c>
      <c r="W13" s="8">
        <v>1.7474009970507152</v>
      </c>
      <c r="X13" s="8">
        <v>1.4969331159901607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15.465654201008007</v>
      </c>
      <c r="D26" s="27">
        <f t="shared" si="11"/>
        <v>16.243583842996074</v>
      </c>
      <c r="E26" s="27">
        <f t="shared" si="11"/>
        <v>15.466863449040265</v>
      </c>
      <c r="F26" s="27">
        <f t="shared" si="11"/>
        <v>13.205698545010423</v>
      </c>
      <c r="G26" s="27">
        <f t="shared" si="11"/>
        <v>13.028757688380177</v>
      </c>
      <c r="H26" s="27">
        <f t="shared" si="11"/>
        <v>11.085681156159968</v>
      </c>
      <c r="I26" s="27">
        <f t="shared" si="11"/>
        <v>19.796290063154935</v>
      </c>
      <c r="J26" s="27">
        <f t="shared" si="11"/>
        <v>18.201608311332457</v>
      </c>
      <c r="K26" s="27">
        <f t="shared" si="11"/>
        <v>12.869417172925932</v>
      </c>
      <c r="L26" s="27">
        <f t="shared" si="11"/>
        <v>8.6593001450545142</v>
      </c>
      <c r="M26" s="27">
        <f t="shared" si="11"/>
        <v>10.007851032922124</v>
      </c>
      <c r="N26" s="27">
        <f t="shared" si="11"/>
        <v>13.367419462686886</v>
      </c>
      <c r="O26" s="27">
        <f t="shared" si="11"/>
        <v>19.056828555816406</v>
      </c>
      <c r="P26" s="27">
        <f t="shared" si="11"/>
        <v>15.504663122805145</v>
      </c>
      <c r="Q26" s="27">
        <f t="shared" si="11"/>
        <v>8.111676907228567</v>
      </c>
      <c r="R26" s="27">
        <f t="shared" si="11"/>
        <v>6.498828147300129</v>
      </c>
      <c r="S26" s="27">
        <f t="shared" si="11"/>
        <v>7.6377421740058971</v>
      </c>
      <c r="T26" s="27">
        <f t="shared" si="11"/>
        <v>6.1658622921331094</v>
      </c>
      <c r="U26" s="27">
        <f t="shared" si="11"/>
        <v>5.2558835557832797</v>
      </c>
      <c r="V26" s="27">
        <f t="shared" si="11"/>
        <v>4.9618316574263357</v>
      </c>
      <c r="W26" s="27">
        <f t="shared" si="11"/>
        <v>3.9241444045844207</v>
      </c>
      <c r="X26" s="27">
        <f t="shared" si="11"/>
        <v>5.5745521199221368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15.465654201008007</v>
      </c>
      <c r="D33" s="19">
        <f t="shared" si="13"/>
        <v>16.243583842996074</v>
      </c>
      <c r="E33" s="19">
        <f t="shared" si="13"/>
        <v>15.466863449040265</v>
      </c>
      <c r="F33" s="19">
        <f t="shared" si="13"/>
        <v>13.205698545010423</v>
      </c>
      <c r="G33" s="19">
        <f t="shared" si="13"/>
        <v>13.028757688380177</v>
      </c>
      <c r="H33" s="19">
        <f t="shared" si="13"/>
        <v>11.085681156159968</v>
      </c>
      <c r="I33" s="19">
        <f t="shared" si="13"/>
        <v>19.796290063154935</v>
      </c>
      <c r="J33" s="19">
        <f t="shared" si="13"/>
        <v>18.201608311332457</v>
      </c>
      <c r="K33" s="19">
        <f t="shared" si="13"/>
        <v>12.869417172925932</v>
      </c>
      <c r="L33" s="19">
        <f t="shared" si="13"/>
        <v>8.6593001450545142</v>
      </c>
      <c r="M33" s="19">
        <f t="shared" si="13"/>
        <v>10.007851032922124</v>
      </c>
      <c r="N33" s="19">
        <f t="shared" si="13"/>
        <v>13.367419462686886</v>
      </c>
      <c r="O33" s="19">
        <f t="shared" si="13"/>
        <v>19.056828555816406</v>
      </c>
      <c r="P33" s="19">
        <f t="shared" si="13"/>
        <v>15.504663122805145</v>
      </c>
      <c r="Q33" s="19">
        <f t="shared" si="13"/>
        <v>8.111676907228567</v>
      </c>
      <c r="R33" s="19">
        <f t="shared" si="13"/>
        <v>6.498828147300129</v>
      </c>
      <c r="S33" s="19">
        <f t="shared" si="13"/>
        <v>7.6377421740058971</v>
      </c>
      <c r="T33" s="19">
        <f t="shared" si="13"/>
        <v>6.1658622921331094</v>
      </c>
      <c r="U33" s="19">
        <f t="shared" si="13"/>
        <v>5.2558835557832797</v>
      </c>
      <c r="V33" s="19">
        <f t="shared" si="13"/>
        <v>4.9618316574263357</v>
      </c>
      <c r="W33" s="19">
        <f t="shared" si="13"/>
        <v>3.9241444045844207</v>
      </c>
      <c r="X33" s="19">
        <f t="shared" si="13"/>
        <v>5.5745521199221368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3.0867284150672094</v>
      </c>
      <c r="D36" s="8">
        <v>2.3751953173924227</v>
      </c>
      <c r="E36" s="8">
        <v>2.2621126417417998</v>
      </c>
      <c r="F36" s="8">
        <v>2.2656024364323564</v>
      </c>
      <c r="G36" s="8">
        <v>2.1046655860386707</v>
      </c>
      <c r="H36" s="8">
        <v>1.9924480210981284</v>
      </c>
      <c r="I36" s="8">
        <v>2.8832997111579206</v>
      </c>
      <c r="J36" s="8">
        <v>1.7793123567438021</v>
      </c>
      <c r="K36" s="8">
        <v>1.6554060590530233</v>
      </c>
      <c r="L36" s="8">
        <v>1.4729969909336165</v>
      </c>
      <c r="M36" s="8">
        <v>1.4379527751890266</v>
      </c>
      <c r="N36" s="8">
        <v>1.4616389999000965</v>
      </c>
      <c r="O36" s="8">
        <v>2.0575454022875954</v>
      </c>
      <c r="P36" s="8">
        <v>1.9218280273413118</v>
      </c>
      <c r="Q36" s="8">
        <v>2.0365188834340073</v>
      </c>
      <c r="R36" s="8">
        <v>1.781021270678492</v>
      </c>
      <c r="S36" s="8">
        <v>1.7668814976412806</v>
      </c>
      <c r="T36" s="8">
        <v>1.5915972814044979</v>
      </c>
      <c r="U36" s="8">
        <v>1.1431659873695623</v>
      </c>
      <c r="V36" s="8">
        <v>1.0724364761854475</v>
      </c>
      <c r="W36" s="8">
        <v>0.78815546426500538</v>
      </c>
      <c r="X36" s="8">
        <v>0.78447699975194074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4.9150013573698494</v>
      </c>
      <c r="D43" s="8">
        <v>6.7881503271783439</v>
      </c>
      <c r="E43" s="8">
        <v>5.8485979461255573</v>
      </c>
      <c r="F43" s="8">
        <v>6.3013171287760121</v>
      </c>
      <c r="G43" s="8">
        <v>6.1078402859042544</v>
      </c>
      <c r="H43" s="8">
        <v>5.63764997675844</v>
      </c>
      <c r="I43" s="8">
        <v>7.5368390353057668</v>
      </c>
      <c r="J43" s="8">
        <v>6.4573377095992379</v>
      </c>
      <c r="K43" s="8">
        <v>6.3097707249007859</v>
      </c>
      <c r="L43" s="8">
        <v>4.4092867547522498</v>
      </c>
      <c r="M43" s="8">
        <v>4.6971447945180183</v>
      </c>
      <c r="N43" s="8">
        <v>9.1501770924725854</v>
      </c>
      <c r="O43" s="8">
        <v>14.339397892969147</v>
      </c>
      <c r="P43" s="8">
        <v>11.512447405988731</v>
      </c>
      <c r="Q43" s="8">
        <v>3.8812137344720798</v>
      </c>
      <c r="R43" s="8">
        <v>3.1993963231436902</v>
      </c>
      <c r="S43" s="8">
        <v>4.7306416582872668</v>
      </c>
      <c r="T43" s="8">
        <v>3.5360420111482438</v>
      </c>
      <c r="U43" s="8">
        <v>3.5498612942444332</v>
      </c>
      <c r="V43" s="8">
        <v>3.2347671414435109</v>
      </c>
      <c r="W43" s="8">
        <v>2.5800732667719748</v>
      </c>
      <c r="X43" s="8">
        <v>4.4514422278815502</v>
      </c>
    </row>
    <row r="44" spans="1:24" ht="11.25" customHeight="1" x14ac:dyDescent="0.2">
      <c r="A44" s="28" t="s">
        <v>74</v>
      </c>
      <c r="B44" s="7" t="s">
        <v>75</v>
      </c>
      <c r="C44" s="8">
        <v>7.4639244285709472</v>
      </c>
      <c r="D44" s="8">
        <v>7.0802381984253078</v>
      </c>
      <c r="E44" s="8">
        <v>7.356152861172907</v>
      </c>
      <c r="F44" s="8">
        <v>4.6387789798020531</v>
      </c>
      <c r="G44" s="8">
        <v>4.8162518164372514</v>
      </c>
      <c r="H44" s="8">
        <v>3.4555831583034</v>
      </c>
      <c r="I44" s="8">
        <v>9.3761513166912458</v>
      </c>
      <c r="J44" s="8">
        <v>9.9649582449894183</v>
      </c>
      <c r="K44" s="8">
        <v>4.9042403889721227</v>
      </c>
      <c r="L44" s="8">
        <v>2.7770163993686485</v>
      </c>
      <c r="M44" s="8">
        <v>3.8727534632150786</v>
      </c>
      <c r="N44" s="8">
        <v>2.7556033703142053</v>
      </c>
      <c r="O44" s="8">
        <v>2.659885260559661</v>
      </c>
      <c r="P44" s="8">
        <v>2.0703876894751039</v>
      </c>
      <c r="Q44" s="8">
        <v>2.193944289322479</v>
      </c>
      <c r="R44" s="8">
        <v>1.5184105534779468</v>
      </c>
      <c r="S44" s="8">
        <v>1.140219018077349</v>
      </c>
      <c r="T44" s="8">
        <v>1.0382229995803682</v>
      </c>
      <c r="U44" s="8">
        <v>0.56285627416928474</v>
      </c>
      <c r="V44" s="8">
        <v>0.65462803979737794</v>
      </c>
      <c r="W44" s="8">
        <v>0.55591567354744065</v>
      </c>
      <c r="X44" s="8">
        <v>0.33863289228864618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24.957238913505197</v>
      </c>
      <c r="D51" s="27">
        <v>30.139018225670597</v>
      </c>
      <c r="E51" s="27">
        <v>26.328631841752518</v>
      </c>
      <c r="F51" s="27">
        <v>23.50714337306011</v>
      </c>
      <c r="G51" s="27">
        <v>21.060404927956935</v>
      </c>
      <c r="H51" s="27">
        <v>17.051365883910648</v>
      </c>
      <c r="I51" s="27">
        <v>26.303267992338945</v>
      </c>
      <c r="J51" s="27">
        <v>29.485394632781713</v>
      </c>
      <c r="K51" s="27">
        <v>33.039935964899762</v>
      </c>
      <c r="L51" s="27">
        <v>26.852296299136768</v>
      </c>
      <c r="M51" s="27">
        <v>26.833722160423147</v>
      </c>
      <c r="N51" s="27">
        <v>30.7263765115943</v>
      </c>
      <c r="O51" s="27">
        <v>37.312079236728849</v>
      </c>
      <c r="P51" s="27">
        <v>41.717912359213074</v>
      </c>
      <c r="Q51" s="27">
        <v>43.233765181076642</v>
      </c>
      <c r="R51" s="27">
        <v>34.120296849259226</v>
      </c>
      <c r="S51" s="27">
        <v>34.454328500918862</v>
      </c>
      <c r="T51" s="27">
        <v>31.722393531164531</v>
      </c>
      <c r="U51" s="27">
        <v>32.738483493127092</v>
      </c>
      <c r="V51" s="27">
        <v>28.753899261081934</v>
      </c>
      <c r="W51" s="27">
        <v>22.648767499006915</v>
      </c>
      <c r="X51" s="27">
        <v>20.785911909691066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156.67093946525546</v>
      </c>
      <c r="D2" s="21">
        <f t="shared" ref="D2:X2" si="0">SUM(D3,D17,D22,D25,D26,D51,D52)</f>
        <v>172.64995956462928</v>
      </c>
      <c r="E2" s="21">
        <f t="shared" si="0"/>
        <v>159.15754426770806</v>
      </c>
      <c r="F2" s="21">
        <f t="shared" si="0"/>
        <v>170.23043688861489</v>
      </c>
      <c r="G2" s="21">
        <f t="shared" si="0"/>
        <v>167.70441762546301</v>
      </c>
      <c r="H2" s="21">
        <f t="shared" si="0"/>
        <v>163.39489106640335</v>
      </c>
      <c r="I2" s="21">
        <f t="shared" si="0"/>
        <v>161.66122548224973</v>
      </c>
      <c r="J2" s="21">
        <f t="shared" si="0"/>
        <v>140.53170028375391</v>
      </c>
      <c r="K2" s="21">
        <f t="shared" si="0"/>
        <v>122.66451707658652</v>
      </c>
      <c r="L2" s="21">
        <f t="shared" si="0"/>
        <v>108.69842735731105</v>
      </c>
      <c r="M2" s="21">
        <f t="shared" si="0"/>
        <v>120.97762337919302</v>
      </c>
      <c r="N2" s="21">
        <f t="shared" si="0"/>
        <v>115.15245209473662</v>
      </c>
      <c r="O2" s="21">
        <f t="shared" si="0"/>
        <v>102.02063113638016</v>
      </c>
      <c r="P2" s="21">
        <f t="shared" si="0"/>
        <v>97.416582507426526</v>
      </c>
      <c r="Q2" s="21">
        <f t="shared" si="0"/>
        <v>94.945557155918962</v>
      </c>
      <c r="R2" s="21">
        <f t="shared" si="0"/>
        <v>93.012143633660486</v>
      </c>
      <c r="S2" s="21">
        <f t="shared" si="0"/>
        <v>61.756759968642115</v>
      </c>
      <c r="T2" s="21">
        <f t="shared" si="0"/>
        <v>66.60940987080366</v>
      </c>
      <c r="U2" s="21">
        <f t="shared" si="0"/>
        <v>73.719648636741951</v>
      </c>
      <c r="V2" s="21">
        <f t="shared" si="0"/>
        <v>64.305199655201534</v>
      </c>
      <c r="W2" s="21">
        <f t="shared" si="0"/>
        <v>56.165480149939363</v>
      </c>
      <c r="X2" s="21">
        <f t="shared" si="0"/>
        <v>52.011670795835144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28.162049039999999</v>
      </c>
      <c r="D26" s="27">
        <f t="shared" ref="D26:W26" si="20">SUM(D27,D33)</f>
        <v>28.162049039999999</v>
      </c>
      <c r="E26" s="27">
        <f t="shared" si="20"/>
        <v>28.162049039999999</v>
      </c>
      <c r="F26" s="27">
        <f t="shared" si="20"/>
        <v>28.179686520000001</v>
      </c>
      <c r="G26" s="27">
        <f t="shared" si="20"/>
        <v>28.179686520000001</v>
      </c>
      <c r="H26" s="27">
        <f t="shared" si="20"/>
        <v>18.7052148</v>
      </c>
      <c r="I26" s="27">
        <f t="shared" si="20"/>
        <v>24.997741919999999</v>
      </c>
      <c r="J26" s="27">
        <f t="shared" si="20"/>
        <v>34.211102400000001</v>
      </c>
      <c r="K26" s="27">
        <f t="shared" si="20"/>
        <v>21.812608080000004</v>
      </c>
      <c r="L26" s="27">
        <f t="shared" si="20"/>
        <v>15.521669639999999</v>
      </c>
      <c r="M26" s="27">
        <f t="shared" si="20"/>
        <v>18.648567719999999</v>
      </c>
      <c r="N26" s="27">
        <f t="shared" si="20"/>
        <v>15.521669639999999</v>
      </c>
      <c r="O26" s="27">
        <f t="shared" si="20"/>
        <v>9.2307311999999992</v>
      </c>
      <c r="P26" s="27">
        <f t="shared" si="20"/>
        <v>9.230731200000001</v>
      </c>
      <c r="Q26" s="27">
        <f t="shared" si="20"/>
        <v>9.2307311999999992</v>
      </c>
      <c r="R26" s="27">
        <f t="shared" si="20"/>
        <v>10.3440528</v>
      </c>
      <c r="S26" s="27">
        <f t="shared" si="20"/>
        <v>7.5138094799999999</v>
      </c>
      <c r="T26" s="27">
        <f t="shared" si="20"/>
        <v>7.5754195200000005</v>
      </c>
      <c r="U26" s="27">
        <f t="shared" si="20"/>
        <v>7.0594509600000031</v>
      </c>
      <c r="V26" s="27">
        <f t="shared" si="20"/>
        <v>7.5474770400000022</v>
      </c>
      <c r="W26" s="27">
        <f t="shared" si="20"/>
        <v>8.0151508800000002</v>
      </c>
      <c r="X26" s="27">
        <f t="shared" ref="X26" si="21">SUM(X27,X33)</f>
        <v>10.444791599999999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28.162049039999999</v>
      </c>
      <c r="D33" s="19">
        <f t="shared" ref="D33:W33" si="26">SUM(D34:D50)</f>
        <v>28.162049039999999</v>
      </c>
      <c r="E33" s="19">
        <f t="shared" si="26"/>
        <v>28.162049039999999</v>
      </c>
      <c r="F33" s="19">
        <f t="shared" si="26"/>
        <v>28.179686520000001</v>
      </c>
      <c r="G33" s="19">
        <f t="shared" si="26"/>
        <v>28.179686520000001</v>
      </c>
      <c r="H33" s="19">
        <f t="shared" si="26"/>
        <v>18.7052148</v>
      </c>
      <c r="I33" s="19">
        <f t="shared" si="26"/>
        <v>24.997741919999999</v>
      </c>
      <c r="J33" s="19">
        <f t="shared" si="26"/>
        <v>34.211102400000001</v>
      </c>
      <c r="K33" s="19">
        <f t="shared" si="26"/>
        <v>21.812608080000004</v>
      </c>
      <c r="L33" s="19">
        <f t="shared" si="26"/>
        <v>15.521669639999999</v>
      </c>
      <c r="M33" s="19">
        <f t="shared" si="26"/>
        <v>18.648567719999999</v>
      </c>
      <c r="N33" s="19">
        <f t="shared" si="26"/>
        <v>15.521669639999999</v>
      </c>
      <c r="O33" s="19">
        <f t="shared" si="26"/>
        <v>9.2307311999999992</v>
      </c>
      <c r="P33" s="19">
        <f t="shared" si="26"/>
        <v>9.230731200000001</v>
      </c>
      <c r="Q33" s="19">
        <f t="shared" si="26"/>
        <v>9.2307311999999992</v>
      </c>
      <c r="R33" s="19">
        <f t="shared" si="26"/>
        <v>10.3440528</v>
      </c>
      <c r="S33" s="19">
        <f t="shared" si="26"/>
        <v>7.5138094799999999</v>
      </c>
      <c r="T33" s="19">
        <f t="shared" si="26"/>
        <v>7.5754195200000005</v>
      </c>
      <c r="U33" s="19">
        <f t="shared" si="26"/>
        <v>7.0594509600000031</v>
      </c>
      <c r="V33" s="19">
        <f t="shared" si="26"/>
        <v>7.5474770400000022</v>
      </c>
      <c r="W33" s="19">
        <f t="shared" si="26"/>
        <v>8.0151508800000002</v>
      </c>
      <c r="X33" s="19">
        <f t="shared" ref="X33" si="27">SUM(X34:X50)</f>
        <v>10.444791599999999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2.9026504799999988</v>
      </c>
      <c r="D36" s="8">
        <f>FC_IND_PPP_PU_E!D36+FC_IND_PPP_PA_E!D36+FC_IND_PPP_PR_E!D36</f>
        <v>2.9026504799999988</v>
      </c>
      <c r="E36" s="8">
        <f>FC_IND_PPP_PU_E!E36+FC_IND_PPP_PA_E!E36+FC_IND_PPP_PR_E!E36</f>
        <v>2.9026504799999988</v>
      </c>
      <c r="F36" s="8">
        <f>FC_IND_PPP_PU_E!F36+FC_IND_PPP_PA_E!F36+FC_IND_PPP_PR_E!F36</f>
        <v>2.9026504799999988</v>
      </c>
      <c r="G36" s="8">
        <f>FC_IND_PPP_PU_E!G36+FC_IND_PPP_PA_E!G36+FC_IND_PPP_PR_E!G36</f>
        <v>2.9026504799999988</v>
      </c>
      <c r="H36" s="8">
        <f>FC_IND_PPP_PU_E!H36+FC_IND_PPP_PA_E!H36+FC_IND_PPP_PR_E!H36</f>
        <v>2.9026504799999988</v>
      </c>
      <c r="I36" s="8">
        <f>FC_IND_PPP_PU_E!I36+FC_IND_PPP_PA_E!I36+FC_IND_PPP_PR_E!I36</f>
        <v>2.9026504799999988</v>
      </c>
      <c r="J36" s="8">
        <f>FC_IND_PPP_PU_E!J36+FC_IND_PPP_PA_E!J36+FC_IND_PPP_PR_E!J36</f>
        <v>5.8053009600000003</v>
      </c>
      <c r="K36" s="8">
        <f>FC_IND_PPP_PU_E!K36+FC_IND_PPP_PA_E!K36+FC_IND_PPP_PR_E!K36</f>
        <v>2.9026504799999988</v>
      </c>
      <c r="L36" s="8">
        <f>FC_IND_PPP_PU_E!L36+FC_IND_PPP_PA_E!L36+FC_IND_PPP_PR_E!L36</f>
        <v>2.9026504799999993</v>
      </c>
      <c r="M36" s="8">
        <f>FC_IND_PPP_PU_E!M36+FC_IND_PPP_PA_E!M36+FC_IND_PPP_PR_E!M36</f>
        <v>2.9026504799999988</v>
      </c>
      <c r="N36" s="8">
        <f>FC_IND_PPP_PU_E!N36+FC_IND_PPP_PA_E!N36+FC_IND_PPP_PR_E!N36</f>
        <v>2.9026504799999993</v>
      </c>
      <c r="O36" s="8">
        <f>FC_IND_PPP_PU_E!O36+FC_IND_PPP_PA_E!O36+FC_IND_PPP_PR_E!O36</f>
        <v>2.9026504799999988</v>
      </c>
      <c r="P36" s="8">
        <f>FC_IND_PPP_PU_E!P36+FC_IND_PPP_PA_E!P36+FC_IND_PPP_PR_E!P36</f>
        <v>2.9026504799999993</v>
      </c>
      <c r="Q36" s="8">
        <f>FC_IND_PPP_PU_E!Q36+FC_IND_PPP_PA_E!Q36+FC_IND_PPP_PR_E!Q36</f>
        <v>2.9026504799999993</v>
      </c>
      <c r="R36" s="8">
        <f>FC_IND_PPP_PU_E!R36+FC_IND_PPP_PA_E!R36+FC_IND_PPP_PR_E!R36</f>
        <v>3.5468762400000013</v>
      </c>
      <c r="S36" s="8">
        <f>FC_IND_PPP_PU_E!S36+FC_IND_PPP_PA_E!S36+FC_IND_PPP_PR_E!S36</f>
        <v>4.8473672400000005</v>
      </c>
      <c r="T36" s="8">
        <f>FC_IND_PPP_PU_E!T36+FC_IND_PPP_PA_E!T36+FC_IND_PPP_PR_E!T36</f>
        <v>5.1665270400000001</v>
      </c>
      <c r="U36" s="8">
        <f>FC_IND_PPP_PU_E!U36+FC_IND_PPP_PA_E!U36+FC_IND_PPP_PR_E!U36</f>
        <v>5.2130948400000019</v>
      </c>
      <c r="V36" s="8">
        <f>FC_IND_PPP_PU_E!V36+FC_IND_PPP_PA_E!V36+FC_IND_PPP_PR_E!V36</f>
        <v>5.8080268800000017</v>
      </c>
      <c r="W36" s="8">
        <f>FC_IND_PPP_PU_E!W36+FC_IND_PPP_PA_E!W36+FC_IND_PPP_PR_E!W36</f>
        <v>6.3132307200000009</v>
      </c>
      <c r="X36" s="8">
        <f>FC_IND_PPP_PU_E!X36+FC_IND_PPP_PA_E!X36+FC_IND_PPP_PR_E!X36</f>
        <v>7.2682113599999996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2.12058E-2</v>
      </c>
      <c r="S37" s="8">
        <f>FC_IND_PPP_PU_E!S37+FC_IND_PPP_PA_E!S37+FC_IND_PPP_PR_E!S37</f>
        <v>2.4199559999999998E-2</v>
      </c>
      <c r="T37" s="8">
        <f>FC_IND_PPP_PU_E!T37+FC_IND_PPP_PA_E!T37+FC_IND_PPP_PR_E!T37</f>
        <v>6.0623639999999979E-2</v>
      </c>
      <c r="U37" s="8">
        <f>FC_IND_PPP_PU_E!U37+FC_IND_PPP_PA_E!U37+FC_IND_PPP_PR_E!U37</f>
        <v>0.10627847999999998</v>
      </c>
      <c r="V37" s="8">
        <f>FC_IND_PPP_PU_E!V37+FC_IND_PPP_PA_E!V37+FC_IND_PPP_PR_E!V37</f>
        <v>8.806644000000001E-2</v>
      </c>
      <c r="W37" s="8">
        <f>FC_IND_PPP_PU_E!W37+FC_IND_PPP_PA_E!W37+FC_IND_PPP_PR_E!W37</f>
        <v>8.5072680000000012E-2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15.820468559999998</v>
      </c>
      <c r="D43" s="8">
        <f>FC_IND_PPP_PU_E!D43+FC_IND_PPP_PA_E!D43+FC_IND_PPP_PR_E!D43</f>
        <v>15.82046856</v>
      </c>
      <c r="E43" s="8">
        <f>FC_IND_PPP_PU_E!E43+FC_IND_PPP_PA_E!E43+FC_IND_PPP_PR_E!E43</f>
        <v>15.820468559999998</v>
      </c>
      <c r="F43" s="8">
        <f>FC_IND_PPP_PU_E!F43+FC_IND_PPP_PA_E!F43+FC_IND_PPP_PR_E!F43</f>
        <v>18.98450892</v>
      </c>
      <c r="G43" s="8">
        <f>FC_IND_PPP_PU_E!G43+FC_IND_PPP_PA_E!G43+FC_IND_PPP_PR_E!G43</f>
        <v>18.98450892</v>
      </c>
      <c r="H43" s="8">
        <f>FC_IND_PPP_PU_E!H43+FC_IND_PPP_PA_E!H43+FC_IND_PPP_PR_E!H43</f>
        <v>12.656161440000002</v>
      </c>
      <c r="I43" s="8">
        <f>FC_IND_PPP_PU_E!I43+FC_IND_PPP_PA_E!I43+FC_IND_PPP_PR_E!I43</f>
        <v>12.65616144</v>
      </c>
      <c r="J43" s="8">
        <f>FC_IND_PPP_PU_E!J43+FC_IND_PPP_PA_E!J43+FC_IND_PPP_PR_E!J43</f>
        <v>15.82046856</v>
      </c>
      <c r="K43" s="8">
        <f>FC_IND_PPP_PU_E!K43+FC_IND_PPP_PA_E!K43+FC_IND_PPP_PR_E!K43</f>
        <v>12.656161440000002</v>
      </c>
      <c r="L43" s="8">
        <f>FC_IND_PPP_PU_E!L43+FC_IND_PPP_PA_E!L43+FC_IND_PPP_PR_E!L43</f>
        <v>9.4921210800000004</v>
      </c>
      <c r="M43" s="8">
        <f>FC_IND_PPP_PU_E!M43+FC_IND_PPP_PA_E!M43+FC_IND_PPP_PR_E!M43</f>
        <v>9.4921210799999987</v>
      </c>
      <c r="N43" s="8">
        <f>FC_IND_PPP_PU_E!N43+FC_IND_PPP_PA_E!N43+FC_IND_PPP_PR_E!N43</f>
        <v>9.4921210799999987</v>
      </c>
      <c r="O43" s="8">
        <f>FC_IND_PPP_PU_E!O43+FC_IND_PPP_PA_E!O43+FC_IND_PPP_PR_E!O43</f>
        <v>6.32808072</v>
      </c>
      <c r="P43" s="8">
        <f>FC_IND_PPP_PU_E!P43+FC_IND_PPP_PA_E!P43+FC_IND_PPP_PR_E!P43</f>
        <v>6.3280807200000009</v>
      </c>
      <c r="Q43" s="8">
        <f>FC_IND_PPP_PU_E!Q43+FC_IND_PPP_PA_E!Q43+FC_IND_PPP_PR_E!Q43</f>
        <v>6.32808072</v>
      </c>
      <c r="R43" s="8">
        <f>FC_IND_PPP_PU_E!R43+FC_IND_PPP_PA_E!R43+FC_IND_PPP_PR_E!R43</f>
        <v>6.6383225999999995</v>
      </c>
      <c r="S43" s="8">
        <f>FC_IND_PPP_PU_E!S43+FC_IND_PPP_PA_E!S43+FC_IND_PPP_PR_E!S43</f>
        <v>2.1295450800000002</v>
      </c>
      <c r="T43" s="8">
        <f>FC_IND_PPP_PU_E!T43+FC_IND_PPP_PA_E!T43+FC_IND_PPP_PR_E!T43</f>
        <v>1.8857264399999998</v>
      </c>
      <c r="U43" s="8">
        <f>FC_IND_PPP_PU_E!U43+FC_IND_PPP_PA_E!U43+FC_IND_PPP_PR_E!U43</f>
        <v>1.7150000400000003</v>
      </c>
      <c r="V43" s="8">
        <f>FC_IND_PPP_PU_E!V43+FC_IND_PPP_PA_E!V43+FC_IND_PPP_PR_E!V43</f>
        <v>1.6168323600000001</v>
      </c>
      <c r="W43" s="8">
        <f>FC_IND_PPP_PU_E!W43+FC_IND_PPP_PA_E!W43+FC_IND_PPP_PR_E!W43</f>
        <v>1.5789524399999997</v>
      </c>
      <c r="X43" s="8">
        <f>FC_IND_PPP_PU_E!X43+FC_IND_PPP_PA_E!X43+FC_IND_PPP_PR_E!X43</f>
        <v>3.1515026399999995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9.4389300000000009</v>
      </c>
      <c r="D44" s="8">
        <f>FC_IND_PPP_PU_E!D44+FC_IND_PPP_PA_E!D44+FC_IND_PPP_PR_E!D44</f>
        <v>9.4389300000000009</v>
      </c>
      <c r="E44" s="8">
        <f>FC_IND_PPP_PU_E!E44+FC_IND_PPP_PA_E!E44+FC_IND_PPP_PR_E!E44</f>
        <v>9.4389300000000009</v>
      </c>
      <c r="F44" s="8">
        <f>FC_IND_PPP_PU_E!F44+FC_IND_PPP_PA_E!F44+FC_IND_PPP_PR_E!F44</f>
        <v>6.2925271200000017</v>
      </c>
      <c r="G44" s="8">
        <f>FC_IND_PPP_PU_E!G44+FC_IND_PPP_PA_E!G44+FC_IND_PPP_PR_E!G44</f>
        <v>6.2925271200000017</v>
      </c>
      <c r="H44" s="8">
        <f>FC_IND_PPP_PU_E!H44+FC_IND_PPP_PA_E!H44+FC_IND_PPP_PR_E!H44</f>
        <v>3.1464028800000001</v>
      </c>
      <c r="I44" s="8">
        <f>FC_IND_PPP_PU_E!I44+FC_IND_PPP_PA_E!I44+FC_IND_PPP_PR_E!I44</f>
        <v>9.4389300000000009</v>
      </c>
      <c r="J44" s="8">
        <f>FC_IND_PPP_PU_E!J44+FC_IND_PPP_PA_E!J44+FC_IND_PPP_PR_E!J44</f>
        <v>12.585332880000001</v>
      </c>
      <c r="K44" s="8">
        <f>FC_IND_PPP_PU_E!K44+FC_IND_PPP_PA_E!K44+FC_IND_PPP_PR_E!K44</f>
        <v>6.253796160000002</v>
      </c>
      <c r="L44" s="8">
        <f>FC_IND_PPP_PU_E!L44+FC_IND_PPP_PA_E!L44+FC_IND_PPP_PR_E!L44</f>
        <v>3.1268980800000001</v>
      </c>
      <c r="M44" s="8">
        <f>FC_IND_PPP_PU_E!M44+FC_IND_PPP_PA_E!M44+FC_IND_PPP_PR_E!M44</f>
        <v>6.2537961600000012</v>
      </c>
      <c r="N44" s="8">
        <f>FC_IND_PPP_PU_E!N44+FC_IND_PPP_PA_E!N44+FC_IND_PPP_PR_E!N44</f>
        <v>3.1268980800000001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0.13764816000000005</v>
      </c>
      <c r="S44" s="8">
        <f>FC_IND_PPP_PU_E!S44+FC_IND_PPP_PA_E!S44+FC_IND_PPP_PR_E!S44</f>
        <v>0.51269760000000009</v>
      </c>
      <c r="T44" s="8">
        <f>FC_IND_PPP_PU_E!T44+FC_IND_PPP_PA_E!T44+FC_IND_PPP_PR_E!T44</f>
        <v>0.46254240000000013</v>
      </c>
      <c r="U44" s="8">
        <f>FC_IND_PPP_PU_E!U44+FC_IND_PPP_PA_E!U44+FC_IND_PPP_PR_E!U44</f>
        <v>2.5077600000000005E-2</v>
      </c>
      <c r="V44" s="8">
        <f>FC_IND_PPP_PU_E!V44+FC_IND_PPP_PA_E!V44+FC_IND_PPP_PR_E!V44</f>
        <v>3.4551360000000017E-2</v>
      </c>
      <c r="W44" s="8">
        <f>FC_IND_PPP_PU_E!W44+FC_IND_PPP_PA_E!W44+FC_IND_PPP_PR_E!W44</f>
        <v>3.7895040000000005E-2</v>
      </c>
      <c r="X44" s="8">
        <f>FC_IND_PPP_PU_E!X44+FC_IND_PPP_PA_E!X44+FC_IND_PPP_PR_E!X44</f>
        <v>2.5077599999999999E-2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127.43635608000002</v>
      </c>
      <c r="D51" s="27">
        <f>FC_IND_PPP_PU_E!D51+FC_IND_PPP_PA_E!D51+FC_IND_PPP_PR_E!D51</f>
        <v>143.49298392</v>
      </c>
      <c r="E51" s="27">
        <f>FC_IND_PPP_PU_E!E51+FC_IND_PPP_PA_E!E51+FC_IND_PPP_PR_E!E51</f>
        <v>130.16483568000004</v>
      </c>
      <c r="F51" s="27">
        <f>FC_IND_PPP_PU_E!F51+FC_IND_PPP_PA_E!F51+FC_IND_PPP_PR_E!F51</f>
        <v>140.31090215999998</v>
      </c>
      <c r="G51" s="27">
        <f>FC_IND_PPP_PU_E!G51+FC_IND_PPP_PA_E!G51+FC_IND_PPP_PR_E!G51</f>
        <v>137.28190608000003</v>
      </c>
      <c r="H51" s="27">
        <f>FC_IND_PPP_PU_E!H51+FC_IND_PPP_PA_E!H51+FC_IND_PPP_PR_E!H51</f>
        <v>143.44370568000002</v>
      </c>
      <c r="I51" s="27">
        <f>FC_IND_PPP_PU_E!I51+FC_IND_PPP_PA_E!I51+FC_IND_PPP_PR_E!I51</f>
        <v>135.26170020000004</v>
      </c>
      <c r="J51" s="27">
        <f>FC_IND_PPP_PU_E!J51+FC_IND_PPP_PA_E!J51+FC_IND_PPP_PR_E!J51</f>
        <v>104.91822000000001</v>
      </c>
      <c r="K51" s="27">
        <f>FC_IND_PPP_PU_E!K51+FC_IND_PPP_PA_E!K51+FC_IND_PPP_PR_E!K51</f>
        <v>100.27414979999999</v>
      </c>
      <c r="L51" s="27">
        <f>FC_IND_PPP_PU_E!L51+FC_IND_PPP_PA_E!L51+FC_IND_PPP_PR_E!L51</f>
        <v>92.599467840000017</v>
      </c>
      <c r="M51" s="27">
        <f>FC_IND_PPP_PU_E!M51+FC_IND_PPP_PA_E!M51+FC_IND_PPP_PR_E!M51</f>
        <v>101.58668784000001</v>
      </c>
      <c r="N51" s="27">
        <f>FC_IND_PPP_PU_E!N51+FC_IND_PPP_PA_E!N51+FC_IND_PPP_PR_E!N51</f>
        <v>99.214263720000005</v>
      </c>
      <c r="O51" s="27">
        <f>FC_IND_PPP_PU_E!O51+FC_IND_PPP_PA_E!O51+FC_IND_PPP_PR_E!O51</f>
        <v>92.700851760000006</v>
      </c>
      <c r="P51" s="27">
        <f>FC_IND_PPP_PU_E!P51+FC_IND_PPP_PA_E!P51+FC_IND_PPP_PR_E!P51</f>
        <v>87.902080200000029</v>
      </c>
      <c r="Q51" s="27">
        <f>FC_IND_PPP_PU_E!Q51+FC_IND_PPP_PA_E!Q51+FC_IND_PPP_PR_E!Q51</f>
        <v>85.164310440000008</v>
      </c>
      <c r="R51" s="27">
        <f>FC_IND_PPP_PU_E!R51+FC_IND_PPP_PA_E!R51+FC_IND_PPP_PR_E!R51</f>
        <v>82.059781319999985</v>
      </c>
      <c r="S51" s="27">
        <f>FC_IND_PPP_PU_E!S51+FC_IND_PPP_PA_E!S51+FC_IND_PPP_PR_E!S51</f>
        <v>53.835669359999997</v>
      </c>
      <c r="T51" s="27">
        <f>FC_IND_PPP_PU_E!T51+FC_IND_PPP_PA_E!T51+FC_IND_PPP_PR_E!T51</f>
        <v>58.683517200000011</v>
      </c>
      <c r="U51" s="27">
        <f>FC_IND_PPP_PU_E!U51+FC_IND_PPP_PA_E!U51+FC_IND_PPP_PR_E!U51</f>
        <v>66.343860000000021</v>
      </c>
      <c r="V51" s="27">
        <f>FC_IND_PPP_PU_E!V51+FC_IND_PPP_PA_E!V51+FC_IND_PPP_PR_E!V51</f>
        <v>56.520929520000017</v>
      </c>
      <c r="W51" s="27">
        <f>FC_IND_PPP_PU_E!W51+FC_IND_PPP_PA_E!W51+FC_IND_PPP_PR_E!W51</f>
        <v>47.99256264000001</v>
      </c>
      <c r="X51" s="27">
        <f>FC_IND_PPP_PU_E!X51+FC_IND_PPP_PA_E!X51+FC_IND_PPP_PR_E!X51</f>
        <v>41.430074399999988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1.0725343452554412</v>
      </c>
      <c r="D52" s="27">
        <f t="shared" ref="D52:W52" si="29">SUM(D53:D54)</f>
        <v>0.99492660462927585</v>
      </c>
      <c r="E52" s="27">
        <f t="shared" si="29"/>
        <v>0.83065954770802064</v>
      </c>
      <c r="F52" s="27">
        <f t="shared" si="29"/>
        <v>1.7398482086149032</v>
      </c>
      <c r="G52" s="27">
        <f t="shared" si="29"/>
        <v>2.242825025463</v>
      </c>
      <c r="H52" s="27">
        <f t="shared" si="29"/>
        <v>1.2459705864033384</v>
      </c>
      <c r="I52" s="27">
        <f t="shared" si="29"/>
        <v>1.4017833622496882</v>
      </c>
      <c r="J52" s="27">
        <f t="shared" si="29"/>
        <v>1.4023778837538889</v>
      </c>
      <c r="K52" s="27">
        <f t="shared" si="29"/>
        <v>0.57775919658652775</v>
      </c>
      <c r="L52" s="27">
        <f t="shared" si="29"/>
        <v>0.57728987731103021</v>
      </c>
      <c r="M52" s="27">
        <f t="shared" si="29"/>
        <v>0.74236781919299988</v>
      </c>
      <c r="N52" s="27">
        <f t="shared" si="29"/>
        <v>0.41651873473660572</v>
      </c>
      <c r="O52" s="27">
        <f t="shared" si="29"/>
        <v>8.9048176380160798E-2</v>
      </c>
      <c r="P52" s="27">
        <f t="shared" si="29"/>
        <v>0.28377110742648359</v>
      </c>
      <c r="Q52" s="27">
        <f t="shared" si="29"/>
        <v>0.55051551591896619</v>
      </c>
      <c r="R52" s="27">
        <f t="shared" si="29"/>
        <v>0.60830951366050789</v>
      </c>
      <c r="S52" s="27">
        <f t="shared" si="29"/>
        <v>0.4072811286421153</v>
      </c>
      <c r="T52" s="27">
        <f t="shared" si="29"/>
        <v>0.35047315080365277</v>
      </c>
      <c r="U52" s="27">
        <f t="shared" si="29"/>
        <v>0.31633767674192642</v>
      </c>
      <c r="V52" s="27">
        <f t="shared" si="29"/>
        <v>0.23679309520151995</v>
      </c>
      <c r="W52" s="27">
        <f t="shared" si="29"/>
        <v>0.15776662993935361</v>
      </c>
      <c r="X52" s="27">
        <f t="shared" ref="X52" si="30">SUM(X53:X54)</f>
        <v>0.13680479583516236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1.0725343452554412</v>
      </c>
      <c r="D54" s="45">
        <f>FC_IND_PPP_PU_E!D54+FC_IND_PPP_PA_E!D54+FC_IND_PPP_PR_E!D54</f>
        <v>0.99492660462927585</v>
      </c>
      <c r="E54" s="45">
        <f>FC_IND_PPP_PU_E!E54+FC_IND_PPP_PA_E!E54+FC_IND_PPP_PR_E!E54</f>
        <v>0.83065954770802064</v>
      </c>
      <c r="F54" s="45">
        <f>FC_IND_PPP_PU_E!F54+FC_IND_PPP_PA_E!F54+FC_IND_PPP_PR_E!F54</f>
        <v>1.7398482086149032</v>
      </c>
      <c r="G54" s="45">
        <f>FC_IND_PPP_PU_E!G54+FC_IND_PPP_PA_E!G54+FC_IND_PPP_PR_E!G54</f>
        <v>2.242825025463</v>
      </c>
      <c r="H54" s="45">
        <f>FC_IND_PPP_PU_E!H54+FC_IND_PPP_PA_E!H54+FC_IND_PPP_PR_E!H54</f>
        <v>1.2459705864033384</v>
      </c>
      <c r="I54" s="45">
        <f>FC_IND_PPP_PU_E!I54+FC_IND_PPP_PA_E!I54+FC_IND_PPP_PR_E!I54</f>
        <v>1.4017833622496882</v>
      </c>
      <c r="J54" s="45">
        <f>FC_IND_PPP_PU_E!J54+FC_IND_PPP_PA_E!J54+FC_IND_PPP_PR_E!J54</f>
        <v>1.4023778837538889</v>
      </c>
      <c r="K54" s="45">
        <f>FC_IND_PPP_PU_E!K54+FC_IND_PPP_PA_E!K54+FC_IND_PPP_PR_E!K54</f>
        <v>0.57775919658652775</v>
      </c>
      <c r="L54" s="45">
        <f>FC_IND_PPP_PU_E!L54+FC_IND_PPP_PA_E!L54+FC_IND_PPP_PR_E!L54</f>
        <v>0.57728987731103021</v>
      </c>
      <c r="M54" s="45">
        <f>FC_IND_PPP_PU_E!M54+FC_IND_PPP_PA_E!M54+FC_IND_PPP_PR_E!M54</f>
        <v>0.74236781919299988</v>
      </c>
      <c r="N54" s="45">
        <f>FC_IND_PPP_PU_E!N54+FC_IND_PPP_PA_E!N54+FC_IND_PPP_PR_E!N54</f>
        <v>0.41651873473660572</v>
      </c>
      <c r="O54" s="45">
        <f>FC_IND_PPP_PU_E!O54+FC_IND_PPP_PA_E!O54+FC_IND_PPP_PR_E!O54</f>
        <v>8.9048176380160798E-2</v>
      </c>
      <c r="P54" s="45">
        <f>FC_IND_PPP_PU_E!P54+FC_IND_PPP_PA_E!P54+FC_IND_PPP_PR_E!P54</f>
        <v>0.28377110742648359</v>
      </c>
      <c r="Q54" s="45">
        <f>FC_IND_PPP_PU_E!Q54+FC_IND_PPP_PA_E!Q54+FC_IND_PPP_PR_E!Q54</f>
        <v>0.55051551591896619</v>
      </c>
      <c r="R54" s="45">
        <f>FC_IND_PPP_PU_E!R54+FC_IND_PPP_PA_E!R54+FC_IND_PPP_PR_E!R54</f>
        <v>0.60830951366050789</v>
      </c>
      <c r="S54" s="45">
        <f>FC_IND_PPP_PU_E!S54+FC_IND_PPP_PA_E!S54+FC_IND_PPP_PR_E!S54</f>
        <v>0.4072811286421153</v>
      </c>
      <c r="T54" s="45">
        <f>FC_IND_PPP_PU_E!T54+FC_IND_PPP_PA_E!T54+FC_IND_PPP_PR_E!T54</f>
        <v>0.35047315080365277</v>
      </c>
      <c r="U54" s="45">
        <f>FC_IND_PPP_PU_E!U54+FC_IND_PPP_PA_E!U54+FC_IND_PPP_PR_E!U54</f>
        <v>0.31633767674192642</v>
      </c>
      <c r="V54" s="45">
        <f>FC_IND_PPP_PU_E!V54+FC_IND_PPP_PA_E!V54+FC_IND_PPP_PR_E!V54</f>
        <v>0.23679309520151995</v>
      </c>
      <c r="W54" s="45">
        <f>FC_IND_PPP_PU_E!W54+FC_IND_PPP_PA_E!W54+FC_IND_PPP_PR_E!W54</f>
        <v>0.15776662993935361</v>
      </c>
      <c r="X54" s="45">
        <f>FC_IND_PPP_PU_E!X54+FC_IND_PPP_PA_E!X54+FC_IND_PPP_PR_E!X54</f>
        <v>0.13680479583516236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2.2719743999999995</v>
      </c>
      <c r="D61" s="49">
        <f t="shared" si="31"/>
        <v>1.9600848000000002</v>
      </c>
      <c r="E61" s="49">
        <f t="shared" si="31"/>
        <v>1.6478351999999998</v>
      </c>
      <c r="F61" s="49">
        <f t="shared" si="31"/>
        <v>3.3837407999999995</v>
      </c>
      <c r="G61" s="49">
        <f t="shared" si="31"/>
        <v>4.0839407999999988</v>
      </c>
      <c r="H61" s="49">
        <f t="shared" si="31"/>
        <v>2.7959904</v>
      </c>
      <c r="I61" s="49">
        <f t="shared" si="31"/>
        <v>3.0081600000000002</v>
      </c>
      <c r="J61" s="49">
        <f t="shared" si="31"/>
        <v>2.8960704000000002</v>
      </c>
      <c r="K61" s="49">
        <f t="shared" si="31"/>
        <v>147.62004479999999</v>
      </c>
      <c r="L61" s="49">
        <f t="shared" si="31"/>
        <v>205.5360096</v>
      </c>
      <c r="M61" s="49">
        <f t="shared" si="31"/>
        <v>214.35860160000004</v>
      </c>
      <c r="N61" s="49">
        <f t="shared" si="31"/>
        <v>215.61982560000001</v>
      </c>
      <c r="O61" s="49">
        <f t="shared" si="31"/>
        <v>112.49611199999998</v>
      </c>
      <c r="P61" s="49">
        <f t="shared" si="31"/>
        <v>63.743486399999988</v>
      </c>
      <c r="Q61" s="49">
        <f t="shared" si="31"/>
        <v>34.219857599999997</v>
      </c>
      <c r="R61" s="49">
        <f t="shared" si="31"/>
        <v>19.867233599999999</v>
      </c>
      <c r="S61" s="49">
        <f t="shared" si="31"/>
        <v>0.90103679999999986</v>
      </c>
      <c r="T61" s="49">
        <f t="shared" si="31"/>
        <v>19.821542399999995</v>
      </c>
      <c r="U61" s="49">
        <f t="shared" si="31"/>
        <v>27.835113599999996</v>
      </c>
      <c r="V61" s="49">
        <f t="shared" si="31"/>
        <v>31.251153599999999</v>
      </c>
      <c r="W61" s="49">
        <f t="shared" si="31"/>
        <v>50.2359984</v>
      </c>
      <c r="X61" s="49">
        <f t="shared" si="31"/>
        <v>48.892305599999993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0.67213439999999969</v>
      </c>
      <c r="D62" s="52">
        <f>FC_IND_PPP_PU_E!D62+FC_IND_PPP_PA_E!D62+FC_IND_PPP_PR_E!D62</f>
        <v>0.56004480000000023</v>
      </c>
      <c r="E62" s="52">
        <f>FC_IND_PPP_PU_E!E62+FC_IND_PPP_PA_E!E62+FC_IND_PPP_PR_E!E62</f>
        <v>0.44795520000000005</v>
      </c>
      <c r="F62" s="52">
        <f>FC_IND_PPP_PU_E!F62+FC_IND_PPP_PA_E!F62+FC_IND_PPP_PR_E!F62</f>
        <v>0.78382079999999965</v>
      </c>
      <c r="G62" s="52">
        <f>FC_IND_PPP_PU_E!G62+FC_IND_PPP_PA_E!G62+FC_IND_PPP_PR_E!G62</f>
        <v>0.78382079999999965</v>
      </c>
      <c r="H62" s="52">
        <f>FC_IND_PPP_PU_E!H62+FC_IND_PPP_PA_E!H62+FC_IND_PPP_PR_E!H62</f>
        <v>0.89591040000000022</v>
      </c>
      <c r="I62" s="52">
        <f>FC_IND_PPP_PU_E!I62+FC_IND_PPP_PA_E!I62+FC_IND_PPP_PR_E!I62</f>
        <v>1.0079999999999998</v>
      </c>
      <c r="J62" s="52">
        <f>FC_IND_PPP_PU_E!J62+FC_IND_PPP_PA_E!J62+FC_IND_PPP_PR_E!J62</f>
        <v>0.89591040000000022</v>
      </c>
      <c r="K62" s="52">
        <f>FC_IND_PPP_PU_E!K62+FC_IND_PPP_PA_E!K62+FC_IND_PPP_PR_E!K62</f>
        <v>146.72004479999998</v>
      </c>
      <c r="L62" s="52">
        <f>FC_IND_PPP_PU_E!L62+FC_IND_PPP_PA_E!L62+FC_IND_PPP_PR_E!L62</f>
        <v>204.73608959999999</v>
      </c>
      <c r="M62" s="52">
        <f>FC_IND_PPP_PU_E!M62+FC_IND_PPP_PA_E!M62+FC_IND_PPP_PR_E!M62</f>
        <v>213.35852160000005</v>
      </c>
      <c r="N62" s="52">
        <f>FC_IND_PPP_PU_E!N62+FC_IND_PPP_PA_E!N62+FC_IND_PPP_PR_E!N62</f>
        <v>215.01970560000001</v>
      </c>
      <c r="O62" s="52">
        <f>FC_IND_PPP_PU_E!O62+FC_IND_PPP_PA_E!O62+FC_IND_PPP_PR_E!O62</f>
        <v>112.39603199999998</v>
      </c>
      <c r="P62" s="52">
        <f>FC_IND_PPP_PU_E!P62+FC_IND_PPP_PA_E!P62+FC_IND_PPP_PR_E!P62</f>
        <v>63.343526399999988</v>
      </c>
      <c r="Q62" s="52">
        <f>FC_IND_PPP_PU_E!Q62+FC_IND_PPP_PA_E!Q62+FC_IND_PPP_PR_E!Q62</f>
        <v>33.543417599999998</v>
      </c>
      <c r="R62" s="52">
        <f>FC_IND_PPP_PU_E!R62+FC_IND_PPP_PA_E!R62+FC_IND_PPP_PR_E!R62</f>
        <v>19.090713600000001</v>
      </c>
      <c r="S62" s="52">
        <f>FC_IND_PPP_PU_E!S62+FC_IND_PPP_PA_E!S62+FC_IND_PPP_PR_E!S62</f>
        <v>0.38263679999999989</v>
      </c>
      <c r="T62" s="52">
        <f>FC_IND_PPP_PU_E!T62+FC_IND_PPP_PA_E!T62+FC_IND_PPP_PR_E!T62</f>
        <v>19.356422399999996</v>
      </c>
      <c r="U62" s="52">
        <f>FC_IND_PPP_PU_E!U62+FC_IND_PPP_PA_E!U62+FC_IND_PPP_PR_E!U62</f>
        <v>27.426873599999997</v>
      </c>
      <c r="V62" s="52">
        <f>FC_IND_PPP_PU_E!V62+FC_IND_PPP_PA_E!V62+FC_IND_PPP_PR_E!V62</f>
        <v>30.944793599999997</v>
      </c>
      <c r="W62" s="52">
        <f>FC_IND_PPP_PU_E!W62+FC_IND_PPP_PA_E!W62+FC_IND_PPP_PR_E!W62</f>
        <v>50.031878399999997</v>
      </c>
      <c r="X62" s="52">
        <f>FC_IND_PPP_PU_E!X62+FC_IND_PPP_PA_E!X62+FC_IND_PPP_PR_E!X62</f>
        <v>48.709785599999996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1.5998399999999999</v>
      </c>
      <c r="D65" s="52">
        <f>FC_IND_PPP_PU_E!D65+FC_IND_PPP_PA_E!D65+FC_IND_PPP_PR_E!D65</f>
        <v>1.40004</v>
      </c>
      <c r="E65" s="52">
        <f>FC_IND_PPP_PU_E!E65+FC_IND_PPP_PA_E!E65+FC_IND_PPP_PR_E!E65</f>
        <v>1.1998799999999998</v>
      </c>
      <c r="F65" s="52">
        <f>FC_IND_PPP_PU_E!F65+FC_IND_PPP_PA_E!F65+FC_IND_PPP_PR_E!F65</f>
        <v>2.59992</v>
      </c>
      <c r="G65" s="52">
        <f>FC_IND_PPP_PU_E!G65+FC_IND_PPP_PA_E!G65+FC_IND_PPP_PR_E!G65</f>
        <v>3.3001199999999993</v>
      </c>
      <c r="H65" s="52">
        <f>FC_IND_PPP_PU_E!H65+FC_IND_PPP_PA_E!H65+FC_IND_PPP_PR_E!H65</f>
        <v>1.9000799999999995</v>
      </c>
      <c r="I65" s="52">
        <f>FC_IND_PPP_PU_E!I65+FC_IND_PPP_PA_E!I65+FC_IND_PPP_PR_E!I65</f>
        <v>2.0001600000000002</v>
      </c>
      <c r="J65" s="52">
        <f>FC_IND_PPP_PU_E!J65+FC_IND_PPP_PA_E!J65+FC_IND_PPP_PR_E!J65</f>
        <v>2.0001600000000002</v>
      </c>
      <c r="K65" s="52">
        <f>FC_IND_PPP_PU_E!K65+FC_IND_PPP_PA_E!K65+FC_IND_PPP_PR_E!K65</f>
        <v>0.8999999999999998</v>
      </c>
      <c r="L65" s="52">
        <f>FC_IND_PPP_PU_E!L65+FC_IND_PPP_PA_E!L65+FC_IND_PPP_PR_E!L65</f>
        <v>0.79992000000000019</v>
      </c>
      <c r="M65" s="52">
        <f>FC_IND_PPP_PU_E!M65+FC_IND_PPP_PA_E!M65+FC_IND_PPP_PR_E!M65</f>
        <v>1.0000799999999999</v>
      </c>
      <c r="N65" s="52">
        <f>FC_IND_PPP_PU_E!N65+FC_IND_PPP_PA_E!N65+FC_IND_PPP_PR_E!N65</f>
        <v>0.60011999999999965</v>
      </c>
      <c r="O65" s="52">
        <f>FC_IND_PPP_PU_E!O65+FC_IND_PPP_PA_E!O65+FC_IND_PPP_PR_E!O65</f>
        <v>0.10007999999999999</v>
      </c>
      <c r="P65" s="52">
        <f>FC_IND_PPP_PU_E!P65+FC_IND_PPP_PA_E!P65+FC_IND_PPP_PR_E!P65</f>
        <v>0.39995999999999998</v>
      </c>
      <c r="Q65" s="52">
        <f>FC_IND_PPP_PU_E!Q65+FC_IND_PPP_PA_E!Q65+FC_IND_PPP_PR_E!Q65</f>
        <v>0.6764399999999996</v>
      </c>
      <c r="R65" s="52">
        <f>FC_IND_PPP_PU_E!R65+FC_IND_PPP_PA_E!R65+FC_IND_PPP_PR_E!R65</f>
        <v>0.77651999999999954</v>
      </c>
      <c r="S65" s="52">
        <f>FC_IND_PPP_PU_E!S65+FC_IND_PPP_PA_E!S65+FC_IND_PPP_PR_E!S65</f>
        <v>0.51839999999999997</v>
      </c>
      <c r="T65" s="52">
        <f>FC_IND_PPP_PU_E!T65+FC_IND_PPP_PA_E!T65+FC_IND_PPP_PR_E!T65</f>
        <v>0.46511999999999992</v>
      </c>
      <c r="U65" s="52">
        <f>FC_IND_PPP_PU_E!U65+FC_IND_PPP_PA_E!U65+FC_IND_PPP_PR_E!U65</f>
        <v>0.40823999999999988</v>
      </c>
      <c r="V65" s="52">
        <f>FC_IND_PPP_PU_E!V65+FC_IND_PPP_PA_E!V65+FC_IND_PPP_PR_E!V65</f>
        <v>0.30635999999999997</v>
      </c>
      <c r="W65" s="52">
        <f>FC_IND_PPP_PU_E!W65+FC_IND_PPP_PA_E!W65+FC_IND_PPP_PR_E!W65</f>
        <v>0.20411999999999997</v>
      </c>
      <c r="X65" s="52">
        <f>FC_IND_PPP_PU_E!X65+FC_IND_PPP_PA_E!X65+FC_IND_PPP_PR_E!X65</f>
        <v>0.18251999999999993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2.6729007126581577</v>
      </c>
      <c r="L2" s="21">
        <f t="shared" si="0"/>
        <v>2.5827278694038918</v>
      </c>
      <c r="M2" s="21">
        <f t="shared" si="0"/>
        <v>3.9768577217225252</v>
      </c>
      <c r="N2" s="21">
        <f t="shared" si="0"/>
        <v>2.6754545623116202</v>
      </c>
      <c r="O2" s="21">
        <f t="shared" si="0"/>
        <v>4.5392033129657436</v>
      </c>
      <c r="P2" s="21">
        <f t="shared" si="0"/>
        <v>2.1432686455460317</v>
      </c>
      <c r="Q2" s="21">
        <f t="shared" si="0"/>
        <v>1.9324278994052566</v>
      </c>
      <c r="R2" s="21">
        <f t="shared" si="0"/>
        <v>1.9873986843128937</v>
      </c>
      <c r="S2" s="21">
        <f t="shared" si="0"/>
        <v>1.646573625705156</v>
      </c>
      <c r="T2" s="21">
        <f t="shared" si="0"/>
        <v>1.8392813379031911</v>
      </c>
      <c r="U2" s="21">
        <f t="shared" si="0"/>
        <v>1.9355159954885486</v>
      </c>
      <c r="V2" s="21">
        <f t="shared" si="0"/>
        <v>1.6695454524896955</v>
      </c>
      <c r="W2" s="21">
        <f t="shared" si="0"/>
        <v>1.462770386066117</v>
      </c>
      <c r="X2" s="21">
        <f t="shared" si="0"/>
        <v>1.3010313371254951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0.47662373381986439</v>
      </c>
      <c r="L26" s="27">
        <f t="shared" si="11"/>
        <v>0.37083828055576429</v>
      </c>
      <c r="M26" s="27">
        <f t="shared" si="11"/>
        <v>0.61822284272325989</v>
      </c>
      <c r="N26" s="27">
        <f t="shared" si="11"/>
        <v>0.36289906359481694</v>
      </c>
      <c r="O26" s="27">
        <f t="shared" si="11"/>
        <v>0.4131191704382986</v>
      </c>
      <c r="P26" s="27">
        <f t="shared" si="11"/>
        <v>0.20329516951555113</v>
      </c>
      <c r="Q26" s="27">
        <f t="shared" si="11"/>
        <v>0.18806319684430742</v>
      </c>
      <c r="R26" s="27">
        <f t="shared" si="11"/>
        <v>0.22122736461863227</v>
      </c>
      <c r="S26" s="27">
        <f t="shared" si="11"/>
        <v>0.20062165008870533</v>
      </c>
      <c r="T26" s="27">
        <f t="shared" si="11"/>
        <v>0.20956463748533025</v>
      </c>
      <c r="U26" s="27">
        <f t="shared" si="11"/>
        <v>0.18560641939419831</v>
      </c>
      <c r="V26" s="27">
        <f t="shared" si="11"/>
        <v>0.19618957000059706</v>
      </c>
      <c r="W26" s="27">
        <f t="shared" si="11"/>
        <v>0.20896858102170368</v>
      </c>
      <c r="X26" s="27">
        <f t="shared" si="11"/>
        <v>0.26142801786166592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0.47662373381986439</v>
      </c>
      <c r="L33" s="19">
        <f t="shared" si="13"/>
        <v>0.37083828055576429</v>
      </c>
      <c r="M33" s="19">
        <f t="shared" si="13"/>
        <v>0.61822284272325989</v>
      </c>
      <c r="N33" s="19">
        <f t="shared" si="13"/>
        <v>0.36289906359481694</v>
      </c>
      <c r="O33" s="19">
        <f t="shared" si="13"/>
        <v>0.4131191704382986</v>
      </c>
      <c r="P33" s="19">
        <f t="shared" si="13"/>
        <v>0.20329516951555113</v>
      </c>
      <c r="Q33" s="19">
        <f t="shared" si="13"/>
        <v>0.18806319684430742</v>
      </c>
      <c r="R33" s="19">
        <f t="shared" si="13"/>
        <v>0.22122736461863227</v>
      </c>
      <c r="S33" s="19">
        <f t="shared" si="13"/>
        <v>0.20062165008870533</v>
      </c>
      <c r="T33" s="19">
        <f t="shared" si="13"/>
        <v>0.20956463748533025</v>
      </c>
      <c r="U33" s="19">
        <f t="shared" si="13"/>
        <v>0.18560641939419831</v>
      </c>
      <c r="V33" s="19">
        <f t="shared" si="13"/>
        <v>0.19618957000059706</v>
      </c>
      <c r="W33" s="19">
        <f t="shared" si="13"/>
        <v>0.20896858102170368</v>
      </c>
      <c r="X33" s="19">
        <f t="shared" si="13"/>
        <v>0.26142801786166592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6.3724671658199977E-2</v>
      </c>
      <c r="L36" s="8">
        <v>7.0059615328836283E-2</v>
      </c>
      <c r="M36" s="8">
        <v>9.7232207463114784E-2</v>
      </c>
      <c r="N36" s="8">
        <v>6.8644621594991739E-2</v>
      </c>
      <c r="O36" s="8">
        <v>0.13173427619649122</v>
      </c>
      <c r="P36" s="8">
        <v>6.4087302366156701E-2</v>
      </c>
      <c r="Q36" s="8">
        <v>5.9284743166843935E-2</v>
      </c>
      <c r="R36" s="8">
        <v>7.6001435971033954E-2</v>
      </c>
      <c r="S36" s="8">
        <v>0.12951075385378294</v>
      </c>
      <c r="T36" s="8">
        <v>0.14302458969275211</v>
      </c>
      <c r="U36" s="8">
        <v>0.13713073767962045</v>
      </c>
      <c r="V36" s="8">
        <v>0.15103050897191925</v>
      </c>
      <c r="W36" s="8">
        <v>0.16464698571433811</v>
      </c>
      <c r="X36" s="8">
        <v>0.18198014592311709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4.5439173567402274E-4</v>
      </c>
      <c r="S37" s="8">
        <v>6.465578330165575E-4</v>
      </c>
      <c r="T37" s="8">
        <v>1.6782397865242014E-3</v>
      </c>
      <c r="U37" s="8">
        <v>2.7956610821737496E-3</v>
      </c>
      <c r="V37" s="8">
        <v>2.2900581439018728E-3</v>
      </c>
      <c r="W37" s="8">
        <v>2.2186675808104246E-3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0.27560347329926987</v>
      </c>
      <c r="L43" s="8">
        <v>0.22530651376855573</v>
      </c>
      <c r="M43" s="8">
        <v>0.31150264838369857</v>
      </c>
      <c r="N43" s="8">
        <v>0.22030660124301929</v>
      </c>
      <c r="O43" s="8">
        <v>0.2813848942418074</v>
      </c>
      <c r="P43" s="8">
        <v>0.13920786714939443</v>
      </c>
      <c r="Q43" s="8">
        <v>0.12877845367746349</v>
      </c>
      <c r="R43" s="8">
        <v>0.14182205203822296</v>
      </c>
      <c r="S43" s="8">
        <v>5.6766211276917188E-2</v>
      </c>
      <c r="T43" s="8">
        <v>5.2057280619800105E-2</v>
      </c>
      <c r="U43" s="8">
        <v>4.5020353027501209E-2</v>
      </c>
      <c r="V43" s="8">
        <v>4.1970537778761828E-2</v>
      </c>
      <c r="W43" s="8">
        <v>4.1114637517271568E-2</v>
      </c>
      <c r="X43" s="8">
        <v>7.881998357903891E-2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0.13729558886239451</v>
      </c>
      <c r="L44" s="8">
        <v>7.5472151458372272E-2</v>
      </c>
      <c r="M44" s="8">
        <v>0.20948798687644654</v>
      </c>
      <c r="N44" s="8">
        <v>7.3947840756805938E-2</v>
      </c>
      <c r="O44" s="8">
        <v>0</v>
      </c>
      <c r="P44" s="8">
        <v>0</v>
      </c>
      <c r="Q44" s="8">
        <v>0</v>
      </c>
      <c r="R44" s="8">
        <v>2.949484873701327E-3</v>
      </c>
      <c r="S44" s="8">
        <v>1.369812712498863E-2</v>
      </c>
      <c r="T44" s="8">
        <v>1.2804527386253813E-2</v>
      </c>
      <c r="U44" s="8">
        <v>6.5966760490289694E-4</v>
      </c>
      <c r="V44" s="8">
        <v>8.9846510601411197E-4</v>
      </c>
      <c r="W44" s="8">
        <v>9.882902092835709E-4</v>
      </c>
      <c r="X44" s="8">
        <v>6.2788835950989218E-4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2.1835928767207067</v>
      </c>
      <c r="L51" s="27">
        <v>2.1979558730885773</v>
      </c>
      <c r="M51" s="27">
        <v>3.3337672408502472</v>
      </c>
      <c r="N51" s="27">
        <v>2.3027052700619155</v>
      </c>
      <c r="O51" s="27">
        <v>4.1220427682238956</v>
      </c>
      <c r="P51" s="27">
        <v>1.9337081247972796</v>
      </c>
      <c r="Q51" s="27">
        <v>1.7331207821525167</v>
      </c>
      <c r="R51" s="27">
        <v>1.7531366397605066</v>
      </c>
      <c r="S51" s="27">
        <v>1.4350703395882178</v>
      </c>
      <c r="T51" s="27">
        <v>1.6200145778500443</v>
      </c>
      <c r="U51" s="27">
        <v>1.7415882966434901</v>
      </c>
      <c r="V51" s="27">
        <v>1.4671983728170148</v>
      </c>
      <c r="W51" s="27">
        <v>1.249687303101132</v>
      </c>
      <c r="X51" s="27">
        <v>1.0361780258214732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1.2684102117586648E-2</v>
      </c>
      <c r="L52" s="27">
        <f t="shared" si="14"/>
        <v>1.3933715759550181E-2</v>
      </c>
      <c r="M52" s="27">
        <f t="shared" si="14"/>
        <v>2.4867638149018163E-2</v>
      </c>
      <c r="N52" s="27">
        <f t="shared" si="14"/>
        <v>9.8502286548875287E-3</v>
      </c>
      <c r="O52" s="27">
        <f t="shared" si="14"/>
        <v>4.0413743035496216E-3</v>
      </c>
      <c r="P52" s="27">
        <f t="shared" si="14"/>
        <v>6.2653512332012506E-3</v>
      </c>
      <c r="Q52" s="27">
        <f t="shared" si="14"/>
        <v>1.1243920408432544E-2</v>
      </c>
      <c r="R52" s="27">
        <f t="shared" si="14"/>
        <v>1.303467993375486E-2</v>
      </c>
      <c r="S52" s="27">
        <f t="shared" si="14"/>
        <v>1.0881636028232902E-2</v>
      </c>
      <c r="T52" s="27">
        <f t="shared" si="14"/>
        <v>9.7021225678165547E-3</v>
      </c>
      <c r="U52" s="27">
        <f t="shared" si="14"/>
        <v>8.3212794508602615E-3</v>
      </c>
      <c r="V52" s="27">
        <f t="shared" si="14"/>
        <v>6.1575096720836251E-3</v>
      </c>
      <c r="W52" s="27">
        <f t="shared" si="14"/>
        <v>4.1145019432814308E-3</v>
      </c>
      <c r="X52" s="27">
        <f t="shared" si="14"/>
        <v>3.4252934423559594E-3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1.2684102117586648E-2</v>
      </c>
      <c r="L54" s="45">
        <v>1.3933715759550181E-2</v>
      </c>
      <c r="M54" s="45">
        <v>2.4867638149018163E-2</v>
      </c>
      <c r="N54" s="45">
        <v>9.8502286548875287E-3</v>
      </c>
      <c r="O54" s="45">
        <v>4.0413743035496216E-3</v>
      </c>
      <c r="P54" s="45">
        <v>6.2653512332012506E-3</v>
      </c>
      <c r="Q54" s="45">
        <v>1.1243920408432544E-2</v>
      </c>
      <c r="R54" s="45">
        <v>1.303467993375486E-2</v>
      </c>
      <c r="S54" s="45">
        <v>1.0881636028232902E-2</v>
      </c>
      <c r="T54" s="45">
        <v>9.7021225678165547E-3</v>
      </c>
      <c r="U54" s="45">
        <v>8.3212794508602615E-3</v>
      </c>
      <c r="V54" s="45">
        <v>6.1575096720836251E-3</v>
      </c>
      <c r="W54" s="45">
        <v>4.1145019432814308E-3</v>
      </c>
      <c r="X54" s="45">
        <v>3.4252934423559594E-3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3.2408445143036206</v>
      </c>
      <c r="L61" s="49">
        <f t="shared" si="15"/>
        <v>4.9609051685754508</v>
      </c>
      <c r="M61" s="49">
        <f t="shared" si="15"/>
        <v>7.1805269583385671</v>
      </c>
      <c r="N61" s="49">
        <f t="shared" si="15"/>
        <v>5.0991813994394919</v>
      </c>
      <c r="O61" s="49">
        <f t="shared" si="15"/>
        <v>5.1055385384324383</v>
      </c>
      <c r="P61" s="49">
        <f t="shared" si="15"/>
        <v>1.4073854619898292</v>
      </c>
      <c r="Q61" s="49">
        <f t="shared" si="15"/>
        <v>0.69891827590002298</v>
      </c>
      <c r="R61" s="49">
        <f t="shared" si="15"/>
        <v>0.42570932285248669</v>
      </c>
      <c r="S61" s="49">
        <f t="shared" si="15"/>
        <v>2.4073677408852603E-2</v>
      </c>
      <c r="T61" s="49">
        <f t="shared" si="15"/>
        <v>0.54871830668624322</v>
      </c>
      <c r="U61" s="49">
        <f t="shared" si="15"/>
        <v>0.73220414715571014</v>
      </c>
      <c r="V61" s="49">
        <f t="shared" si="15"/>
        <v>0.81264734679871597</v>
      </c>
      <c r="W61" s="49">
        <f t="shared" si="15"/>
        <v>1.3101383551067671</v>
      </c>
      <c r="X61" s="49">
        <f t="shared" si="15"/>
        <v>1.2241566001467563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3.2210859505745217</v>
      </c>
      <c r="L62" s="52">
        <v>4.9415979568115862</v>
      </c>
      <c r="M62" s="52">
        <v>7.1470265466597516</v>
      </c>
      <c r="N62" s="52">
        <v>5.084989194557977</v>
      </c>
      <c r="O62" s="52">
        <v>5.1009964943756065</v>
      </c>
      <c r="P62" s="52">
        <v>1.3985547889098351</v>
      </c>
      <c r="Q62" s="52">
        <v>0.6851024300225752</v>
      </c>
      <c r="R62" s="52">
        <v>0.4090702773750422</v>
      </c>
      <c r="S62" s="52">
        <v>1.0223194977114864E-2</v>
      </c>
      <c r="T62" s="52">
        <v>0.53584242378795244</v>
      </c>
      <c r="U62" s="52">
        <v>0.72146537219217466</v>
      </c>
      <c r="V62" s="52">
        <v>0.80468083636675369</v>
      </c>
      <c r="W62" s="52">
        <v>1.3048149724815221</v>
      </c>
      <c r="X62" s="52">
        <v>1.2195866977885663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1.9758563729099062E-2</v>
      </c>
      <c r="L65" s="52">
        <v>1.9307211763864442E-2</v>
      </c>
      <c r="M65" s="52">
        <v>3.3500411678815657E-2</v>
      </c>
      <c r="N65" s="52">
        <v>1.4192204881514504E-2</v>
      </c>
      <c r="O65" s="52">
        <v>4.5420440568321009E-3</v>
      </c>
      <c r="P65" s="52">
        <v>8.8306730799941353E-3</v>
      </c>
      <c r="Q65" s="52">
        <v>1.3815845877447818E-2</v>
      </c>
      <c r="R65" s="52">
        <v>1.6639045477444471E-2</v>
      </c>
      <c r="S65" s="52">
        <v>1.3850482431737738E-2</v>
      </c>
      <c r="T65" s="52">
        <v>1.2875882898290773E-2</v>
      </c>
      <c r="U65" s="52">
        <v>1.073877496353552E-2</v>
      </c>
      <c r="V65" s="52">
        <v>7.9665104319622503E-3</v>
      </c>
      <c r="W65" s="52">
        <v>5.3233826252449537E-3</v>
      </c>
      <c r="X65" s="52">
        <v>4.5699023581899957E-3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155.91766486713445</v>
      </c>
      <c r="D2" s="21">
        <f t="shared" ref="D2:X2" si="0">SUM(D3,D17,D22,D25,D26,D51,D52)</f>
        <v>171.65143059312814</v>
      </c>
      <c r="E2" s="21">
        <f t="shared" si="0"/>
        <v>158.426020803424</v>
      </c>
      <c r="F2" s="21">
        <f t="shared" si="0"/>
        <v>169.32521079181259</v>
      </c>
      <c r="G2" s="21">
        <f t="shared" si="0"/>
        <v>166.93815106163291</v>
      </c>
      <c r="H2" s="21">
        <f t="shared" si="0"/>
        <v>162.36835840197395</v>
      </c>
      <c r="I2" s="21">
        <f t="shared" si="0"/>
        <v>160.832052343215</v>
      </c>
      <c r="J2" s="21">
        <f t="shared" si="0"/>
        <v>140.09731837088412</v>
      </c>
      <c r="K2" s="21">
        <f t="shared" si="0"/>
        <v>118.78630547829923</v>
      </c>
      <c r="L2" s="21">
        <f t="shared" si="0"/>
        <v>104.03206390783082</v>
      </c>
      <c r="M2" s="21">
        <f t="shared" si="0"/>
        <v>114.28410986111929</v>
      </c>
      <c r="N2" s="21">
        <f t="shared" si="0"/>
        <v>110.02109344747582</v>
      </c>
      <c r="O2" s="21">
        <f t="shared" si="0"/>
        <v>95.110059400340731</v>
      </c>
      <c r="P2" s="21">
        <f t="shared" si="0"/>
        <v>94.752393938029769</v>
      </c>
      <c r="Q2" s="21">
        <f t="shared" si="0"/>
        <v>92.525774262025834</v>
      </c>
      <c r="R2" s="21">
        <f t="shared" si="0"/>
        <v>90.637833808479741</v>
      </c>
      <c r="S2" s="21">
        <f t="shared" si="0"/>
        <v>59.92899979707579</v>
      </c>
      <c r="T2" s="21">
        <f t="shared" si="0"/>
        <v>64.525185037126917</v>
      </c>
      <c r="U2" s="21">
        <f t="shared" si="0"/>
        <v>71.558692833963718</v>
      </c>
      <c r="V2" s="21">
        <f t="shared" si="0"/>
        <v>62.465420694123331</v>
      </c>
      <c r="W2" s="21">
        <f t="shared" si="0"/>
        <v>54.562142879367023</v>
      </c>
      <c r="X2" s="21">
        <f t="shared" si="0"/>
        <v>50.613353735135519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28.078861679631181</v>
      </c>
      <c r="D26" s="27">
        <f t="shared" si="11"/>
        <v>28.062891084698855</v>
      </c>
      <c r="E26" s="27">
        <f t="shared" si="11"/>
        <v>28.082773636027952</v>
      </c>
      <c r="F26" s="27">
        <f t="shared" si="11"/>
        <v>28.071803481858183</v>
      </c>
      <c r="G26" s="27">
        <f t="shared" si="11"/>
        <v>28.086594255637692</v>
      </c>
      <c r="H26" s="27">
        <f t="shared" si="11"/>
        <v>18.621986265830497</v>
      </c>
      <c r="I26" s="27">
        <f t="shared" si="11"/>
        <v>24.926796132973443</v>
      </c>
      <c r="J26" s="27">
        <f t="shared" si="11"/>
        <v>34.154185056623575</v>
      </c>
      <c r="K26" s="27">
        <f t="shared" si="11"/>
        <v>21.200904499269129</v>
      </c>
      <c r="L26" s="27">
        <f t="shared" si="11"/>
        <v>14.957102165669232</v>
      </c>
      <c r="M26" s="27">
        <f t="shared" si="11"/>
        <v>17.798195955242281</v>
      </c>
      <c r="N26" s="27">
        <f t="shared" si="11"/>
        <v>14.944323752714986</v>
      </c>
      <c r="O26" s="27">
        <f t="shared" si="11"/>
        <v>8.6660784279942984</v>
      </c>
      <c r="P26" s="27">
        <f t="shared" si="11"/>
        <v>8.9924533530211033</v>
      </c>
      <c r="Q26" s="27">
        <f t="shared" si="11"/>
        <v>9.0089600444357014</v>
      </c>
      <c r="R26" s="27">
        <f t="shared" si="11"/>
        <v>10.093868322916695</v>
      </c>
      <c r="S26" s="27">
        <f t="shared" si="11"/>
        <v>7.3062934595213722</v>
      </c>
      <c r="T26" s="27">
        <f t="shared" si="11"/>
        <v>7.3582289588853191</v>
      </c>
      <c r="U26" s="27">
        <f t="shared" si="11"/>
        <v>6.8681637331651242</v>
      </c>
      <c r="V26" s="27">
        <f t="shared" si="11"/>
        <v>7.346553214043519</v>
      </c>
      <c r="W26" s="27">
        <f t="shared" si="11"/>
        <v>7.8017049610370197</v>
      </c>
      <c r="X26" s="27">
        <f t="shared" si="11"/>
        <v>10.176486386780189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28.078861679631181</v>
      </c>
      <c r="D33" s="19">
        <f t="shared" si="13"/>
        <v>28.062891084698855</v>
      </c>
      <c r="E33" s="19">
        <f t="shared" si="13"/>
        <v>28.082773636027952</v>
      </c>
      <c r="F33" s="19">
        <f t="shared" si="13"/>
        <v>28.071803481858183</v>
      </c>
      <c r="G33" s="19">
        <f t="shared" si="13"/>
        <v>28.086594255637692</v>
      </c>
      <c r="H33" s="19">
        <f t="shared" si="13"/>
        <v>18.621986265830497</v>
      </c>
      <c r="I33" s="19">
        <f t="shared" si="13"/>
        <v>24.926796132973443</v>
      </c>
      <c r="J33" s="19">
        <f t="shared" si="13"/>
        <v>34.154185056623575</v>
      </c>
      <c r="K33" s="19">
        <f t="shared" si="13"/>
        <v>21.200904499269129</v>
      </c>
      <c r="L33" s="19">
        <f t="shared" si="13"/>
        <v>14.957102165669232</v>
      </c>
      <c r="M33" s="19">
        <f t="shared" si="13"/>
        <v>17.798195955242281</v>
      </c>
      <c r="N33" s="19">
        <f t="shared" si="13"/>
        <v>14.944323752714986</v>
      </c>
      <c r="O33" s="19">
        <f t="shared" si="13"/>
        <v>8.6660784279942984</v>
      </c>
      <c r="P33" s="19">
        <f t="shared" si="13"/>
        <v>8.9924533530211033</v>
      </c>
      <c r="Q33" s="19">
        <f t="shared" si="13"/>
        <v>9.0089600444357014</v>
      </c>
      <c r="R33" s="19">
        <f t="shared" si="13"/>
        <v>10.093868322916695</v>
      </c>
      <c r="S33" s="19">
        <f t="shared" si="13"/>
        <v>7.3062934595213722</v>
      </c>
      <c r="T33" s="19">
        <f t="shared" si="13"/>
        <v>7.3582289588853191</v>
      </c>
      <c r="U33" s="19">
        <f t="shared" si="13"/>
        <v>6.8681637331651242</v>
      </c>
      <c r="V33" s="19">
        <f t="shared" si="13"/>
        <v>7.346553214043519</v>
      </c>
      <c r="W33" s="19">
        <f t="shared" si="13"/>
        <v>7.8017049610370197</v>
      </c>
      <c r="X33" s="19">
        <f t="shared" si="13"/>
        <v>10.176486386780189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5.8053009600000003</v>
      </c>
      <c r="K36" s="8">
        <v>2.838925808341799</v>
      </c>
      <c r="L36" s="8">
        <v>2.8325908646711628</v>
      </c>
      <c r="M36" s="8">
        <v>2.8054182725368841</v>
      </c>
      <c r="N36" s="8">
        <v>2.8340058584050074</v>
      </c>
      <c r="O36" s="8">
        <v>2.7709162038035076</v>
      </c>
      <c r="P36" s="8">
        <v>2.8385631776338425</v>
      </c>
      <c r="Q36" s="8">
        <v>2.8433657368331553</v>
      </c>
      <c r="R36" s="8">
        <v>3.4708748040289672</v>
      </c>
      <c r="S36" s="8">
        <v>4.7178564861462178</v>
      </c>
      <c r="T36" s="8">
        <v>5.0235024503072481</v>
      </c>
      <c r="U36" s="8">
        <v>5.0759641023203814</v>
      </c>
      <c r="V36" s="8">
        <v>5.6569963710280824</v>
      </c>
      <c r="W36" s="8">
        <v>6.1485837342856628</v>
      </c>
      <c r="X36" s="8">
        <v>7.0862312140768822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2.0751408264325977E-2</v>
      </c>
      <c r="S37" s="8">
        <v>2.3553002166983441E-2</v>
      </c>
      <c r="T37" s="8">
        <v>5.8945400213475781E-2</v>
      </c>
      <c r="U37" s="8">
        <v>0.10348281891782624</v>
      </c>
      <c r="V37" s="8">
        <v>8.5776381856098136E-2</v>
      </c>
      <c r="W37" s="8">
        <v>8.285401241918959E-2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15.737281199631182</v>
      </c>
      <c r="D43" s="8">
        <v>15.721310604698855</v>
      </c>
      <c r="E43" s="8">
        <v>15.741193156027952</v>
      </c>
      <c r="F43" s="8">
        <v>18.876625881858182</v>
      </c>
      <c r="G43" s="8">
        <v>18.891416655637691</v>
      </c>
      <c r="H43" s="8">
        <v>12.572932905830498</v>
      </c>
      <c r="I43" s="8">
        <v>12.585215652973446</v>
      </c>
      <c r="J43" s="8">
        <v>15.76355121662357</v>
      </c>
      <c r="K43" s="8">
        <v>12.245478119789723</v>
      </c>
      <c r="L43" s="8">
        <v>9.0730853724564415</v>
      </c>
      <c r="M43" s="8">
        <v>8.9484695095818445</v>
      </c>
      <c r="N43" s="8">
        <v>9.0573676550667859</v>
      </c>
      <c r="O43" s="8">
        <v>5.8951622241907913</v>
      </c>
      <c r="P43" s="8">
        <v>6.1538901753872608</v>
      </c>
      <c r="Q43" s="8">
        <v>6.1655943076025466</v>
      </c>
      <c r="R43" s="8">
        <v>6.4675434354971024</v>
      </c>
      <c r="S43" s="8">
        <v>2.0658844983331592</v>
      </c>
      <c r="T43" s="8">
        <v>1.8260432357508483</v>
      </c>
      <c r="U43" s="8">
        <v>1.6642988795318192</v>
      </c>
      <c r="V43" s="8">
        <v>1.5701275662653529</v>
      </c>
      <c r="W43" s="8">
        <v>1.5333604645414507</v>
      </c>
      <c r="X43" s="8">
        <v>3.0658054610628174</v>
      </c>
    </row>
    <row r="44" spans="1:24" ht="11.25" customHeight="1" x14ac:dyDescent="0.2">
      <c r="A44" s="28" t="s">
        <v>74</v>
      </c>
      <c r="B44" s="7" t="s">
        <v>75</v>
      </c>
      <c r="C44" s="8">
        <v>9.4389300000000009</v>
      </c>
      <c r="D44" s="8">
        <v>9.4389300000000009</v>
      </c>
      <c r="E44" s="8">
        <v>9.4389300000000009</v>
      </c>
      <c r="F44" s="8">
        <v>6.2925271200000017</v>
      </c>
      <c r="G44" s="8">
        <v>6.2925271200000017</v>
      </c>
      <c r="H44" s="8">
        <v>3.1464028800000001</v>
      </c>
      <c r="I44" s="8">
        <v>9.4389300000000009</v>
      </c>
      <c r="J44" s="8">
        <v>12.585332880000001</v>
      </c>
      <c r="K44" s="8">
        <v>6.1165005711376077</v>
      </c>
      <c r="L44" s="8">
        <v>3.0514259285416281</v>
      </c>
      <c r="M44" s="8">
        <v>6.0443081731235546</v>
      </c>
      <c r="N44" s="8">
        <v>3.0529502392431942</v>
      </c>
      <c r="O44" s="8">
        <v>0</v>
      </c>
      <c r="P44" s="8">
        <v>0</v>
      </c>
      <c r="Q44" s="8">
        <v>0</v>
      </c>
      <c r="R44" s="8">
        <v>0.13469867512629871</v>
      </c>
      <c r="S44" s="8">
        <v>0.49899947287501145</v>
      </c>
      <c r="T44" s="8">
        <v>0.44973787261374631</v>
      </c>
      <c r="U44" s="8">
        <v>2.4417932395097108E-2</v>
      </c>
      <c r="V44" s="8">
        <v>3.3652894893985902E-2</v>
      </c>
      <c r="W44" s="8">
        <v>3.6906749790716432E-2</v>
      </c>
      <c r="X44" s="8">
        <v>2.4449711640490108E-2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126.76626884224784</v>
      </c>
      <c r="D51" s="27">
        <v>142.59361290379999</v>
      </c>
      <c r="E51" s="27">
        <v>129.51258761968802</v>
      </c>
      <c r="F51" s="27">
        <v>139.5135591013395</v>
      </c>
      <c r="G51" s="27">
        <v>136.60873178053222</v>
      </c>
      <c r="H51" s="27">
        <v>142.50040154974013</v>
      </c>
      <c r="I51" s="27">
        <v>134.50347284799187</v>
      </c>
      <c r="J51" s="27">
        <v>104.54075543050664</v>
      </c>
      <c r="K51" s="27">
        <v>97.02032588456116</v>
      </c>
      <c r="L51" s="27">
        <v>88.511605580610109</v>
      </c>
      <c r="M51" s="27">
        <v>95.768413724833025</v>
      </c>
      <c r="N51" s="27">
        <v>94.670101188679126</v>
      </c>
      <c r="O51" s="27">
        <v>86.358974170269832</v>
      </c>
      <c r="P51" s="27">
        <v>85.482434828815386</v>
      </c>
      <c r="Q51" s="27">
        <v>82.977542622079611</v>
      </c>
      <c r="R51" s="27">
        <v>79.948690651836301</v>
      </c>
      <c r="S51" s="27">
        <v>52.226306844940538</v>
      </c>
      <c r="T51" s="27">
        <v>56.826185050005762</v>
      </c>
      <c r="U51" s="27">
        <v>64.38251270350753</v>
      </c>
      <c r="V51" s="27">
        <v>54.88823189455038</v>
      </c>
      <c r="W51" s="27">
        <v>46.60678579033393</v>
      </c>
      <c r="X51" s="27">
        <v>40.303487845962522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1.0725343452554412</v>
      </c>
      <c r="D52" s="27">
        <f t="shared" si="14"/>
        <v>0.99492660462927585</v>
      </c>
      <c r="E52" s="27">
        <f t="shared" si="14"/>
        <v>0.83065954770802064</v>
      </c>
      <c r="F52" s="27">
        <f t="shared" si="14"/>
        <v>1.7398482086149032</v>
      </c>
      <c r="G52" s="27">
        <f t="shared" si="14"/>
        <v>2.242825025463</v>
      </c>
      <c r="H52" s="27">
        <f t="shared" si="14"/>
        <v>1.2459705864033384</v>
      </c>
      <c r="I52" s="27">
        <f t="shared" si="14"/>
        <v>1.4017833622496882</v>
      </c>
      <c r="J52" s="27">
        <f t="shared" si="14"/>
        <v>1.4023778837538889</v>
      </c>
      <c r="K52" s="27">
        <f t="shared" si="14"/>
        <v>0.56507509446894111</v>
      </c>
      <c r="L52" s="27">
        <f t="shared" si="14"/>
        <v>0.56335616155148005</v>
      </c>
      <c r="M52" s="27">
        <f t="shared" si="14"/>
        <v>0.71750018104398172</v>
      </c>
      <c r="N52" s="27">
        <f t="shared" si="14"/>
        <v>0.40666850608171817</v>
      </c>
      <c r="O52" s="27">
        <f t="shared" si="14"/>
        <v>8.5006802076611182E-2</v>
      </c>
      <c r="P52" s="27">
        <f t="shared" si="14"/>
        <v>0.27750575619328233</v>
      </c>
      <c r="Q52" s="27">
        <f t="shared" si="14"/>
        <v>0.53927159551053361</v>
      </c>
      <c r="R52" s="27">
        <f t="shared" si="14"/>
        <v>0.59527483372675305</v>
      </c>
      <c r="S52" s="27">
        <f t="shared" si="14"/>
        <v>0.39639949261388241</v>
      </c>
      <c r="T52" s="27">
        <f t="shared" si="14"/>
        <v>0.34077102823583622</v>
      </c>
      <c r="U52" s="27">
        <f t="shared" si="14"/>
        <v>0.30801639729106617</v>
      </c>
      <c r="V52" s="27">
        <f t="shared" si="14"/>
        <v>0.23063558552943633</v>
      </c>
      <c r="W52" s="27">
        <f t="shared" si="14"/>
        <v>0.1536521279960722</v>
      </c>
      <c r="X52" s="27">
        <f t="shared" si="14"/>
        <v>0.13337950239280641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1.0725343452554412</v>
      </c>
      <c r="D54" s="45">
        <v>0.99492660462927585</v>
      </c>
      <c r="E54" s="45">
        <v>0.83065954770802064</v>
      </c>
      <c r="F54" s="45">
        <v>1.7398482086149032</v>
      </c>
      <c r="G54" s="45">
        <v>2.242825025463</v>
      </c>
      <c r="H54" s="45">
        <v>1.2459705864033384</v>
      </c>
      <c r="I54" s="45">
        <v>1.4017833622496882</v>
      </c>
      <c r="J54" s="45">
        <v>1.4023778837538889</v>
      </c>
      <c r="K54" s="45">
        <v>0.56507509446894111</v>
      </c>
      <c r="L54" s="45">
        <v>0.56335616155148005</v>
      </c>
      <c r="M54" s="45">
        <v>0.71750018104398172</v>
      </c>
      <c r="N54" s="45">
        <v>0.40666850608171817</v>
      </c>
      <c r="O54" s="45">
        <v>8.5006802076611182E-2</v>
      </c>
      <c r="P54" s="45">
        <v>0.27750575619328233</v>
      </c>
      <c r="Q54" s="45">
        <v>0.53927159551053361</v>
      </c>
      <c r="R54" s="45">
        <v>0.59527483372675305</v>
      </c>
      <c r="S54" s="45">
        <v>0.39639949261388241</v>
      </c>
      <c r="T54" s="45">
        <v>0.34077102823583622</v>
      </c>
      <c r="U54" s="45">
        <v>0.30801639729106617</v>
      </c>
      <c r="V54" s="45">
        <v>0.23063558552943633</v>
      </c>
      <c r="W54" s="45">
        <v>0.1536521279960722</v>
      </c>
      <c r="X54" s="45">
        <v>0.13337950239280641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2.2719743999999995</v>
      </c>
      <c r="D61" s="49">
        <f t="shared" si="15"/>
        <v>1.9600848000000002</v>
      </c>
      <c r="E61" s="49">
        <f t="shared" si="15"/>
        <v>1.6478351999999998</v>
      </c>
      <c r="F61" s="49">
        <f t="shared" si="15"/>
        <v>3.3837407999999995</v>
      </c>
      <c r="G61" s="49">
        <f t="shared" si="15"/>
        <v>4.0839407999999988</v>
      </c>
      <c r="H61" s="49">
        <f t="shared" si="15"/>
        <v>2.7959904</v>
      </c>
      <c r="I61" s="49">
        <f t="shared" si="15"/>
        <v>3.0081600000000002</v>
      </c>
      <c r="J61" s="49">
        <f t="shared" si="15"/>
        <v>2.8960704000000002</v>
      </c>
      <c r="K61" s="49">
        <f t="shared" si="15"/>
        <v>144.37920028569636</v>
      </c>
      <c r="L61" s="49">
        <f t="shared" si="15"/>
        <v>200.57510443142453</v>
      </c>
      <c r="M61" s="49">
        <f t="shared" si="15"/>
        <v>207.17807464166148</v>
      </c>
      <c r="N61" s="49">
        <f t="shared" si="15"/>
        <v>210.52064420056053</v>
      </c>
      <c r="O61" s="49">
        <f t="shared" si="15"/>
        <v>107.39057346156754</v>
      </c>
      <c r="P61" s="49">
        <f t="shared" si="15"/>
        <v>62.336100938010162</v>
      </c>
      <c r="Q61" s="49">
        <f t="shared" si="15"/>
        <v>33.520939324099977</v>
      </c>
      <c r="R61" s="49">
        <f t="shared" si="15"/>
        <v>19.441524277147511</v>
      </c>
      <c r="S61" s="49">
        <f t="shared" si="15"/>
        <v>0.87696312259114728</v>
      </c>
      <c r="T61" s="49">
        <f t="shared" si="15"/>
        <v>19.272824093313755</v>
      </c>
      <c r="U61" s="49">
        <f t="shared" si="15"/>
        <v>27.102909452844287</v>
      </c>
      <c r="V61" s="49">
        <f t="shared" si="15"/>
        <v>30.438506253201282</v>
      </c>
      <c r="W61" s="49">
        <f t="shared" si="15"/>
        <v>48.925860044893227</v>
      </c>
      <c r="X61" s="49">
        <f t="shared" si="15"/>
        <v>47.668148999853244</v>
      </c>
    </row>
    <row r="62" spans="1:24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0.56004480000000023</v>
      </c>
      <c r="E62" s="52">
        <v>0.44795520000000005</v>
      </c>
      <c r="F62" s="52">
        <v>0.78382079999999965</v>
      </c>
      <c r="G62" s="52">
        <v>0.78382079999999965</v>
      </c>
      <c r="H62" s="52">
        <v>0.89591040000000022</v>
      </c>
      <c r="I62" s="52">
        <v>1.0079999999999998</v>
      </c>
      <c r="J62" s="52">
        <v>0.89591040000000022</v>
      </c>
      <c r="K62" s="52">
        <v>143.49895884942546</v>
      </c>
      <c r="L62" s="52">
        <v>199.79449164318839</v>
      </c>
      <c r="M62" s="52">
        <v>206.21149505334029</v>
      </c>
      <c r="N62" s="52">
        <v>209.93471640544203</v>
      </c>
      <c r="O62" s="52">
        <v>107.29503550562437</v>
      </c>
      <c r="P62" s="52">
        <v>61.944971611090153</v>
      </c>
      <c r="Q62" s="52">
        <v>32.858315169977423</v>
      </c>
      <c r="R62" s="52">
        <v>18.681643322624957</v>
      </c>
      <c r="S62" s="52">
        <v>0.37241360502288501</v>
      </c>
      <c r="T62" s="52">
        <v>18.820579976212045</v>
      </c>
      <c r="U62" s="52">
        <v>26.705408227807823</v>
      </c>
      <c r="V62" s="52">
        <v>30.140112763633244</v>
      </c>
      <c r="W62" s="52">
        <v>48.727063427518473</v>
      </c>
      <c r="X62" s="52">
        <v>47.490198902211432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1.5998399999999999</v>
      </c>
      <c r="D65" s="52">
        <v>1.40004</v>
      </c>
      <c r="E65" s="52">
        <v>1.1998799999999998</v>
      </c>
      <c r="F65" s="52">
        <v>2.59992</v>
      </c>
      <c r="G65" s="52">
        <v>3.3001199999999993</v>
      </c>
      <c r="H65" s="52">
        <v>1.9000799999999995</v>
      </c>
      <c r="I65" s="52">
        <v>2.0001600000000002</v>
      </c>
      <c r="J65" s="52">
        <v>2.0001600000000002</v>
      </c>
      <c r="K65" s="52">
        <v>0.88024143627090079</v>
      </c>
      <c r="L65" s="52">
        <v>0.78061278823613578</v>
      </c>
      <c r="M65" s="52">
        <v>0.96657958832118429</v>
      </c>
      <c r="N65" s="52">
        <v>0.58592779511848514</v>
      </c>
      <c r="O65" s="52">
        <v>9.5537955943167885E-2</v>
      </c>
      <c r="P65" s="52">
        <v>0.39112932692000585</v>
      </c>
      <c r="Q65" s="52">
        <v>0.66262415412255182</v>
      </c>
      <c r="R65" s="52">
        <v>0.75988095452255511</v>
      </c>
      <c r="S65" s="52">
        <v>0.50454951756826227</v>
      </c>
      <c r="T65" s="52">
        <v>0.45224411710170914</v>
      </c>
      <c r="U65" s="52">
        <v>0.39750122503646435</v>
      </c>
      <c r="V65" s="52">
        <v>0.29839348956803774</v>
      </c>
      <c r="W65" s="52">
        <v>0.19879661737475501</v>
      </c>
      <c r="X65" s="52">
        <v>0.17795009764180994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0.7532745981210065</v>
      </c>
      <c r="D2" s="21">
        <f t="shared" ref="D2:X2" si="0">SUM(D3,D17,D22,D25,D26,D51,D52)</f>
        <v>0.99852897150114517</v>
      </c>
      <c r="E2" s="21">
        <f t="shared" si="0"/>
        <v>0.73152346428405435</v>
      </c>
      <c r="F2" s="21">
        <f t="shared" si="0"/>
        <v>0.9052260968023188</v>
      </c>
      <c r="G2" s="21">
        <f t="shared" si="0"/>
        <v>0.76626656383010294</v>
      </c>
      <c r="H2" s="21">
        <f t="shared" si="0"/>
        <v>1.0265326644293982</v>
      </c>
      <c r="I2" s="21">
        <f t="shared" si="0"/>
        <v>0.82917313903470835</v>
      </c>
      <c r="J2" s="21">
        <f t="shared" si="0"/>
        <v>0.43438191286979988</v>
      </c>
      <c r="K2" s="21">
        <f t="shared" si="0"/>
        <v>1.205310885629129</v>
      </c>
      <c r="L2" s="21">
        <f t="shared" si="0"/>
        <v>2.0836355800763293</v>
      </c>
      <c r="M2" s="21">
        <f t="shared" si="0"/>
        <v>2.7166557963511848</v>
      </c>
      <c r="N2" s="21">
        <f t="shared" si="0"/>
        <v>2.4559040849491529</v>
      </c>
      <c r="O2" s="21">
        <f t="shared" si="0"/>
        <v>2.3713684230736871</v>
      </c>
      <c r="P2" s="21">
        <f t="shared" si="0"/>
        <v>0.5209199238507044</v>
      </c>
      <c r="Q2" s="21">
        <f t="shared" si="0"/>
        <v>0.48735499448787911</v>
      </c>
      <c r="R2" s="21">
        <f t="shared" si="0"/>
        <v>0.38691114086784339</v>
      </c>
      <c r="S2" s="21">
        <f t="shared" si="0"/>
        <v>0.18118654586116978</v>
      </c>
      <c r="T2" s="21">
        <f t="shared" si="0"/>
        <v>0.24494349577355787</v>
      </c>
      <c r="U2" s="21">
        <f t="shared" si="0"/>
        <v>0.22543980728969046</v>
      </c>
      <c r="V2" s="21">
        <f t="shared" si="0"/>
        <v>0.17023350858850367</v>
      </c>
      <c r="W2" s="21">
        <f t="shared" si="0"/>
        <v>0.14056688450622237</v>
      </c>
      <c r="X2" s="21">
        <f t="shared" si="0"/>
        <v>9.7285723574136965E-2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8.3187360368816368E-2</v>
      </c>
      <c r="D26" s="27">
        <f t="shared" si="11"/>
        <v>9.9157955301145531E-2</v>
      </c>
      <c r="E26" s="27">
        <f t="shared" si="11"/>
        <v>7.927540397204684E-2</v>
      </c>
      <c r="F26" s="27">
        <f t="shared" si="11"/>
        <v>0.10788303814181918</v>
      </c>
      <c r="G26" s="27">
        <f t="shared" si="11"/>
        <v>9.3092264362309274E-2</v>
      </c>
      <c r="H26" s="27">
        <f t="shared" si="11"/>
        <v>8.3228534169503099E-2</v>
      </c>
      <c r="I26" s="27">
        <f t="shared" si="11"/>
        <v>7.0945787026554796E-2</v>
      </c>
      <c r="J26" s="27">
        <f t="shared" si="11"/>
        <v>5.6917343376429744E-2</v>
      </c>
      <c r="K26" s="27">
        <f t="shared" si="11"/>
        <v>0.1350798469110075</v>
      </c>
      <c r="L26" s="27">
        <f t="shared" si="11"/>
        <v>0.19372919377500233</v>
      </c>
      <c r="M26" s="27">
        <f t="shared" si="11"/>
        <v>0.23214892203445558</v>
      </c>
      <c r="N26" s="27">
        <f t="shared" si="11"/>
        <v>0.21444682369019391</v>
      </c>
      <c r="O26" s="27">
        <f t="shared" si="11"/>
        <v>0.15153360156740128</v>
      </c>
      <c r="P26" s="27">
        <f t="shared" si="11"/>
        <v>3.4982677463345553E-2</v>
      </c>
      <c r="Q26" s="27">
        <f t="shared" si="11"/>
        <v>3.3707958719989946E-2</v>
      </c>
      <c r="R26" s="27">
        <f t="shared" si="11"/>
        <v>2.8957112464674088E-2</v>
      </c>
      <c r="S26" s="27">
        <f t="shared" si="11"/>
        <v>6.8943703899233752E-3</v>
      </c>
      <c r="T26" s="27">
        <f t="shared" si="11"/>
        <v>7.6259236293515411E-3</v>
      </c>
      <c r="U26" s="27">
        <f t="shared" si="11"/>
        <v>5.6808074406797145E-3</v>
      </c>
      <c r="V26" s="27">
        <f t="shared" si="11"/>
        <v>4.7342559558852899E-3</v>
      </c>
      <c r="W26" s="27">
        <f t="shared" si="11"/>
        <v>4.477337941277579E-3</v>
      </c>
      <c r="X26" s="27">
        <f t="shared" si="11"/>
        <v>6.8771953581434533E-3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8.3187360368816368E-2</v>
      </c>
      <c r="D33" s="19">
        <f t="shared" si="13"/>
        <v>9.9157955301145531E-2</v>
      </c>
      <c r="E33" s="19">
        <f t="shared" si="13"/>
        <v>7.927540397204684E-2</v>
      </c>
      <c r="F33" s="19">
        <f t="shared" si="13"/>
        <v>0.10788303814181918</v>
      </c>
      <c r="G33" s="19">
        <f t="shared" si="13"/>
        <v>9.3092264362309274E-2</v>
      </c>
      <c r="H33" s="19">
        <f t="shared" si="13"/>
        <v>8.3228534169503099E-2</v>
      </c>
      <c r="I33" s="19">
        <f t="shared" si="13"/>
        <v>7.0945787026554796E-2</v>
      </c>
      <c r="J33" s="19">
        <f t="shared" si="13"/>
        <v>5.6917343376429744E-2</v>
      </c>
      <c r="K33" s="19">
        <f t="shared" si="13"/>
        <v>0.1350798469110075</v>
      </c>
      <c r="L33" s="19">
        <f t="shared" si="13"/>
        <v>0.19372919377500233</v>
      </c>
      <c r="M33" s="19">
        <f t="shared" si="13"/>
        <v>0.23214892203445558</v>
      </c>
      <c r="N33" s="19">
        <f t="shared" si="13"/>
        <v>0.21444682369019391</v>
      </c>
      <c r="O33" s="19">
        <f t="shared" si="13"/>
        <v>0.15153360156740128</v>
      </c>
      <c r="P33" s="19">
        <f t="shared" si="13"/>
        <v>3.4982677463345553E-2</v>
      </c>
      <c r="Q33" s="19">
        <f t="shared" si="13"/>
        <v>3.3707958719989946E-2</v>
      </c>
      <c r="R33" s="19">
        <f t="shared" si="13"/>
        <v>2.8957112464674088E-2</v>
      </c>
      <c r="S33" s="19">
        <f t="shared" si="13"/>
        <v>6.8943703899233752E-3</v>
      </c>
      <c r="T33" s="19">
        <f t="shared" si="13"/>
        <v>7.6259236293515411E-3</v>
      </c>
      <c r="U33" s="19">
        <f t="shared" si="13"/>
        <v>5.6808074406797145E-3</v>
      </c>
      <c r="V33" s="19">
        <f t="shared" si="13"/>
        <v>4.7342559558852899E-3</v>
      </c>
      <c r="W33" s="19">
        <f t="shared" si="13"/>
        <v>4.477337941277579E-3</v>
      </c>
      <c r="X33" s="19">
        <f t="shared" si="13"/>
        <v>6.8771953581434533E-3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8.3187360368816368E-2</v>
      </c>
      <c r="D43" s="8">
        <v>9.9157955301145531E-2</v>
      </c>
      <c r="E43" s="8">
        <v>7.927540397204684E-2</v>
      </c>
      <c r="F43" s="8">
        <v>0.10788303814181918</v>
      </c>
      <c r="G43" s="8">
        <v>9.3092264362309274E-2</v>
      </c>
      <c r="H43" s="8">
        <v>8.3228534169503099E-2</v>
      </c>
      <c r="I43" s="8">
        <v>7.0945787026554796E-2</v>
      </c>
      <c r="J43" s="8">
        <v>5.6917343376429744E-2</v>
      </c>
      <c r="K43" s="8">
        <v>0.1350798469110075</v>
      </c>
      <c r="L43" s="8">
        <v>0.19372919377500233</v>
      </c>
      <c r="M43" s="8">
        <v>0.23214892203445558</v>
      </c>
      <c r="N43" s="8">
        <v>0.21444682369019391</v>
      </c>
      <c r="O43" s="8">
        <v>0.15153360156740128</v>
      </c>
      <c r="P43" s="8">
        <v>3.4982677463345553E-2</v>
      </c>
      <c r="Q43" s="8">
        <v>3.3707958719989946E-2</v>
      </c>
      <c r="R43" s="8">
        <v>2.8957112464674088E-2</v>
      </c>
      <c r="S43" s="8">
        <v>6.8943703899233752E-3</v>
      </c>
      <c r="T43" s="8">
        <v>7.6259236293515411E-3</v>
      </c>
      <c r="U43" s="8">
        <v>5.6808074406797145E-3</v>
      </c>
      <c r="V43" s="8">
        <v>4.7342559558852899E-3</v>
      </c>
      <c r="W43" s="8">
        <v>4.477337941277579E-3</v>
      </c>
      <c r="X43" s="8">
        <v>6.8771953581434533E-3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0.67008723775219015</v>
      </c>
      <c r="D51" s="27">
        <v>0.8993710161999996</v>
      </c>
      <c r="E51" s="27">
        <v>0.65224806031200755</v>
      </c>
      <c r="F51" s="27">
        <v>0.79734305866049959</v>
      </c>
      <c r="G51" s="27">
        <v>0.67317429946779361</v>
      </c>
      <c r="H51" s="27">
        <v>0.94330413025989501</v>
      </c>
      <c r="I51" s="27">
        <v>0.75822735200815361</v>
      </c>
      <c r="J51" s="27">
        <v>0.37746456949337015</v>
      </c>
      <c r="K51" s="27">
        <v>1.0702310387181215</v>
      </c>
      <c r="L51" s="27">
        <v>1.889906386301327</v>
      </c>
      <c r="M51" s="27">
        <v>2.4845068743167293</v>
      </c>
      <c r="N51" s="27">
        <v>2.2414572612589589</v>
      </c>
      <c r="O51" s="27">
        <v>2.2198348215062857</v>
      </c>
      <c r="P51" s="27">
        <v>0.48593724638735886</v>
      </c>
      <c r="Q51" s="27">
        <v>0.45364703576788917</v>
      </c>
      <c r="R51" s="27">
        <v>0.35795402840316931</v>
      </c>
      <c r="S51" s="27">
        <v>0.1742921754712464</v>
      </c>
      <c r="T51" s="27">
        <v>0.23731757214420632</v>
      </c>
      <c r="U51" s="27">
        <v>0.21975899984901073</v>
      </c>
      <c r="V51" s="27">
        <v>0.16549925263261839</v>
      </c>
      <c r="W51" s="27">
        <v>0.13608954656494479</v>
      </c>
      <c r="X51" s="27">
        <v>9.0408528215993517E-2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1397.3043654321266</v>
      </c>
      <c r="D2" s="21">
        <f t="shared" ref="D2:X2" si="0">SUM(D3,D17,D22,D25,D26,D51,D52)</f>
        <v>1465.2101324962405</v>
      </c>
      <c r="E2" s="21">
        <f t="shared" si="0"/>
        <v>1370.1007452149656</v>
      </c>
      <c r="F2" s="21">
        <f t="shared" si="0"/>
        <v>1264.1343723120669</v>
      </c>
      <c r="G2" s="21">
        <f t="shared" si="0"/>
        <v>1289.1651860021777</v>
      </c>
      <c r="H2" s="21">
        <f t="shared" si="0"/>
        <v>1288.7070667377002</v>
      </c>
      <c r="I2" s="21">
        <f t="shared" si="0"/>
        <v>1375.0673496687325</v>
      </c>
      <c r="J2" s="21">
        <f t="shared" si="0"/>
        <v>1224.0142754719309</v>
      </c>
      <c r="K2" s="21">
        <f t="shared" si="0"/>
        <v>1306.251513336482</v>
      </c>
      <c r="L2" s="21">
        <f t="shared" si="0"/>
        <v>1089.6627612655395</v>
      </c>
      <c r="M2" s="21">
        <f t="shared" si="0"/>
        <v>1214.0561647707852</v>
      </c>
      <c r="N2" s="21">
        <f t="shared" si="0"/>
        <v>1109.5162444076175</v>
      </c>
      <c r="O2" s="21">
        <f t="shared" si="0"/>
        <v>971.79972817599287</v>
      </c>
      <c r="P2" s="21">
        <f t="shared" si="0"/>
        <v>905.46976874589029</v>
      </c>
      <c r="Q2" s="21">
        <f t="shared" si="0"/>
        <v>937.65892494424008</v>
      </c>
      <c r="R2" s="21">
        <f t="shared" si="0"/>
        <v>897.23745120024319</v>
      </c>
      <c r="S2" s="21">
        <f t="shared" si="0"/>
        <v>895.64531679209426</v>
      </c>
      <c r="T2" s="21">
        <f t="shared" si="0"/>
        <v>970.31864294372849</v>
      </c>
      <c r="U2" s="21">
        <f t="shared" si="0"/>
        <v>943.85570963310954</v>
      </c>
      <c r="V2" s="21">
        <f t="shared" si="0"/>
        <v>912.60754566008222</v>
      </c>
      <c r="W2" s="21">
        <f t="shared" si="0"/>
        <v>911.17470691519657</v>
      </c>
      <c r="X2" s="21">
        <f t="shared" si="0"/>
        <v>979.09493933282579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257.9465843967252</v>
      </c>
      <c r="D3" s="24">
        <f t="shared" si="1"/>
        <v>269.7572159964937</v>
      </c>
      <c r="E3" s="24">
        <f t="shared" si="1"/>
        <v>232.39244159702369</v>
      </c>
      <c r="F3" s="24">
        <f t="shared" si="1"/>
        <v>197.51829119751835</v>
      </c>
      <c r="G3" s="24">
        <f t="shared" si="1"/>
        <v>223.07243399721989</v>
      </c>
      <c r="H3" s="24">
        <f t="shared" si="1"/>
        <v>190.04540399762431</v>
      </c>
      <c r="I3" s="24">
        <f t="shared" si="1"/>
        <v>190.15420895694228</v>
      </c>
      <c r="J3" s="24">
        <f t="shared" si="1"/>
        <v>186.83091611880425</v>
      </c>
      <c r="K3" s="24">
        <f t="shared" si="1"/>
        <v>246.15855359682843</v>
      </c>
      <c r="L3" s="24">
        <f t="shared" si="1"/>
        <v>148.96624031862058</v>
      </c>
      <c r="M3" s="24">
        <f t="shared" si="1"/>
        <v>170.38375487839173</v>
      </c>
      <c r="N3" s="24">
        <f t="shared" si="1"/>
        <v>172.72247410533461</v>
      </c>
      <c r="O3" s="24">
        <f t="shared" si="1"/>
        <v>113.87349900183415</v>
      </c>
      <c r="P3" s="24">
        <f t="shared" si="1"/>
        <v>114.61110498115072</v>
      </c>
      <c r="Q3" s="24">
        <f t="shared" si="1"/>
        <v>119.53648753321433</v>
      </c>
      <c r="R3" s="24">
        <f t="shared" si="1"/>
        <v>115.97390049680855</v>
      </c>
      <c r="S3" s="24">
        <f t="shared" si="1"/>
        <v>136.20091427785644</v>
      </c>
      <c r="T3" s="24">
        <f t="shared" si="1"/>
        <v>152.4590344065609</v>
      </c>
      <c r="U3" s="24">
        <f t="shared" si="1"/>
        <v>133.23179548675907</v>
      </c>
      <c r="V3" s="24">
        <f t="shared" si="1"/>
        <v>115.440595920809</v>
      </c>
      <c r="W3" s="24">
        <f t="shared" si="1"/>
        <v>111.47125104043124</v>
      </c>
      <c r="X3" s="24">
        <f t="shared" ref="X3" si="2">SUM(X4,X8,X11)</f>
        <v>129.10966084808427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239.13611279660802</v>
      </c>
      <c r="D4" s="19">
        <f t="shared" si="3"/>
        <v>254.08188719639602</v>
      </c>
      <c r="E4" s="19">
        <f t="shared" si="3"/>
        <v>216.71711279692602</v>
      </c>
      <c r="F4" s="19">
        <f t="shared" si="3"/>
        <v>181.84296239742068</v>
      </c>
      <c r="G4" s="19">
        <f t="shared" si="3"/>
        <v>204.26196239710268</v>
      </c>
      <c r="H4" s="19">
        <f t="shared" si="3"/>
        <v>174.37007519752663</v>
      </c>
      <c r="I4" s="19">
        <f t="shared" si="3"/>
        <v>177.61363775686414</v>
      </c>
      <c r="J4" s="19">
        <f t="shared" si="3"/>
        <v>177.42548771874564</v>
      </c>
      <c r="K4" s="19">
        <f t="shared" si="3"/>
        <v>230.48322479673075</v>
      </c>
      <c r="L4" s="19">
        <f t="shared" si="3"/>
        <v>136.42566911854243</v>
      </c>
      <c r="M4" s="19">
        <f t="shared" si="3"/>
        <v>157.84318367831358</v>
      </c>
      <c r="N4" s="19">
        <f t="shared" si="3"/>
        <v>157.04714530523694</v>
      </c>
      <c r="O4" s="19">
        <f t="shared" si="3"/>
        <v>98.198170201736488</v>
      </c>
      <c r="P4" s="19">
        <f t="shared" si="3"/>
        <v>98.935776181053058</v>
      </c>
      <c r="Q4" s="19">
        <f t="shared" si="3"/>
        <v>106.99591633313619</v>
      </c>
      <c r="R4" s="19">
        <f t="shared" si="3"/>
        <v>103.99456569673391</v>
      </c>
      <c r="S4" s="19">
        <f t="shared" si="3"/>
        <v>125.8082182777917</v>
      </c>
      <c r="T4" s="19">
        <f t="shared" si="3"/>
        <v>141.97196440649557</v>
      </c>
      <c r="U4" s="19">
        <f t="shared" si="3"/>
        <v>122.80751308669413</v>
      </c>
      <c r="V4" s="19">
        <f t="shared" si="3"/>
        <v>105.36761592074625</v>
      </c>
      <c r="W4" s="19">
        <f t="shared" si="3"/>
        <v>97.814755440346147</v>
      </c>
      <c r="X4" s="19">
        <f t="shared" ref="X4" si="4">SUM(X5:X7)</f>
        <v>115.58182204799998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239.13611279660802</v>
      </c>
      <c r="D7" s="8">
        <v>254.08188719639602</v>
      </c>
      <c r="E7" s="8">
        <v>216.71711279692602</v>
      </c>
      <c r="F7" s="8">
        <v>181.84296239742068</v>
      </c>
      <c r="G7" s="8">
        <v>204.26196239710268</v>
      </c>
      <c r="H7" s="8">
        <v>174.37007519752663</v>
      </c>
      <c r="I7" s="8">
        <v>177.61363775686414</v>
      </c>
      <c r="J7" s="8">
        <v>177.42548771874564</v>
      </c>
      <c r="K7" s="8">
        <v>230.48322479673075</v>
      </c>
      <c r="L7" s="8">
        <v>136.42566911854243</v>
      </c>
      <c r="M7" s="8">
        <v>157.84318367831358</v>
      </c>
      <c r="N7" s="8">
        <v>157.04714530523694</v>
      </c>
      <c r="O7" s="8">
        <v>98.198170201736488</v>
      </c>
      <c r="P7" s="8">
        <v>98.935776181053058</v>
      </c>
      <c r="Q7" s="8">
        <v>106.99591633313619</v>
      </c>
      <c r="R7" s="8">
        <v>103.99456569673391</v>
      </c>
      <c r="S7" s="8">
        <v>125.8082182777917</v>
      </c>
      <c r="T7" s="8">
        <v>141.97196440649557</v>
      </c>
      <c r="U7" s="8">
        <v>122.80751308669413</v>
      </c>
      <c r="V7" s="8">
        <v>105.36761592074625</v>
      </c>
      <c r="W7" s="8">
        <v>97.814755440346147</v>
      </c>
      <c r="X7" s="8">
        <v>115.58182204799998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18.810471600117197</v>
      </c>
      <c r="D11" s="19">
        <f t="shared" si="6"/>
        <v>15.675328800097665</v>
      </c>
      <c r="E11" s="19">
        <f t="shared" si="6"/>
        <v>15.675328800097665</v>
      </c>
      <c r="F11" s="19">
        <f t="shared" si="6"/>
        <v>15.675328800097665</v>
      </c>
      <c r="G11" s="19">
        <f t="shared" si="6"/>
        <v>18.810471600117197</v>
      </c>
      <c r="H11" s="19">
        <f t="shared" si="6"/>
        <v>15.675328800097665</v>
      </c>
      <c r="I11" s="19">
        <f t="shared" si="6"/>
        <v>12.540571200078135</v>
      </c>
      <c r="J11" s="19">
        <f t="shared" si="6"/>
        <v>9.4054284000586019</v>
      </c>
      <c r="K11" s="19">
        <f t="shared" si="6"/>
        <v>15.675328800097665</v>
      </c>
      <c r="L11" s="19">
        <f t="shared" si="6"/>
        <v>12.540571200078135</v>
      </c>
      <c r="M11" s="19">
        <f t="shared" si="6"/>
        <v>12.540571200078135</v>
      </c>
      <c r="N11" s="19">
        <f t="shared" si="6"/>
        <v>15.675328800097665</v>
      </c>
      <c r="O11" s="19">
        <f t="shared" si="6"/>
        <v>15.675328800097665</v>
      </c>
      <c r="P11" s="19">
        <f t="shared" si="6"/>
        <v>15.675328800097665</v>
      </c>
      <c r="Q11" s="19">
        <f t="shared" si="6"/>
        <v>12.540571200078135</v>
      </c>
      <c r="R11" s="19">
        <f t="shared" si="6"/>
        <v>11.979334800074639</v>
      </c>
      <c r="S11" s="19">
        <f t="shared" si="6"/>
        <v>10.392696000064754</v>
      </c>
      <c r="T11" s="19">
        <f t="shared" si="6"/>
        <v>10.487070000065341</v>
      </c>
      <c r="U11" s="19">
        <f t="shared" si="6"/>
        <v>10.424282400064948</v>
      </c>
      <c r="V11" s="19">
        <f t="shared" si="6"/>
        <v>10.072980000062756</v>
      </c>
      <c r="W11" s="19">
        <f t="shared" si="6"/>
        <v>13.656495600085087</v>
      </c>
      <c r="X11" s="19">
        <f t="shared" si="6"/>
        <v>13.527838800084286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18.810471600117197</v>
      </c>
      <c r="D13" s="8">
        <v>15.675328800097665</v>
      </c>
      <c r="E13" s="8">
        <v>15.675328800097665</v>
      </c>
      <c r="F13" s="8">
        <v>15.675328800097665</v>
      </c>
      <c r="G13" s="8">
        <v>18.810471600117197</v>
      </c>
      <c r="H13" s="8">
        <v>15.675328800097665</v>
      </c>
      <c r="I13" s="8">
        <v>12.540571200078135</v>
      </c>
      <c r="J13" s="8">
        <v>9.4054284000586019</v>
      </c>
      <c r="K13" s="8">
        <v>15.675328800097665</v>
      </c>
      <c r="L13" s="8">
        <v>12.540571200078135</v>
      </c>
      <c r="M13" s="8">
        <v>12.540571200078135</v>
      </c>
      <c r="N13" s="8">
        <v>15.675328800097665</v>
      </c>
      <c r="O13" s="8">
        <v>15.675328800097665</v>
      </c>
      <c r="P13" s="8">
        <v>15.675328800097665</v>
      </c>
      <c r="Q13" s="8">
        <v>12.540571200078135</v>
      </c>
      <c r="R13" s="8">
        <v>11.979334800074639</v>
      </c>
      <c r="S13" s="8">
        <v>10.392696000064754</v>
      </c>
      <c r="T13" s="8">
        <v>10.487070000065341</v>
      </c>
      <c r="U13" s="8">
        <v>10.424282400064948</v>
      </c>
      <c r="V13" s="8">
        <v>10.072980000062756</v>
      </c>
      <c r="W13" s="8">
        <v>13.656495600085087</v>
      </c>
      <c r="X13" s="8">
        <v>13.527838800084286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568.89004715999988</v>
      </c>
      <c r="D26" s="27">
        <f t="shared" si="9"/>
        <v>572.21419428000002</v>
      </c>
      <c r="E26" s="27">
        <f t="shared" si="9"/>
        <v>572.35129776000008</v>
      </c>
      <c r="F26" s="27">
        <f t="shared" si="9"/>
        <v>549.71501652000018</v>
      </c>
      <c r="G26" s="27">
        <f t="shared" si="9"/>
        <v>559.20713760000012</v>
      </c>
      <c r="H26" s="27">
        <f t="shared" si="9"/>
        <v>525.20983883999997</v>
      </c>
      <c r="I26" s="27">
        <f t="shared" si="9"/>
        <v>613.21786703999987</v>
      </c>
      <c r="J26" s="27">
        <f t="shared" si="9"/>
        <v>461.61852227999998</v>
      </c>
      <c r="K26" s="27">
        <f t="shared" si="9"/>
        <v>416.32426764000002</v>
      </c>
      <c r="L26" s="27">
        <f t="shared" si="9"/>
        <v>337.927302</v>
      </c>
      <c r="M26" s="27">
        <f t="shared" si="9"/>
        <v>387.99592812000003</v>
      </c>
      <c r="N26" s="27">
        <f t="shared" si="9"/>
        <v>293.81590296000002</v>
      </c>
      <c r="O26" s="27">
        <f t="shared" si="9"/>
        <v>252.42004908000004</v>
      </c>
      <c r="P26" s="27">
        <f t="shared" si="9"/>
        <v>168.17923440000001</v>
      </c>
      <c r="Q26" s="27">
        <f t="shared" si="9"/>
        <v>165.01519403999998</v>
      </c>
      <c r="R26" s="27">
        <f t="shared" si="9"/>
        <v>151.49503476000001</v>
      </c>
      <c r="S26" s="27">
        <f t="shared" si="9"/>
        <v>155.69765316000002</v>
      </c>
      <c r="T26" s="27">
        <f t="shared" si="9"/>
        <v>161.65385964000001</v>
      </c>
      <c r="U26" s="27">
        <f t="shared" si="9"/>
        <v>111.20207868000004</v>
      </c>
      <c r="V26" s="27">
        <f t="shared" si="9"/>
        <v>133.91350884000002</v>
      </c>
      <c r="W26" s="27">
        <f t="shared" si="9"/>
        <v>151.17262596</v>
      </c>
      <c r="X26" s="27">
        <f t="shared" si="9"/>
        <v>155.62202256000003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568.89004715999988</v>
      </c>
      <c r="D33" s="19">
        <f t="shared" si="11"/>
        <v>572.21419428000002</v>
      </c>
      <c r="E33" s="19">
        <f t="shared" si="11"/>
        <v>572.35129776000008</v>
      </c>
      <c r="F33" s="19">
        <f t="shared" si="11"/>
        <v>549.71501652000018</v>
      </c>
      <c r="G33" s="19">
        <f t="shared" si="11"/>
        <v>559.20713760000012</v>
      </c>
      <c r="H33" s="19">
        <f t="shared" si="11"/>
        <v>525.20983883999997</v>
      </c>
      <c r="I33" s="19">
        <f t="shared" si="11"/>
        <v>613.21786703999987</v>
      </c>
      <c r="J33" s="19">
        <f t="shared" si="11"/>
        <v>461.61852227999998</v>
      </c>
      <c r="K33" s="19">
        <f t="shared" si="11"/>
        <v>416.32426764000002</v>
      </c>
      <c r="L33" s="19">
        <f t="shared" si="11"/>
        <v>337.927302</v>
      </c>
      <c r="M33" s="19">
        <f t="shared" si="11"/>
        <v>387.99592812000003</v>
      </c>
      <c r="N33" s="19">
        <f t="shared" si="11"/>
        <v>293.81590296000002</v>
      </c>
      <c r="O33" s="19">
        <f t="shared" si="11"/>
        <v>252.42004908000004</v>
      </c>
      <c r="P33" s="19">
        <f t="shared" si="11"/>
        <v>168.17923440000001</v>
      </c>
      <c r="Q33" s="19">
        <f t="shared" si="11"/>
        <v>165.01519403999998</v>
      </c>
      <c r="R33" s="19">
        <f t="shared" si="11"/>
        <v>151.49503476000001</v>
      </c>
      <c r="S33" s="19">
        <f t="shared" si="11"/>
        <v>155.69765316000002</v>
      </c>
      <c r="T33" s="19">
        <f t="shared" si="11"/>
        <v>161.65385964000001</v>
      </c>
      <c r="U33" s="19">
        <f t="shared" si="11"/>
        <v>111.20207868000004</v>
      </c>
      <c r="V33" s="19">
        <f t="shared" si="11"/>
        <v>133.91350884000002</v>
      </c>
      <c r="W33" s="19">
        <f t="shared" si="11"/>
        <v>151.17262596</v>
      </c>
      <c r="X33" s="19">
        <f t="shared" si="11"/>
        <v>155.62202256000003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17.415675720000003</v>
      </c>
      <c r="D36" s="8">
        <v>17.415675720000003</v>
      </c>
      <c r="E36" s="8">
        <v>14.513025240000001</v>
      </c>
      <c r="F36" s="8">
        <v>20.318099040000003</v>
      </c>
      <c r="G36" s="8">
        <v>20.318099040000003</v>
      </c>
      <c r="H36" s="8">
        <v>14.513025240000001</v>
      </c>
      <c r="I36" s="8">
        <v>14.513025240000001</v>
      </c>
      <c r="J36" s="8">
        <v>20.318099040000003</v>
      </c>
      <c r="K36" s="8">
        <v>11.610374759999999</v>
      </c>
      <c r="L36" s="8">
        <v>11.610374759999999</v>
      </c>
      <c r="M36" s="8">
        <v>11.610374759999999</v>
      </c>
      <c r="N36" s="8">
        <v>11.610374759999999</v>
      </c>
      <c r="O36" s="8">
        <v>17.415675720000003</v>
      </c>
      <c r="P36" s="8">
        <v>14.513025240000001</v>
      </c>
      <c r="Q36" s="8">
        <v>14.513025240000001</v>
      </c>
      <c r="R36" s="8">
        <v>16.550650439999998</v>
      </c>
      <c r="S36" s="8">
        <v>24.225023880000002</v>
      </c>
      <c r="T36" s="8">
        <v>25.82445744</v>
      </c>
      <c r="U36" s="8">
        <v>25.812872280000001</v>
      </c>
      <c r="V36" s="8">
        <v>25.600932000000004</v>
      </c>
      <c r="W36" s="8">
        <v>24.817230000000006</v>
      </c>
      <c r="X36" s="8">
        <v>28.56446136000001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1.5218279999999999E-2</v>
      </c>
      <c r="S37" s="8">
        <v>2.74428E-2</v>
      </c>
      <c r="T37" s="8">
        <v>4.2411599999999994E-2</v>
      </c>
      <c r="U37" s="8">
        <v>7.8835680000000019E-2</v>
      </c>
      <c r="V37" s="8">
        <v>6.3866880000000015E-2</v>
      </c>
      <c r="W37" s="8">
        <v>6.0623639999999986E-2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155.03931143999995</v>
      </c>
      <c r="D43" s="8">
        <v>186.68024856</v>
      </c>
      <c r="E43" s="8">
        <v>167.69573964</v>
      </c>
      <c r="F43" s="8">
        <v>145.54719035999997</v>
      </c>
      <c r="G43" s="8">
        <v>155.03931143999995</v>
      </c>
      <c r="H43" s="8">
        <v>177.18786072</v>
      </c>
      <c r="I43" s="8">
        <v>161.36765892000003</v>
      </c>
      <c r="J43" s="8">
        <v>145.54719035999997</v>
      </c>
      <c r="K43" s="8">
        <v>113.90651999999999</v>
      </c>
      <c r="L43" s="8">
        <v>94.92201107999999</v>
      </c>
      <c r="M43" s="8">
        <v>98.08605144000002</v>
      </c>
      <c r="N43" s="8">
        <v>66.44538107999999</v>
      </c>
      <c r="O43" s="8">
        <v>41.132791440000005</v>
      </c>
      <c r="P43" s="8">
        <v>37.968751080000011</v>
      </c>
      <c r="Q43" s="8">
        <v>34.804710719999989</v>
      </c>
      <c r="R43" s="8">
        <v>35.251000199999993</v>
      </c>
      <c r="S43" s="8">
        <v>26.939025360000002</v>
      </c>
      <c r="T43" s="8">
        <v>23.841141480000001</v>
      </c>
      <c r="U43" s="8">
        <v>31.064735520000013</v>
      </c>
      <c r="V43" s="8">
        <v>29.67891732</v>
      </c>
      <c r="W43" s="8">
        <v>29.517527520000002</v>
      </c>
      <c r="X43" s="8">
        <v>58.870730880000011</v>
      </c>
    </row>
    <row r="44" spans="1:24" ht="11.25" customHeight="1" x14ac:dyDescent="0.2">
      <c r="A44" s="28" t="s">
        <v>74</v>
      </c>
      <c r="B44" s="7" t="s">
        <v>75</v>
      </c>
      <c r="C44" s="8">
        <v>396.43505999999991</v>
      </c>
      <c r="D44" s="8">
        <v>368.11827000000005</v>
      </c>
      <c r="E44" s="8">
        <v>390.14253288000009</v>
      </c>
      <c r="F44" s="8">
        <v>383.84972712000018</v>
      </c>
      <c r="G44" s="8">
        <v>383.84972712000018</v>
      </c>
      <c r="H44" s="8">
        <v>333.50895287999998</v>
      </c>
      <c r="I44" s="8">
        <v>437.33718287999983</v>
      </c>
      <c r="J44" s="8">
        <v>295.75323287999998</v>
      </c>
      <c r="K44" s="8">
        <v>290.80737288</v>
      </c>
      <c r="L44" s="8">
        <v>231.39491616000001</v>
      </c>
      <c r="M44" s="8">
        <v>278.29950192000001</v>
      </c>
      <c r="N44" s="8">
        <v>215.76014712</v>
      </c>
      <c r="O44" s="8">
        <v>193.87158192000004</v>
      </c>
      <c r="P44" s="8">
        <v>115.69745808</v>
      </c>
      <c r="Q44" s="8">
        <v>115.69745808</v>
      </c>
      <c r="R44" s="8">
        <v>99.67816584000002</v>
      </c>
      <c r="S44" s="8">
        <v>104.50616112</v>
      </c>
      <c r="T44" s="8">
        <v>111.94584912000001</v>
      </c>
      <c r="U44" s="8">
        <v>54.245635200000024</v>
      </c>
      <c r="V44" s="8">
        <v>78.569792640000017</v>
      </c>
      <c r="W44" s="8">
        <v>96.777244800000005</v>
      </c>
      <c r="X44" s="8">
        <v>68.186830320000013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567.91010628000004</v>
      </c>
      <c r="D51" s="27">
        <v>621.33155567999995</v>
      </c>
      <c r="E51" s="27">
        <v>563.77881251999997</v>
      </c>
      <c r="F51" s="27">
        <v>514.99537452000015</v>
      </c>
      <c r="G51" s="27">
        <v>504.39368628000005</v>
      </c>
      <c r="H51" s="27">
        <v>571.95677879999994</v>
      </c>
      <c r="I51" s="27">
        <v>570.12843492000002</v>
      </c>
      <c r="J51" s="27">
        <v>573.66738000000009</v>
      </c>
      <c r="K51" s="27">
        <v>638.40242664000016</v>
      </c>
      <c r="L51" s="27">
        <v>597.65497704000006</v>
      </c>
      <c r="M51" s="27">
        <v>649.40763096000012</v>
      </c>
      <c r="N51" s="27">
        <v>639.31286232000002</v>
      </c>
      <c r="O51" s="27">
        <v>604.17141839999999</v>
      </c>
      <c r="P51" s="27">
        <v>621.07082532000027</v>
      </c>
      <c r="Q51" s="27">
        <v>651.36421943999983</v>
      </c>
      <c r="R51" s="27">
        <v>627.65270172000021</v>
      </c>
      <c r="S51" s="27">
        <v>603.70145748000004</v>
      </c>
      <c r="T51" s="27">
        <v>656.16198120000013</v>
      </c>
      <c r="U51" s="27">
        <v>699.37718003999998</v>
      </c>
      <c r="V51" s="27">
        <v>661.71870864000016</v>
      </c>
      <c r="W51" s="27">
        <v>645.50980296</v>
      </c>
      <c r="X51" s="27">
        <v>691.7388508800002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2.5576275954014416</v>
      </c>
      <c r="D52" s="27">
        <f t="shared" si="12"/>
        <v>1.9071665397469078</v>
      </c>
      <c r="E52" s="27">
        <f t="shared" si="12"/>
        <v>1.5781933379420203</v>
      </c>
      <c r="F52" s="27">
        <f t="shared" si="12"/>
        <v>1.9056900745483656</v>
      </c>
      <c r="G52" s="27">
        <f t="shared" si="12"/>
        <v>2.4919281249577576</v>
      </c>
      <c r="H52" s="27">
        <f t="shared" si="12"/>
        <v>1.4950451000760001</v>
      </c>
      <c r="I52" s="27">
        <f t="shared" si="12"/>
        <v>1.566838751790312</v>
      </c>
      <c r="J52" s="27">
        <f t="shared" si="12"/>
        <v>1.8974570731265556</v>
      </c>
      <c r="K52" s="27">
        <f t="shared" si="12"/>
        <v>5.366265459653472</v>
      </c>
      <c r="L52" s="27">
        <f t="shared" si="12"/>
        <v>5.1142419069190179</v>
      </c>
      <c r="M52" s="27">
        <f t="shared" si="12"/>
        <v>6.2688508123933691</v>
      </c>
      <c r="N52" s="27">
        <f t="shared" si="12"/>
        <v>3.6650050222827888</v>
      </c>
      <c r="O52" s="27">
        <f t="shared" si="12"/>
        <v>1.3347616941587412</v>
      </c>
      <c r="P52" s="27">
        <f t="shared" si="12"/>
        <v>1.6086040447393224</v>
      </c>
      <c r="Q52" s="27">
        <f t="shared" si="12"/>
        <v>1.7430239310259772</v>
      </c>
      <c r="R52" s="27">
        <f t="shared" si="12"/>
        <v>2.1158142234344806</v>
      </c>
      <c r="S52" s="27">
        <f t="shared" si="12"/>
        <v>4.5291874237790415E-2</v>
      </c>
      <c r="T52" s="27">
        <f t="shared" si="12"/>
        <v>4.3767697167532808E-2</v>
      </c>
      <c r="U52" s="27">
        <f t="shared" si="12"/>
        <v>4.4655426350422814E-2</v>
      </c>
      <c r="V52" s="27">
        <f t="shared" si="12"/>
        <v>1.5347322592730701</v>
      </c>
      <c r="W52" s="27">
        <f t="shared" si="12"/>
        <v>3.021026954765424</v>
      </c>
      <c r="X52" s="27">
        <f t="shared" si="12"/>
        <v>2.6244050447412071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2.5576275954014416</v>
      </c>
      <c r="D54" s="45">
        <v>1.9071665397469078</v>
      </c>
      <c r="E54" s="45">
        <v>1.5781933379420203</v>
      </c>
      <c r="F54" s="45">
        <v>1.9056900745483656</v>
      </c>
      <c r="G54" s="45">
        <v>2.4919281249577576</v>
      </c>
      <c r="H54" s="45">
        <v>1.4950451000760001</v>
      </c>
      <c r="I54" s="45">
        <v>1.566838751790312</v>
      </c>
      <c r="J54" s="45">
        <v>1.8974570731265556</v>
      </c>
      <c r="K54" s="45">
        <v>5.366265459653472</v>
      </c>
      <c r="L54" s="45">
        <v>5.1142419069190179</v>
      </c>
      <c r="M54" s="45">
        <v>6.2688508123933691</v>
      </c>
      <c r="N54" s="45">
        <v>3.6650050222827888</v>
      </c>
      <c r="O54" s="45">
        <v>1.3347616941587412</v>
      </c>
      <c r="P54" s="45">
        <v>1.6086040447393224</v>
      </c>
      <c r="Q54" s="45">
        <v>1.7430239310259772</v>
      </c>
      <c r="R54" s="45">
        <v>2.1158142234344806</v>
      </c>
      <c r="S54" s="45">
        <v>4.5291874237790415E-2</v>
      </c>
      <c r="T54" s="45">
        <v>4.3767697167532808E-2</v>
      </c>
      <c r="U54" s="45">
        <v>4.4655426350422814E-2</v>
      </c>
      <c r="V54" s="45">
        <v>1.5347322592730701</v>
      </c>
      <c r="W54" s="45">
        <v>3.021026954765424</v>
      </c>
      <c r="X54" s="45">
        <v>2.6244050447412071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13.191428880000002</v>
      </c>
      <c r="D61" s="49">
        <f t="shared" si="13"/>
        <v>11.349678959999999</v>
      </c>
      <c r="E61" s="49">
        <f t="shared" si="13"/>
        <v>9.8508729599999985</v>
      </c>
      <c r="F61" s="49">
        <f t="shared" si="13"/>
        <v>9.8744155199999994</v>
      </c>
      <c r="G61" s="49">
        <f t="shared" si="13"/>
        <v>12.093891840000001</v>
      </c>
      <c r="H61" s="49">
        <f t="shared" si="13"/>
        <v>11.41003512</v>
      </c>
      <c r="I61" s="49">
        <f t="shared" si="13"/>
        <v>11.33636256</v>
      </c>
      <c r="J61" s="49">
        <f t="shared" si="13"/>
        <v>12.397258079999999</v>
      </c>
      <c r="K61" s="49">
        <f t="shared" si="13"/>
        <v>15.790242239999998</v>
      </c>
      <c r="L61" s="49">
        <f t="shared" si="13"/>
        <v>18.117501839999999</v>
      </c>
      <c r="M61" s="49">
        <f t="shared" si="13"/>
        <v>19.121596559999997</v>
      </c>
      <c r="N61" s="49">
        <f t="shared" si="13"/>
        <v>15.823586880000001</v>
      </c>
      <c r="O61" s="49">
        <f t="shared" si="13"/>
        <v>11.708408160000001</v>
      </c>
      <c r="P61" s="49">
        <f t="shared" si="13"/>
        <v>15.297180480000002</v>
      </c>
      <c r="Q61" s="49">
        <f t="shared" si="13"/>
        <v>15.674541120000001</v>
      </c>
      <c r="R61" s="49">
        <f t="shared" si="13"/>
        <v>16.202872080000002</v>
      </c>
      <c r="S61" s="49">
        <f t="shared" si="13"/>
        <v>82.568450159999983</v>
      </c>
      <c r="T61" s="49">
        <f t="shared" si="13"/>
        <v>49.252633920000001</v>
      </c>
      <c r="U61" s="49">
        <f t="shared" si="13"/>
        <v>34.871299200000003</v>
      </c>
      <c r="V61" s="49">
        <f t="shared" si="13"/>
        <v>67.621121279999997</v>
      </c>
      <c r="W61" s="49">
        <f t="shared" si="13"/>
        <v>69.489604080000007</v>
      </c>
      <c r="X61" s="49">
        <f t="shared" si="13"/>
        <v>56.614224959999994</v>
      </c>
    </row>
    <row r="62" spans="1:24" ht="11.25" customHeight="1" x14ac:dyDescent="0.2">
      <c r="A62" s="50" t="s">
        <v>92</v>
      </c>
      <c r="B62" s="51" t="s">
        <v>93</v>
      </c>
      <c r="C62" s="52">
        <v>8.7361344000000027</v>
      </c>
      <c r="D62" s="52">
        <v>7.8398207999999991</v>
      </c>
      <c r="E62" s="52">
        <v>5.3758655999999991</v>
      </c>
      <c r="F62" s="52">
        <v>1.2321792</v>
      </c>
      <c r="G62" s="52">
        <v>1.2321792</v>
      </c>
      <c r="H62" s="52">
        <v>1.1200895999999998</v>
      </c>
      <c r="I62" s="52">
        <v>1.4559552</v>
      </c>
      <c r="J62" s="52">
        <v>1.6801343999999998</v>
      </c>
      <c r="K62" s="52">
        <v>1.1200895999999998</v>
      </c>
      <c r="L62" s="52">
        <v>1.0079999999999998</v>
      </c>
      <c r="M62" s="52">
        <v>1.0406591999999999</v>
      </c>
      <c r="N62" s="52">
        <v>1.0067903999999999</v>
      </c>
      <c r="O62" s="52">
        <v>1.1406528000000002</v>
      </c>
      <c r="P62" s="52">
        <v>0.79672319999999996</v>
      </c>
      <c r="Q62" s="52">
        <v>7.8220800000000007E-2</v>
      </c>
      <c r="R62" s="52">
        <v>7.4188799999999985E-2</v>
      </c>
      <c r="S62" s="52">
        <v>49.026297599999999</v>
      </c>
      <c r="T62" s="52">
        <v>40.932863999999995</v>
      </c>
      <c r="U62" s="52">
        <v>14.866790400000001</v>
      </c>
      <c r="V62" s="52">
        <v>18.444383999999996</v>
      </c>
      <c r="W62" s="52">
        <v>33.127718399999999</v>
      </c>
      <c r="X62" s="52">
        <v>31.754419199999997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0.65513447999999996</v>
      </c>
      <c r="D64" s="52">
        <v>0.70977816000000005</v>
      </c>
      <c r="E64" s="52">
        <v>2.07488736</v>
      </c>
      <c r="F64" s="52">
        <v>5.84215632</v>
      </c>
      <c r="G64" s="52">
        <v>7.2617126400000016</v>
      </c>
      <c r="H64" s="52">
        <v>8.190065520000001</v>
      </c>
      <c r="I64" s="52">
        <v>7.4802873599999993</v>
      </c>
      <c r="J64" s="52">
        <v>7.9170436799999999</v>
      </c>
      <c r="K64" s="52">
        <v>6.7703126400000002</v>
      </c>
      <c r="L64" s="52">
        <v>9.6096218400000009</v>
      </c>
      <c r="M64" s="52">
        <v>8.880777359999998</v>
      </c>
      <c r="N64" s="52">
        <v>9.4167964800000004</v>
      </c>
      <c r="O64" s="52">
        <v>8.7677553600000007</v>
      </c>
      <c r="P64" s="52">
        <v>12.400577280000002</v>
      </c>
      <c r="Q64" s="52">
        <v>13.242640320000001</v>
      </c>
      <c r="R64" s="52">
        <v>13.427603280000001</v>
      </c>
      <c r="S64" s="52">
        <v>33.484192559999997</v>
      </c>
      <c r="T64" s="52">
        <v>8.261809920000001</v>
      </c>
      <c r="U64" s="52">
        <v>19.946908800000003</v>
      </c>
      <c r="V64" s="52">
        <v>47.191697280000007</v>
      </c>
      <c r="W64" s="52">
        <v>32.45264568000001</v>
      </c>
      <c r="X64" s="52">
        <v>21.365285759999999</v>
      </c>
    </row>
    <row r="65" spans="1:24" ht="11.25" customHeight="1" x14ac:dyDescent="0.2">
      <c r="A65" s="50" t="s">
        <v>98</v>
      </c>
      <c r="B65" s="51" t="s">
        <v>99</v>
      </c>
      <c r="C65" s="52">
        <v>3.8001599999999995</v>
      </c>
      <c r="D65" s="52">
        <v>2.8000799999999999</v>
      </c>
      <c r="E65" s="52">
        <v>2.4001199999999998</v>
      </c>
      <c r="F65" s="52">
        <v>2.8000799999999999</v>
      </c>
      <c r="G65" s="52">
        <v>3.5999999999999996</v>
      </c>
      <c r="H65" s="52">
        <v>2.0998799999999997</v>
      </c>
      <c r="I65" s="52">
        <v>2.4001199999999998</v>
      </c>
      <c r="J65" s="52">
        <v>2.8000799999999999</v>
      </c>
      <c r="K65" s="52">
        <v>7.8998399999999975</v>
      </c>
      <c r="L65" s="52">
        <v>7.4998799999999983</v>
      </c>
      <c r="M65" s="52">
        <v>9.2001599999999986</v>
      </c>
      <c r="N65" s="52">
        <v>5.3999999999999995</v>
      </c>
      <c r="O65" s="52">
        <v>1.8</v>
      </c>
      <c r="P65" s="52">
        <v>2.0998799999999997</v>
      </c>
      <c r="Q65" s="52">
        <v>2.3536799999999998</v>
      </c>
      <c r="R65" s="52">
        <v>2.7010800000000001</v>
      </c>
      <c r="S65" s="52">
        <v>5.7959999999999977E-2</v>
      </c>
      <c r="T65" s="52">
        <v>5.7959999999999977E-2</v>
      </c>
      <c r="U65" s="52">
        <v>5.7599999999999971E-2</v>
      </c>
      <c r="V65" s="52">
        <v>1.9850399999999997</v>
      </c>
      <c r="W65" s="52">
        <v>3.9092399999999996</v>
      </c>
      <c r="X65" s="52">
        <v>3.4945200000000001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38.860471440000012</v>
      </c>
      <c r="D2" s="21">
        <f t="shared" ref="D2:X2" si="0">SUM(D3,D17,D22,D25,D26,D51,D52)</f>
        <v>46.400578920000015</v>
      </c>
      <c r="E2" s="21">
        <f t="shared" si="0"/>
        <v>40.813422479999986</v>
      </c>
      <c r="F2" s="21">
        <f t="shared" si="0"/>
        <v>46.905276960000009</v>
      </c>
      <c r="G2" s="21">
        <f t="shared" si="0"/>
        <v>46.097638920000009</v>
      </c>
      <c r="H2" s="21">
        <f t="shared" si="0"/>
        <v>50.103381600000006</v>
      </c>
      <c r="I2" s="21">
        <f t="shared" si="0"/>
        <v>48.908047320000009</v>
      </c>
      <c r="J2" s="21">
        <f t="shared" si="0"/>
        <v>53.048429280000008</v>
      </c>
      <c r="K2" s="21">
        <f t="shared" si="0"/>
        <v>38.743064640000014</v>
      </c>
      <c r="L2" s="21">
        <f t="shared" si="0"/>
        <v>36.117382680000006</v>
      </c>
      <c r="M2" s="21">
        <f t="shared" si="0"/>
        <v>39.045802680000008</v>
      </c>
      <c r="N2" s="21">
        <f t="shared" si="0"/>
        <v>26.844254279999991</v>
      </c>
      <c r="O2" s="21">
        <f t="shared" si="0"/>
        <v>13.228581960000001</v>
      </c>
      <c r="P2" s="21">
        <f t="shared" si="0"/>
        <v>13.07670804</v>
      </c>
      <c r="Q2" s="21">
        <f t="shared" si="0"/>
        <v>16.342940160000001</v>
      </c>
      <c r="R2" s="21">
        <f t="shared" si="0"/>
        <v>14.804947440000001</v>
      </c>
      <c r="S2" s="21">
        <f t="shared" si="0"/>
        <v>11.8217322</v>
      </c>
      <c r="T2" s="21">
        <f t="shared" si="0"/>
        <v>12.681287279999999</v>
      </c>
      <c r="U2" s="21">
        <f t="shared" si="0"/>
        <v>12.778620480000001</v>
      </c>
      <c r="V2" s="21">
        <f t="shared" si="0"/>
        <v>11.071414440000002</v>
      </c>
      <c r="W2" s="21">
        <f t="shared" si="0"/>
        <v>9.6801091200000009</v>
      </c>
      <c r="X2" s="21">
        <f t="shared" si="0"/>
        <v>13.48511688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12.656161440000002</v>
      </c>
      <c r="D26" s="27">
        <f t="shared" si="9"/>
        <v>18.98450892</v>
      </c>
      <c r="E26" s="27">
        <f t="shared" si="9"/>
        <v>15.820468559999998</v>
      </c>
      <c r="F26" s="27">
        <f t="shared" si="9"/>
        <v>18.98450892</v>
      </c>
      <c r="G26" s="27">
        <f t="shared" si="9"/>
        <v>18.98450892</v>
      </c>
      <c r="H26" s="27">
        <f t="shared" si="9"/>
        <v>25.312589640000002</v>
      </c>
      <c r="I26" s="27">
        <f t="shared" si="9"/>
        <v>22.148549280000001</v>
      </c>
      <c r="J26" s="27">
        <f t="shared" si="9"/>
        <v>22.148549280000001</v>
      </c>
      <c r="K26" s="27">
        <f t="shared" si="9"/>
        <v>6.3280807200000009</v>
      </c>
      <c r="L26" s="27">
        <f t="shared" si="9"/>
        <v>6.3280807200000009</v>
      </c>
      <c r="M26" s="27">
        <f t="shared" si="9"/>
        <v>6.3280807200000009</v>
      </c>
      <c r="N26" s="27">
        <f t="shared" si="9"/>
        <v>3.1640403600000018</v>
      </c>
      <c r="O26" s="27">
        <f t="shared" si="9"/>
        <v>0</v>
      </c>
      <c r="P26" s="27">
        <f t="shared" si="9"/>
        <v>0</v>
      </c>
      <c r="Q26" s="27">
        <f t="shared" si="9"/>
        <v>3.1640403600000018</v>
      </c>
      <c r="R26" s="27">
        <f t="shared" si="9"/>
        <v>2.1061065600000002</v>
      </c>
      <c r="S26" s="27">
        <f t="shared" si="9"/>
        <v>2.6260894800000001</v>
      </c>
      <c r="T26" s="27">
        <f t="shared" si="9"/>
        <v>2.6681104799999997</v>
      </c>
      <c r="U26" s="27">
        <f t="shared" si="9"/>
        <v>3.8616825600000002</v>
      </c>
      <c r="V26" s="27">
        <f t="shared" si="9"/>
        <v>3.8226661200000001</v>
      </c>
      <c r="W26" s="27">
        <f t="shared" si="9"/>
        <v>3.84871608</v>
      </c>
      <c r="X26" s="27">
        <f t="shared" si="9"/>
        <v>6.4520618399999989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12.656161440000002</v>
      </c>
      <c r="D33" s="19">
        <f t="shared" si="11"/>
        <v>18.98450892</v>
      </c>
      <c r="E33" s="19">
        <f t="shared" si="11"/>
        <v>15.820468559999998</v>
      </c>
      <c r="F33" s="19">
        <f t="shared" si="11"/>
        <v>18.98450892</v>
      </c>
      <c r="G33" s="19">
        <f t="shared" si="11"/>
        <v>18.98450892</v>
      </c>
      <c r="H33" s="19">
        <f t="shared" si="11"/>
        <v>25.312589640000002</v>
      </c>
      <c r="I33" s="19">
        <f t="shared" si="11"/>
        <v>22.148549280000001</v>
      </c>
      <c r="J33" s="19">
        <f t="shared" si="11"/>
        <v>22.148549280000001</v>
      </c>
      <c r="K33" s="19">
        <f t="shared" si="11"/>
        <v>6.3280807200000009</v>
      </c>
      <c r="L33" s="19">
        <f t="shared" si="11"/>
        <v>6.3280807200000009</v>
      </c>
      <c r="M33" s="19">
        <f t="shared" si="11"/>
        <v>6.3280807200000009</v>
      </c>
      <c r="N33" s="19">
        <f t="shared" si="11"/>
        <v>3.1640403600000018</v>
      </c>
      <c r="O33" s="19">
        <f t="shared" si="11"/>
        <v>0</v>
      </c>
      <c r="P33" s="19">
        <f t="shared" si="11"/>
        <v>0</v>
      </c>
      <c r="Q33" s="19">
        <f t="shared" si="11"/>
        <v>3.1640403600000018</v>
      </c>
      <c r="R33" s="19">
        <f t="shared" si="11"/>
        <v>2.1061065600000002</v>
      </c>
      <c r="S33" s="19">
        <f t="shared" si="11"/>
        <v>2.6260894800000001</v>
      </c>
      <c r="T33" s="19">
        <f t="shared" si="11"/>
        <v>2.6681104799999997</v>
      </c>
      <c r="U33" s="19">
        <f t="shared" si="11"/>
        <v>3.8616825600000002</v>
      </c>
      <c r="V33" s="19">
        <f t="shared" si="11"/>
        <v>3.8226661200000001</v>
      </c>
      <c r="W33" s="19">
        <f t="shared" si="11"/>
        <v>3.84871608</v>
      </c>
      <c r="X33" s="19">
        <f t="shared" si="11"/>
        <v>6.4520618399999989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9.5861520000000006E-2</v>
      </c>
      <c r="S36" s="8">
        <v>0.19444896</v>
      </c>
      <c r="T36" s="8">
        <v>0.20898720000000004</v>
      </c>
      <c r="U36" s="8">
        <v>0.58334688000000001</v>
      </c>
      <c r="V36" s="8">
        <v>0.60083819999999999</v>
      </c>
      <c r="W36" s="8">
        <v>0.60379128000000004</v>
      </c>
      <c r="X36" s="8">
        <v>0.69669972000000002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7.5841919999999993E-2</v>
      </c>
      <c r="S37" s="8">
        <v>0</v>
      </c>
      <c r="T37" s="8">
        <v>0.230769</v>
      </c>
      <c r="U37" s="8">
        <v>0.41288940000000007</v>
      </c>
      <c r="V37" s="8">
        <v>0.33704747999999995</v>
      </c>
      <c r="W37" s="8">
        <v>0.32482295999999999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12.656161440000002</v>
      </c>
      <c r="D43" s="8">
        <v>18.98450892</v>
      </c>
      <c r="E43" s="8">
        <v>15.820468559999998</v>
      </c>
      <c r="F43" s="8">
        <v>18.98450892</v>
      </c>
      <c r="G43" s="8">
        <v>18.98450892</v>
      </c>
      <c r="H43" s="8">
        <v>25.312589640000002</v>
      </c>
      <c r="I43" s="8">
        <v>22.148549280000001</v>
      </c>
      <c r="J43" s="8">
        <v>22.148549280000001</v>
      </c>
      <c r="K43" s="8">
        <v>6.3280807200000009</v>
      </c>
      <c r="L43" s="8">
        <v>6.3280807200000009</v>
      </c>
      <c r="M43" s="8">
        <v>6.3280807200000009</v>
      </c>
      <c r="N43" s="8">
        <v>3.1640403600000018</v>
      </c>
      <c r="O43" s="8">
        <v>0</v>
      </c>
      <c r="P43" s="8">
        <v>0</v>
      </c>
      <c r="Q43" s="8">
        <v>3.1640403600000018</v>
      </c>
      <c r="R43" s="8">
        <v>1.7750210400000002</v>
      </c>
      <c r="S43" s="8">
        <v>2.0345785200000002</v>
      </c>
      <c r="T43" s="8">
        <v>1.80036324</v>
      </c>
      <c r="U43" s="8">
        <v>2.66733324</v>
      </c>
      <c r="V43" s="8">
        <v>2.7212187600000002</v>
      </c>
      <c r="W43" s="8">
        <v>2.8666029600000003</v>
      </c>
      <c r="X43" s="8">
        <v>5.7174670799999987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0.15938208000000001</v>
      </c>
      <c r="S44" s="8">
        <v>0.39706200000000003</v>
      </c>
      <c r="T44" s="8">
        <v>0.42799103999999988</v>
      </c>
      <c r="U44" s="8">
        <v>0.19811304000000002</v>
      </c>
      <c r="V44" s="8">
        <v>0.16356167999999999</v>
      </c>
      <c r="W44" s="8">
        <v>5.3498880000000006E-2</v>
      </c>
      <c r="X44" s="8">
        <v>3.7895040000000005E-2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26.204310000000014</v>
      </c>
      <c r="D51" s="27">
        <v>27.416070000000012</v>
      </c>
      <c r="E51" s="27">
        <v>24.992953919999987</v>
      </c>
      <c r="F51" s="27">
        <v>27.920768040000013</v>
      </c>
      <c r="G51" s="27">
        <v>27.113130000000009</v>
      </c>
      <c r="H51" s="27">
        <v>24.79079196</v>
      </c>
      <c r="I51" s="27">
        <v>26.759498040000004</v>
      </c>
      <c r="J51" s="27">
        <v>30.89988000000001</v>
      </c>
      <c r="K51" s="27">
        <v>32.414983920000012</v>
      </c>
      <c r="L51" s="27">
        <v>29.789301960000003</v>
      </c>
      <c r="M51" s="27">
        <v>32.717721960000006</v>
      </c>
      <c r="N51" s="27">
        <v>23.680213919999989</v>
      </c>
      <c r="O51" s="27">
        <v>13.228581960000001</v>
      </c>
      <c r="P51" s="27">
        <v>13.07670804</v>
      </c>
      <c r="Q51" s="27">
        <v>13.178899799999998</v>
      </c>
      <c r="R51" s="27">
        <v>12.698840880000001</v>
      </c>
      <c r="S51" s="27">
        <v>9.1956427200000004</v>
      </c>
      <c r="T51" s="27">
        <v>10.0131768</v>
      </c>
      <c r="U51" s="27">
        <v>8.9169379200000005</v>
      </c>
      <c r="V51" s="27">
        <v>7.2487483200000025</v>
      </c>
      <c r="W51" s="27">
        <v>5.83139304</v>
      </c>
      <c r="X51" s="27">
        <v>7.0330550399999998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2.3518656</v>
      </c>
      <c r="D61" s="49">
        <f t="shared" si="13"/>
        <v>3.4719552</v>
      </c>
      <c r="E61" s="49">
        <f t="shared" si="13"/>
        <v>3.1360896</v>
      </c>
      <c r="F61" s="49">
        <f t="shared" si="13"/>
        <v>2.5760447999999996</v>
      </c>
      <c r="G61" s="49">
        <f t="shared" si="13"/>
        <v>2.5760447999999996</v>
      </c>
      <c r="H61" s="49">
        <f t="shared" si="13"/>
        <v>4.8158207999999991</v>
      </c>
      <c r="I61" s="49">
        <f t="shared" si="13"/>
        <v>5.9359103999999983</v>
      </c>
      <c r="J61" s="49">
        <f t="shared" si="13"/>
        <v>5.1520895999999974</v>
      </c>
      <c r="K61" s="49">
        <f t="shared" si="13"/>
        <v>4.4799552</v>
      </c>
      <c r="L61" s="49">
        <f t="shared" si="13"/>
        <v>4.2561791999999992</v>
      </c>
      <c r="M61" s="49">
        <f t="shared" si="13"/>
        <v>4.2787584000000001</v>
      </c>
      <c r="N61" s="49">
        <f t="shared" si="13"/>
        <v>4.3053695999999997</v>
      </c>
      <c r="O61" s="49">
        <f t="shared" si="13"/>
        <v>3.9969215999999999</v>
      </c>
      <c r="P61" s="49">
        <f t="shared" si="13"/>
        <v>4.6642175999999997</v>
      </c>
      <c r="Q61" s="49">
        <f t="shared" si="13"/>
        <v>6.7225535999999986</v>
      </c>
      <c r="R61" s="49">
        <f t="shared" si="13"/>
        <v>3.5324351999999997</v>
      </c>
      <c r="S61" s="49">
        <f t="shared" si="13"/>
        <v>0.1822464</v>
      </c>
      <c r="T61" s="49">
        <f t="shared" si="13"/>
        <v>0.3882816</v>
      </c>
      <c r="U61" s="49">
        <f t="shared" si="13"/>
        <v>1.7531135999999996</v>
      </c>
      <c r="V61" s="49">
        <f t="shared" si="13"/>
        <v>2.5417727999999999</v>
      </c>
      <c r="W61" s="49">
        <f t="shared" si="13"/>
        <v>4.658976</v>
      </c>
      <c r="X61" s="49">
        <f t="shared" si="13"/>
        <v>4.7521151999999995</v>
      </c>
    </row>
    <row r="62" spans="1:24" ht="11.25" customHeight="1" x14ac:dyDescent="0.2">
      <c r="A62" s="50" t="s">
        <v>92</v>
      </c>
      <c r="B62" s="51" t="s">
        <v>93</v>
      </c>
      <c r="C62" s="52">
        <v>2.3518656</v>
      </c>
      <c r="D62" s="52">
        <v>3.4719552</v>
      </c>
      <c r="E62" s="52">
        <v>3.1360896</v>
      </c>
      <c r="F62" s="52">
        <v>2.5760447999999996</v>
      </c>
      <c r="G62" s="52">
        <v>2.5760447999999996</v>
      </c>
      <c r="H62" s="52">
        <v>4.8158207999999991</v>
      </c>
      <c r="I62" s="52">
        <v>5.9359103999999983</v>
      </c>
      <c r="J62" s="52">
        <v>5.1520895999999974</v>
      </c>
      <c r="K62" s="52">
        <v>4.4799552</v>
      </c>
      <c r="L62" s="52">
        <v>4.2561791999999992</v>
      </c>
      <c r="M62" s="52">
        <v>4.2787584000000001</v>
      </c>
      <c r="N62" s="52">
        <v>4.3053695999999997</v>
      </c>
      <c r="O62" s="52">
        <v>3.9969215999999999</v>
      </c>
      <c r="P62" s="52">
        <v>4.6642175999999997</v>
      </c>
      <c r="Q62" s="52">
        <v>6.7225535999999986</v>
      </c>
      <c r="R62" s="52">
        <v>3.5324351999999997</v>
      </c>
      <c r="S62" s="52">
        <v>0.1822464</v>
      </c>
      <c r="T62" s="52">
        <v>0.3882816</v>
      </c>
      <c r="U62" s="52">
        <v>1.7531135999999996</v>
      </c>
      <c r="V62" s="52">
        <v>2.5417727999999999</v>
      </c>
      <c r="W62" s="52">
        <v>4.658976</v>
      </c>
      <c r="X62" s="52">
        <v>4.7521151999999995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369.71077720036487</v>
      </c>
      <c r="D2" s="21">
        <f t="shared" ref="D2:X2" si="0">SUM(D3,D17,D22,D25,D26,D51,D52)</f>
        <v>389.96556876462927</v>
      </c>
      <c r="E2" s="21">
        <f t="shared" si="0"/>
        <v>361.022541707708</v>
      </c>
      <c r="F2" s="21">
        <f t="shared" si="0"/>
        <v>390.25845016645201</v>
      </c>
      <c r="G2" s="21">
        <f t="shared" si="0"/>
        <v>393.65717131835777</v>
      </c>
      <c r="H2" s="21">
        <f t="shared" si="0"/>
        <v>341.15132104880109</v>
      </c>
      <c r="I2" s="21">
        <f t="shared" si="0"/>
        <v>358.88992609164018</v>
      </c>
      <c r="J2" s="21">
        <f t="shared" si="0"/>
        <v>362.35607177750472</v>
      </c>
      <c r="K2" s="21">
        <f t="shared" si="0"/>
        <v>424.87314885712766</v>
      </c>
      <c r="L2" s="21">
        <f t="shared" si="0"/>
        <v>368.93483671443545</v>
      </c>
      <c r="M2" s="21">
        <f t="shared" si="0"/>
        <v>390.61680281689178</v>
      </c>
      <c r="N2" s="21">
        <f t="shared" si="0"/>
        <v>311.30284783032045</v>
      </c>
      <c r="O2" s="21">
        <f t="shared" si="0"/>
        <v>280.3062025483394</v>
      </c>
      <c r="P2" s="21">
        <f t="shared" si="0"/>
        <v>228.37882807043314</v>
      </c>
      <c r="Q2" s="21">
        <f t="shared" si="0"/>
        <v>173.09631650285903</v>
      </c>
      <c r="R2" s="21">
        <f t="shared" si="0"/>
        <v>169.35157506003637</v>
      </c>
      <c r="S2" s="21">
        <f t="shared" si="0"/>
        <v>157.84723230887991</v>
      </c>
      <c r="T2" s="21">
        <f t="shared" si="0"/>
        <v>166.38035708245914</v>
      </c>
      <c r="U2" s="21">
        <f t="shared" si="0"/>
        <v>169.86776594109492</v>
      </c>
      <c r="V2" s="21">
        <f t="shared" si="0"/>
        <v>158.23289877194674</v>
      </c>
      <c r="W2" s="21">
        <f t="shared" si="0"/>
        <v>151.15490965513732</v>
      </c>
      <c r="X2" s="21">
        <f t="shared" si="0"/>
        <v>178.29481067622879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190.61954567999999</v>
      </c>
      <c r="D26" s="27">
        <f t="shared" si="9"/>
        <v>197.20901627999999</v>
      </c>
      <c r="E26" s="27">
        <f t="shared" si="9"/>
        <v>184.53495059999997</v>
      </c>
      <c r="F26" s="27">
        <f t="shared" si="9"/>
        <v>197.20901627999999</v>
      </c>
      <c r="G26" s="27">
        <f t="shared" si="9"/>
        <v>206.70113735999999</v>
      </c>
      <c r="H26" s="27">
        <f t="shared" si="9"/>
        <v>178.20686987999997</v>
      </c>
      <c r="I26" s="27">
        <f t="shared" si="9"/>
        <v>193.73012819999997</v>
      </c>
      <c r="J26" s="27">
        <f t="shared" si="9"/>
        <v>184.76078687999996</v>
      </c>
      <c r="K26" s="27">
        <f t="shared" si="9"/>
        <v>218.94602976000002</v>
      </c>
      <c r="L26" s="27">
        <f t="shared" si="9"/>
        <v>184.34837627999997</v>
      </c>
      <c r="M26" s="27">
        <f t="shared" si="9"/>
        <v>193.76621279999998</v>
      </c>
      <c r="N26" s="27">
        <f t="shared" si="9"/>
        <v>136.85009508000002</v>
      </c>
      <c r="O26" s="27">
        <f t="shared" si="9"/>
        <v>136.45593251999998</v>
      </c>
      <c r="P26" s="27">
        <f t="shared" si="9"/>
        <v>95.919926759999996</v>
      </c>
      <c r="Q26" s="27">
        <f t="shared" si="9"/>
        <v>48.982061520000009</v>
      </c>
      <c r="R26" s="27">
        <f t="shared" si="9"/>
        <v>49.717471320000001</v>
      </c>
      <c r="S26" s="27">
        <f t="shared" si="9"/>
        <v>42.963239160000001</v>
      </c>
      <c r="T26" s="27">
        <f t="shared" si="9"/>
        <v>41.525703360000009</v>
      </c>
      <c r="U26" s="27">
        <f t="shared" si="9"/>
        <v>45.893080800000007</v>
      </c>
      <c r="V26" s="27">
        <f t="shared" si="9"/>
        <v>45.436710239999996</v>
      </c>
      <c r="W26" s="27">
        <f t="shared" si="9"/>
        <v>46.787851799999999</v>
      </c>
      <c r="X26" s="27">
        <f t="shared" si="9"/>
        <v>75.182095799999999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190.61954567999999</v>
      </c>
      <c r="D33" s="19">
        <f t="shared" si="11"/>
        <v>197.20901627999999</v>
      </c>
      <c r="E33" s="19">
        <f t="shared" si="11"/>
        <v>184.53495059999997</v>
      </c>
      <c r="F33" s="19">
        <f t="shared" si="11"/>
        <v>197.20901627999999</v>
      </c>
      <c r="G33" s="19">
        <f t="shared" si="11"/>
        <v>206.70113735999999</v>
      </c>
      <c r="H33" s="19">
        <f t="shared" si="11"/>
        <v>178.20686987999997</v>
      </c>
      <c r="I33" s="19">
        <f t="shared" si="11"/>
        <v>193.73012819999997</v>
      </c>
      <c r="J33" s="19">
        <f t="shared" si="11"/>
        <v>184.76078687999996</v>
      </c>
      <c r="K33" s="19">
        <f t="shared" si="11"/>
        <v>218.94602976000002</v>
      </c>
      <c r="L33" s="19">
        <f t="shared" si="11"/>
        <v>184.34837627999997</v>
      </c>
      <c r="M33" s="19">
        <f t="shared" si="11"/>
        <v>193.76621279999998</v>
      </c>
      <c r="N33" s="19">
        <f t="shared" si="11"/>
        <v>136.85009508000002</v>
      </c>
      <c r="O33" s="19">
        <f t="shared" si="11"/>
        <v>136.45593251999998</v>
      </c>
      <c r="P33" s="19">
        <f t="shared" si="11"/>
        <v>95.919926759999996</v>
      </c>
      <c r="Q33" s="19">
        <f t="shared" si="11"/>
        <v>48.982061520000009</v>
      </c>
      <c r="R33" s="19">
        <f t="shared" si="11"/>
        <v>49.717471320000001</v>
      </c>
      <c r="S33" s="19">
        <f t="shared" si="11"/>
        <v>42.963239160000001</v>
      </c>
      <c r="T33" s="19">
        <f t="shared" si="11"/>
        <v>41.525703360000009</v>
      </c>
      <c r="U33" s="19">
        <f t="shared" si="11"/>
        <v>45.893080800000007</v>
      </c>
      <c r="V33" s="19">
        <f t="shared" si="11"/>
        <v>45.436710239999996</v>
      </c>
      <c r="W33" s="19">
        <f t="shared" si="11"/>
        <v>46.787851799999999</v>
      </c>
      <c r="X33" s="19">
        <f t="shared" si="11"/>
        <v>75.182095799999999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26.123400000000004</v>
      </c>
      <c r="D36" s="8">
        <v>23.220749519999998</v>
      </c>
      <c r="E36" s="8">
        <v>23.220749519999998</v>
      </c>
      <c r="F36" s="8">
        <v>23.220749519999998</v>
      </c>
      <c r="G36" s="8">
        <v>23.220749519999998</v>
      </c>
      <c r="H36" s="8">
        <v>23.220749519999998</v>
      </c>
      <c r="I36" s="8">
        <v>26.123400000000004</v>
      </c>
      <c r="J36" s="8">
        <v>20.318099040000003</v>
      </c>
      <c r="K36" s="8">
        <v>26.123400000000004</v>
      </c>
      <c r="L36" s="8">
        <v>23.220749519999998</v>
      </c>
      <c r="M36" s="8">
        <v>23.220749519999998</v>
      </c>
      <c r="N36" s="8">
        <v>23.220749519999998</v>
      </c>
      <c r="O36" s="8">
        <v>29.026050479999995</v>
      </c>
      <c r="P36" s="8">
        <v>23.220749519999998</v>
      </c>
      <c r="Q36" s="8">
        <v>17.415675720000003</v>
      </c>
      <c r="R36" s="8">
        <v>18.951050160000001</v>
      </c>
      <c r="S36" s="8">
        <v>11.418878880000003</v>
      </c>
      <c r="T36" s="8">
        <v>12.173504400000002</v>
      </c>
      <c r="U36" s="8">
        <v>16.832101680000001</v>
      </c>
      <c r="V36" s="8">
        <v>17.354569679999997</v>
      </c>
      <c r="W36" s="8">
        <v>17.993116440000001</v>
      </c>
      <c r="X36" s="8">
        <v>20.709950040000003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3.0354231599999983</v>
      </c>
      <c r="M37" s="8">
        <v>3.0354231599999983</v>
      </c>
      <c r="N37" s="8">
        <v>3.0354231599999983</v>
      </c>
      <c r="O37" s="8">
        <v>0</v>
      </c>
      <c r="P37" s="8">
        <v>0</v>
      </c>
      <c r="Q37" s="8">
        <v>0</v>
      </c>
      <c r="R37" s="8">
        <v>0.20956319999999998</v>
      </c>
      <c r="S37" s="8">
        <v>7.5841919999999993E-2</v>
      </c>
      <c r="T37" s="8">
        <v>0.62519687999999995</v>
      </c>
      <c r="U37" s="8">
        <v>1.12315896</v>
      </c>
      <c r="V37" s="8">
        <v>0.91658952000000005</v>
      </c>
      <c r="W37" s="8">
        <v>0.88340867999999995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158.20361856</v>
      </c>
      <c r="D43" s="8">
        <v>167.69573964</v>
      </c>
      <c r="E43" s="8">
        <v>151.87527107999998</v>
      </c>
      <c r="F43" s="8">
        <v>167.69573964</v>
      </c>
      <c r="G43" s="8">
        <v>177.18786072</v>
      </c>
      <c r="H43" s="8">
        <v>145.54719035999997</v>
      </c>
      <c r="I43" s="8">
        <v>151.87527107999998</v>
      </c>
      <c r="J43" s="8">
        <v>148.71123071999997</v>
      </c>
      <c r="K43" s="8">
        <v>177.18786072</v>
      </c>
      <c r="L43" s="8">
        <v>148.71123071999997</v>
      </c>
      <c r="M43" s="8">
        <v>151.87527107999998</v>
      </c>
      <c r="N43" s="8">
        <v>98.08605144000002</v>
      </c>
      <c r="O43" s="8">
        <v>94.92201107999999</v>
      </c>
      <c r="P43" s="8">
        <v>66.44538107999999</v>
      </c>
      <c r="Q43" s="8">
        <v>25.312589640000002</v>
      </c>
      <c r="R43" s="8">
        <v>25.625765879999999</v>
      </c>
      <c r="S43" s="8">
        <v>26.821917719999998</v>
      </c>
      <c r="T43" s="8">
        <v>23.73683832</v>
      </c>
      <c r="U43" s="8">
        <v>26.654125680000003</v>
      </c>
      <c r="V43" s="8">
        <v>25.869317759999998</v>
      </c>
      <c r="W43" s="8">
        <v>26.986241879999998</v>
      </c>
      <c r="X43" s="8">
        <v>53.82096408000001</v>
      </c>
    </row>
    <row r="44" spans="1:24" ht="11.25" customHeight="1" x14ac:dyDescent="0.2">
      <c r="A44" s="28" t="s">
        <v>74</v>
      </c>
      <c r="B44" s="7" t="s">
        <v>75</v>
      </c>
      <c r="C44" s="8">
        <v>6.2925271200000017</v>
      </c>
      <c r="D44" s="8">
        <v>6.2925271200000017</v>
      </c>
      <c r="E44" s="8">
        <v>9.4389300000000009</v>
      </c>
      <c r="F44" s="8">
        <v>6.2925271200000017</v>
      </c>
      <c r="G44" s="8">
        <v>6.2925271200000017</v>
      </c>
      <c r="H44" s="8">
        <v>9.4389300000000009</v>
      </c>
      <c r="I44" s="8">
        <v>15.731457120000002</v>
      </c>
      <c r="J44" s="8">
        <v>15.731457120000002</v>
      </c>
      <c r="K44" s="8">
        <v>15.634769040000002</v>
      </c>
      <c r="L44" s="8">
        <v>9.3809728800000016</v>
      </c>
      <c r="M44" s="8">
        <v>15.634769040000002</v>
      </c>
      <c r="N44" s="8">
        <v>12.507870960000004</v>
      </c>
      <c r="O44" s="8">
        <v>12.507870960000004</v>
      </c>
      <c r="P44" s="8">
        <v>6.253796160000002</v>
      </c>
      <c r="Q44" s="8">
        <v>6.253796160000002</v>
      </c>
      <c r="R44" s="8">
        <v>4.9310920799999991</v>
      </c>
      <c r="S44" s="8">
        <v>4.6466006400000008</v>
      </c>
      <c r="T44" s="8">
        <v>4.9901637600000006</v>
      </c>
      <c r="U44" s="8">
        <v>1.2836944800000003</v>
      </c>
      <c r="V44" s="8">
        <v>1.2962332800000003</v>
      </c>
      <c r="W44" s="8">
        <v>0.92508479999999993</v>
      </c>
      <c r="X44" s="8">
        <v>0.65118168000000021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178.43125608000003</v>
      </c>
      <c r="D51" s="27">
        <v>191.76162588000003</v>
      </c>
      <c r="E51" s="27">
        <v>175.65693156</v>
      </c>
      <c r="F51" s="27">
        <v>191.5580502</v>
      </c>
      <c r="G51" s="27">
        <v>185.04544608000003</v>
      </c>
      <c r="H51" s="27">
        <v>162.52912764000001</v>
      </c>
      <c r="I51" s="27">
        <v>164.74745628000002</v>
      </c>
      <c r="J51" s="27">
        <v>177.01794000000001</v>
      </c>
      <c r="K51" s="27">
        <v>204.68868156000002</v>
      </c>
      <c r="L51" s="27">
        <v>183.43158371999999</v>
      </c>
      <c r="M51" s="27">
        <v>195.44840568000001</v>
      </c>
      <c r="N51" s="27">
        <v>173.53635156000001</v>
      </c>
      <c r="O51" s="27">
        <v>143.49439763999999</v>
      </c>
      <c r="P51" s="27">
        <v>132.08042628000001</v>
      </c>
      <c r="Q51" s="27">
        <v>123.74735472</v>
      </c>
      <c r="R51" s="27">
        <v>119.23637615999998</v>
      </c>
      <c r="S51" s="27">
        <v>113.56776288</v>
      </c>
      <c r="T51" s="27">
        <v>123.79461336000001</v>
      </c>
      <c r="U51" s="27">
        <v>123.1016886</v>
      </c>
      <c r="V51" s="27">
        <v>112.14636840000003</v>
      </c>
      <c r="W51" s="27">
        <v>103.93931988000001</v>
      </c>
      <c r="X51" s="27">
        <v>102.74129315999998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0.65997544036488265</v>
      </c>
      <c r="D52" s="27">
        <f t="shared" si="12"/>
        <v>0.99492660462927585</v>
      </c>
      <c r="E52" s="27">
        <f t="shared" si="12"/>
        <v>0.83065954770802064</v>
      </c>
      <c r="F52" s="27">
        <f t="shared" si="12"/>
        <v>1.4913836864520003</v>
      </c>
      <c r="G52" s="27">
        <f t="shared" si="12"/>
        <v>1.9105878783577477</v>
      </c>
      <c r="H52" s="27">
        <f t="shared" si="12"/>
        <v>0.4153235288011129</v>
      </c>
      <c r="I52" s="27">
        <f t="shared" si="12"/>
        <v>0.4123416116401562</v>
      </c>
      <c r="J52" s="27">
        <f t="shared" si="12"/>
        <v>0.57734489750477747</v>
      </c>
      <c r="K52" s="27">
        <f t="shared" si="12"/>
        <v>1.238437537127604</v>
      </c>
      <c r="L52" s="27">
        <f t="shared" si="12"/>
        <v>1.1548767144354926</v>
      </c>
      <c r="M52" s="27">
        <f t="shared" si="12"/>
        <v>1.4021843368917384</v>
      </c>
      <c r="N52" s="27">
        <f t="shared" si="12"/>
        <v>0.91640119032042233</v>
      </c>
      <c r="O52" s="27">
        <f t="shared" si="12"/>
        <v>0.35587238833941964</v>
      </c>
      <c r="P52" s="27">
        <f t="shared" si="12"/>
        <v>0.37847503043316122</v>
      </c>
      <c r="Q52" s="27">
        <f t="shared" si="12"/>
        <v>0.36690026285901123</v>
      </c>
      <c r="R52" s="27">
        <f t="shared" si="12"/>
        <v>0.39772758003638869</v>
      </c>
      <c r="S52" s="27">
        <f t="shared" si="12"/>
        <v>1.3162302688799088</v>
      </c>
      <c r="T52" s="27">
        <f t="shared" si="12"/>
        <v>1.0600403624591088</v>
      </c>
      <c r="U52" s="27">
        <f t="shared" si="12"/>
        <v>0.87299654109490665</v>
      </c>
      <c r="V52" s="27">
        <f t="shared" si="12"/>
        <v>0.64982013194669996</v>
      </c>
      <c r="W52" s="27">
        <f t="shared" si="12"/>
        <v>0.42773797513729939</v>
      </c>
      <c r="X52" s="27">
        <f t="shared" si="12"/>
        <v>0.37142171622879838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0.65997544036488265</v>
      </c>
      <c r="D54" s="45">
        <v>0.99492660462927585</v>
      </c>
      <c r="E54" s="45">
        <v>0.83065954770802064</v>
      </c>
      <c r="F54" s="45">
        <v>1.4913836864520003</v>
      </c>
      <c r="G54" s="45">
        <v>1.9105878783577477</v>
      </c>
      <c r="H54" s="45">
        <v>0.4153235288011129</v>
      </c>
      <c r="I54" s="45">
        <v>0.4123416116401562</v>
      </c>
      <c r="J54" s="45">
        <v>0.57734489750477747</v>
      </c>
      <c r="K54" s="45">
        <v>1.238437537127604</v>
      </c>
      <c r="L54" s="45">
        <v>1.1548767144354926</v>
      </c>
      <c r="M54" s="45">
        <v>1.4021843368917384</v>
      </c>
      <c r="N54" s="45">
        <v>0.91640119032042233</v>
      </c>
      <c r="O54" s="45">
        <v>0.35587238833941964</v>
      </c>
      <c r="P54" s="45">
        <v>0.37847503043316122</v>
      </c>
      <c r="Q54" s="45">
        <v>0.36690026285901123</v>
      </c>
      <c r="R54" s="45">
        <v>0.39772758003638869</v>
      </c>
      <c r="S54" s="45">
        <v>1.3162302688799088</v>
      </c>
      <c r="T54" s="45">
        <v>1.0600403624591088</v>
      </c>
      <c r="U54" s="45">
        <v>0.87299654109490665</v>
      </c>
      <c r="V54" s="45">
        <v>0.64982013194669996</v>
      </c>
      <c r="W54" s="45">
        <v>0.42773797513729939</v>
      </c>
      <c r="X54" s="45">
        <v>0.37142171622879838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36.404179199999994</v>
      </c>
      <c r="D61" s="49">
        <f t="shared" si="13"/>
        <v>51.227985599999982</v>
      </c>
      <c r="E61" s="49">
        <f t="shared" si="13"/>
        <v>49.248014399999995</v>
      </c>
      <c r="F61" s="49">
        <f t="shared" si="13"/>
        <v>51.031915200000007</v>
      </c>
      <c r="G61" s="49">
        <f t="shared" si="13"/>
        <v>51.967900799999995</v>
      </c>
      <c r="H61" s="49">
        <f t="shared" si="13"/>
        <v>79.672075200000009</v>
      </c>
      <c r="I61" s="49">
        <f t="shared" si="13"/>
        <v>105.09625439999998</v>
      </c>
      <c r="J61" s="49">
        <f t="shared" si="13"/>
        <v>106.07987519999998</v>
      </c>
      <c r="K61" s="49">
        <f t="shared" si="13"/>
        <v>84.680179199999998</v>
      </c>
      <c r="L61" s="49">
        <f t="shared" si="13"/>
        <v>80.436009599999991</v>
      </c>
      <c r="M61" s="49">
        <f t="shared" si="13"/>
        <v>82.016136000000003</v>
      </c>
      <c r="N61" s="49">
        <f t="shared" si="13"/>
        <v>72.536529599999994</v>
      </c>
      <c r="O61" s="49">
        <f t="shared" si="13"/>
        <v>52.390267200000011</v>
      </c>
      <c r="P61" s="49">
        <f t="shared" si="13"/>
        <v>66.559521599999982</v>
      </c>
      <c r="Q61" s="49">
        <f t="shared" si="13"/>
        <v>108.33513119999998</v>
      </c>
      <c r="R61" s="49">
        <f t="shared" si="13"/>
        <v>58.342204799999998</v>
      </c>
      <c r="S61" s="49">
        <f t="shared" si="13"/>
        <v>16.464455999999998</v>
      </c>
      <c r="T61" s="49">
        <f t="shared" si="13"/>
        <v>22.743417600000001</v>
      </c>
      <c r="U61" s="49">
        <f t="shared" si="13"/>
        <v>56.053526400000003</v>
      </c>
      <c r="V61" s="49">
        <f t="shared" si="13"/>
        <v>60.095318399999996</v>
      </c>
      <c r="W61" s="49">
        <f t="shared" si="13"/>
        <v>85.315636799999979</v>
      </c>
      <c r="X61" s="49">
        <f t="shared" si="13"/>
        <v>86.720169600000006</v>
      </c>
    </row>
    <row r="62" spans="1:24" ht="11.25" customHeight="1" x14ac:dyDescent="0.2">
      <c r="A62" s="50" t="s">
        <v>92</v>
      </c>
      <c r="B62" s="51" t="s">
        <v>93</v>
      </c>
      <c r="C62" s="52">
        <v>35.504179199999996</v>
      </c>
      <c r="D62" s="52">
        <v>49.72786559999998</v>
      </c>
      <c r="E62" s="52">
        <v>48.048134399999995</v>
      </c>
      <c r="F62" s="52">
        <v>48.83195520000001</v>
      </c>
      <c r="G62" s="52">
        <v>49.167820799999994</v>
      </c>
      <c r="H62" s="52">
        <v>79.071955200000005</v>
      </c>
      <c r="I62" s="52">
        <v>104.49613439999997</v>
      </c>
      <c r="J62" s="52">
        <v>105.27995519999997</v>
      </c>
      <c r="K62" s="52">
        <v>82.880179200000001</v>
      </c>
      <c r="L62" s="52">
        <v>78.736089599999985</v>
      </c>
      <c r="M62" s="52">
        <v>79.916256000000004</v>
      </c>
      <c r="N62" s="52">
        <v>71.236569599999996</v>
      </c>
      <c r="O62" s="52">
        <v>51.890227200000012</v>
      </c>
      <c r="P62" s="52">
        <v>66.059481599999984</v>
      </c>
      <c r="Q62" s="52">
        <v>107.89269119999997</v>
      </c>
      <c r="R62" s="52">
        <v>57.834604800000001</v>
      </c>
      <c r="S62" s="52">
        <v>14.789375999999997</v>
      </c>
      <c r="T62" s="52">
        <v>21.3365376</v>
      </c>
      <c r="U62" s="52">
        <v>54.9267264</v>
      </c>
      <c r="V62" s="52">
        <v>59.255078399999995</v>
      </c>
      <c r="W62" s="52">
        <v>84.762316799999979</v>
      </c>
      <c r="X62" s="52">
        <v>86.225529600000002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0.8999999999999998</v>
      </c>
      <c r="D65" s="52">
        <v>1.5001199999999999</v>
      </c>
      <c r="E65" s="52">
        <v>1.1998799999999998</v>
      </c>
      <c r="F65" s="52">
        <v>2.1999599999999995</v>
      </c>
      <c r="G65" s="52">
        <v>2.8000799999999999</v>
      </c>
      <c r="H65" s="52">
        <v>0.60011999999999965</v>
      </c>
      <c r="I65" s="52">
        <v>0.60011999999999965</v>
      </c>
      <c r="J65" s="52">
        <v>0.79992000000000019</v>
      </c>
      <c r="K65" s="52">
        <v>1.8</v>
      </c>
      <c r="L65" s="52">
        <v>1.6999199999999999</v>
      </c>
      <c r="M65" s="52">
        <v>2.0998799999999997</v>
      </c>
      <c r="N65" s="52">
        <v>1.29996</v>
      </c>
      <c r="O65" s="52">
        <v>0.50004000000000004</v>
      </c>
      <c r="P65" s="52">
        <v>0.50004000000000004</v>
      </c>
      <c r="Q65" s="52">
        <v>0.44243999999999994</v>
      </c>
      <c r="R65" s="52">
        <v>0.50759999999999983</v>
      </c>
      <c r="S65" s="52">
        <v>1.6750799999999997</v>
      </c>
      <c r="T65" s="52">
        <v>1.4068799999999995</v>
      </c>
      <c r="U65" s="52">
        <v>1.1267999999999998</v>
      </c>
      <c r="V65" s="52">
        <v>0.84023999999999999</v>
      </c>
      <c r="W65" s="52">
        <v>0.55331999999999981</v>
      </c>
      <c r="X65" s="52">
        <v>0.49464000000000002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81.818319600000009</v>
      </c>
      <c r="D2" s="21">
        <f t="shared" ref="D2:X2" si="0">SUM(D3,D17,D22,D25,D26,D51,D52)</f>
        <v>84.459869057343809</v>
      </c>
      <c r="E2" s="21">
        <f t="shared" si="0"/>
        <v>78.704755517474027</v>
      </c>
      <c r="F2" s="21">
        <f t="shared" si="0"/>
        <v>71.392926960000025</v>
      </c>
      <c r="G2" s="21">
        <f t="shared" si="0"/>
        <v>69.575286960000014</v>
      </c>
      <c r="H2" s="21">
        <f t="shared" si="0"/>
        <v>42.260535000000004</v>
      </c>
      <c r="I2" s="21">
        <f t="shared" si="0"/>
        <v>39.886899119999988</v>
      </c>
      <c r="J2" s="21">
        <f t="shared" si="0"/>
        <v>28.577341080000004</v>
      </c>
      <c r="K2" s="21">
        <f t="shared" si="0"/>
        <v>28.914142320000003</v>
      </c>
      <c r="L2" s="21">
        <f t="shared" si="0"/>
        <v>26.187682320000004</v>
      </c>
      <c r="M2" s="21">
        <f t="shared" si="0"/>
        <v>28.308262319999997</v>
      </c>
      <c r="N2" s="21">
        <f t="shared" si="0"/>
        <v>24.218572320000007</v>
      </c>
      <c r="O2" s="21">
        <f t="shared" si="0"/>
        <v>15.904551960000003</v>
      </c>
      <c r="P2" s="21">
        <f t="shared" si="0"/>
        <v>14.38944804</v>
      </c>
      <c r="Q2" s="21">
        <f t="shared" si="0"/>
        <v>13.21707024</v>
      </c>
      <c r="R2" s="21">
        <f t="shared" si="0"/>
        <v>13.255197840000001</v>
      </c>
      <c r="S2" s="21">
        <f t="shared" si="0"/>
        <v>11.968788960000001</v>
      </c>
      <c r="T2" s="21">
        <f t="shared" si="0"/>
        <v>13.025125800000001</v>
      </c>
      <c r="U2" s="21">
        <f t="shared" si="0"/>
        <v>11.902511160000003</v>
      </c>
      <c r="V2" s="21">
        <f t="shared" si="0"/>
        <v>11.963082240000002</v>
      </c>
      <c r="W2" s="21">
        <f t="shared" si="0"/>
        <v>12.136988160000001</v>
      </c>
      <c r="X2" s="21">
        <f t="shared" si="0"/>
        <v>17.014462200000004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12.394771559999997</v>
      </c>
      <c r="D26" s="27">
        <f t="shared" si="9"/>
        <v>15.55881192</v>
      </c>
      <c r="E26" s="27">
        <f t="shared" si="9"/>
        <v>15.55881192</v>
      </c>
      <c r="F26" s="27">
        <f t="shared" si="9"/>
        <v>18.98450892</v>
      </c>
      <c r="G26" s="27">
        <f t="shared" si="9"/>
        <v>18.98450892</v>
      </c>
      <c r="H26" s="27">
        <f t="shared" si="9"/>
        <v>9.4921210799999987</v>
      </c>
      <c r="I26" s="27">
        <f t="shared" si="9"/>
        <v>9.4921210799999987</v>
      </c>
      <c r="J26" s="27">
        <f t="shared" si="9"/>
        <v>9.4921210799999987</v>
      </c>
      <c r="K26" s="27">
        <f t="shared" si="9"/>
        <v>3.1640403600000018</v>
      </c>
      <c r="L26" s="27">
        <f t="shared" si="9"/>
        <v>3.1640403600000018</v>
      </c>
      <c r="M26" s="27">
        <f t="shared" si="9"/>
        <v>3.1640403600000018</v>
      </c>
      <c r="N26" s="27">
        <f t="shared" si="9"/>
        <v>3.1640403600000018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0.52000416000000005</v>
      </c>
      <c r="S26" s="27">
        <f t="shared" si="9"/>
        <v>0.45504936000000001</v>
      </c>
      <c r="T26" s="27">
        <f t="shared" si="9"/>
        <v>0.47351376000000012</v>
      </c>
      <c r="U26" s="27">
        <f t="shared" si="9"/>
        <v>0.41017932000000001</v>
      </c>
      <c r="V26" s="27">
        <f t="shared" si="9"/>
        <v>0.44752500000000001</v>
      </c>
      <c r="W26" s="27">
        <f t="shared" si="9"/>
        <v>0.4574394</v>
      </c>
      <c r="X26" s="27">
        <f t="shared" si="9"/>
        <v>0.80030555999999997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12.394771559999997</v>
      </c>
      <c r="D33" s="19">
        <f t="shared" si="11"/>
        <v>15.55881192</v>
      </c>
      <c r="E33" s="19">
        <f t="shared" si="11"/>
        <v>15.55881192</v>
      </c>
      <c r="F33" s="19">
        <f t="shared" si="11"/>
        <v>18.98450892</v>
      </c>
      <c r="G33" s="19">
        <f t="shared" si="11"/>
        <v>18.98450892</v>
      </c>
      <c r="H33" s="19">
        <f t="shared" si="11"/>
        <v>9.4921210799999987</v>
      </c>
      <c r="I33" s="19">
        <f t="shared" si="11"/>
        <v>9.4921210799999987</v>
      </c>
      <c r="J33" s="19">
        <f t="shared" si="11"/>
        <v>9.4921210799999987</v>
      </c>
      <c r="K33" s="19">
        <f t="shared" si="11"/>
        <v>3.1640403600000018</v>
      </c>
      <c r="L33" s="19">
        <f t="shared" si="11"/>
        <v>3.1640403600000018</v>
      </c>
      <c r="M33" s="19">
        <f t="shared" si="11"/>
        <v>3.1640403600000018</v>
      </c>
      <c r="N33" s="19">
        <f t="shared" si="11"/>
        <v>3.1640403600000018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0.52000416000000005</v>
      </c>
      <c r="S33" s="19">
        <f t="shared" si="11"/>
        <v>0.45504936000000001</v>
      </c>
      <c r="T33" s="19">
        <f t="shared" si="11"/>
        <v>0.47351376000000012</v>
      </c>
      <c r="U33" s="19">
        <f t="shared" si="11"/>
        <v>0.41017932000000001</v>
      </c>
      <c r="V33" s="19">
        <f t="shared" si="11"/>
        <v>0.44752500000000001</v>
      </c>
      <c r="W33" s="19">
        <f t="shared" si="11"/>
        <v>0.4574394</v>
      </c>
      <c r="X33" s="19">
        <f t="shared" si="11"/>
        <v>0.80030555999999997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0.29326356000000003</v>
      </c>
      <c r="S36" s="8">
        <v>0.2351106</v>
      </c>
      <c r="T36" s="8">
        <v>0.25260192000000004</v>
      </c>
      <c r="U36" s="8">
        <v>0.18581688000000002</v>
      </c>
      <c r="V36" s="8">
        <v>0.1567404</v>
      </c>
      <c r="W36" s="8">
        <v>0.12198492</v>
      </c>
      <c r="X36" s="8">
        <v>0.14220215999999999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9.4921210799999987</v>
      </c>
      <c r="D43" s="8">
        <v>12.656161440000002</v>
      </c>
      <c r="E43" s="8">
        <v>12.656161440000002</v>
      </c>
      <c r="F43" s="8">
        <v>18.98450892</v>
      </c>
      <c r="G43" s="8">
        <v>18.98450892</v>
      </c>
      <c r="H43" s="8">
        <v>9.4921210799999987</v>
      </c>
      <c r="I43" s="8">
        <v>9.4921210799999987</v>
      </c>
      <c r="J43" s="8">
        <v>9.4921210799999987</v>
      </c>
      <c r="K43" s="8">
        <v>3.1640403600000018</v>
      </c>
      <c r="L43" s="8">
        <v>3.1640403600000018</v>
      </c>
      <c r="M43" s="8">
        <v>3.1640403600000018</v>
      </c>
      <c r="N43" s="8">
        <v>3.1640403600000018</v>
      </c>
      <c r="O43" s="8">
        <v>0</v>
      </c>
      <c r="P43" s="8">
        <v>0</v>
      </c>
      <c r="Q43" s="8">
        <v>0</v>
      </c>
      <c r="R43" s="8">
        <v>0.15178643999999997</v>
      </c>
      <c r="S43" s="8">
        <v>0.10430316000000001</v>
      </c>
      <c r="T43" s="8">
        <v>9.4966560000000005E-2</v>
      </c>
      <c r="U43" s="8">
        <v>0.1613898</v>
      </c>
      <c r="V43" s="8">
        <v>0.24035076</v>
      </c>
      <c r="W43" s="8">
        <v>0.32598072</v>
      </c>
      <c r="X43" s="8">
        <v>0.65169467999999997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7.4954160000000034E-2</v>
      </c>
      <c r="S44" s="8">
        <v>0.11563560000000002</v>
      </c>
      <c r="T44" s="8">
        <v>0.12594528000000002</v>
      </c>
      <c r="U44" s="8">
        <v>6.297264000000001E-2</v>
      </c>
      <c r="V44" s="8">
        <v>5.0433839999999987E-2</v>
      </c>
      <c r="W44" s="8">
        <v>9.4737600000000029E-3</v>
      </c>
      <c r="X44" s="8">
        <v>6.4087200000000006E-3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69.423548040000014</v>
      </c>
      <c r="D51" s="27">
        <v>68.818071959999997</v>
      </c>
      <c r="E51" s="27">
        <v>63.062817840000008</v>
      </c>
      <c r="F51" s="27">
        <v>52.408418040000022</v>
      </c>
      <c r="G51" s="27">
        <v>50.590778040000011</v>
      </c>
      <c r="H51" s="27">
        <v>32.768413920000008</v>
      </c>
      <c r="I51" s="27">
        <v>30.394778039999991</v>
      </c>
      <c r="J51" s="27">
        <v>19.085220000000003</v>
      </c>
      <c r="K51" s="27">
        <v>25.750101960000002</v>
      </c>
      <c r="L51" s="27">
        <v>23.023641960000003</v>
      </c>
      <c r="M51" s="27">
        <v>25.144221959999996</v>
      </c>
      <c r="N51" s="27">
        <v>21.054531960000006</v>
      </c>
      <c r="O51" s="27">
        <v>15.904551960000003</v>
      </c>
      <c r="P51" s="27">
        <v>14.38944804</v>
      </c>
      <c r="Q51" s="27">
        <v>13.21707024</v>
      </c>
      <c r="R51" s="27">
        <v>12.735193680000002</v>
      </c>
      <c r="S51" s="27">
        <v>11.513739600000001</v>
      </c>
      <c r="T51" s="27">
        <v>12.551612040000002</v>
      </c>
      <c r="U51" s="27">
        <v>11.492331840000004</v>
      </c>
      <c r="V51" s="27">
        <v>11.515557240000001</v>
      </c>
      <c r="W51" s="27">
        <v>11.679548760000001</v>
      </c>
      <c r="X51" s="27">
        <v>16.214156640000002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8.2985177343815983E-2</v>
      </c>
      <c r="E52" s="27">
        <f t="shared" si="12"/>
        <v>8.3125757474020789E-2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8.2985177343815983E-2</v>
      </c>
      <c r="E54" s="45">
        <v>8.3125757474020789E-2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0.78382079999999965</v>
      </c>
      <c r="D61" s="49">
        <f t="shared" si="13"/>
        <v>1.2201695999999997</v>
      </c>
      <c r="E61" s="49">
        <f t="shared" si="13"/>
        <v>1.2201695999999997</v>
      </c>
      <c r="F61" s="49">
        <f t="shared" si="13"/>
        <v>4.4799552</v>
      </c>
      <c r="G61" s="49">
        <f t="shared" si="13"/>
        <v>4.3678656</v>
      </c>
      <c r="H61" s="49">
        <f t="shared" si="13"/>
        <v>2.4639551999999996</v>
      </c>
      <c r="I61" s="49">
        <f t="shared" si="13"/>
        <v>3.1360896</v>
      </c>
      <c r="J61" s="49">
        <f t="shared" si="13"/>
        <v>1.9039104</v>
      </c>
      <c r="K61" s="49">
        <f t="shared" si="13"/>
        <v>2.016</v>
      </c>
      <c r="L61" s="49">
        <f t="shared" si="13"/>
        <v>1.9039104</v>
      </c>
      <c r="M61" s="49">
        <f t="shared" si="13"/>
        <v>1.9639872</v>
      </c>
      <c r="N61" s="49">
        <f t="shared" si="13"/>
        <v>2.0030975999999998</v>
      </c>
      <c r="O61" s="49">
        <f t="shared" si="13"/>
        <v>2.5389504000000001</v>
      </c>
      <c r="P61" s="49">
        <f t="shared" si="13"/>
        <v>2.1103487999999997</v>
      </c>
      <c r="Q61" s="49">
        <f t="shared" si="13"/>
        <v>1.2849983999999999</v>
      </c>
      <c r="R61" s="49">
        <f t="shared" si="13"/>
        <v>0.67697279999999971</v>
      </c>
      <c r="S61" s="49">
        <f t="shared" si="13"/>
        <v>1.5668352000000001</v>
      </c>
      <c r="T61" s="49">
        <f t="shared" si="13"/>
        <v>1.8623807999999997</v>
      </c>
      <c r="U61" s="49">
        <f t="shared" si="13"/>
        <v>2.6812799999999997</v>
      </c>
      <c r="V61" s="49">
        <f t="shared" si="13"/>
        <v>2.0748671999999995</v>
      </c>
      <c r="W61" s="49">
        <f t="shared" si="13"/>
        <v>1.5797376000000001</v>
      </c>
      <c r="X61" s="49">
        <f t="shared" si="13"/>
        <v>1.6055424</v>
      </c>
    </row>
    <row r="62" spans="1:24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1.1200895999999998</v>
      </c>
      <c r="E62" s="52">
        <v>1.1200895999999998</v>
      </c>
      <c r="F62" s="52">
        <v>4.4799552</v>
      </c>
      <c r="G62" s="52">
        <v>4.3678656</v>
      </c>
      <c r="H62" s="52">
        <v>2.4639551999999996</v>
      </c>
      <c r="I62" s="52">
        <v>3.1360896</v>
      </c>
      <c r="J62" s="52">
        <v>1.9039104</v>
      </c>
      <c r="K62" s="52">
        <v>2.016</v>
      </c>
      <c r="L62" s="52">
        <v>1.9039104</v>
      </c>
      <c r="M62" s="52">
        <v>1.9639872</v>
      </c>
      <c r="N62" s="52">
        <v>2.0030975999999998</v>
      </c>
      <c r="O62" s="52">
        <v>2.5389504000000001</v>
      </c>
      <c r="P62" s="52">
        <v>2.1103487999999997</v>
      </c>
      <c r="Q62" s="52">
        <v>1.2849983999999999</v>
      </c>
      <c r="R62" s="52">
        <v>0.67697279999999971</v>
      </c>
      <c r="S62" s="52">
        <v>1.5668352000000001</v>
      </c>
      <c r="T62" s="52">
        <v>1.8623807999999997</v>
      </c>
      <c r="U62" s="52">
        <v>2.6812799999999997</v>
      </c>
      <c r="V62" s="52">
        <v>2.0748671999999995</v>
      </c>
      <c r="W62" s="52">
        <v>1.5797376000000001</v>
      </c>
      <c r="X62" s="52">
        <v>1.6055424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0.10007999999999997</v>
      </c>
      <c r="E65" s="52">
        <v>0.10007999999999997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65.384327304566796</v>
      </c>
      <c r="D2" s="21">
        <f t="shared" ref="D2:X2" si="0">SUM(D3,D17,D22,D25,D26,D51,D52)</f>
        <v>56.801680474687636</v>
      </c>
      <c r="E2" s="21">
        <f t="shared" si="0"/>
        <v>52.779793234948045</v>
      </c>
      <c r="F2" s="21">
        <f t="shared" si="0"/>
        <v>52.765596332931395</v>
      </c>
      <c r="G2" s="21">
        <f t="shared" si="0"/>
        <v>55.778379807575156</v>
      </c>
      <c r="H2" s="21">
        <f t="shared" si="0"/>
        <v>44.034473223710663</v>
      </c>
      <c r="I2" s="21">
        <f t="shared" si="0"/>
        <v>51.379598845379846</v>
      </c>
      <c r="J2" s="21">
        <f t="shared" si="0"/>
        <v>41.793468109372668</v>
      </c>
      <c r="K2" s="21">
        <f t="shared" si="0"/>
        <v>46.565528039999997</v>
      </c>
      <c r="L2" s="21">
        <f t="shared" si="0"/>
        <v>36.46286568</v>
      </c>
      <c r="M2" s="21">
        <f t="shared" si="0"/>
        <v>43.401285719999997</v>
      </c>
      <c r="N2" s="21">
        <f t="shared" si="0"/>
        <v>29.948017601694424</v>
      </c>
      <c r="O2" s="21">
        <f t="shared" si="0"/>
        <v>16.387898908339423</v>
      </c>
      <c r="P2" s="21">
        <f t="shared" si="0"/>
        <v>12.135226286013356</v>
      </c>
      <c r="Q2" s="21">
        <f t="shared" si="0"/>
        <v>14.274148319999998</v>
      </c>
      <c r="R2" s="21">
        <f t="shared" si="0"/>
        <v>14.068932119999999</v>
      </c>
      <c r="S2" s="21">
        <f t="shared" si="0"/>
        <v>13.451087847973579</v>
      </c>
      <c r="T2" s="21">
        <f t="shared" si="0"/>
        <v>13.632607790630924</v>
      </c>
      <c r="U2" s="21">
        <f t="shared" si="0"/>
        <v>15.705632880000003</v>
      </c>
      <c r="V2" s="21">
        <f t="shared" si="0"/>
        <v>14.380106760000002</v>
      </c>
      <c r="W2" s="21">
        <f t="shared" si="0"/>
        <v>12.629859119999999</v>
      </c>
      <c r="X2" s="21">
        <f t="shared" si="0"/>
        <v>16.419979079999997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9.9638495998586674</v>
      </c>
      <c r="D3" s="24">
        <f t="shared" si="1"/>
        <v>0</v>
      </c>
      <c r="E3" s="24">
        <f t="shared" si="1"/>
        <v>0</v>
      </c>
      <c r="F3" s="24">
        <f t="shared" si="1"/>
        <v>2.4909623999646673</v>
      </c>
      <c r="G3" s="24">
        <f t="shared" si="1"/>
        <v>2.4909623999646673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9.9638495998586674</v>
      </c>
      <c r="D4" s="19">
        <f t="shared" si="3"/>
        <v>0</v>
      </c>
      <c r="E4" s="19">
        <f t="shared" si="3"/>
        <v>0</v>
      </c>
      <c r="F4" s="19">
        <f t="shared" si="3"/>
        <v>2.4909623999646673</v>
      </c>
      <c r="G4" s="19">
        <f t="shared" si="3"/>
        <v>2.4909623999646673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9.9638495998586674</v>
      </c>
      <c r="D7" s="8">
        <v>0</v>
      </c>
      <c r="E7" s="8">
        <v>0</v>
      </c>
      <c r="F7" s="8">
        <v>2.4909623999646673</v>
      </c>
      <c r="G7" s="8">
        <v>2.4909623999646673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47.057546520000002</v>
      </c>
      <c r="D26" s="27">
        <f t="shared" si="9"/>
        <v>47.093100120000003</v>
      </c>
      <c r="E26" s="27">
        <f t="shared" si="9"/>
        <v>43.929059760000001</v>
      </c>
      <c r="F26" s="27">
        <f t="shared" si="9"/>
        <v>40.800573</v>
      </c>
      <c r="G26" s="27">
        <f t="shared" si="9"/>
        <v>43.964613359999994</v>
      </c>
      <c r="H26" s="27">
        <f t="shared" si="9"/>
        <v>34.454576160000002</v>
      </c>
      <c r="I26" s="27">
        <f t="shared" si="9"/>
        <v>40.7650194</v>
      </c>
      <c r="J26" s="27">
        <f t="shared" si="9"/>
        <v>28.423438920000002</v>
      </c>
      <c r="K26" s="27">
        <f t="shared" si="9"/>
        <v>37.073206079999999</v>
      </c>
      <c r="L26" s="27">
        <f t="shared" si="9"/>
        <v>27.879565679999999</v>
      </c>
      <c r="M26" s="27">
        <f t="shared" si="9"/>
        <v>33.909165719999997</v>
      </c>
      <c r="N26" s="27">
        <f t="shared" si="9"/>
        <v>21.551218200000001</v>
      </c>
      <c r="O26" s="27">
        <f t="shared" si="9"/>
        <v>9.4178365200000034</v>
      </c>
      <c r="P26" s="27">
        <f t="shared" si="9"/>
        <v>6.2909384400000015</v>
      </c>
      <c r="Q26" s="27">
        <f t="shared" si="9"/>
        <v>9.454978800000001</v>
      </c>
      <c r="R26" s="27">
        <f t="shared" si="9"/>
        <v>9.4252658399999998</v>
      </c>
      <c r="S26" s="27">
        <f t="shared" si="9"/>
        <v>8.5757259599999998</v>
      </c>
      <c r="T26" s="27">
        <f t="shared" si="9"/>
        <v>8.3730934800000014</v>
      </c>
      <c r="U26" s="27">
        <f t="shared" si="9"/>
        <v>9.3416713200000014</v>
      </c>
      <c r="V26" s="27">
        <f t="shared" si="9"/>
        <v>8.8619536800000009</v>
      </c>
      <c r="W26" s="27">
        <f t="shared" si="9"/>
        <v>7.8373483200000003</v>
      </c>
      <c r="X26" s="27">
        <f t="shared" si="9"/>
        <v>10.200620879999999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47.057546520000002</v>
      </c>
      <c r="D33" s="19">
        <f t="shared" si="11"/>
        <v>47.093100120000003</v>
      </c>
      <c r="E33" s="19">
        <f t="shared" si="11"/>
        <v>43.929059760000001</v>
      </c>
      <c r="F33" s="19">
        <f t="shared" si="11"/>
        <v>40.800573</v>
      </c>
      <c r="G33" s="19">
        <f t="shared" si="11"/>
        <v>43.964613359999994</v>
      </c>
      <c r="H33" s="19">
        <f t="shared" si="11"/>
        <v>34.454576160000002</v>
      </c>
      <c r="I33" s="19">
        <f t="shared" si="11"/>
        <v>40.7650194</v>
      </c>
      <c r="J33" s="19">
        <f t="shared" si="11"/>
        <v>28.423438920000002</v>
      </c>
      <c r="K33" s="19">
        <f t="shared" si="11"/>
        <v>37.073206079999999</v>
      </c>
      <c r="L33" s="19">
        <f t="shared" si="11"/>
        <v>27.879565679999999</v>
      </c>
      <c r="M33" s="19">
        <f t="shared" si="11"/>
        <v>33.909165719999997</v>
      </c>
      <c r="N33" s="19">
        <f t="shared" si="11"/>
        <v>21.551218200000001</v>
      </c>
      <c r="O33" s="19">
        <f t="shared" si="11"/>
        <v>9.4178365200000034</v>
      </c>
      <c r="P33" s="19">
        <f t="shared" si="11"/>
        <v>6.2909384400000015</v>
      </c>
      <c r="Q33" s="19">
        <f t="shared" si="11"/>
        <v>9.454978800000001</v>
      </c>
      <c r="R33" s="19">
        <f t="shared" si="11"/>
        <v>9.4252658399999998</v>
      </c>
      <c r="S33" s="19">
        <f t="shared" si="11"/>
        <v>8.5757259599999998</v>
      </c>
      <c r="T33" s="19">
        <f t="shared" si="11"/>
        <v>8.3730934800000014</v>
      </c>
      <c r="U33" s="19">
        <f t="shared" si="11"/>
        <v>9.3416713200000014</v>
      </c>
      <c r="V33" s="19">
        <f t="shared" si="11"/>
        <v>8.8619536800000009</v>
      </c>
      <c r="W33" s="19">
        <f t="shared" si="11"/>
        <v>7.8373483200000003</v>
      </c>
      <c r="X33" s="19">
        <f t="shared" si="11"/>
        <v>10.200620879999999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0</v>
      </c>
      <c r="K36" s="8">
        <v>8.707724279999999</v>
      </c>
      <c r="L36" s="8">
        <v>5.8053009600000003</v>
      </c>
      <c r="M36" s="8">
        <v>8.707724279999999</v>
      </c>
      <c r="N36" s="8">
        <v>5.8053009600000003</v>
      </c>
      <c r="O36" s="8">
        <v>0</v>
      </c>
      <c r="P36" s="8">
        <v>0</v>
      </c>
      <c r="Q36" s="8">
        <v>0</v>
      </c>
      <c r="R36" s="8">
        <v>0.24669576000000004</v>
      </c>
      <c r="S36" s="8">
        <v>0.22352544000000002</v>
      </c>
      <c r="T36" s="8">
        <v>0.23806368000000006</v>
      </c>
      <c r="U36" s="8">
        <v>9.8587440000000012E-2</v>
      </c>
      <c r="V36" s="8">
        <v>0.17695764000000003</v>
      </c>
      <c r="W36" s="8">
        <v>0.25828092000000002</v>
      </c>
      <c r="X36" s="8">
        <v>0.29598948000000008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5.4636119999999996E-2</v>
      </c>
      <c r="S37" s="8">
        <v>0</v>
      </c>
      <c r="T37" s="8">
        <v>0.16091460000000002</v>
      </c>
      <c r="U37" s="8">
        <v>0.28540511999999996</v>
      </c>
      <c r="V37" s="8">
        <v>0.23376276000000001</v>
      </c>
      <c r="W37" s="8">
        <v>0.22453200000000001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18.98450892</v>
      </c>
      <c r="D43" s="8">
        <v>25.312589640000002</v>
      </c>
      <c r="E43" s="8">
        <v>22.148549280000001</v>
      </c>
      <c r="F43" s="8">
        <v>25.312589640000002</v>
      </c>
      <c r="G43" s="8">
        <v>28.476629999999997</v>
      </c>
      <c r="H43" s="8">
        <v>15.820468559999998</v>
      </c>
      <c r="I43" s="8">
        <v>18.98450892</v>
      </c>
      <c r="J43" s="8">
        <v>18.98450892</v>
      </c>
      <c r="K43" s="8">
        <v>18.98450892</v>
      </c>
      <c r="L43" s="8">
        <v>15.820468559999998</v>
      </c>
      <c r="M43" s="8">
        <v>15.820468559999998</v>
      </c>
      <c r="N43" s="8">
        <v>9.4921210799999987</v>
      </c>
      <c r="O43" s="8">
        <v>3.1640403600000018</v>
      </c>
      <c r="P43" s="8">
        <v>3.1640403600000018</v>
      </c>
      <c r="Q43" s="8">
        <v>6.3280807200000009</v>
      </c>
      <c r="R43" s="8">
        <v>5.8092325199999983</v>
      </c>
      <c r="S43" s="8">
        <v>5.3440030799999985</v>
      </c>
      <c r="T43" s="8">
        <v>4.7301883200000008</v>
      </c>
      <c r="U43" s="8">
        <v>5.6257016399999991</v>
      </c>
      <c r="V43" s="8">
        <v>4.5530596799999987</v>
      </c>
      <c r="W43" s="8">
        <v>3.663948599999999</v>
      </c>
      <c r="X43" s="8">
        <v>7.305756119999999</v>
      </c>
    </row>
    <row r="44" spans="1:24" ht="11.25" customHeight="1" x14ac:dyDescent="0.2">
      <c r="A44" s="28" t="s">
        <v>74</v>
      </c>
      <c r="B44" s="7" t="s">
        <v>75</v>
      </c>
      <c r="C44" s="8">
        <v>25.170387120000004</v>
      </c>
      <c r="D44" s="8">
        <v>18.877860000000002</v>
      </c>
      <c r="E44" s="8">
        <v>18.877860000000002</v>
      </c>
      <c r="F44" s="8">
        <v>12.585332880000001</v>
      </c>
      <c r="G44" s="8">
        <v>12.585332880000001</v>
      </c>
      <c r="H44" s="8">
        <v>15.731457120000002</v>
      </c>
      <c r="I44" s="8">
        <v>18.877860000000002</v>
      </c>
      <c r="J44" s="8">
        <v>9.4389300000000009</v>
      </c>
      <c r="K44" s="8">
        <v>9.3809728800000016</v>
      </c>
      <c r="L44" s="8">
        <v>6.253796160000002</v>
      </c>
      <c r="M44" s="8">
        <v>9.3809728800000016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3.3147014400000008</v>
      </c>
      <c r="S44" s="8">
        <v>3.00819744</v>
      </c>
      <c r="T44" s="8">
        <v>3.243926880000001</v>
      </c>
      <c r="U44" s="8">
        <v>3.3319771200000017</v>
      </c>
      <c r="V44" s="8">
        <v>3.898173600000002</v>
      </c>
      <c r="W44" s="8">
        <v>3.6905868000000006</v>
      </c>
      <c r="X44" s="8">
        <v>2.5988752800000001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8.2803600000000017</v>
      </c>
      <c r="D51" s="27">
        <v>9.5426100000000016</v>
      </c>
      <c r="E51" s="27">
        <v>8.6844819600000012</v>
      </c>
      <c r="F51" s="27">
        <v>9.3911400000000018</v>
      </c>
      <c r="G51" s="27">
        <v>9.2396700000000003</v>
      </c>
      <c r="H51" s="27">
        <v>8.5833000000000013</v>
      </c>
      <c r="I51" s="27">
        <v>9.5426100000000016</v>
      </c>
      <c r="J51" s="27">
        <v>12.87495</v>
      </c>
      <c r="K51" s="27">
        <v>9.4923219599999999</v>
      </c>
      <c r="L51" s="27">
        <v>8.5833000000000013</v>
      </c>
      <c r="M51" s="27">
        <v>9.4921199999999999</v>
      </c>
      <c r="N51" s="27">
        <v>8.2300719600000001</v>
      </c>
      <c r="O51" s="27">
        <v>6.6141900000000007</v>
      </c>
      <c r="P51" s="27">
        <v>5.6548800000000004</v>
      </c>
      <c r="Q51" s="27">
        <v>4.8191695199999982</v>
      </c>
      <c r="R51" s="27">
        <v>4.6436662800000006</v>
      </c>
      <c r="S51" s="27">
        <v>4.7844324</v>
      </c>
      <c r="T51" s="27">
        <v>5.2154150400000008</v>
      </c>
      <c r="U51" s="27">
        <v>6.3639615600000008</v>
      </c>
      <c r="V51" s="27">
        <v>5.5181530800000012</v>
      </c>
      <c r="W51" s="27">
        <v>4.7925107999999996</v>
      </c>
      <c r="X51" s="27">
        <v>6.2193581999999994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8.2571184708117584E-2</v>
      </c>
      <c r="D52" s="27">
        <f t="shared" si="12"/>
        <v>0.16597035468763202</v>
      </c>
      <c r="E52" s="27">
        <f t="shared" si="12"/>
        <v>0.16625151494804161</v>
      </c>
      <c r="F52" s="27">
        <f t="shared" si="12"/>
        <v>8.2920932966731198E-2</v>
      </c>
      <c r="G52" s="27">
        <f t="shared" si="12"/>
        <v>8.3134047610495199E-2</v>
      </c>
      <c r="H52" s="27">
        <f t="shared" si="12"/>
        <v>0.99659706371066148</v>
      </c>
      <c r="I52" s="27">
        <f t="shared" si="12"/>
        <v>1.0719694453798443</v>
      </c>
      <c r="J52" s="27">
        <f t="shared" si="12"/>
        <v>0.49507918937266659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0.16672744169442241</v>
      </c>
      <c r="O52" s="27">
        <f t="shared" si="12"/>
        <v>0.35587238833941964</v>
      </c>
      <c r="P52" s="27">
        <f t="shared" si="12"/>
        <v>0.18940784601335522</v>
      </c>
      <c r="Q52" s="27">
        <f t="shared" si="12"/>
        <v>0</v>
      </c>
      <c r="R52" s="27">
        <f t="shared" si="12"/>
        <v>0</v>
      </c>
      <c r="S52" s="27">
        <f t="shared" si="12"/>
        <v>9.0929487973579221E-2</v>
      </c>
      <c r="T52" s="27">
        <f t="shared" si="12"/>
        <v>4.4099270630923219E-2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8.2571184708117584E-2</v>
      </c>
      <c r="D54" s="45">
        <v>0.16597035468763202</v>
      </c>
      <c r="E54" s="45">
        <v>0.16625151494804161</v>
      </c>
      <c r="F54" s="45">
        <v>8.2920932966731198E-2</v>
      </c>
      <c r="G54" s="45">
        <v>8.3134047610495199E-2</v>
      </c>
      <c r="H54" s="45">
        <v>0.99659706371066148</v>
      </c>
      <c r="I54" s="45">
        <v>1.0719694453798443</v>
      </c>
      <c r="J54" s="45">
        <v>0.49507918937266659</v>
      </c>
      <c r="K54" s="45">
        <v>0</v>
      </c>
      <c r="L54" s="45">
        <v>0</v>
      </c>
      <c r="M54" s="45">
        <v>0</v>
      </c>
      <c r="N54" s="45">
        <v>0.16672744169442241</v>
      </c>
      <c r="O54" s="45">
        <v>0.35587238833941964</v>
      </c>
      <c r="P54" s="45">
        <v>0.18940784601335522</v>
      </c>
      <c r="Q54" s="45">
        <v>0</v>
      </c>
      <c r="R54" s="45">
        <v>0</v>
      </c>
      <c r="S54" s="45">
        <v>9.0929487973579221E-2</v>
      </c>
      <c r="T54" s="45">
        <v>4.4099270630923219E-2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342.59590079999998</v>
      </c>
      <c r="D61" s="49">
        <f t="shared" si="13"/>
        <v>328.90787999999992</v>
      </c>
      <c r="E61" s="49">
        <f t="shared" si="13"/>
        <v>220.71601439999998</v>
      </c>
      <c r="F61" s="49">
        <f t="shared" si="13"/>
        <v>164.7399456</v>
      </c>
      <c r="G61" s="49">
        <f t="shared" si="13"/>
        <v>158.00820479999999</v>
      </c>
      <c r="H61" s="49">
        <f t="shared" si="13"/>
        <v>180.93612959999999</v>
      </c>
      <c r="I61" s="49">
        <f t="shared" si="13"/>
        <v>194.0157504</v>
      </c>
      <c r="J61" s="49">
        <f t="shared" si="13"/>
        <v>259.86792959999997</v>
      </c>
      <c r="K61" s="49">
        <f t="shared" si="13"/>
        <v>264.99191039999999</v>
      </c>
      <c r="L61" s="49">
        <f t="shared" si="13"/>
        <v>222.99217920000001</v>
      </c>
      <c r="M61" s="49">
        <f t="shared" si="13"/>
        <v>232.21860479999998</v>
      </c>
      <c r="N61" s="49">
        <f t="shared" si="13"/>
        <v>232.0095168</v>
      </c>
      <c r="O61" s="49">
        <f t="shared" si="13"/>
        <v>175.37312160000002</v>
      </c>
      <c r="P61" s="49">
        <f t="shared" si="13"/>
        <v>151.89528960000004</v>
      </c>
      <c r="Q61" s="49">
        <f t="shared" si="13"/>
        <v>125.83105919999998</v>
      </c>
      <c r="R61" s="49">
        <f t="shared" si="13"/>
        <v>162.6395904</v>
      </c>
      <c r="S61" s="49">
        <f t="shared" si="13"/>
        <v>198.14362560000001</v>
      </c>
      <c r="T61" s="49">
        <f t="shared" si="13"/>
        <v>231.92976960000001</v>
      </c>
      <c r="U61" s="49">
        <f t="shared" si="13"/>
        <v>265.70638079999998</v>
      </c>
      <c r="V61" s="49">
        <f t="shared" si="13"/>
        <v>249.14695679999997</v>
      </c>
      <c r="W61" s="49">
        <f t="shared" si="13"/>
        <v>137.50813439999996</v>
      </c>
      <c r="X61" s="49">
        <f t="shared" si="13"/>
        <v>137.79239040000002</v>
      </c>
    </row>
    <row r="62" spans="1:24" ht="11.25" customHeight="1" x14ac:dyDescent="0.2">
      <c r="A62" s="50" t="s">
        <v>92</v>
      </c>
      <c r="B62" s="51" t="s">
        <v>93</v>
      </c>
      <c r="C62" s="52">
        <v>342.49582079999999</v>
      </c>
      <c r="D62" s="52">
        <v>328.60799999999995</v>
      </c>
      <c r="E62" s="52">
        <v>220.41613439999998</v>
      </c>
      <c r="F62" s="52">
        <v>164.63986560000001</v>
      </c>
      <c r="G62" s="52">
        <v>157.80804479999998</v>
      </c>
      <c r="H62" s="52">
        <v>179.5360896</v>
      </c>
      <c r="I62" s="52">
        <v>192.4159104</v>
      </c>
      <c r="J62" s="52">
        <v>259.16808959999997</v>
      </c>
      <c r="K62" s="52">
        <v>264.99191039999999</v>
      </c>
      <c r="L62" s="52">
        <v>222.99217920000001</v>
      </c>
      <c r="M62" s="52">
        <v>232.21860479999998</v>
      </c>
      <c r="N62" s="52">
        <v>231.80935679999999</v>
      </c>
      <c r="O62" s="52">
        <v>174.87308160000001</v>
      </c>
      <c r="P62" s="52">
        <v>151.69512960000003</v>
      </c>
      <c r="Q62" s="52">
        <v>125.83105919999998</v>
      </c>
      <c r="R62" s="52">
        <v>162.6395904</v>
      </c>
      <c r="S62" s="52">
        <v>198.05506560000001</v>
      </c>
      <c r="T62" s="52">
        <v>231.84120960000001</v>
      </c>
      <c r="U62" s="52">
        <v>265.70638079999998</v>
      </c>
      <c r="V62" s="52">
        <v>249.14695679999997</v>
      </c>
      <c r="W62" s="52">
        <v>137.50813439999996</v>
      </c>
      <c r="X62" s="52">
        <v>137.79239040000002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0.10007999999999997</v>
      </c>
      <c r="D65" s="52">
        <v>0.29987999999999992</v>
      </c>
      <c r="E65" s="52">
        <v>0.29987999999999992</v>
      </c>
      <c r="F65" s="52">
        <v>0.10007999999999997</v>
      </c>
      <c r="G65" s="52">
        <v>0.20016</v>
      </c>
      <c r="H65" s="52">
        <v>1.40004</v>
      </c>
      <c r="I65" s="52">
        <v>1.5998399999999999</v>
      </c>
      <c r="J65" s="52">
        <v>0.69983999999999968</v>
      </c>
      <c r="K65" s="52">
        <v>0</v>
      </c>
      <c r="L65" s="52">
        <v>0</v>
      </c>
      <c r="M65" s="52">
        <v>0</v>
      </c>
      <c r="N65" s="52">
        <v>0.20016</v>
      </c>
      <c r="O65" s="52">
        <v>0.50004000000000004</v>
      </c>
      <c r="P65" s="52">
        <v>0.20016</v>
      </c>
      <c r="Q65" s="52">
        <v>0</v>
      </c>
      <c r="R65" s="52">
        <v>0</v>
      </c>
      <c r="S65" s="52">
        <v>8.8559999999999986E-2</v>
      </c>
      <c r="T65" s="52">
        <v>8.8559999999999986E-2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278.88700391897532</v>
      </c>
      <c r="D2" s="21">
        <f t="shared" ref="D2:X2" si="0">SUM(D3,D17,D22,D25,D26,D51,D52)</f>
        <v>319.29735131925804</v>
      </c>
      <c r="E2" s="21">
        <f t="shared" si="0"/>
        <v>292.06569995936405</v>
      </c>
      <c r="F2" s="21">
        <f t="shared" si="0"/>
        <v>256.64180674257409</v>
      </c>
      <c r="G2" s="21">
        <f t="shared" si="0"/>
        <v>267.47788908717803</v>
      </c>
      <c r="H2" s="21">
        <f t="shared" si="0"/>
        <v>280.08887920637341</v>
      </c>
      <c r="I2" s="21">
        <f t="shared" si="0"/>
        <v>241.50224198764721</v>
      </c>
      <c r="J2" s="21">
        <f t="shared" si="0"/>
        <v>187.42167347745777</v>
      </c>
      <c r="K2" s="21">
        <f t="shared" si="0"/>
        <v>173.63145894355443</v>
      </c>
      <c r="L2" s="21">
        <f t="shared" si="0"/>
        <v>136.83093316308648</v>
      </c>
      <c r="M2" s="21">
        <f t="shared" si="0"/>
        <v>152.2881870552597</v>
      </c>
      <c r="N2" s="21">
        <f t="shared" si="0"/>
        <v>128.29189706902605</v>
      </c>
      <c r="O2" s="21">
        <f t="shared" si="0"/>
        <v>102.55983408016152</v>
      </c>
      <c r="P2" s="21">
        <f t="shared" si="0"/>
        <v>106.29663642009794</v>
      </c>
      <c r="Q2" s="21">
        <f t="shared" si="0"/>
        <v>104.84907256809879</v>
      </c>
      <c r="R2" s="21">
        <f t="shared" si="0"/>
        <v>108.04144125606895</v>
      </c>
      <c r="S2" s="21">
        <f t="shared" si="0"/>
        <v>110.45146769980411</v>
      </c>
      <c r="T2" s="21">
        <f t="shared" si="0"/>
        <v>107.47338818386652</v>
      </c>
      <c r="U2" s="21">
        <f t="shared" si="0"/>
        <v>121.2842540158837</v>
      </c>
      <c r="V2" s="21">
        <f t="shared" si="0"/>
        <v>127.13874908410918</v>
      </c>
      <c r="W2" s="21">
        <f t="shared" si="0"/>
        <v>137.92390560007581</v>
      </c>
      <c r="X2" s="21">
        <f t="shared" si="0"/>
        <v>207.700992144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72.238924798975333</v>
      </c>
      <c r="D3" s="24">
        <f t="shared" si="1"/>
        <v>52.310887199257991</v>
      </c>
      <c r="E3" s="24">
        <f t="shared" si="1"/>
        <v>44.837999999364015</v>
      </c>
      <c r="F3" s="24">
        <f t="shared" si="1"/>
        <v>4.9819247999293337</v>
      </c>
      <c r="G3" s="24">
        <f t="shared" si="1"/>
        <v>7.472887199894001</v>
      </c>
      <c r="H3" s="24">
        <f t="shared" si="1"/>
        <v>7.472887199894001</v>
      </c>
      <c r="I3" s="24">
        <f t="shared" si="1"/>
        <v>7.5046867198675011</v>
      </c>
      <c r="J3" s="24">
        <f t="shared" si="1"/>
        <v>7.4967368399470002</v>
      </c>
      <c r="K3" s="24">
        <f t="shared" si="1"/>
        <v>21.83525999969028</v>
      </c>
      <c r="L3" s="24">
        <f t="shared" si="1"/>
        <v>9.4085971198994791</v>
      </c>
      <c r="M3" s="24">
        <f t="shared" si="1"/>
        <v>11.4377702398778</v>
      </c>
      <c r="N3" s="24">
        <f t="shared" si="1"/>
        <v>11.547549107796833</v>
      </c>
      <c r="O3" s="24">
        <f t="shared" si="1"/>
        <v>9.1346346001615313</v>
      </c>
      <c r="P3" s="24">
        <f t="shared" si="1"/>
        <v>9.2033044200979592</v>
      </c>
      <c r="Q3" s="24">
        <f t="shared" si="1"/>
        <v>9.3038453280987969</v>
      </c>
      <c r="R3" s="24">
        <f t="shared" si="1"/>
        <v>9.7684486560689407</v>
      </c>
      <c r="S3" s="24">
        <f t="shared" si="1"/>
        <v>11.159397539804118</v>
      </c>
      <c r="T3" s="24">
        <f t="shared" si="1"/>
        <v>12.594544703866543</v>
      </c>
      <c r="U3" s="24">
        <f t="shared" si="1"/>
        <v>10.936325375883706</v>
      </c>
      <c r="V3" s="24">
        <f t="shared" si="1"/>
        <v>15.416121924109182</v>
      </c>
      <c r="W3" s="24">
        <f t="shared" si="1"/>
        <v>21.420175680075797</v>
      </c>
      <c r="X3" s="24">
        <f t="shared" ref="X3" si="2">SUM(X4,X8,X11)</f>
        <v>25.310028743999997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72.238924798975333</v>
      </c>
      <c r="D4" s="19">
        <f t="shared" si="3"/>
        <v>52.310887199257991</v>
      </c>
      <c r="E4" s="19">
        <f t="shared" si="3"/>
        <v>44.837999999364015</v>
      </c>
      <c r="F4" s="19">
        <f t="shared" si="3"/>
        <v>4.9819247999293337</v>
      </c>
      <c r="G4" s="19">
        <f t="shared" si="3"/>
        <v>7.472887199894001</v>
      </c>
      <c r="H4" s="19">
        <f t="shared" si="3"/>
        <v>7.472887199894001</v>
      </c>
      <c r="I4" s="19">
        <f t="shared" si="3"/>
        <v>7.5046867198675011</v>
      </c>
      <c r="J4" s="19">
        <f t="shared" si="3"/>
        <v>7.4967368399470002</v>
      </c>
      <c r="K4" s="19">
        <f t="shared" si="3"/>
        <v>21.83525999969028</v>
      </c>
      <c r="L4" s="19">
        <f t="shared" si="3"/>
        <v>9.4085971198994791</v>
      </c>
      <c r="M4" s="19">
        <f t="shared" si="3"/>
        <v>11.4377702398778</v>
      </c>
      <c r="N4" s="19">
        <f t="shared" si="3"/>
        <v>11.547549107796833</v>
      </c>
      <c r="O4" s="19">
        <f t="shared" si="3"/>
        <v>9.1346346001615313</v>
      </c>
      <c r="P4" s="19">
        <f t="shared" si="3"/>
        <v>9.2033044200979592</v>
      </c>
      <c r="Q4" s="19">
        <f t="shared" si="3"/>
        <v>9.3038453280987969</v>
      </c>
      <c r="R4" s="19">
        <f t="shared" si="3"/>
        <v>9.7684486560689407</v>
      </c>
      <c r="S4" s="19">
        <f t="shared" si="3"/>
        <v>11.159397539804118</v>
      </c>
      <c r="T4" s="19">
        <f t="shared" si="3"/>
        <v>12.594544703866543</v>
      </c>
      <c r="U4" s="19">
        <f t="shared" si="3"/>
        <v>10.936325375883706</v>
      </c>
      <c r="V4" s="19">
        <f t="shared" si="3"/>
        <v>15.416121924109182</v>
      </c>
      <c r="W4" s="19">
        <f t="shared" si="3"/>
        <v>21.420175680075797</v>
      </c>
      <c r="X4" s="19">
        <f t="shared" ref="X4" si="4">SUM(X5:X7)</f>
        <v>25.310028743999997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72.238924798975333</v>
      </c>
      <c r="D7" s="8">
        <v>52.310887199257991</v>
      </c>
      <c r="E7" s="8">
        <v>44.837999999364015</v>
      </c>
      <c r="F7" s="8">
        <v>4.9819247999293337</v>
      </c>
      <c r="G7" s="8">
        <v>7.472887199894001</v>
      </c>
      <c r="H7" s="8">
        <v>7.472887199894001</v>
      </c>
      <c r="I7" s="8">
        <v>7.5046867198675011</v>
      </c>
      <c r="J7" s="8">
        <v>7.4967368399470002</v>
      </c>
      <c r="K7" s="8">
        <v>21.83525999969028</v>
      </c>
      <c r="L7" s="8">
        <v>9.4085971198994791</v>
      </c>
      <c r="M7" s="8">
        <v>11.4377702398778</v>
      </c>
      <c r="N7" s="8">
        <v>11.547549107796833</v>
      </c>
      <c r="O7" s="8">
        <v>9.1346346001615313</v>
      </c>
      <c r="P7" s="8">
        <v>9.2033044200979592</v>
      </c>
      <c r="Q7" s="8">
        <v>9.3038453280987969</v>
      </c>
      <c r="R7" s="8">
        <v>9.7684486560689407</v>
      </c>
      <c r="S7" s="8">
        <v>11.159397539804118</v>
      </c>
      <c r="T7" s="8">
        <v>12.594544703866543</v>
      </c>
      <c r="U7" s="8">
        <v>10.936325375883706</v>
      </c>
      <c r="V7" s="8">
        <v>15.416121924109182</v>
      </c>
      <c r="W7" s="8">
        <v>21.420175680075797</v>
      </c>
      <c r="X7" s="8">
        <v>25.310028743999997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123.23880107999999</v>
      </c>
      <c r="D26" s="27">
        <f t="shared" si="9"/>
        <v>158.07933216000004</v>
      </c>
      <c r="E26" s="27">
        <f t="shared" si="9"/>
        <v>148.56902820000005</v>
      </c>
      <c r="F26" s="27">
        <f t="shared" si="9"/>
        <v>154.6715394</v>
      </c>
      <c r="G26" s="27">
        <f t="shared" si="9"/>
        <v>164.16366048</v>
      </c>
      <c r="H26" s="27">
        <f t="shared" si="9"/>
        <v>180.00176652000005</v>
      </c>
      <c r="I26" s="27">
        <f t="shared" si="9"/>
        <v>151.45404119999998</v>
      </c>
      <c r="J26" s="27">
        <f t="shared" si="9"/>
        <v>104.30774999999998</v>
      </c>
      <c r="K26" s="27">
        <f t="shared" si="9"/>
        <v>113.49657288000003</v>
      </c>
      <c r="L26" s="27">
        <f t="shared" si="9"/>
        <v>91.646822519999986</v>
      </c>
      <c r="M26" s="27">
        <f t="shared" si="9"/>
        <v>100.84041144</v>
      </c>
      <c r="N26" s="27">
        <f t="shared" si="9"/>
        <v>75.564964079999996</v>
      </c>
      <c r="O26" s="27">
        <f t="shared" si="9"/>
        <v>56.617585559999995</v>
      </c>
      <c r="P26" s="27">
        <f t="shared" si="9"/>
        <v>59.781625919999989</v>
      </c>
      <c r="Q26" s="27">
        <f t="shared" si="9"/>
        <v>56.878975439999991</v>
      </c>
      <c r="R26" s="27">
        <f t="shared" si="9"/>
        <v>61.016219640000003</v>
      </c>
      <c r="S26" s="27">
        <f t="shared" si="9"/>
        <v>54.0821124</v>
      </c>
      <c r="T26" s="27">
        <f t="shared" si="9"/>
        <v>45.598179959999989</v>
      </c>
      <c r="U26" s="27">
        <f t="shared" si="9"/>
        <v>64.762123319999986</v>
      </c>
      <c r="V26" s="27">
        <f t="shared" si="9"/>
        <v>63.430759799999997</v>
      </c>
      <c r="W26" s="27">
        <f t="shared" si="9"/>
        <v>65.07501984000001</v>
      </c>
      <c r="X26" s="27">
        <f t="shared" si="9"/>
        <v>126.14348771999998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123.23880107999999</v>
      </c>
      <c r="D33" s="19">
        <f t="shared" si="11"/>
        <v>158.07933216000004</v>
      </c>
      <c r="E33" s="19">
        <f t="shared" si="11"/>
        <v>148.56902820000005</v>
      </c>
      <c r="F33" s="19">
        <f t="shared" si="11"/>
        <v>154.6715394</v>
      </c>
      <c r="G33" s="19">
        <f t="shared" si="11"/>
        <v>164.16366048</v>
      </c>
      <c r="H33" s="19">
        <f t="shared" si="11"/>
        <v>180.00176652000005</v>
      </c>
      <c r="I33" s="19">
        <f t="shared" si="11"/>
        <v>151.45404119999998</v>
      </c>
      <c r="J33" s="19">
        <f t="shared" si="11"/>
        <v>104.30774999999998</v>
      </c>
      <c r="K33" s="19">
        <f t="shared" si="11"/>
        <v>113.49657288000003</v>
      </c>
      <c r="L33" s="19">
        <f t="shared" si="11"/>
        <v>91.646822519999986</v>
      </c>
      <c r="M33" s="19">
        <f t="shared" si="11"/>
        <v>100.84041144</v>
      </c>
      <c r="N33" s="19">
        <f t="shared" si="11"/>
        <v>75.564964079999996</v>
      </c>
      <c r="O33" s="19">
        <f t="shared" si="11"/>
        <v>56.617585559999995</v>
      </c>
      <c r="P33" s="19">
        <f t="shared" si="11"/>
        <v>59.781625919999989</v>
      </c>
      <c r="Q33" s="19">
        <f t="shared" si="11"/>
        <v>56.878975439999991</v>
      </c>
      <c r="R33" s="19">
        <f t="shared" si="11"/>
        <v>61.016219640000003</v>
      </c>
      <c r="S33" s="19">
        <f t="shared" si="11"/>
        <v>54.0821124</v>
      </c>
      <c r="T33" s="19">
        <f t="shared" si="11"/>
        <v>45.598179959999989</v>
      </c>
      <c r="U33" s="19">
        <f t="shared" si="11"/>
        <v>64.762123319999986</v>
      </c>
      <c r="V33" s="19">
        <f t="shared" si="11"/>
        <v>63.430759799999997</v>
      </c>
      <c r="W33" s="19">
        <f t="shared" si="11"/>
        <v>65.07501984000001</v>
      </c>
      <c r="X33" s="19">
        <f t="shared" si="11"/>
        <v>126.14348771999998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0</v>
      </c>
      <c r="K36" s="8">
        <v>2.9026504799999988</v>
      </c>
      <c r="L36" s="8">
        <v>0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0</v>
      </c>
      <c r="R36" s="8">
        <v>1.4397400800000002</v>
      </c>
      <c r="S36" s="8">
        <v>1.5122041200000003</v>
      </c>
      <c r="T36" s="8">
        <v>1.6137446400000002</v>
      </c>
      <c r="U36" s="8">
        <v>1.71255924</v>
      </c>
      <c r="V36" s="8">
        <v>1.93608468</v>
      </c>
      <c r="W36" s="8">
        <v>2.1275805600000002</v>
      </c>
      <c r="X36" s="8">
        <v>2.4496934400000003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94.92201107999999</v>
      </c>
      <c r="D43" s="8">
        <v>136.05506928000003</v>
      </c>
      <c r="E43" s="8">
        <v>123.39864108000003</v>
      </c>
      <c r="F43" s="8">
        <v>132.89102892</v>
      </c>
      <c r="G43" s="8">
        <v>142.38315</v>
      </c>
      <c r="H43" s="8">
        <v>161.36765892000003</v>
      </c>
      <c r="I43" s="8">
        <v>120.23460071999996</v>
      </c>
      <c r="J43" s="8">
        <v>85.429889999999986</v>
      </c>
      <c r="K43" s="8">
        <v>98.08605144000002</v>
      </c>
      <c r="L43" s="8">
        <v>82.265849639999985</v>
      </c>
      <c r="M43" s="8">
        <v>85.429889999999986</v>
      </c>
      <c r="N43" s="8">
        <v>63.281340719999989</v>
      </c>
      <c r="O43" s="8">
        <v>47.461138919999996</v>
      </c>
      <c r="P43" s="8">
        <v>50.62517927999999</v>
      </c>
      <c r="Q43" s="8">
        <v>50.62517927999999</v>
      </c>
      <c r="R43" s="8">
        <v>54.248046840000001</v>
      </c>
      <c r="S43" s="8">
        <v>47.94504156</v>
      </c>
      <c r="T43" s="8">
        <v>42.433246439999991</v>
      </c>
      <c r="U43" s="8">
        <v>61.784817119999992</v>
      </c>
      <c r="V43" s="8">
        <v>60.003393839999994</v>
      </c>
      <c r="W43" s="8">
        <v>61.512721920000018</v>
      </c>
      <c r="X43" s="8">
        <v>122.68372427999998</v>
      </c>
    </row>
    <row r="44" spans="1:24" ht="11.25" customHeight="1" x14ac:dyDescent="0.2">
      <c r="A44" s="28" t="s">
        <v>74</v>
      </c>
      <c r="B44" s="7" t="s">
        <v>75</v>
      </c>
      <c r="C44" s="8">
        <v>28.316790000000001</v>
      </c>
      <c r="D44" s="8">
        <v>22.024262880000002</v>
      </c>
      <c r="E44" s="8">
        <v>25.170387120000004</v>
      </c>
      <c r="F44" s="8">
        <v>18.877860000000002</v>
      </c>
      <c r="G44" s="8">
        <v>18.877860000000002</v>
      </c>
      <c r="H44" s="8">
        <v>15.731457120000002</v>
      </c>
      <c r="I44" s="8">
        <v>28.316790000000001</v>
      </c>
      <c r="J44" s="8">
        <v>18.877860000000002</v>
      </c>
      <c r="K44" s="8">
        <v>12.507870960000004</v>
      </c>
      <c r="L44" s="8">
        <v>9.3809728800000016</v>
      </c>
      <c r="M44" s="8">
        <v>12.507870960000004</v>
      </c>
      <c r="N44" s="8">
        <v>9.3809728800000016</v>
      </c>
      <c r="O44" s="8">
        <v>6.253796160000002</v>
      </c>
      <c r="P44" s="8">
        <v>6.253796160000002</v>
      </c>
      <c r="Q44" s="8">
        <v>6.253796160000002</v>
      </c>
      <c r="R44" s="8">
        <v>5.3284327200000021</v>
      </c>
      <c r="S44" s="8">
        <v>4.6248667200000009</v>
      </c>
      <c r="T44" s="8">
        <v>1.5511888800000004</v>
      </c>
      <c r="U44" s="8">
        <v>1.2647469600000001</v>
      </c>
      <c r="V44" s="8">
        <v>1.4912812800000004</v>
      </c>
      <c r="W44" s="8">
        <v>1.4347173600000003</v>
      </c>
      <c r="X44" s="8">
        <v>1.01007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83.409278040000018</v>
      </c>
      <c r="D51" s="27">
        <v>108.90713196</v>
      </c>
      <c r="E51" s="27">
        <v>98.658671760000004</v>
      </c>
      <c r="F51" s="27">
        <v>94.668346080000006</v>
      </c>
      <c r="G51" s="27">
        <v>92.850908040000007</v>
      </c>
      <c r="H51" s="27">
        <v>89.873209800000012</v>
      </c>
      <c r="I51" s="27">
        <v>78.915264120000032</v>
      </c>
      <c r="J51" s="27">
        <v>70.585020000000014</v>
      </c>
      <c r="K51" s="27">
        <v>32.768413920000008</v>
      </c>
      <c r="L51" s="27">
        <v>30.496161960000016</v>
      </c>
      <c r="M51" s="27">
        <v>33.576051960000008</v>
      </c>
      <c r="N51" s="27">
        <v>35.848303919999999</v>
      </c>
      <c r="O51" s="27">
        <v>36.807613920000001</v>
      </c>
      <c r="P51" s="27">
        <v>37.311706079999993</v>
      </c>
      <c r="Q51" s="27">
        <v>38.666251799999991</v>
      </c>
      <c r="R51" s="27">
        <v>37.256772960000006</v>
      </c>
      <c r="S51" s="27">
        <v>45.209957759999995</v>
      </c>
      <c r="T51" s="27">
        <v>49.280663519999997</v>
      </c>
      <c r="U51" s="27">
        <v>45.585805320000006</v>
      </c>
      <c r="V51" s="27">
        <v>48.291867359999998</v>
      </c>
      <c r="W51" s="27">
        <v>51.428710080000002</v>
      </c>
      <c r="X51" s="27">
        <v>56.247475680000008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2.3199964626447311</v>
      </c>
      <c r="G52" s="27">
        <f t="shared" si="12"/>
        <v>2.9904333672840004</v>
      </c>
      <c r="H52" s="27">
        <f t="shared" si="12"/>
        <v>2.7410156864793378</v>
      </c>
      <c r="I52" s="27">
        <f t="shared" si="12"/>
        <v>3.6282499477796888</v>
      </c>
      <c r="J52" s="27">
        <f t="shared" si="12"/>
        <v>5.0321666375107785</v>
      </c>
      <c r="K52" s="27">
        <f t="shared" si="12"/>
        <v>5.5312121438641331</v>
      </c>
      <c r="L52" s="27">
        <f t="shared" si="12"/>
        <v>5.2793515631869843</v>
      </c>
      <c r="M52" s="27">
        <f t="shared" si="12"/>
        <v>6.433953415381894</v>
      </c>
      <c r="N52" s="27">
        <f t="shared" si="12"/>
        <v>5.3310799612292099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2.3199964626447311</v>
      </c>
      <c r="G54" s="45">
        <v>2.9904333672840004</v>
      </c>
      <c r="H54" s="45">
        <v>2.7410156864793378</v>
      </c>
      <c r="I54" s="45">
        <v>3.6282499477796888</v>
      </c>
      <c r="J54" s="45">
        <v>5.0321666375107785</v>
      </c>
      <c r="K54" s="45">
        <v>5.5312121438641331</v>
      </c>
      <c r="L54" s="45">
        <v>5.2793515631869843</v>
      </c>
      <c r="M54" s="45">
        <v>6.433953415381894</v>
      </c>
      <c r="N54" s="45">
        <v>5.3310799612292099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5.4879552</v>
      </c>
      <c r="D61" s="49">
        <f t="shared" si="13"/>
        <v>8.2881791999999983</v>
      </c>
      <c r="E61" s="49">
        <f t="shared" si="13"/>
        <v>8.3998655999999983</v>
      </c>
      <c r="F61" s="49">
        <f t="shared" si="13"/>
        <v>11.911795199999998</v>
      </c>
      <c r="G61" s="49">
        <f t="shared" si="13"/>
        <v>13.023964800000002</v>
      </c>
      <c r="H61" s="49">
        <f t="shared" si="13"/>
        <v>17.316129599999996</v>
      </c>
      <c r="I61" s="49">
        <f t="shared" si="13"/>
        <v>22.995964800000003</v>
      </c>
      <c r="J61" s="49">
        <f t="shared" si="13"/>
        <v>34.603790399999994</v>
      </c>
      <c r="K61" s="49">
        <f t="shared" si="13"/>
        <v>113.92799039999997</v>
      </c>
      <c r="L61" s="49">
        <f t="shared" si="13"/>
        <v>98.184254400000015</v>
      </c>
      <c r="M61" s="49">
        <f t="shared" si="13"/>
        <v>103.31661599999998</v>
      </c>
      <c r="N61" s="49">
        <f t="shared" si="13"/>
        <v>114.57876959999996</v>
      </c>
      <c r="O61" s="49">
        <f t="shared" si="13"/>
        <v>94.711276800000007</v>
      </c>
      <c r="P61" s="49">
        <f t="shared" si="13"/>
        <v>91.47075839999998</v>
      </c>
      <c r="Q61" s="49">
        <f t="shared" si="13"/>
        <v>84.115583999999984</v>
      </c>
      <c r="R61" s="49">
        <f t="shared" si="13"/>
        <v>159.43858560000004</v>
      </c>
      <c r="S61" s="49">
        <f t="shared" si="13"/>
        <v>69.638284799999994</v>
      </c>
      <c r="T61" s="49">
        <f t="shared" si="13"/>
        <v>99.135590400000012</v>
      </c>
      <c r="U61" s="49">
        <f t="shared" si="13"/>
        <v>33.624057599999993</v>
      </c>
      <c r="V61" s="49">
        <f t="shared" si="13"/>
        <v>37.936684799999995</v>
      </c>
      <c r="W61" s="49">
        <f t="shared" si="13"/>
        <v>62.687116800000005</v>
      </c>
      <c r="X61" s="49">
        <f t="shared" si="13"/>
        <v>60.581606400000013</v>
      </c>
    </row>
    <row r="62" spans="1:24" ht="11.25" customHeight="1" x14ac:dyDescent="0.2">
      <c r="A62" s="50" t="s">
        <v>92</v>
      </c>
      <c r="B62" s="51" t="s">
        <v>93</v>
      </c>
      <c r="C62" s="52">
        <v>5.4879552</v>
      </c>
      <c r="D62" s="52">
        <v>8.2881791999999983</v>
      </c>
      <c r="E62" s="52">
        <v>8.3998655999999983</v>
      </c>
      <c r="F62" s="52">
        <v>8.5119551999999992</v>
      </c>
      <c r="G62" s="52">
        <v>8.6240448000000018</v>
      </c>
      <c r="H62" s="52">
        <v>13.216089599999998</v>
      </c>
      <c r="I62" s="52">
        <v>17.696044800000003</v>
      </c>
      <c r="J62" s="52">
        <v>27.103910399999993</v>
      </c>
      <c r="K62" s="52">
        <v>105.72791039999997</v>
      </c>
      <c r="L62" s="52">
        <v>90.384134400000008</v>
      </c>
      <c r="M62" s="52">
        <v>93.816575999999984</v>
      </c>
      <c r="N62" s="52">
        <v>106.77864959999995</v>
      </c>
      <c r="O62" s="52">
        <v>94.711276800000007</v>
      </c>
      <c r="P62" s="52">
        <v>91.47075839999998</v>
      </c>
      <c r="Q62" s="52">
        <v>84.115583999999984</v>
      </c>
      <c r="R62" s="52">
        <v>159.43858560000004</v>
      </c>
      <c r="S62" s="52">
        <v>69.638284799999994</v>
      </c>
      <c r="T62" s="52">
        <v>99.135590400000012</v>
      </c>
      <c r="U62" s="52">
        <v>33.624057599999993</v>
      </c>
      <c r="V62" s="52">
        <v>37.936684799999995</v>
      </c>
      <c r="W62" s="52">
        <v>62.687116800000005</v>
      </c>
      <c r="X62" s="52">
        <v>60.581606400000013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3.3998399999999998</v>
      </c>
      <c r="G65" s="52">
        <v>4.3999199999999998</v>
      </c>
      <c r="H65" s="52">
        <v>4.100039999999999</v>
      </c>
      <c r="I65" s="52">
        <v>5.2999199999999984</v>
      </c>
      <c r="J65" s="52">
        <v>7.4998799999999983</v>
      </c>
      <c r="K65" s="52">
        <v>8.2000799999999998</v>
      </c>
      <c r="L65" s="52">
        <v>7.8001200000000015</v>
      </c>
      <c r="M65" s="52">
        <v>9.5000399999999985</v>
      </c>
      <c r="N65" s="52">
        <v>7.8001200000000015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468.70561223999994</v>
      </c>
      <c r="D2" s="21">
        <f t="shared" ref="D2:X2" si="0">SUM(D3,D17,D22,D25,D26,D51,D52)</f>
        <v>501.20487936000006</v>
      </c>
      <c r="E2" s="21">
        <f t="shared" si="0"/>
        <v>494.41338396000003</v>
      </c>
      <c r="F2" s="21">
        <f t="shared" si="0"/>
        <v>493.38735912000004</v>
      </c>
      <c r="G2" s="21">
        <f t="shared" si="0"/>
        <v>493.33686912000007</v>
      </c>
      <c r="H2" s="21">
        <f t="shared" si="0"/>
        <v>500.72544180000006</v>
      </c>
      <c r="I2" s="21">
        <f t="shared" si="0"/>
        <v>496.73632680000014</v>
      </c>
      <c r="J2" s="21">
        <f t="shared" si="0"/>
        <v>512.55699731999982</v>
      </c>
      <c r="K2" s="21">
        <f t="shared" si="0"/>
        <v>502.06395132000006</v>
      </c>
      <c r="L2" s="21">
        <f t="shared" si="0"/>
        <v>428.69669328000003</v>
      </c>
      <c r="M2" s="21">
        <f t="shared" si="0"/>
        <v>423.17645255999997</v>
      </c>
      <c r="N2" s="21">
        <f t="shared" si="0"/>
        <v>437.95339488000013</v>
      </c>
      <c r="O2" s="21">
        <f t="shared" si="0"/>
        <v>383.96221524000015</v>
      </c>
      <c r="P2" s="21">
        <f t="shared" si="0"/>
        <v>381.18445740000016</v>
      </c>
      <c r="Q2" s="21">
        <f t="shared" si="0"/>
        <v>373.51549727999998</v>
      </c>
      <c r="R2" s="21">
        <f t="shared" si="0"/>
        <v>378.60285780000004</v>
      </c>
      <c r="S2" s="21">
        <f t="shared" si="0"/>
        <v>392.99122331999996</v>
      </c>
      <c r="T2" s="21">
        <f t="shared" si="0"/>
        <v>423.31055724000015</v>
      </c>
      <c r="U2" s="21">
        <f t="shared" si="0"/>
        <v>428.58280548000016</v>
      </c>
      <c r="V2" s="21">
        <f t="shared" si="0"/>
        <v>404.36173908000001</v>
      </c>
      <c r="W2" s="21">
        <f t="shared" si="0"/>
        <v>444.38457888000005</v>
      </c>
      <c r="X2" s="21">
        <f t="shared" si="0"/>
        <v>515.22832907999998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457.59781223999994</v>
      </c>
      <c r="D26" s="27">
        <f t="shared" si="9"/>
        <v>489.23874936000004</v>
      </c>
      <c r="E26" s="27">
        <f t="shared" si="9"/>
        <v>482.64901200000003</v>
      </c>
      <c r="F26" s="27">
        <f t="shared" si="9"/>
        <v>479.50260912000005</v>
      </c>
      <c r="G26" s="27">
        <f t="shared" si="9"/>
        <v>479.50260912000005</v>
      </c>
      <c r="H26" s="27">
        <f t="shared" si="9"/>
        <v>485.83068984000005</v>
      </c>
      <c r="I26" s="27">
        <f t="shared" si="9"/>
        <v>476.33856876000016</v>
      </c>
      <c r="J26" s="27">
        <f t="shared" si="9"/>
        <v>492.15903731999987</v>
      </c>
      <c r="K26" s="27">
        <f t="shared" si="9"/>
        <v>482.92803936000007</v>
      </c>
      <c r="L26" s="27">
        <f t="shared" si="9"/>
        <v>407.64216132000001</v>
      </c>
      <c r="M26" s="27">
        <f t="shared" si="9"/>
        <v>401.31408059999995</v>
      </c>
      <c r="N26" s="27">
        <f t="shared" si="9"/>
        <v>404.47812096000013</v>
      </c>
      <c r="O26" s="27">
        <f t="shared" si="9"/>
        <v>350.68890132000013</v>
      </c>
      <c r="P26" s="27">
        <f t="shared" si="9"/>
        <v>350.68890132000013</v>
      </c>
      <c r="Q26" s="27">
        <f t="shared" si="9"/>
        <v>347.52486095999996</v>
      </c>
      <c r="R26" s="27">
        <f t="shared" si="9"/>
        <v>354.98202012000002</v>
      </c>
      <c r="S26" s="27">
        <f t="shared" si="9"/>
        <v>373.75614899999994</v>
      </c>
      <c r="T26" s="27">
        <f t="shared" si="9"/>
        <v>404.08032996000014</v>
      </c>
      <c r="U26" s="27">
        <f t="shared" si="9"/>
        <v>411.72803172000016</v>
      </c>
      <c r="V26" s="27">
        <f t="shared" si="9"/>
        <v>386.91118332000002</v>
      </c>
      <c r="W26" s="27">
        <f t="shared" si="9"/>
        <v>424.71529056000003</v>
      </c>
      <c r="X26" s="27">
        <f t="shared" si="9"/>
        <v>494.42442948000001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457.59781223999994</v>
      </c>
      <c r="D33" s="19">
        <f t="shared" si="11"/>
        <v>489.23874936000004</v>
      </c>
      <c r="E33" s="19">
        <f t="shared" si="11"/>
        <v>482.64901200000003</v>
      </c>
      <c r="F33" s="19">
        <f t="shared" si="11"/>
        <v>479.50260912000005</v>
      </c>
      <c r="G33" s="19">
        <f t="shared" si="11"/>
        <v>479.50260912000005</v>
      </c>
      <c r="H33" s="19">
        <f t="shared" si="11"/>
        <v>485.83068984000005</v>
      </c>
      <c r="I33" s="19">
        <f t="shared" si="11"/>
        <v>476.33856876000016</v>
      </c>
      <c r="J33" s="19">
        <f t="shared" si="11"/>
        <v>492.15903731999987</v>
      </c>
      <c r="K33" s="19">
        <f t="shared" si="11"/>
        <v>482.92803936000007</v>
      </c>
      <c r="L33" s="19">
        <f t="shared" si="11"/>
        <v>407.64216132000001</v>
      </c>
      <c r="M33" s="19">
        <f t="shared" si="11"/>
        <v>401.31408059999995</v>
      </c>
      <c r="N33" s="19">
        <f t="shared" si="11"/>
        <v>404.47812096000013</v>
      </c>
      <c r="O33" s="19">
        <f t="shared" si="11"/>
        <v>350.68890132000013</v>
      </c>
      <c r="P33" s="19">
        <f t="shared" si="11"/>
        <v>350.68890132000013</v>
      </c>
      <c r="Q33" s="19">
        <f t="shared" si="11"/>
        <v>347.52486095999996</v>
      </c>
      <c r="R33" s="19">
        <f t="shared" si="11"/>
        <v>354.98202012000002</v>
      </c>
      <c r="S33" s="19">
        <f t="shared" si="11"/>
        <v>373.75614899999994</v>
      </c>
      <c r="T33" s="19">
        <f t="shared" si="11"/>
        <v>404.08032996000014</v>
      </c>
      <c r="U33" s="19">
        <f t="shared" si="11"/>
        <v>411.72803172000016</v>
      </c>
      <c r="V33" s="19">
        <f t="shared" si="11"/>
        <v>386.91118332000002</v>
      </c>
      <c r="W33" s="19">
        <f t="shared" si="11"/>
        <v>424.71529056000003</v>
      </c>
      <c r="X33" s="19">
        <f t="shared" si="11"/>
        <v>494.42442948000001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11.610374759999999</v>
      </c>
      <c r="E36" s="8">
        <v>14.513025240000001</v>
      </c>
      <c r="F36" s="8">
        <v>14.513025240000001</v>
      </c>
      <c r="G36" s="8">
        <v>14.513025240000001</v>
      </c>
      <c r="H36" s="8">
        <v>14.513025240000001</v>
      </c>
      <c r="I36" s="8">
        <v>14.513025240000001</v>
      </c>
      <c r="J36" s="8">
        <v>14.513025240000001</v>
      </c>
      <c r="K36" s="8">
        <v>11.610374759999999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4.4119015199999998</v>
      </c>
      <c r="S36" s="8">
        <v>6.8559159600000026</v>
      </c>
      <c r="T36" s="8">
        <v>8.1243774000000002</v>
      </c>
      <c r="U36" s="8">
        <v>7.7238943200000012</v>
      </c>
      <c r="V36" s="8">
        <v>7.3406754000000012</v>
      </c>
      <c r="W36" s="8">
        <v>8.6293540799999988</v>
      </c>
      <c r="X36" s="8">
        <v>9.4014709200000031</v>
      </c>
    </row>
    <row r="37" spans="1:24" ht="11.25" customHeight="1" x14ac:dyDescent="0.2">
      <c r="A37" s="28" t="s">
        <v>60</v>
      </c>
      <c r="B37" s="7" t="s">
        <v>61</v>
      </c>
      <c r="C37" s="8">
        <v>3.0354231599999983</v>
      </c>
      <c r="D37" s="8">
        <v>3.0354231599999983</v>
      </c>
      <c r="E37" s="8">
        <v>3.0354231599999983</v>
      </c>
      <c r="F37" s="8">
        <v>3.0354231599999983</v>
      </c>
      <c r="G37" s="8">
        <v>3.0354231599999983</v>
      </c>
      <c r="H37" s="8">
        <v>3.0354231599999983</v>
      </c>
      <c r="I37" s="8">
        <v>3.0354231599999983</v>
      </c>
      <c r="J37" s="8">
        <v>3.0354231599999983</v>
      </c>
      <c r="K37" s="8">
        <v>3.0354231599999983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0.50394959999999989</v>
      </c>
      <c r="S37" s="8">
        <v>0.42810768000000005</v>
      </c>
      <c r="T37" s="8">
        <v>0.7162570800000001</v>
      </c>
      <c r="U37" s="8">
        <v>1.9456945200000002</v>
      </c>
      <c r="V37" s="8">
        <v>2.1794572800000003</v>
      </c>
      <c r="W37" s="8">
        <v>2.1400394399999998</v>
      </c>
      <c r="X37" s="8">
        <v>2.1732202800000002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1.889532E-2</v>
      </c>
      <c r="S41" s="8">
        <v>3.1060799999999989E-3</v>
      </c>
      <c r="T41" s="8">
        <v>6.2121600000000004E-3</v>
      </c>
      <c r="U41" s="8">
        <v>3.1060799999999989E-3</v>
      </c>
      <c r="V41" s="8">
        <v>6.2121600000000004E-3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439.80561143999995</v>
      </c>
      <c r="D43" s="8">
        <v>471.44654856000005</v>
      </c>
      <c r="E43" s="8">
        <v>461.95416072000006</v>
      </c>
      <c r="F43" s="8">
        <v>461.95416072000006</v>
      </c>
      <c r="G43" s="8">
        <v>461.95416072000006</v>
      </c>
      <c r="H43" s="8">
        <v>468.28224144000006</v>
      </c>
      <c r="I43" s="8">
        <v>458.79012036000017</v>
      </c>
      <c r="J43" s="8">
        <v>474.61058891999988</v>
      </c>
      <c r="K43" s="8">
        <v>468.28224144000006</v>
      </c>
      <c r="L43" s="8">
        <v>401.83686036</v>
      </c>
      <c r="M43" s="8">
        <v>395.50877963999994</v>
      </c>
      <c r="N43" s="8">
        <v>398.67282000000012</v>
      </c>
      <c r="O43" s="8">
        <v>344.88360036000012</v>
      </c>
      <c r="P43" s="8">
        <v>344.88360036000012</v>
      </c>
      <c r="Q43" s="8">
        <v>341.71955999999994</v>
      </c>
      <c r="R43" s="8">
        <v>350.04727367999999</v>
      </c>
      <c r="S43" s="8">
        <v>366.46901927999994</v>
      </c>
      <c r="T43" s="8">
        <v>395.23348332000012</v>
      </c>
      <c r="U43" s="8">
        <v>402.05533680000013</v>
      </c>
      <c r="V43" s="8">
        <v>377.38483848000004</v>
      </c>
      <c r="W43" s="8">
        <v>413.94589704000003</v>
      </c>
      <c r="X43" s="8">
        <v>482.84973828</v>
      </c>
    </row>
    <row r="44" spans="1:24" ht="11.25" customHeight="1" x14ac:dyDescent="0.2">
      <c r="A44" s="28" t="s">
        <v>74</v>
      </c>
      <c r="B44" s="7" t="s">
        <v>75</v>
      </c>
      <c r="C44" s="8">
        <v>3.1464028800000001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11.107800000000001</v>
      </c>
      <c r="D51" s="27">
        <v>11.96613</v>
      </c>
      <c r="E51" s="27">
        <v>11.76437196</v>
      </c>
      <c r="F51" s="27">
        <v>13.88475</v>
      </c>
      <c r="G51" s="27">
        <v>13.834260000000002</v>
      </c>
      <c r="H51" s="27">
        <v>14.894751960000002</v>
      </c>
      <c r="I51" s="27">
        <v>20.397758040000003</v>
      </c>
      <c r="J51" s="27">
        <v>20.397960000000001</v>
      </c>
      <c r="K51" s="27">
        <v>19.135911960000001</v>
      </c>
      <c r="L51" s="27">
        <v>21.054531960000006</v>
      </c>
      <c r="M51" s="27">
        <v>21.862371960000004</v>
      </c>
      <c r="N51" s="27">
        <v>33.475273919999992</v>
      </c>
      <c r="O51" s="27">
        <v>33.273313920000014</v>
      </c>
      <c r="P51" s="27">
        <v>30.495556080000011</v>
      </c>
      <c r="Q51" s="27">
        <v>25.990636320000018</v>
      </c>
      <c r="R51" s="27">
        <v>23.620837679999998</v>
      </c>
      <c r="S51" s="27">
        <v>19.235074320000003</v>
      </c>
      <c r="T51" s="27">
        <v>19.230227280000005</v>
      </c>
      <c r="U51" s="27">
        <v>16.85477376</v>
      </c>
      <c r="V51" s="27">
        <v>17.450555760000004</v>
      </c>
      <c r="W51" s="27">
        <v>19.669288320000003</v>
      </c>
      <c r="X51" s="27">
        <v>20.803899600000001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186.95204504072979</v>
      </c>
      <c r="D2" s="21">
        <f t="shared" ref="D2:X2" si="0">SUM(D3,D17,D22,D25,D26,D51,D52)</f>
        <v>190.72318912240311</v>
      </c>
      <c r="E2" s="21">
        <f t="shared" si="0"/>
        <v>177.03206478046798</v>
      </c>
      <c r="F2" s="21">
        <f t="shared" si="0"/>
        <v>192.87064381835566</v>
      </c>
      <c r="G2" s="21">
        <f t="shared" si="0"/>
        <v>195.39422055603151</v>
      </c>
      <c r="H2" s="21">
        <f t="shared" si="0"/>
        <v>173.17596521390067</v>
      </c>
      <c r="I2" s="21">
        <f t="shared" si="0"/>
        <v>155.21075302896045</v>
      </c>
      <c r="J2" s="21">
        <f t="shared" si="0"/>
        <v>144.21363948250121</v>
      </c>
      <c r="K2" s="21">
        <f t="shared" si="0"/>
        <v>105.54075755999997</v>
      </c>
      <c r="L2" s="21">
        <f t="shared" si="0"/>
        <v>81.129164040000006</v>
      </c>
      <c r="M2" s="21">
        <f t="shared" si="0"/>
        <v>88.071014520000006</v>
      </c>
      <c r="N2" s="21">
        <f t="shared" si="0"/>
        <v>73.130846720847202</v>
      </c>
      <c r="O2" s="21">
        <f t="shared" si="0"/>
        <v>55.565743336380152</v>
      </c>
      <c r="P2" s="21">
        <f t="shared" si="0"/>
        <v>46.485671203006682</v>
      </c>
      <c r="Q2" s="21">
        <f t="shared" si="0"/>
        <v>41.505066786529987</v>
      </c>
      <c r="R2" s="21">
        <f t="shared" si="0"/>
        <v>40.721383005241464</v>
      </c>
      <c r="S2" s="21">
        <f t="shared" si="0"/>
        <v>43.880273279039251</v>
      </c>
      <c r="T2" s="21">
        <f t="shared" si="0"/>
        <v>47.179278075445971</v>
      </c>
      <c r="U2" s="21">
        <f t="shared" si="0"/>
        <v>51.601005812487863</v>
      </c>
      <c r="V2" s="21">
        <f t="shared" si="0"/>
        <v>49.427513729891729</v>
      </c>
      <c r="W2" s="21">
        <f t="shared" si="0"/>
        <v>48.207571160206378</v>
      </c>
      <c r="X2" s="21">
        <f t="shared" si="0"/>
        <v>51.662648921105358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69.051088080000014</v>
      </c>
      <c r="D26" s="27">
        <f t="shared" si="9"/>
        <v>65.904963840000008</v>
      </c>
      <c r="E26" s="27">
        <f t="shared" si="9"/>
        <v>62.740923479999978</v>
      </c>
      <c r="F26" s="27">
        <f t="shared" si="9"/>
        <v>75.414722400000002</v>
      </c>
      <c r="G26" s="27">
        <f t="shared" si="9"/>
        <v>81.743069879999993</v>
      </c>
      <c r="H26" s="27">
        <f t="shared" si="9"/>
        <v>74.630325600000006</v>
      </c>
      <c r="I26" s="27">
        <f t="shared" si="9"/>
        <v>62.496943919999985</v>
      </c>
      <c r="J26" s="27">
        <f t="shared" si="9"/>
        <v>56.674232639999985</v>
      </c>
      <c r="K26" s="27">
        <f t="shared" si="9"/>
        <v>40.610011679999985</v>
      </c>
      <c r="L26" s="27">
        <f t="shared" si="9"/>
        <v>28.215240120000001</v>
      </c>
      <c r="M26" s="27">
        <f t="shared" si="9"/>
        <v>31.117890600000003</v>
      </c>
      <c r="N26" s="27">
        <f t="shared" si="9"/>
        <v>21.850017119999997</v>
      </c>
      <c r="O26" s="27">
        <f t="shared" si="9"/>
        <v>12.357629279999999</v>
      </c>
      <c r="P26" s="27">
        <f t="shared" si="9"/>
        <v>9.2307311999999992</v>
      </c>
      <c r="Q26" s="27">
        <f t="shared" si="9"/>
        <v>9.2307311999999992</v>
      </c>
      <c r="R26" s="27">
        <f t="shared" si="9"/>
        <v>9.629609760000001</v>
      </c>
      <c r="S26" s="27">
        <f t="shared" si="9"/>
        <v>9.4443317999999969</v>
      </c>
      <c r="T26" s="27">
        <f t="shared" si="9"/>
        <v>8.9163446400000002</v>
      </c>
      <c r="U26" s="27">
        <f t="shared" si="9"/>
        <v>9.8952422400000017</v>
      </c>
      <c r="V26" s="27">
        <f t="shared" si="9"/>
        <v>10.124819280000001</v>
      </c>
      <c r="W26" s="27">
        <f t="shared" si="9"/>
        <v>10.216501920000001</v>
      </c>
      <c r="X26" s="27">
        <f t="shared" si="9"/>
        <v>16.34689728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69.051088080000014</v>
      </c>
      <c r="D33" s="19">
        <f t="shared" si="11"/>
        <v>65.904963840000008</v>
      </c>
      <c r="E33" s="19">
        <f t="shared" si="11"/>
        <v>62.740923479999978</v>
      </c>
      <c r="F33" s="19">
        <f t="shared" si="11"/>
        <v>75.414722400000002</v>
      </c>
      <c r="G33" s="19">
        <f t="shared" si="11"/>
        <v>81.743069879999993</v>
      </c>
      <c r="H33" s="19">
        <f t="shared" si="11"/>
        <v>74.630325600000006</v>
      </c>
      <c r="I33" s="19">
        <f t="shared" si="11"/>
        <v>62.496943919999985</v>
      </c>
      <c r="J33" s="19">
        <f t="shared" si="11"/>
        <v>56.674232639999985</v>
      </c>
      <c r="K33" s="19">
        <f t="shared" si="11"/>
        <v>40.610011679999985</v>
      </c>
      <c r="L33" s="19">
        <f t="shared" si="11"/>
        <v>28.215240120000001</v>
      </c>
      <c r="M33" s="19">
        <f t="shared" si="11"/>
        <v>31.117890600000003</v>
      </c>
      <c r="N33" s="19">
        <f t="shared" si="11"/>
        <v>21.850017119999997</v>
      </c>
      <c r="O33" s="19">
        <f t="shared" si="11"/>
        <v>12.357629279999999</v>
      </c>
      <c r="P33" s="19">
        <f t="shared" si="11"/>
        <v>9.2307311999999992</v>
      </c>
      <c r="Q33" s="19">
        <f t="shared" si="11"/>
        <v>9.2307311999999992</v>
      </c>
      <c r="R33" s="19">
        <f t="shared" si="11"/>
        <v>9.629609760000001</v>
      </c>
      <c r="S33" s="19">
        <f t="shared" si="11"/>
        <v>9.4443317999999969</v>
      </c>
      <c r="T33" s="19">
        <f t="shared" si="11"/>
        <v>8.9163446400000002</v>
      </c>
      <c r="U33" s="19">
        <f t="shared" si="11"/>
        <v>9.8952422400000017</v>
      </c>
      <c r="V33" s="19">
        <f t="shared" si="11"/>
        <v>10.124819280000001</v>
      </c>
      <c r="W33" s="19">
        <f t="shared" si="11"/>
        <v>10.216501920000001</v>
      </c>
      <c r="X33" s="19">
        <f t="shared" si="11"/>
        <v>16.34689728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5.8053009600000003</v>
      </c>
      <c r="D36" s="8">
        <v>5.8053009600000003</v>
      </c>
      <c r="E36" s="8">
        <v>5.8053009600000003</v>
      </c>
      <c r="F36" s="8">
        <v>5.8053009600000003</v>
      </c>
      <c r="G36" s="8">
        <v>5.8053009600000003</v>
      </c>
      <c r="H36" s="8">
        <v>14.513025240000001</v>
      </c>
      <c r="I36" s="8">
        <v>8.707724279999999</v>
      </c>
      <c r="J36" s="8">
        <v>2.9026504799999988</v>
      </c>
      <c r="K36" s="8">
        <v>5.8053009600000003</v>
      </c>
      <c r="L36" s="8">
        <v>2.9026504799999988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1.89837612</v>
      </c>
      <c r="S36" s="8">
        <v>1.2859527600000003</v>
      </c>
      <c r="T36" s="8">
        <v>1.3670488800000002</v>
      </c>
      <c r="U36" s="8">
        <v>2.0289931200000004</v>
      </c>
      <c r="V36" s="8">
        <v>2.5832635200000005</v>
      </c>
      <c r="W36" s="8">
        <v>3.1116376799999999</v>
      </c>
      <c r="X36" s="8">
        <v>3.578905800000002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2.4199559999999998E-2</v>
      </c>
      <c r="S37" s="8">
        <v>2.74428E-2</v>
      </c>
      <c r="T37" s="8">
        <v>6.9854399999999997E-2</v>
      </c>
      <c r="U37" s="8">
        <v>0.12748428000000001</v>
      </c>
      <c r="V37" s="8">
        <v>0.10328472</v>
      </c>
      <c r="W37" s="8">
        <v>0.10029096000000001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1.2698690399999999</v>
      </c>
      <c r="S41" s="8">
        <v>3.1319639999999996E-2</v>
      </c>
      <c r="T41" s="8">
        <v>0.15012720000000002</v>
      </c>
      <c r="U41" s="8">
        <v>1.1228479200000003</v>
      </c>
      <c r="V41" s="8">
        <v>0.78816780000000008</v>
      </c>
      <c r="W41" s="8">
        <v>0.22829688000000001</v>
      </c>
      <c r="X41" s="8">
        <v>0.19387115999999999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56.953260000000007</v>
      </c>
      <c r="D43" s="8">
        <v>56.953260000000007</v>
      </c>
      <c r="E43" s="8">
        <v>53.789219639999985</v>
      </c>
      <c r="F43" s="8">
        <v>69.609421440000006</v>
      </c>
      <c r="G43" s="8">
        <v>75.937768919999996</v>
      </c>
      <c r="H43" s="8">
        <v>60.117300360000002</v>
      </c>
      <c r="I43" s="8">
        <v>53.789219639999985</v>
      </c>
      <c r="J43" s="8">
        <v>50.62517927999999</v>
      </c>
      <c r="K43" s="8">
        <v>34.804710719999989</v>
      </c>
      <c r="L43" s="8">
        <v>25.312589640000002</v>
      </c>
      <c r="M43" s="8">
        <v>25.312589640000002</v>
      </c>
      <c r="N43" s="8">
        <v>15.820468559999998</v>
      </c>
      <c r="O43" s="8">
        <v>6.3280807200000009</v>
      </c>
      <c r="P43" s="8">
        <v>6.3280807200000009</v>
      </c>
      <c r="Q43" s="8">
        <v>6.3280807200000009</v>
      </c>
      <c r="R43" s="8">
        <v>5.2300965600000007</v>
      </c>
      <c r="S43" s="8">
        <v>7.2678761999999981</v>
      </c>
      <c r="T43" s="8">
        <v>6.4326506399999994</v>
      </c>
      <c r="U43" s="8">
        <v>6.0402466800000019</v>
      </c>
      <c r="V43" s="8">
        <v>5.9420790000000006</v>
      </c>
      <c r="W43" s="8">
        <v>6.0495832800000002</v>
      </c>
      <c r="X43" s="8">
        <v>12.064487759999999</v>
      </c>
    </row>
    <row r="44" spans="1:24" ht="11.25" customHeight="1" x14ac:dyDescent="0.2">
      <c r="A44" s="28" t="s">
        <v>74</v>
      </c>
      <c r="B44" s="7" t="s">
        <v>75</v>
      </c>
      <c r="C44" s="8">
        <v>6.2925271200000017</v>
      </c>
      <c r="D44" s="8">
        <v>3.1464028800000001</v>
      </c>
      <c r="E44" s="8">
        <v>3.1464028800000001</v>
      </c>
      <c r="F44" s="8">
        <v>0</v>
      </c>
      <c r="G44" s="8">
        <v>0</v>
      </c>
      <c r="H44" s="8">
        <v>0</v>
      </c>
      <c r="I44" s="8">
        <v>0</v>
      </c>
      <c r="J44" s="8">
        <v>3.1464028800000001</v>
      </c>
      <c r="K44" s="8">
        <v>0</v>
      </c>
      <c r="L44" s="8">
        <v>0</v>
      </c>
      <c r="M44" s="8">
        <v>0</v>
      </c>
      <c r="N44" s="8">
        <v>3.1268980800000001</v>
      </c>
      <c r="O44" s="8">
        <v>3.1268980800000001</v>
      </c>
      <c r="P44" s="8">
        <v>0</v>
      </c>
      <c r="Q44" s="8">
        <v>0</v>
      </c>
      <c r="R44" s="8">
        <v>1.2070684800000002</v>
      </c>
      <c r="S44" s="8">
        <v>0.83174040000000005</v>
      </c>
      <c r="T44" s="8">
        <v>0.89666352000000027</v>
      </c>
      <c r="U44" s="8">
        <v>0.57567023999999978</v>
      </c>
      <c r="V44" s="8">
        <v>0.70802424000000019</v>
      </c>
      <c r="W44" s="8">
        <v>0.72669312000000019</v>
      </c>
      <c r="X44" s="8">
        <v>0.50963256000000001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116.58100608000001</v>
      </c>
      <c r="D51" s="27">
        <v>122.99404392</v>
      </c>
      <c r="E51" s="27">
        <v>112.79607372</v>
      </c>
      <c r="F51" s="27">
        <v>116.37884412</v>
      </c>
      <c r="G51" s="27">
        <v>112.23906804000002</v>
      </c>
      <c r="H51" s="27">
        <v>93.811429799999999</v>
      </c>
      <c r="I51" s="27">
        <v>88.508162160000012</v>
      </c>
      <c r="J51" s="27">
        <v>83.661930000000012</v>
      </c>
      <c r="K51" s="27">
        <v>64.930745879999989</v>
      </c>
      <c r="L51" s="27">
        <v>52.913923920000009</v>
      </c>
      <c r="M51" s="27">
        <v>56.95312392000001</v>
      </c>
      <c r="N51" s="27">
        <v>51.197465879999989</v>
      </c>
      <c r="O51" s="27">
        <v>43.119065879999994</v>
      </c>
      <c r="P51" s="27">
        <v>37.160236080000004</v>
      </c>
      <c r="Q51" s="27">
        <v>32.182527960000009</v>
      </c>
      <c r="R51" s="27">
        <v>31.009746239999991</v>
      </c>
      <c r="S51" s="27">
        <v>34.269986520000018</v>
      </c>
      <c r="T51" s="27">
        <v>37.356743160000008</v>
      </c>
      <c r="U51" s="27">
        <v>40.005448560000005</v>
      </c>
      <c r="V51" s="27">
        <v>38.442278159999994</v>
      </c>
      <c r="W51" s="27">
        <v>37.96726824000001</v>
      </c>
      <c r="X51" s="27">
        <v>35.294933520000008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1.3199508807297649</v>
      </c>
      <c r="D52" s="27">
        <f t="shared" si="12"/>
        <v>1.8241813624030918</v>
      </c>
      <c r="E52" s="27">
        <f t="shared" si="12"/>
        <v>1.495067580468</v>
      </c>
      <c r="F52" s="27">
        <f t="shared" si="12"/>
        <v>1.0770772983556345</v>
      </c>
      <c r="G52" s="27">
        <f t="shared" si="12"/>
        <v>1.4120826360315051</v>
      </c>
      <c r="H52" s="27">
        <f t="shared" si="12"/>
        <v>4.7342098139006596</v>
      </c>
      <c r="I52" s="27">
        <f t="shared" si="12"/>
        <v>4.2056469489604709</v>
      </c>
      <c r="J52" s="27">
        <f t="shared" si="12"/>
        <v>3.8774768425012214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8.3363720847211192E-2</v>
      </c>
      <c r="O52" s="27">
        <f t="shared" si="12"/>
        <v>8.9048176380160798E-2</v>
      </c>
      <c r="P52" s="27">
        <f t="shared" si="12"/>
        <v>9.4703923006677584E-2</v>
      </c>
      <c r="Q52" s="27">
        <f t="shared" si="12"/>
        <v>9.1807626529977593E-2</v>
      </c>
      <c r="R52" s="27">
        <f t="shared" si="12"/>
        <v>8.2027005241473591E-2</v>
      </c>
      <c r="S52" s="27">
        <f t="shared" si="12"/>
        <v>0.16595495903923196</v>
      </c>
      <c r="T52" s="27">
        <f t="shared" si="12"/>
        <v>0.9061902754459632</v>
      </c>
      <c r="U52" s="27">
        <f t="shared" si="12"/>
        <v>1.7003150124878545</v>
      </c>
      <c r="V52" s="27">
        <f t="shared" si="12"/>
        <v>0.86041628989173002</v>
      </c>
      <c r="W52" s="27">
        <f t="shared" si="12"/>
        <v>2.3801000206367998E-2</v>
      </c>
      <c r="X52" s="27">
        <f t="shared" si="12"/>
        <v>2.0818121105350799E-2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1.3199508807297649</v>
      </c>
      <c r="D54" s="45">
        <v>1.8241813624030918</v>
      </c>
      <c r="E54" s="45">
        <v>1.495067580468</v>
      </c>
      <c r="F54" s="45">
        <v>1.0770772983556345</v>
      </c>
      <c r="G54" s="45">
        <v>1.4120826360315051</v>
      </c>
      <c r="H54" s="45">
        <v>4.7342098139006596</v>
      </c>
      <c r="I54" s="45">
        <v>4.2056469489604709</v>
      </c>
      <c r="J54" s="45">
        <v>3.8774768425012214</v>
      </c>
      <c r="K54" s="45">
        <v>0</v>
      </c>
      <c r="L54" s="45">
        <v>0</v>
      </c>
      <c r="M54" s="45">
        <v>0</v>
      </c>
      <c r="N54" s="45">
        <v>8.3363720847211192E-2</v>
      </c>
      <c r="O54" s="45">
        <v>8.9048176380160798E-2</v>
      </c>
      <c r="P54" s="45">
        <v>9.4703923006677584E-2</v>
      </c>
      <c r="Q54" s="45">
        <v>9.1807626529977593E-2</v>
      </c>
      <c r="R54" s="45">
        <v>8.2027005241473591E-2</v>
      </c>
      <c r="S54" s="45">
        <v>0.16595495903923196</v>
      </c>
      <c r="T54" s="45">
        <v>0.9061902754459632</v>
      </c>
      <c r="U54" s="45">
        <v>1.7003150124878545</v>
      </c>
      <c r="V54" s="45">
        <v>0.86041628989173002</v>
      </c>
      <c r="W54" s="45">
        <v>2.3801000206367998E-2</v>
      </c>
      <c r="X54" s="45">
        <v>2.0818121105350799E-2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103.13602560000001</v>
      </c>
      <c r="D61" s="49">
        <f t="shared" si="13"/>
        <v>116.82817919999998</v>
      </c>
      <c r="E61" s="49">
        <f t="shared" si="13"/>
        <v>85.528094400000001</v>
      </c>
      <c r="F61" s="49">
        <f t="shared" si="13"/>
        <v>165.79175039999998</v>
      </c>
      <c r="G61" s="49">
        <f t="shared" si="13"/>
        <v>160.46796960000003</v>
      </c>
      <c r="H61" s="49">
        <f t="shared" si="13"/>
        <v>128.75603039999996</v>
      </c>
      <c r="I61" s="49">
        <f t="shared" si="13"/>
        <v>147.43200959999999</v>
      </c>
      <c r="J61" s="49">
        <f t="shared" si="13"/>
        <v>149.27182559999997</v>
      </c>
      <c r="K61" s="49">
        <f t="shared" si="13"/>
        <v>120.8479104</v>
      </c>
      <c r="L61" s="49">
        <f t="shared" si="13"/>
        <v>105.84000000000002</v>
      </c>
      <c r="M61" s="49">
        <f t="shared" si="13"/>
        <v>109.26639359999999</v>
      </c>
      <c r="N61" s="49">
        <f t="shared" si="13"/>
        <v>129.70428479999998</v>
      </c>
      <c r="O61" s="49">
        <f t="shared" si="13"/>
        <v>109.56313440000001</v>
      </c>
      <c r="P61" s="49">
        <f t="shared" si="13"/>
        <v>77.024116800000002</v>
      </c>
      <c r="Q61" s="49">
        <f t="shared" si="13"/>
        <v>50.330160000000006</v>
      </c>
      <c r="R61" s="49">
        <f t="shared" si="13"/>
        <v>41.715403199999997</v>
      </c>
      <c r="S61" s="49">
        <f t="shared" si="13"/>
        <v>41.309092799999995</v>
      </c>
      <c r="T61" s="49">
        <f t="shared" si="13"/>
        <v>40.148337599999998</v>
      </c>
      <c r="U61" s="49">
        <f t="shared" si="13"/>
        <v>46.234886400000001</v>
      </c>
      <c r="V61" s="49">
        <f t="shared" si="13"/>
        <v>42.065784000000001</v>
      </c>
      <c r="W61" s="49">
        <f t="shared" si="13"/>
        <v>34.369084800000003</v>
      </c>
      <c r="X61" s="49">
        <f t="shared" si="13"/>
        <v>34.743239999999993</v>
      </c>
    </row>
    <row r="62" spans="1:24" ht="11.25" customHeight="1" x14ac:dyDescent="0.2">
      <c r="A62" s="50" t="s">
        <v>92</v>
      </c>
      <c r="B62" s="51" t="s">
        <v>93</v>
      </c>
      <c r="C62" s="52">
        <v>101.13586560000002</v>
      </c>
      <c r="D62" s="52">
        <v>114.12817919999998</v>
      </c>
      <c r="E62" s="52">
        <v>83.328134399999996</v>
      </c>
      <c r="F62" s="52">
        <v>164.19191039999998</v>
      </c>
      <c r="G62" s="52">
        <v>158.36808960000002</v>
      </c>
      <c r="H62" s="52">
        <v>121.85591039999997</v>
      </c>
      <c r="I62" s="52">
        <v>141.23208959999999</v>
      </c>
      <c r="J62" s="52">
        <v>143.47186559999997</v>
      </c>
      <c r="K62" s="52">
        <v>120.8479104</v>
      </c>
      <c r="L62" s="52">
        <v>105.84000000000002</v>
      </c>
      <c r="M62" s="52">
        <v>109.26639359999999</v>
      </c>
      <c r="N62" s="52">
        <v>129.60420479999999</v>
      </c>
      <c r="O62" s="52">
        <v>109.42525440000001</v>
      </c>
      <c r="P62" s="52">
        <v>76.909996800000002</v>
      </c>
      <c r="Q62" s="52">
        <v>50.238720000000008</v>
      </c>
      <c r="R62" s="52">
        <v>41.610643199999998</v>
      </c>
      <c r="S62" s="52">
        <v>41.097772799999994</v>
      </c>
      <c r="T62" s="52">
        <v>38.946297600000001</v>
      </c>
      <c r="U62" s="52">
        <v>44.040326399999998</v>
      </c>
      <c r="V62" s="52">
        <v>40.953023999999999</v>
      </c>
      <c r="W62" s="52">
        <v>34.338124800000003</v>
      </c>
      <c r="X62" s="52">
        <v>34.715519999999991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2.0001600000000002</v>
      </c>
      <c r="D65" s="52">
        <v>2.6999999999999997</v>
      </c>
      <c r="E65" s="52">
        <v>2.1999599999999995</v>
      </c>
      <c r="F65" s="52">
        <v>1.5998399999999999</v>
      </c>
      <c r="G65" s="52">
        <v>2.0998799999999997</v>
      </c>
      <c r="H65" s="52">
        <v>6.9001199999999994</v>
      </c>
      <c r="I65" s="52">
        <v>6.1999200000000014</v>
      </c>
      <c r="J65" s="52">
        <v>5.7999599999999978</v>
      </c>
      <c r="K65" s="52">
        <v>0</v>
      </c>
      <c r="L65" s="52">
        <v>0</v>
      </c>
      <c r="M65" s="52">
        <v>0</v>
      </c>
      <c r="N65" s="52">
        <v>0.10007999999999997</v>
      </c>
      <c r="O65" s="52">
        <v>0.13788</v>
      </c>
      <c r="P65" s="52">
        <v>0.11412000000000001</v>
      </c>
      <c r="Q65" s="52">
        <v>9.1440000000000007E-2</v>
      </c>
      <c r="R65" s="52">
        <v>0.10475999999999998</v>
      </c>
      <c r="S65" s="52">
        <v>0.21131999999999995</v>
      </c>
      <c r="T65" s="52">
        <v>1.2020399999999998</v>
      </c>
      <c r="U65" s="52">
        <v>2.1945600000000001</v>
      </c>
      <c r="V65" s="52">
        <v>1.11276</v>
      </c>
      <c r="W65" s="52">
        <v>3.0959999999999994E-2</v>
      </c>
      <c r="X65" s="52">
        <v>2.7719999999999998E-2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11922.119915760002</v>
      </c>
      <c r="D2" s="21">
        <f t="shared" ref="D2:X2" si="0">SUM(D3,D17,D22,D25,D26,D51,D52)</f>
        <v>12016.926863279998</v>
      </c>
      <c r="E2" s="21">
        <f t="shared" si="0"/>
        <v>12167.553751920001</v>
      </c>
      <c r="F2" s="21">
        <f t="shared" si="0"/>
        <v>12648.514749839998</v>
      </c>
      <c r="G2" s="21">
        <f t="shared" si="0"/>
        <v>12946.28524884</v>
      </c>
      <c r="H2" s="21">
        <f t="shared" si="0"/>
        <v>13165.928076240001</v>
      </c>
      <c r="I2" s="21">
        <f t="shared" si="0"/>
        <v>13461.495100200002</v>
      </c>
      <c r="J2" s="21">
        <f t="shared" si="0"/>
        <v>14020.56272052</v>
      </c>
      <c r="K2" s="21">
        <f t="shared" si="0"/>
        <v>13869.857737440001</v>
      </c>
      <c r="L2" s="21">
        <f t="shared" si="0"/>
        <v>13137.48763164</v>
      </c>
      <c r="M2" s="21">
        <f t="shared" si="0"/>
        <v>12991.625815320003</v>
      </c>
      <c r="N2" s="21">
        <f t="shared" si="0"/>
        <v>12644.717271840002</v>
      </c>
      <c r="O2" s="21">
        <f t="shared" si="0"/>
        <v>11588.830242479999</v>
      </c>
      <c r="P2" s="21">
        <f t="shared" si="0"/>
        <v>11382.389306999998</v>
      </c>
      <c r="Q2" s="21">
        <f t="shared" si="0"/>
        <v>11475.07609608</v>
      </c>
      <c r="R2" s="21">
        <f t="shared" si="0"/>
        <v>11918.216924279997</v>
      </c>
      <c r="S2" s="21">
        <f t="shared" si="0"/>
        <v>12073.898130119998</v>
      </c>
      <c r="T2" s="21">
        <f t="shared" si="0"/>
        <v>12060.756778320001</v>
      </c>
      <c r="U2" s="21">
        <f t="shared" si="0"/>
        <v>12307.563842399999</v>
      </c>
      <c r="V2" s="21">
        <f t="shared" si="0"/>
        <v>12035.524521599997</v>
      </c>
      <c r="W2" s="21">
        <f t="shared" si="0"/>
        <v>11043.64255536</v>
      </c>
      <c r="X2" s="21">
        <f t="shared" si="0"/>
        <v>11241.309557880002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11922.119915760002</v>
      </c>
      <c r="D26" s="27">
        <f t="shared" si="13"/>
        <v>12016.926863279998</v>
      </c>
      <c r="E26" s="27">
        <f t="shared" si="13"/>
        <v>12167.553751920001</v>
      </c>
      <c r="F26" s="27">
        <f t="shared" si="13"/>
        <v>12648.514749839998</v>
      </c>
      <c r="G26" s="27">
        <f t="shared" si="13"/>
        <v>12946.28524884</v>
      </c>
      <c r="H26" s="27">
        <f t="shared" si="13"/>
        <v>13165.928076240001</v>
      </c>
      <c r="I26" s="27">
        <f t="shared" si="13"/>
        <v>13461.495100200002</v>
      </c>
      <c r="J26" s="27">
        <f t="shared" si="13"/>
        <v>14020.56272052</v>
      </c>
      <c r="K26" s="27">
        <f t="shared" si="13"/>
        <v>13869.857737440001</v>
      </c>
      <c r="L26" s="27">
        <f t="shared" si="13"/>
        <v>13137.48763164</v>
      </c>
      <c r="M26" s="27">
        <f t="shared" si="13"/>
        <v>12991.625815320003</v>
      </c>
      <c r="N26" s="27">
        <f t="shared" si="13"/>
        <v>12644.717271840002</v>
      </c>
      <c r="O26" s="27">
        <f t="shared" si="13"/>
        <v>11588.830242479999</v>
      </c>
      <c r="P26" s="27">
        <f t="shared" si="13"/>
        <v>11382.389306999998</v>
      </c>
      <c r="Q26" s="27">
        <f t="shared" si="13"/>
        <v>11475.07609608</v>
      </c>
      <c r="R26" s="27">
        <f t="shared" si="13"/>
        <v>11913.978591719997</v>
      </c>
      <c r="S26" s="27">
        <f t="shared" si="13"/>
        <v>12066.516694079999</v>
      </c>
      <c r="T26" s="27">
        <f t="shared" si="13"/>
        <v>12045.767105160001</v>
      </c>
      <c r="U26" s="27">
        <f t="shared" si="13"/>
        <v>12289.104496439999</v>
      </c>
      <c r="V26" s="27">
        <f t="shared" si="13"/>
        <v>12016.820400119997</v>
      </c>
      <c r="W26" s="27">
        <f t="shared" ref="W26:X26" si="14">SUM(W27,W33)</f>
        <v>11025.044664839999</v>
      </c>
      <c r="X26" s="27">
        <f t="shared" si="14"/>
        <v>11219.954711400002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11922.119915760002</v>
      </c>
      <c r="D33" s="19">
        <f t="shared" si="17"/>
        <v>12016.926863279998</v>
      </c>
      <c r="E33" s="19">
        <f t="shared" si="17"/>
        <v>12167.553751920001</v>
      </c>
      <c r="F33" s="19">
        <f t="shared" si="17"/>
        <v>12648.514749839998</v>
      </c>
      <c r="G33" s="19">
        <f t="shared" si="17"/>
        <v>12946.28524884</v>
      </c>
      <c r="H33" s="19">
        <f t="shared" si="17"/>
        <v>13165.928076240001</v>
      </c>
      <c r="I33" s="19">
        <f t="shared" si="17"/>
        <v>13461.495100200002</v>
      </c>
      <c r="J33" s="19">
        <f t="shared" si="17"/>
        <v>14020.56272052</v>
      </c>
      <c r="K33" s="19">
        <f t="shared" si="17"/>
        <v>13869.857737440001</v>
      </c>
      <c r="L33" s="19">
        <f t="shared" si="17"/>
        <v>13137.48763164</v>
      </c>
      <c r="M33" s="19">
        <f t="shared" si="17"/>
        <v>12991.625815320003</v>
      </c>
      <c r="N33" s="19">
        <f t="shared" si="17"/>
        <v>12644.717271840002</v>
      </c>
      <c r="O33" s="19">
        <f t="shared" si="17"/>
        <v>11588.830242479999</v>
      </c>
      <c r="P33" s="19">
        <f t="shared" si="17"/>
        <v>11382.389306999998</v>
      </c>
      <c r="Q33" s="19">
        <f t="shared" si="17"/>
        <v>11475.07609608</v>
      </c>
      <c r="R33" s="19">
        <f t="shared" si="17"/>
        <v>11913.978591719997</v>
      </c>
      <c r="S33" s="19">
        <f t="shared" si="17"/>
        <v>12066.516694079999</v>
      </c>
      <c r="T33" s="19">
        <f t="shared" si="17"/>
        <v>12045.767105160001</v>
      </c>
      <c r="U33" s="19">
        <f t="shared" si="17"/>
        <v>12289.104496439999</v>
      </c>
      <c r="V33" s="19">
        <f t="shared" si="17"/>
        <v>12016.820400119997</v>
      </c>
      <c r="W33" s="19">
        <f t="shared" ref="W33:X33" si="18">SUM(W34:W50)</f>
        <v>11025.044664839999</v>
      </c>
      <c r="X33" s="19">
        <f t="shared" si="18"/>
        <v>11219.954711400002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26.123400000000004</v>
      </c>
      <c r="D36" s="8">
        <f>FC_TRA_RAIL_E!D36+FC_TRA_ROAD_E!D36+FC_TRA_DAVI_E!D36+FC_TRA_DNAVI_E!D36+FC_TRA_PIPE_E!D36</f>
        <v>29.026050479999995</v>
      </c>
      <c r="E36" s="8">
        <f>FC_TRA_RAIL_E!E36+FC_TRA_ROAD_E!E36+FC_TRA_DAVI_E!E36+FC_TRA_DNAVI_E!E36+FC_TRA_PIPE_E!E36</f>
        <v>31.92870095999999</v>
      </c>
      <c r="F36" s="8">
        <f>FC_TRA_RAIL_E!F36+FC_TRA_ROAD_E!F36+FC_TRA_DAVI_E!F36+FC_TRA_DNAVI_E!F36+FC_TRA_PIPE_E!F36</f>
        <v>26.123400000000004</v>
      </c>
      <c r="G36" s="8">
        <f>FC_TRA_RAIL_E!G36+FC_TRA_ROAD_E!G36+FC_TRA_DAVI_E!G36+FC_TRA_DNAVI_E!G36+FC_TRA_PIPE_E!G36</f>
        <v>23.220749519999995</v>
      </c>
      <c r="H36" s="8">
        <f>FC_TRA_RAIL_E!H36+FC_TRA_ROAD_E!H36+FC_TRA_DAVI_E!H36+FC_TRA_DNAVI_E!H36+FC_TRA_PIPE_E!H36</f>
        <v>20.318099040000003</v>
      </c>
      <c r="I36" s="8">
        <f>FC_TRA_RAIL_E!I36+FC_TRA_ROAD_E!I36+FC_TRA_DAVI_E!I36+FC_TRA_DNAVI_E!I36+FC_TRA_PIPE_E!I36</f>
        <v>17.415675720000003</v>
      </c>
      <c r="J36" s="8">
        <f>FC_TRA_RAIL_E!J36+FC_TRA_ROAD_E!J36+FC_TRA_DAVI_E!J36+FC_TRA_DNAVI_E!J36+FC_TRA_PIPE_E!J36</f>
        <v>14.513025240000003</v>
      </c>
      <c r="K36" s="8">
        <f>FC_TRA_RAIL_E!K36+FC_TRA_ROAD_E!K36+FC_TRA_DAVI_E!K36+FC_TRA_DNAVI_E!K36+FC_TRA_PIPE_E!K36</f>
        <v>11.610374760000001</v>
      </c>
      <c r="L36" s="8">
        <f>FC_TRA_RAIL_E!L36+FC_TRA_ROAD_E!L36+FC_TRA_DAVI_E!L36+FC_TRA_DNAVI_E!L36+FC_TRA_PIPE_E!L36</f>
        <v>8.707724279999999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5858.2062831600006</v>
      </c>
      <c r="D37" s="8">
        <f>FC_TRA_RAIL_E!D37+FC_TRA_ROAD_E!D37+FC_TRA_DAVI_E!D37+FC_TRA_DNAVI_E!D37+FC_TRA_PIPE_E!D37</f>
        <v>5779.2872768399984</v>
      </c>
      <c r="E37" s="8">
        <f>FC_TRA_RAIL_E!E37+FC_TRA_ROAD_E!E37+FC_TRA_DAVI_E!E37+FC_TRA_DNAVI_E!E37+FC_TRA_PIPE_E!E37</f>
        <v>5803.5701631600004</v>
      </c>
      <c r="F37" s="8">
        <f>FC_TRA_RAIL_E!F37+FC_TRA_ROAD_E!F37+FC_TRA_DAVI_E!F37+FC_TRA_DNAVI_E!F37+FC_TRA_PIPE_E!F37</f>
        <v>5818.7467799999986</v>
      </c>
      <c r="G37" s="8">
        <f>FC_TRA_RAIL_E!G37+FC_TRA_ROAD_E!G37+FC_TRA_DAVI_E!G37+FC_TRA_DNAVI_E!G37+FC_TRA_PIPE_E!G37</f>
        <v>5748.9340431600003</v>
      </c>
      <c r="H37" s="8">
        <f>FC_TRA_RAIL_E!H37+FC_TRA_ROAD_E!H37+FC_TRA_DAVI_E!H37+FC_TRA_DNAVI_E!H37+FC_TRA_PIPE_E!H37</f>
        <v>5575.9196631600025</v>
      </c>
      <c r="I37" s="8">
        <f>FC_TRA_RAIL_E!I37+FC_TRA_ROAD_E!I37+FC_TRA_DAVI_E!I37+FC_TRA_DNAVI_E!I37+FC_TRA_PIPE_E!I37</f>
        <v>5475.7534431599997</v>
      </c>
      <c r="J37" s="8">
        <f>FC_TRA_RAIL_E!J37+FC_TRA_ROAD_E!J37+FC_TRA_DAVI_E!J37+FC_TRA_DNAVI_E!J37+FC_TRA_PIPE_E!J37</f>
        <v>5427.1879200000003</v>
      </c>
      <c r="K37" s="8">
        <f>FC_TRA_RAIL_E!K37+FC_TRA_ROAD_E!K37+FC_TRA_DAVI_E!K37+FC_TRA_DNAVI_E!K37+FC_TRA_PIPE_E!K37</f>
        <v>5166.1487631599994</v>
      </c>
      <c r="L37" s="8">
        <f>FC_TRA_RAIL_E!L37+FC_TRA_ROAD_E!L37+FC_TRA_DAVI_E!L37+FC_TRA_DNAVI_E!L37+FC_TRA_PIPE_E!L37</f>
        <v>4911.18020316</v>
      </c>
      <c r="M37" s="8">
        <f>FC_TRA_RAIL_E!M37+FC_TRA_ROAD_E!M37+FC_TRA_DAVI_E!M37+FC_TRA_DNAVI_E!M37+FC_TRA_PIPE_E!M37</f>
        <v>4568.1866168400011</v>
      </c>
      <c r="N37" s="8">
        <f>FC_TRA_RAIL_E!N37+FC_TRA_ROAD_E!N37+FC_TRA_DAVI_E!N37+FC_TRA_DNAVI_E!N37+FC_TRA_PIPE_E!N37</f>
        <v>4471.0558200000014</v>
      </c>
      <c r="O37" s="8">
        <f>FC_TRA_RAIL_E!O37+FC_TRA_ROAD_E!O37+FC_TRA_DAVI_E!O37+FC_TRA_DNAVI_E!O37+FC_TRA_PIPE_E!O37</f>
        <v>4009.684223159999</v>
      </c>
      <c r="P37" s="8">
        <f>FC_TRA_RAIL_E!P37+FC_TRA_ROAD_E!P37+FC_TRA_DAVI_E!P37+FC_TRA_DNAVI_E!P37+FC_TRA_PIPE_E!P37</f>
        <v>3876.1290968399999</v>
      </c>
      <c r="Q37" s="8">
        <f>FC_TRA_RAIL_E!Q37+FC_TRA_ROAD_E!Q37+FC_TRA_DAVI_E!Q37+FC_TRA_DNAVI_E!Q37+FC_TRA_PIPE_E!Q37</f>
        <v>3833.6344200000012</v>
      </c>
      <c r="R37" s="8">
        <f>FC_TRA_RAIL_E!R37+FC_TRA_ROAD_E!R37+FC_TRA_DAVI_E!R37+FC_TRA_DNAVI_E!R37+FC_TRA_PIPE_E!R37</f>
        <v>4030.9314368399992</v>
      </c>
      <c r="S37" s="8">
        <f>FC_TRA_RAIL_E!S37+FC_TRA_ROAD_E!S37+FC_TRA_DAVI_E!S37+FC_TRA_DNAVI_E!S37+FC_TRA_PIPE_E!S37</f>
        <v>3997.5427800000002</v>
      </c>
      <c r="T37" s="8">
        <f>FC_TRA_RAIL_E!T37+FC_TRA_ROAD_E!T37+FC_TRA_DAVI_E!T37+FC_TRA_DNAVI_E!T37+FC_TRA_PIPE_E!T37</f>
        <v>3807.2299557600004</v>
      </c>
      <c r="U37" s="8">
        <f>FC_TRA_RAIL_E!U37+FC_TRA_ROAD_E!U37+FC_TRA_DAVI_E!U37+FC_TRA_DNAVI_E!U37+FC_TRA_PIPE_E!U37</f>
        <v>3819.3621681600002</v>
      </c>
      <c r="V37" s="8">
        <f>FC_TRA_RAIL_E!V37+FC_TRA_ROAD_E!V37+FC_TRA_DAVI_E!V37+FC_TRA_DNAVI_E!V37+FC_TRA_PIPE_E!V37</f>
        <v>3822.8770918799978</v>
      </c>
      <c r="W37" s="8">
        <f>FC_TRA_RAIL_E!W37+FC_TRA_ROAD_E!W37+FC_TRA_DAVI_E!W37+FC_TRA_DNAVI_E!W37+FC_TRA_PIPE_E!W37</f>
        <v>3410.7416204400001</v>
      </c>
      <c r="X37" s="8">
        <f>FC_TRA_RAIL_E!X37+FC_TRA_ROAD_E!X37+FC_TRA_DAVI_E!X37+FC_TRA_DNAVI_E!X37+FC_TRA_PIPE_E!X37</f>
        <v>3499.6620304800008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6.1319159999999986</v>
      </c>
      <c r="D38" s="8">
        <f>FC_TRA_RAIL_E!D38+FC_TRA_ROAD_E!D38+FC_TRA_DAVI_E!D38+FC_TRA_DNAVI_E!D38+FC_TRA_PIPE_E!D38</f>
        <v>6.1319160000000004</v>
      </c>
      <c r="E38" s="8">
        <f>FC_TRA_RAIL_E!E38+FC_TRA_ROAD_E!E38+FC_TRA_DAVI_E!E38+FC_TRA_DNAVI_E!E38+FC_TRA_PIPE_E!E38</f>
        <v>6.1319160000000004</v>
      </c>
      <c r="F38" s="8">
        <f>FC_TRA_RAIL_E!F38+FC_TRA_ROAD_E!F38+FC_TRA_DAVI_E!F38+FC_TRA_DNAVI_E!F38+FC_TRA_PIPE_E!F38</f>
        <v>6.1319160000000004</v>
      </c>
      <c r="G38" s="8">
        <f>FC_TRA_RAIL_E!G38+FC_TRA_ROAD_E!G38+FC_TRA_DAVI_E!G38+FC_TRA_DNAVI_E!G38+FC_TRA_PIPE_E!G38</f>
        <v>6.1319159999999986</v>
      </c>
      <c r="H38" s="8">
        <f>FC_TRA_RAIL_E!H38+FC_TRA_ROAD_E!H38+FC_TRA_DAVI_E!H38+FC_TRA_DNAVI_E!H38+FC_TRA_PIPE_E!H38</f>
        <v>6.1319160000000004</v>
      </c>
      <c r="I38" s="8">
        <f>FC_TRA_RAIL_E!I38+FC_TRA_ROAD_E!I38+FC_TRA_DAVI_E!I38+FC_TRA_DNAVI_E!I38+FC_TRA_PIPE_E!I38</f>
        <v>6.1319159999999995</v>
      </c>
      <c r="J38" s="8">
        <f>FC_TRA_RAIL_E!J38+FC_TRA_ROAD_E!J38+FC_TRA_DAVI_E!J38+FC_TRA_DNAVI_E!J38+FC_TRA_PIPE_E!J38</f>
        <v>6.1319160000000004</v>
      </c>
      <c r="K38" s="8">
        <f>FC_TRA_RAIL_E!K38+FC_TRA_ROAD_E!K38+FC_TRA_DAVI_E!K38+FC_TRA_DNAVI_E!K38+FC_TRA_PIPE_E!K38</f>
        <v>6.1319159999999995</v>
      </c>
      <c r="L38" s="8">
        <f>FC_TRA_RAIL_E!L38+FC_TRA_ROAD_E!L38+FC_TRA_DAVI_E!L38+FC_TRA_DNAVI_E!L38+FC_TRA_PIPE_E!L38</f>
        <v>6.1319160000000004</v>
      </c>
      <c r="M38" s="8">
        <f>FC_TRA_RAIL_E!M38+FC_TRA_ROAD_E!M38+FC_TRA_DAVI_E!M38+FC_TRA_DNAVI_E!M38+FC_TRA_PIPE_E!M38</f>
        <v>3.0660839999999991</v>
      </c>
      <c r="N38" s="8">
        <f>FC_TRA_RAIL_E!N38+FC_TRA_ROAD_E!N38+FC_TRA_DAVI_E!N38+FC_TRA_DNAVI_E!N38+FC_TRA_PIPE_E!N38</f>
        <v>3.0660839999999983</v>
      </c>
      <c r="O38" s="8">
        <f>FC_TRA_RAIL_E!O38+FC_TRA_ROAD_E!O38+FC_TRA_DAVI_E!O38+FC_TRA_DNAVI_E!O38+FC_TRA_PIPE_E!O38</f>
        <v>3.0660839999999983</v>
      </c>
      <c r="P38" s="8">
        <f>FC_TRA_RAIL_E!P38+FC_TRA_ROAD_E!P38+FC_TRA_DAVI_E!P38+FC_TRA_DNAVI_E!P38+FC_TRA_PIPE_E!P38</f>
        <v>3.0660839999999987</v>
      </c>
      <c r="Q38" s="8">
        <f>FC_TRA_RAIL_E!Q38+FC_TRA_ROAD_E!Q38+FC_TRA_DAVI_E!Q38+FC_TRA_DNAVI_E!Q38+FC_TRA_PIPE_E!Q38</f>
        <v>3.0660839999999983</v>
      </c>
      <c r="R38" s="8">
        <f>FC_TRA_RAIL_E!R38+FC_TRA_ROAD_E!R38+FC_TRA_DAVI_E!R38+FC_TRA_DNAVI_E!R38+FC_TRA_PIPE_E!R38</f>
        <v>3.5075880000000019</v>
      </c>
      <c r="S38" s="8">
        <f>FC_TRA_RAIL_E!S38+FC_TRA_ROAD_E!S38+FC_TRA_DAVI_E!S38+FC_TRA_DNAVI_E!S38+FC_TRA_PIPE_E!S38</f>
        <v>3.3757919999999997</v>
      </c>
      <c r="T38" s="8">
        <f>FC_TRA_RAIL_E!T38+FC_TRA_ROAD_E!T38+FC_TRA_DAVI_E!T38+FC_TRA_DNAVI_E!T38+FC_TRA_PIPE_E!T38</f>
        <v>2.1677040000000001</v>
      </c>
      <c r="U38" s="8">
        <f>FC_TRA_RAIL_E!U38+FC_TRA_ROAD_E!U38+FC_TRA_DAVI_E!U38+FC_TRA_DNAVI_E!U38+FC_TRA_PIPE_E!U38</f>
        <v>3.4460999999999991</v>
      </c>
      <c r="V38" s="8">
        <f>FC_TRA_RAIL_E!V38+FC_TRA_ROAD_E!V38+FC_TRA_DAVI_E!V38+FC_TRA_DNAVI_E!V38+FC_TRA_PIPE_E!V38</f>
        <v>2.8390320000000004</v>
      </c>
      <c r="W38" s="8">
        <f>FC_TRA_RAIL_E!W38+FC_TRA_ROAD_E!W38+FC_TRA_DAVI_E!W38+FC_TRA_DNAVI_E!W38+FC_TRA_PIPE_E!W38</f>
        <v>3.0998520000000007</v>
      </c>
      <c r="X38" s="8">
        <f>FC_TRA_RAIL_E!X38+FC_TRA_ROAD_E!X38+FC_TRA_DAVI_E!X38+FC_TRA_DNAVI_E!X38+FC_TRA_PIPE_E!X38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131.36129999999997</v>
      </c>
      <c r="D40" s="8">
        <f>FC_TRA_RAIL_E!D40+FC_TRA_ROAD_E!D40+FC_TRA_DAVI_E!D40+FC_TRA_DNAVI_E!D40+FC_TRA_PIPE_E!D40</f>
        <v>134.48886372000001</v>
      </c>
      <c r="E40" s="8">
        <f>FC_TRA_RAIL_E!E40+FC_TRA_ROAD_E!E40+FC_TRA_DAVI_E!E40+FC_TRA_DNAVI_E!E40+FC_TRA_PIPE_E!E40</f>
        <v>109.46783628000003</v>
      </c>
      <c r="F40" s="8">
        <f>FC_TRA_RAIL_E!F40+FC_TRA_ROAD_E!F40+FC_TRA_DAVI_E!F40+FC_TRA_DNAVI_E!F40+FC_TRA_PIPE_E!F40</f>
        <v>106.34001372000002</v>
      </c>
      <c r="G40" s="8">
        <f>FC_TRA_RAIL_E!G40+FC_TRA_ROAD_E!G40+FC_TRA_DAVI_E!G40+FC_TRA_DNAVI_E!G40+FC_TRA_PIPE_E!G40</f>
        <v>90.701936279999984</v>
      </c>
      <c r="H40" s="8">
        <f>FC_TRA_RAIL_E!H40+FC_TRA_ROAD_E!H40+FC_TRA_DAVI_E!H40+FC_TRA_DNAVI_E!H40+FC_TRA_PIPE_E!H40</f>
        <v>96.957063720000036</v>
      </c>
      <c r="I40" s="8">
        <f>FC_TRA_RAIL_E!I40+FC_TRA_ROAD_E!I40+FC_TRA_DAVI_E!I40+FC_TRA_DNAVI_E!I40+FC_TRA_PIPE_E!I40</f>
        <v>103.21245</v>
      </c>
      <c r="J40" s="8">
        <f>FC_TRA_RAIL_E!J40+FC_TRA_ROAD_E!J40+FC_TRA_DAVI_E!J40+FC_TRA_DNAVI_E!J40+FC_TRA_PIPE_E!J40</f>
        <v>121.97835000000002</v>
      </c>
      <c r="K40" s="8">
        <f>FC_TRA_RAIL_E!K40+FC_TRA_ROAD_E!K40+FC_TRA_DAVI_E!K40+FC_TRA_DNAVI_E!K40+FC_TRA_PIPE_E!K40</f>
        <v>128.23373627999999</v>
      </c>
      <c r="L40" s="8">
        <f>FC_TRA_RAIL_E!L40+FC_TRA_ROAD_E!L40+FC_TRA_DAVI_E!L40+FC_TRA_DNAVI_E!L40+FC_TRA_PIPE_E!L40</f>
        <v>128.23373628000002</v>
      </c>
      <c r="M40" s="8">
        <f>FC_TRA_RAIL_E!M40+FC_TRA_ROAD_E!M40+FC_TRA_DAVI_E!M40+FC_TRA_DNAVI_E!M40+FC_TRA_PIPE_E!M40</f>
        <v>137.61668628000001</v>
      </c>
      <c r="N40" s="8">
        <f>FC_TRA_RAIL_E!N40+FC_TRA_ROAD_E!N40+FC_TRA_DAVI_E!N40+FC_TRA_DNAVI_E!N40+FC_TRA_PIPE_E!N40</f>
        <v>131.36129999999997</v>
      </c>
      <c r="O40" s="8">
        <f>FC_TRA_RAIL_E!O40+FC_TRA_ROAD_E!O40+FC_TRA_DAVI_E!O40+FC_TRA_DNAVI_E!O40+FC_TRA_PIPE_E!O40</f>
        <v>112.5954</v>
      </c>
      <c r="P40" s="8">
        <f>FC_TRA_RAIL_E!P40+FC_TRA_ROAD_E!P40+FC_TRA_DAVI_E!P40+FC_TRA_DNAVI_E!P40+FC_TRA_PIPE_E!P40</f>
        <v>109.46783628000001</v>
      </c>
      <c r="Q40" s="8">
        <f>FC_TRA_RAIL_E!Q40+FC_TRA_ROAD_E!Q40+FC_TRA_DAVI_E!Q40+FC_TRA_DNAVI_E!Q40+FC_TRA_PIPE_E!Q40</f>
        <v>106.34001372000002</v>
      </c>
      <c r="R40" s="8">
        <f>FC_TRA_RAIL_E!R40+FC_TRA_ROAD_E!R40+FC_TRA_DAVI_E!R40+FC_TRA_DNAVI_E!R40+FC_TRA_PIPE_E!R40</f>
        <v>98.364635640000046</v>
      </c>
      <c r="S40" s="8">
        <f>FC_TRA_RAIL_E!S40+FC_TRA_ROAD_E!S40+FC_TRA_DAVI_E!S40+FC_TRA_DNAVI_E!S40+FC_TRA_PIPE_E!S40</f>
        <v>102.18977315999999</v>
      </c>
      <c r="T40" s="8">
        <f>FC_TRA_RAIL_E!T40+FC_TRA_ROAD_E!T40+FC_TRA_DAVI_E!T40+FC_TRA_DNAVI_E!T40+FC_TRA_PIPE_E!T40</f>
        <v>98.533399320000001</v>
      </c>
      <c r="U40" s="8">
        <f>FC_TRA_RAIL_E!U40+FC_TRA_ROAD_E!U40+FC_TRA_DAVI_E!U40+FC_TRA_DNAVI_E!U40+FC_TRA_PIPE_E!U40</f>
        <v>91.834102440000024</v>
      </c>
      <c r="V40" s="8">
        <f>FC_TRA_RAIL_E!V40+FC_TRA_ROAD_E!V40+FC_TRA_DAVI_E!V40+FC_TRA_DNAVI_E!V40+FC_TRA_PIPE_E!V40</f>
        <v>92.756608200000016</v>
      </c>
      <c r="W40" s="8">
        <f>FC_TRA_RAIL_E!W40+FC_TRA_ROAD_E!W40+FC_TRA_DAVI_E!W40+FC_TRA_DNAVI_E!W40+FC_TRA_PIPE_E!W40</f>
        <v>48.147087239999998</v>
      </c>
      <c r="X40" s="8">
        <f>FC_TRA_RAIL_E!X40+FC_TRA_ROAD_E!X40+FC_TRA_DAVI_E!X40+FC_TRA_DNAVI_E!X40+FC_TRA_PIPE_E!X40</f>
        <v>53.123027400000012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3.1275637200000013</v>
      </c>
      <c r="D41" s="8">
        <f>FC_TRA_RAIL_E!D41+FC_TRA_ROAD_E!D41+FC_TRA_DAVI_E!D41+FC_TRA_DNAVI_E!D41+FC_TRA_PIPE_E!D41</f>
        <v>3.1275637200000004</v>
      </c>
      <c r="E41" s="8">
        <f>FC_TRA_RAIL_E!E41+FC_TRA_ROAD_E!E41+FC_TRA_DAVI_E!E41+FC_TRA_DNAVI_E!E41+FC_TRA_PIPE_E!E41</f>
        <v>3.1275637200000008</v>
      </c>
      <c r="F41" s="8">
        <f>FC_TRA_RAIL_E!F41+FC_TRA_ROAD_E!F41+FC_TRA_DAVI_E!F41+FC_TRA_DNAVI_E!F41+FC_TRA_PIPE_E!F41</f>
        <v>3.1275637200000008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5780.7558900000013</v>
      </c>
      <c r="D43" s="8">
        <f>FC_TRA_RAIL_E!D43+FC_TRA_ROAD_E!D43+FC_TRA_DAVI_E!D43+FC_TRA_DNAVI_E!D43+FC_TRA_PIPE_E!D43</f>
        <v>5948.4516296399988</v>
      </c>
      <c r="E43" s="8">
        <f>FC_TRA_RAIL_E!E43+FC_TRA_ROAD_E!E43+FC_TRA_DAVI_E!E43+FC_TRA_DNAVI_E!E43+FC_TRA_PIPE_E!E43</f>
        <v>6052.8657617999997</v>
      </c>
      <c r="F43" s="8">
        <f>FC_TRA_RAIL_E!F43+FC_TRA_ROAD_E!F43+FC_TRA_DAVI_E!F43+FC_TRA_DNAVI_E!F43+FC_TRA_PIPE_E!F43</f>
        <v>6546.4611263999996</v>
      </c>
      <c r="G43" s="8">
        <f>FC_TRA_RAIL_E!G43+FC_TRA_ROAD_E!G43+FC_TRA_DAVI_E!G43+FC_TRA_DNAVI_E!G43+FC_TRA_PIPE_E!G43</f>
        <v>6948.2979867599997</v>
      </c>
      <c r="H43" s="8">
        <f>FC_TRA_RAIL_E!H43+FC_TRA_ROAD_E!H43+FC_TRA_DAVI_E!H43+FC_TRA_DNAVI_E!H43+FC_TRA_PIPE_E!H43</f>
        <v>7359.62670144</v>
      </c>
      <c r="I43" s="8">
        <f>FC_TRA_RAIL_E!I43+FC_TRA_ROAD_E!I43+FC_TRA_DAVI_E!I43+FC_TRA_DNAVI_E!I43+FC_TRA_PIPE_E!I43</f>
        <v>7758.2997882000009</v>
      </c>
      <c r="J43" s="8">
        <f>FC_TRA_RAIL_E!J43+FC_TRA_ROAD_E!J43+FC_TRA_DAVI_E!J43+FC_TRA_DNAVI_E!J43+FC_TRA_PIPE_E!J43</f>
        <v>8365.8011392799981</v>
      </c>
      <c r="K43" s="8">
        <f>FC_TRA_RAIL_E!K43+FC_TRA_ROAD_E!K43+FC_TRA_DAVI_E!K43+FC_TRA_DNAVI_E!K43+FC_TRA_PIPE_E!K43</f>
        <v>8467.0512310800023</v>
      </c>
      <c r="L43" s="8">
        <f>FC_TRA_RAIL_E!L43+FC_TRA_ROAD_E!L43+FC_TRA_DAVI_E!L43+FC_TRA_DNAVI_E!L43+FC_TRA_PIPE_E!L43</f>
        <v>8001.9330300000001</v>
      </c>
      <c r="M43" s="8">
        <f>FC_TRA_RAIL_E!M43+FC_TRA_ROAD_E!M43+FC_TRA_DAVI_E!M43+FC_TRA_DNAVI_E!M43+FC_TRA_PIPE_E!M43</f>
        <v>8217.0901753200014</v>
      </c>
      <c r="N43" s="8">
        <f>FC_TRA_RAIL_E!N43+FC_TRA_ROAD_E!N43+FC_TRA_DAVI_E!N43+FC_TRA_DNAVI_E!N43+FC_TRA_PIPE_E!N43</f>
        <v>7982.9487878400005</v>
      </c>
      <c r="O43" s="8">
        <f>FC_TRA_RAIL_E!O43+FC_TRA_ROAD_E!O43+FC_TRA_DAVI_E!O43+FC_TRA_DNAVI_E!O43+FC_TRA_PIPE_E!O43</f>
        <v>7416.5802282000004</v>
      </c>
      <c r="P43" s="8">
        <f>FC_TRA_RAIL_E!P43+FC_TRA_ROAD_E!P43+FC_TRA_DAVI_E!P43+FC_TRA_DNAVI_E!P43+FC_TRA_PIPE_E!P43</f>
        <v>7334.3141117999976</v>
      </c>
      <c r="Q43" s="8">
        <f>FC_TRA_RAIL_E!Q43+FC_TRA_ROAD_E!Q43+FC_TRA_DAVI_E!Q43+FC_TRA_DNAVI_E!Q43+FC_TRA_PIPE_E!Q43</f>
        <v>7491.3850673999987</v>
      </c>
      <c r="R43" s="8">
        <f>FC_TRA_RAIL_E!R43+FC_TRA_ROAD_E!R43+FC_TRA_DAVI_E!R43+FC_TRA_DNAVI_E!R43+FC_TRA_PIPE_E!R43</f>
        <v>7778.1606037199972</v>
      </c>
      <c r="S43" s="8">
        <f>FC_TRA_RAIL_E!S43+FC_TRA_ROAD_E!S43+FC_TRA_DAVI_E!S43+FC_TRA_DNAVI_E!S43+FC_TRA_PIPE_E!S43</f>
        <v>7963.2269542799995</v>
      </c>
      <c r="T43" s="8">
        <f>FC_TRA_RAIL_E!T43+FC_TRA_ROAD_E!T43+FC_TRA_DAVI_E!T43+FC_TRA_DNAVI_E!T43+FC_TRA_PIPE_E!T43</f>
        <v>8137.8360460799995</v>
      </c>
      <c r="U43" s="8">
        <f>FC_TRA_RAIL_E!U43+FC_TRA_ROAD_E!U43+FC_TRA_DAVI_E!U43+FC_TRA_DNAVI_E!U43+FC_TRA_PIPE_E!U43</f>
        <v>8374.1096462399983</v>
      </c>
      <c r="V43" s="8">
        <f>FC_TRA_RAIL_E!V43+FC_TRA_ROAD_E!V43+FC_TRA_DAVI_E!V43+FC_TRA_DNAVI_E!V43+FC_TRA_PIPE_E!V43</f>
        <v>8082.5406994799996</v>
      </c>
      <c r="W43" s="8">
        <f>FC_TRA_RAIL_E!W43+FC_TRA_ROAD_E!W43+FC_TRA_DAVI_E!W43+FC_TRA_DNAVI_E!W43+FC_TRA_PIPE_E!W43</f>
        <v>7529.7430213200005</v>
      </c>
      <c r="X43" s="8">
        <f>FC_TRA_RAIL_E!X43+FC_TRA_ROAD_E!X43+FC_TRA_DAVI_E!X43+FC_TRA_DNAVI_E!X43+FC_TRA_PIPE_E!X43</f>
        <v>7600.3904059200004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116.41356288000003</v>
      </c>
      <c r="D44" s="8">
        <f>FC_TRA_RAIL_E!D44+FC_TRA_ROAD_E!D44+FC_TRA_DAVI_E!D44+FC_TRA_DNAVI_E!D44+FC_TRA_PIPE_E!D44</f>
        <v>116.41356288000003</v>
      </c>
      <c r="E44" s="8">
        <f>FC_TRA_RAIL_E!E44+FC_TRA_ROAD_E!E44+FC_TRA_DAVI_E!E44+FC_TRA_DNAVI_E!E44+FC_TRA_PIPE_E!E44</f>
        <v>160.46180999999999</v>
      </c>
      <c r="F44" s="8">
        <f>FC_TRA_RAIL_E!F44+FC_TRA_ROAD_E!F44+FC_TRA_DAVI_E!F44+FC_TRA_DNAVI_E!F44+FC_TRA_PIPE_E!F44</f>
        <v>141.58395000000002</v>
      </c>
      <c r="G44" s="8">
        <f>FC_TRA_RAIL_E!G44+FC_TRA_ROAD_E!G44+FC_TRA_DAVI_E!G44+FC_TRA_DNAVI_E!G44+FC_TRA_PIPE_E!G44</f>
        <v>128.99861712000001</v>
      </c>
      <c r="H44" s="8">
        <f>FC_TRA_RAIL_E!H44+FC_TRA_ROAD_E!H44+FC_TRA_DAVI_E!H44+FC_TRA_DNAVI_E!H44+FC_TRA_PIPE_E!H44</f>
        <v>106.97463288000003</v>
      </c>
      <c r="I44" s="8">
        <f>FC_TRA_RAIL_E!I44+FC_TRA_ROAD_E!I44+FC_TRA_DAVI_E!I44+FC_TRA_DNAVI_E!I44+FC_TRA_PIPE_E!I44</f>
        <v>100.68182712000002</v>
      </c>
      <c r="J44" s="8">
        <f>FC_TRA_RAIL_E!J44+FC_TRA_ROAD_E!J44+FC_TRA_DAVI_E!J44+FC_TRA_DNAVI_E!J44+FC_TRA_PIPE_E!J44</f>
        <v>84.950369999999992</v>
      </c>
      <c r="K44" s="8">
        <f>FC_TRA_RAIL_E!K44+FC_TRA_ROAD_E!K44+FC_TRA_DAVI_E!K44+FC_TRA_DNAVI_E!K44+FC_TRA_PIPE_E!K44</f>
        <v>90.681716160000008</v>
      </c>
      <c r="L44" s="8">
        <f>FC_TRA_RAIL_E!L44+FC_TRA_ROAD_E!L44+FC_TRA_DAVI_E!L44+FC_TRA_DNAVI_E!L44+FC_TRA_PIPE_E!L44</f>
        <v>81.301021920000025</v>
      </c>
      <c r="M44" s="8">
        <f>FC_TRA_RAIL_E!M44+FC_TRA_ROAD_E!M44+FC_TRA_DAVI_E!M44+FC_TRA_DNAVI_E!M44+FC_TRA_PIPE_E!M44</f>
        <v>65.666252880000002</v>
      </c>
      <c r="N44" s="8">
        <f>FC_TRA_RAIL_E!N44+FC_TRA_ROAD_E!N44+FC_TRA_DAVI_E!N44+FC_TRA_DNAVI_E!N44+FC_TRA_PIPE_E!N44</f>
        <v>56.285279999999993</v>
      </c>
      <c r="O44" s="8">
        <f>FC_TRA_RAIL_E!O44+FC_TRA_ROAD_E!O44+FC_TRA_DAVI_E!O44+FC_TRA_DNAVI_E!O44+FC_TRA_PIPE_E!O44</f>
        <v>46.904307120000013</v>
      </c>
      <c r="P44" s="8">
        <f>FC_TRA_RAIL_E!P44+FC_TRA_ROAD_E!P44+FC_TRA_DAVI_E!P44+FC_TRA_DNAVI_E!P44+FC_TRA_PIPE_E!P44</f>
        <v>59.412178080000018</v>
      </c>
      <c r="Q44" s="8">
        <f>FC_TRA_RAIL_E!Q44+FC_TRA_ROAD_E!Q44+FC_TRA_DAVI_E!Q44+FC_TRA_DNAVI_E!Q44+FC_TRA_PIPE_E!Q44</f>
        <v>40.650510959999998</v>
      </c>
      <c r="R44" s="8">
        <f>FC_TRA_RAIL_E!R44+FC_TRA_ROAD_E!R44+FC_TRA_DAVI_E!R44+FC_TRA_DNAVI_E!R44+FC_TRA_PIPE_E!R44</f>
        <v>3.0143275200000001</v>
      </c>
      <c r="S44" s="8">
        <f>FC_TRA_RAIL_E!S44+FC_TRA_ROAD_E!S44+FC_TRA_DAVI_E!S44+FC_TRA_DNAVI_E!S44+FC_TRA_PIPE_E!S44</f>
        <v>0.18139464000000005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0.35247959999999989</v>
      </c>
      <c r="V44" s="8">
        <f>FC_TRA_RAIL_E!V44+FC_TRA_ROAD_E!V44+FC_TRA_DAVI_E!V44+FC_TRA_DNAVI_E!V44+FC_TRA_PIPE_E!V44</f>
        <v>15.806968560000001</v>
      </c>
      <c r="W44" s="8">
        <f>FC_TRA_RAIL_E!W44+FC_TRA_ROAD_E!W44+FC_TRA_DAVI_E!W44+FC_TRA_DNAVI_E!W44+FC_TRA_PIPE_E!W44</f>
        <v>33.313083839999983</v>
      </c>
      <c r="X44" s="8">
        <f>FC_TRA_RAIL_E!X44+FC_TRA_ROAD_E!X44+FC_TRA_DAVI_E!X44+FC_TRA_DNAVI_E!X44+FC_TRA_PIPE_E!X44</f>
        <v>64.927299600000012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4.2383325600000017</v>
      </c>
      <c r="S51" s="27">
        <f>FC_TRA_RAIL_E!S51+FC_TRA_ROAD_E!S51+FC_TRA_DAVI_E!S51+FC_TRA_DNAVI_E!S51+FC_TRA_PIPE_E!S51</f>
        <v>7.3814360399999988</v>
      </c>
      <c r="T51" s="27">
        <f>FC_TRA_RAIL_E!T51+FC_TRA_ROAD_E!T51+FC_TRA_DAVI_E!T51+FC_TRA_DNAVI_E!T51+FC_TRA_PIPE_E!T51</f>
        <v>14.989673160000001</v>
      </c>
      <c r="U51" s="27">
        <f>FC_TRA_RAIL_E!U51+FC_TRA_ROAD_E!U51+FC_TRA_DAVI_E!U51+FC_TRA_DNAVI_E!U51+FC_TRA_PIPE_E!U51</f>
        <v>18.45934596</v>
      </c>
      <c r="V51" s="27">
        <f>FC_TRA_RAIL_E!V51+FC_TRA_ROAD_E!V51+FC_TRA_DAVI_E!V51+FC_TRA_DNAVI_E!V51+FC_TRA_PIPE_E!V51</f>
        <v>18.704121480000005</v>
      </c>
      <c r="W51" s="27">
        <f>FC_TRA_RAIL_E!W51+FC_TRA_ROAD_E!W51+FC_TRA_DAVI_E!W51+FC_TRA_DNAVI_E!W51+FC_TRA_PIPE_E!W51</f>
        <v>18.59789052</v>
      </c>
      <c r="X51" s="27">
        <f>FC_TRA_RAIL_E!X51+FC_TRA_ROAD_E!X51+FC_TRA_DAVI_E!X51+FC_TRA_DNAVI_E!X51+FC_TRA_PIPE_E!X51</f>
        <v>21.354846479999999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11.342160000000002</v>
      </c>
      <c r="J61" s="49">
        <f t="shared" si="21"/>
        <v>17.01324</v>
      </c>
      <c r="K61" s="49">
        <f t="shared" si="21"/>
        <v>15.12279504</v>
      </c>
      <c r="L61" s="49">
        <f t="shared" si="21"/>
        <v>25.74288</v>
      </c>
      <c r="M61" s="49">
        <f t="shared" si="21"/>
        <v>79.395119999999977</v>
      </c>
      <c r="N61" s="49">
        <f t="shared" si="21"/>
        <v>386.80155504000004</v>
      </c>
      <c r="O61" s="49">
        <f t="shared" si="21"/>
        <v>611.30852496</v>
      </c>
      <c r="P61" s="49">
        <f t="shared" si="21"/>
        <v>616.6610049599999</v>
      </c>
      <c r="Q61" s="49">
        <f t="shared" si="21"/>
        <v>632.41590239999982</v>
      </c>
      <c r="R61" s="49">
        <f t="shared" si="21"/>
        <v>635.17548168000008</v>
      </c>
      <c r="S61" s="49">
        <f t="shared" si="21"/>
        <v>644.55829271999983</v>
      </c>
      <c r="T61" s="49">
        <f t="shared" si="21"/>
        <v>639.36891864000006</v>
      </c>
      <c r="U61" s="49">
        <f t="shared" si="21"/>
        <v>634.09326767999983</v>
      </c>
      <c r="V61" s="49">
        <f t="shared" si="21"/>
        <v>672.81184223999981</v>
      </c>
      <c r="W61" s="49">
        <f t="shared" si="21"/>
        <v>745.43147855999996</v>
      </c>
      <c r="X61" s="49">
        <f t="shared" si="21"/>
        <v>760.72121999999968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4.3832879999999991E-2</v>
      </c>
      <c r="S64" s="52">
        <f>FC_TRA_RAIL_E!S64+FC_TRA_ROAD_E!S64+FC_TRA_DAVI_E!S64+FC_TRA_DNAVI_E!S64+FC_TRA_PIPE_E!S64</f>
        <v>0.22624056000000001</v>
      </c>
      <c r="T64" s="52">
        <f>FC_TRA_RAIL_E!T64+FC_TRA_ROAD_E!T64+FC_TRA_DAVI_E!T64+FC_TRA_DNAVI_E!T64+FC_TRA_PIPE_E!T64</f>
        <v>0.76835304000000026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1.8280079999999999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11.342160000000002</v>
      </c>
      <c r="J67" s="52">
        <f>FC_TRA_RAIL_E!J67+FC_TRA_ROAD_E!J67+FC_TRA_DAVI_E!J67+FC_TRA_DNAVI_E!J67+FC_TRA_PIPE_E!J67</f>
        <v>17.01324</v>
      </c>
      <c r="K67" s="52">
        <f>FC_TRA_RAIL_E!K67+FC_TRA_ROAD_E!K67+FC_TRA_DAVI_E!K67+FC_TRA_DNAVI_E!K67+FC_TRA_PIPE_E!K67</f>
        <v>15.12279504</v>
      </c>
      <c r="L67" s="52">
        <f>FC_TRA_RAIL_E!L67+FC_TRA_ROAD_E!L67+FC_TRA_DAVI_E!L67+FC_TRA_DNAVI_E!L67+FC_TRA_PIPE_E!L67</f>
        <v>15.122795039999998</v>
      </c>
      <c r="M67" s="52">
        <f>FC_TRA_RAIL_E!M67+FC_TRA_ROAD_E!M67+FC_TRA_DAVI_E!M67+FC_TRA_DNAVI_E!M67+FC_TRA_PIPE_E!M67</f>
        <v>79.395119999999977</v>
      </c>
      <c r="N67" s="52">
        <f>FC_TRA_RAIL_E!N67+FC_TRA_ROAD_E!N67+FC_TRA_DAVI_E!N67+FC_TRA_DNAVI_E!N67+FC_TRA_PIPE_E!N67</f>
        <v>139.88655503999999</v>
      </c>
      <c r="O67" s="52">
        <f>FC_TRA_RAIL_E!O67+FC_TRA_ROAD_E!O67+FC_TRA_DAVI_E!O67+FC_TRA_DNAVI_E!O67+FC_TRA_PIPE_E!O67</f>
        <v>149.33852496</v>
      </c>
      <c r="P67" s="52">
        <f>FC_TRA_RAIL_E!P67+FC_TRA_ROAD_E!P67+FC_TRA_DAVI_E!P67+FC_TRA_DNAVI_E!P67+FC_TRA_PIPE_E!P67</f>
        <v>136.10592000000003</v>
      </c>
      <c r="Q67" s="52">
        <f>FC_TRA_RAIL_E!Q67+FC_TRA_ROAD_E!Q67+FC_TRA_DAVI_E!Q67+FC_TRA_DNAVI_E!Q67+FC_TRA_PIPE_E!Q67</f>
        <v>132.32528495999998</v>
      </c>
      <c r="R67" s="52">
        <f>FC_TRA_RAIL_E!R67+FC_TRA_ROAD_E!R67+FC_TRA_DAVI_E!R67+FC_TRA_DNAVI_E!R67+FC_TRA_PIPE_E!R67</f>
        <v>130.43484000000001</v>
      </c>
      <c r="S67" s="52">
        <f>FC_TRA_RAIL_E!S67+FC_TRA_ROAD_E!S67+FC_TRA_DAVI_E!S67+FC_TRA_DNAVI_E!S67+FC_TRA_PIPE_E!S67</f>
        <v>130.13815968000003</v>
      </c>
      <c r="T67" s="52">
        <f>FC_TRA_RAIL_E!T67+FC_TRA_ROAD_E!T67+FC_TRA_DAVI_E!T67+FC_TRA_DNAVI_E!T67+FC_TRA_PIPE_E!T67</f>
        <v>129.23078687999998</v>
      </c>
      <c r="U67" s="52">
        <f>FC_TRA_RAIL_E!U67+FC_TRA_ROAD_E!U67+FC_TRA_DAVI_E!U67+FC_TRA_DNAVI_E!U67+FC_TRA_PIPE_E!U67</f>
        <v>127.2590352</v>
      </c>
      <c r="V67" s="52">
        <f>FC_TRA_RAIL_E!V67+FC_TRA_ROAD_E!V67+FC_TRA_DAVI_E!V67+FC_TRA_DNAVI_E!V67+FC_TRA_PIPE_E!V67</f>
        <v>129.52568303999996</v>
      </c>
      <c r="W67" s="52">
        <f>FC_TRA_RAIL_E!W67+FC_TRA_ROAD_E!W67+FC_TRA_DAVI_E!W67+FC_TRA_DNAVI_E!W67+FC_TRA_PIPE_E!W67</f>
        <v>236.41215984000002</v>
      </c>
      <c r="X67" s="52">
        <f>FC_TRA_RAIL_E!X67+FC_TRA_ROAD_E!X67+FC_TRA_DAVI_E!X67+FC_TRA_DNAVI_E!X67+FC_TRA_PIPE_E!X67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10.62008496</v>
      </c>
      <c r="M69" s="52">
        <f>FC_TRA_RAIL_E!M69+FC_TRA_ROAD_E!M69+FC_TRA_DAVI_E!M69+FC_TRA_DNAVI_E!M69+FC_TRA_PIPE_E!M69</f>
        <v>0</v>
      </c>
      <c r="N69" s="52">
        <f>FC_TRA_RAIL_E!N69+FC_TRA_ROAD_E!N69+FC_TRA_DAVI_E!N69+FC_TRA_DNAVI_E!N69+FC_TRA_PIPE_E!N69</f>
        <v>246.91500000000002</v>
      </c>
      <c r="O69" s="52">
        <f>FC_TRA_RAIL_E!O69+FC_TRA_ROAD_E!O69+FC_TRA_DAVI_E!O69+FC_TRA_DNAVI_E!O69+FC_TRA_PIPE_E!O69</f>
        <v>461.97</v>
      </c>
      <c r="P69" s="52">
        <f>FC_TRA_RAIL_E!P69+FC_TRA_ROAD_E!P69+FC_TRA_DAVI_E!P69+FC_TRA_DNAVI_E!P69+FC_TRA_PIPE_E!P69</f>
        <v>480.55508495999982</v>
      </c>
      <c r="Q69" s="52">
        <f>FC_TRA_RAIL_E!Q69+FC_TRA_ROAD_E!Q69+FC_TRA_DAVI_E!Q69+FC_TRA_DNAVI_E!Q69+FC_TRA_PIPE_E!Q69</f>
        <v>500.0906174399999</v>
      </c>
      <c r="R69" s="52">
        <f>FC_TRA_RAIL_E!R69+FC_TRA_ROAD_E!R69+FC_TRA_DAVI_E!R69+FC_TRA_DNAVI_E!R69+FC_TRA_PIPE_E!R69</f>
        <v>504.6968088000001</v>
      </c>
      <c r="S69" s="52">
        <f>FC_TRA_RAIL_E!S69+FC_TRA_ROAD_E!S69+FC_TRA_DAVI_E!S69+FC_TRA_DNAVI_E!S69+FC_TRA_PIPE_E!S69</f>
        <v>514.19389247999982</v>
      </c>
      <c r="T69" s="52">
        <f>FC_TRA_RAIL_E!T69+FC_TRA_ROAD_E!T69+FC_TRA_DAVI_E!T69+FC_TRA_DNAVI_E!T69+FC_TRA_PIPE_E!T69</f>
        <v>509.36977872000011</v>
      </c>
      <c r="U69" s="52">
        <f>FC_TRA_RAIL_E!U69+FC_TRA_ROAD_E!U69+FC_TRA_DAVI_E!U69+FC_TRA_DNAVI_E!U69+FC_TRA_PIPE_E!U69</f>
        <v>506.83423247999986</v>
      </c>
      <c r="V69" s="52">
        <f>FC_TRA_RAIL_E!V69+FC_TRA_ROAD_E!V69+FC_TRA_DAVI_E!V69+FC_TRA_DNAVI_E!V69+FC_TRA_PIPE_E!V69</f>
        <v>541.45815119999986</v>
      </c>
      <c r="W69" s="52">
        <f>FC_TRA_RAIL_E!W69+FC_TRA_ROAD_E!W69+FC_TRA_DAVI_E!W69+FC_TRA_DNAVI_E!W69+FC_TRA_PIPE_E!W69</f>
        <v>509.01931871999994</v>
      </c>
      <c r="X69" s="52">
        <f>FC_TRA_RAIL_E!X69+FC_TRA_ROAD_E!X69+FC_TRA_DAVI_E!X69+FC_TRA_DNAVI_E!X69+FC_TRA_PIPE_E!X69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227.81304</v>
      </c>
      <c r="D2" s="21">
        <f t="shared" ref="D2:X2" si="0">SUM(D3,D17,D22,D25,D26,D51,D52)</f>
        <v>211.99257144000001</v>
      </c>
      <c r="E2" s="21">
        <f t="shared" si="0"/>
        <v>211.99257144000001</v>
      </c>
      <c r="F2" s="21">
        <f t="shared" si="0"/>
        <v>218.32091892000003</v>
      </c>
      <c r="G2" s="21">
        <f t="shared" si="0"/>
        <v>215.15687856</v>
      </c>
      <c r="H2" s="21">
        <f t="shared" si="0"/>
        <v>230.97708036</v>
      </c>
      <c r="I2" s="21">
        <f t="shared" si="0"/>
        <v>227.81304</v>
      </c>
      <c r="J2" s="21">
        <f t="shared" si="0"/>
        <v>227.81303999999997</v>
      </c>
      <c r="K2" s="21">
        <f t="shared" si="0"/>
        <v>237.30516108</v>
      </c>
      <c r="L2" s="21">
        <f t="shared" si="0"/>
        <v>230.97708036</v>
      </c>
      <c r="M2" s="21">
        <f t="shared" si="0"/>
        <v>243.63350856000002</v>
      </c>
      <c r="N2" s="21">
        <f t="shared" si="0"/>
        <v>249.96158928</v>
      </c>
      <c r="O2" s="21">
        <f t="shared" si="0"/>
        <v>249.96158928</v>
      </c>
      <c r="P2" s="21">
        <f t="shared" si="0"/>
        <v>246.79754892</v>
      </c>
      <c r="Q2" s="21">
        <f t="shared" si="0"/>
        <v>253.12562963999997</v>
      </c>
      <c r="R2" s="21">
        <f t="shared" si="0"/>
        <v>248.64219432000002</v>
      </c>
      <c r="S2" s="21">
        <f t="shared" si="0"/>
        <v>253.82800872000001</v>
      </c>
      <c r="T2" s="21">
        <f t="shared" si="0"/>
        <v>244.28798964000001</v>
      </c>
      <c r="U2" s="21">
        <f t="shared" si="0"/>
        <v>224.35114751999996</v>
      </c>
      <c r="V2" s="21">
        <f t="shared" si="0"/>
        <v>223.93980359999998</v>
      </c>
      <c r="W2" s="21">
        <f t="shared" si="0"/>
        <v>196.68146651999999</v>
      </c>
      <c r="X2" s="21">
        <f t="shared" si="0"/>
        <v>184.75957656000003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227.81304</v>
      </c>
      <c r="D26" s="27">
        <f t="shared" ref="D26:W26" si="20">SUM(D27,D33)</f>
        <v>211.99257144000001</v>
      </c>
      <c r="E26" s="27">
        <f t="shared" si="20"/>
        <v>211.99257144000001</v>
      </c>
      <c r="F26" s="27">
        <f t="shared" si="20"/>
        <v>218.32091892000003</v>
      </c>
      <c r="G26" s="27">
        <f t="shared" si="20"/>
        <v>215.15687856</v>
      </c>
      <c r="H26" s="27">
        <f t="shared" si="20"/>
        <v>230.97708036</v>
      </c>
      <c r="I26" s="27">
        <f t="shared" si="20"/>
        <v>227.81304</v>
      </c>
      <c r="J26" s="27">
        <f t="shared" si="20"/>
        <v>227.81303999999997</v>
      </c>
      <c r="K26" s="27">
        <f t="shared" si="20"/>
        <v>237.30516108</v>
      </c>
      <c r="L26" s="27">
        <f t="shared" si="20"/>
        <v>230.97708036</v>
      </c>
      <c r="M26" s="27">
        <f t="shared" si="20"/>
        <v>243.63350856000002</v>
      </c>
      <c r="N26" s="27">
        <f t="shared" si="20"/>
        <v>249.96158928</v>
      </c>
      <c r="O26" s="27">
        <f t="shared" si="20"/>
        <v>249.96158928</v>
      </c>
      <c r="P26" s="27">
        <f t="shared" si="20"/>
        <v>246.79754892</v>
      </c>
      <c r="Q26" s="27">
        <f t="shared" si="20"/>
        <v>253.12562963999997</v>
      </c>
      <c r="R26" s="27">
        <f t="shared" si="20"/>
        <v>248.64219432000002</v>
      </c>
      <c r="S26" s="27">
        <f t="shared" si="20"/>
        <v>253.82800872000001</v>
      </c>
      <c r="T26" s="27">
        <f t="shared" si="20"/>
        <v>244.28798964000001</v>
      </c>
      <c r="U26" s="27">
        <f t="shared" si="20"/>
        <v>224.35114751999996</v>
      </c>
      <c r="V26" s="27">
        <f t="shared" si="20"/>
        <v>223.93980359999998</v>
      </c>
      <c r="W26" s="27">
        <f t="shared" si="20"/>
        <v>196.68146651999999</v>
      </c>
      <c r="X26" s="27">
        <f t="shared" ref="X26" si="21">SUM(X27,X33)</f>
        <v>184.75957656000003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227.81304</v>
      </c>
      <c r="D33" s="19">
        <f t="shared" ref="D33:W33" si="26">SUM(D34:D50)</f>
        <v>211.99257144000001</v>
      </c>
      <c r="E33" s="19">
        <f t="shared" si="26"/>
        <v>211.99257144000001</v>
      </c>
      <c r="F33" s="19">
        <f t="shared" si="26"/>
        <v>218.32091892000003</v>
      </c>
      <c r="G33" s="19">
        <f t="shared" si="26"/>
        <v>215.15687856</v>
      </c>
      <c r="H33" s="19">
        <f t="shared" si="26"/>
        <v>230.97708036</v>
      </c>
      <c r="I33" s="19">
        <f t="shared" si="26"/>
        <v>227.81304</v>
      </c>
      <c r="J33" s="19">
        <f t="shared" si="26"/>
        <v>227.81303999999997</v>
      </c>
      <c r="K33" s="19">
        <f t="shared" si="26"/>
        <v>237.30516108</v>
      </c>
      <c r="L33" s="19">
        <f t="shared" si="26"/>
        <v>230.97708036</v>
      </c>
      <c r="M33" s="19">
        <f t="shared" si="26"/>
        <v>243.63350856000002</v>
      </c>
      <c r="N33" s="19">
        <f t="shared" si="26"/>
        <v>249.96158928</v>
      </c>
      <c r="O33" s="19">
        <f t="shared" si="26"/>
        <v>249.96158928</v>
      </c>
      <c r="P33" s="19">
        <f t="shared" si="26"/>
        <v>246.79754892</v>
      </c>
      <c r="Q33" s="19">
        <f t="shared" si="26"/>
        <v>253.12562963999997</v>
      </c>
      <c r="R33" s="19">
        <f t="shared" si="26"/>
        <v>248.64219432000002</v>
      </c>
      <c r="S33" s="19">
        <f t="shared" si="26"/>
        <v>253.82800872000001</v>
      </c>
      <c r="T33" s="19">
        <f t="shared" si="26"/>
        <v>244.28798964000001</v>
      </c>
      <c r="U33" s="19">
        <f t="shared" si="26"/>
        <v>224.35114751999996</v>
      </c>
      <c r="V33" s="19">
        <f t="shared" si="26"/>
        <v>223.93980359999998</v>
      </c>
      <c r="W33" s="19">
        <f t="shared" si="26"/>
        <v>196.68146651999999</v>
      </c>
      <c r="X33" s="19">
        <f t="shared" ref="X33" si="27">SUM(X34:X50)</f>
        <v>184.75957656000003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5.9875200000000014E-3</v>
      </c>
      <c r="U37" s="8">
        <f>FC_TRA_RAIL_MTU_E!U37+FC_TRA_RAIL_CPT_E!U37+FC_TRA_RAIL_HST_E!U37+FC_TRA_RAIL_FRT_E!U37</f>
        <v>5.9875199999999996E-3</v>
      </c>
      <c r="V37" s="8">
        <f>FC_TRA_RAIL_MTU_E!V37+FC_TRA_RAIL_CPT_E!V37+FC_TRA_RAIL_HST_E!V37+FC_TRA_RAIL_FRT_E!V37</f>
        <v>5.9875200000000005E-3</v>
      </c>
      <c r="W37" s="8">
        <f>FC_TRA_RAIL_MTU_E!W37+FC_TRA_RAIL_CPT_E!W37+FC_TRA_RAIL_HST_E!W37+FC_TRA_RAIL_FRT_E!W37</f>
        <v>5.9875200000000005E-3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227.81304</v>
      </c>
      <c r="D43" s="8">
        <f>FC_TRA_RAIL_MTU_E!D43+FC_TRA_RAIL_CPT_E!D43+FC_TRA_RAIL_HST_E!D43+FC_TRA_RAIL_FRT_E!D43</f>
        <v>211.99257144000001</v>
      </c>
      <c r="E43" s="8">
        <f>FC_TRA_RAIL_MTU_E!E43+FC_TRA_RAIL_CPT_E!E43+FC_TRA_RAIL_HST_E!E43+FC_TRA_RAIL_FRT_E!E43</f>
        <v>211.99257144000001</v>
      </c>
      <c r="F43" s="8">
        <f>FC_TRA_RAIL_MTU_E!F43+FC_TRA_RAIL_CPT_E!F43+FC_TRA_RAIL_HST_E!F43+FC_TRA_RAIL_FRT_E!F43</f>
        <v>218.32091892000003</v>
      </c>
      <c r="G43" s="8">
        <f>FC_TRA_RAIL_MTU_E!G43+FC_TRA_RAIL_CPT_E!G43+FC_TRA_RAIL_HST_E!G43+FC_TRA_RAIL_FRT_E!G43</f>
        <v>215.15687856</v>
      </c>
      <c r="H43" s="8">
        <f>FC_TRA_RAIL_MTU_E!H43+FC_TRA_RAIL_CPT_E!H43+FC_TRA_RAIL_HST_E!H43+FC_TRA_RAIL_FRT_E!H43</f>
        <v>230.97708036</v>
      </c>
      <c r="I43" s="8">
        <f>FC_TRA_RAIL_MTU_E!I43+FC_TRA_RAIL_CPT_E!I43+FC_TRA_RAIL_HST_E!I43+FC_TRA_RAIL_FRT_E!I43</f>
        <v>227.81304</v>
      </c>
      <c r="J43" s="8">
        <f>FC_TRA_RAIL_MTU_E!J43+FC_TRA_RAIL_CPT_E!J43+FC_TRA_RAIL_HST_E!J43+FC_TRA_RAIL_FRT_E!J43</f>
        <v>227.81303999999997</v>
      </c>
      <c r="K43" s="8">
        <f>FC_TRA_RAIL_MTU_E!K43+FC_TRA_RAIL_CPT_E!K43+FC_TRA_RAIL_HST_E!K43+FC_TRA_RAIL_FRT_E!K43</f>
        <v>237.30516108</v>
      </c>
      <c r="L43" s="8">
        <f>FC_TRA_RAIL_MTU_E!L43+FC_TRA_RAIL_CPT_E!L43+FC_TRA_RAIL_HST_E!L43+FC_TRA_RAIL_FRT_E!L43</f>
        <v>230.97708036</v>
      </c>
      <c r="M43" s="8">
        <f>FC_TRA_RAIL_MTU_E!M43+FC_TRA_RAIL_CPT_E!M43+FC_TRA_RAIL_HST_E!M43+FC_TRA_RAIL_FRT_E!M43</f>
        <v>243.63350856000002</v>
      </c>
      <c r="N43" s="8">
        <f>FC_TRA_RAIL_MTU_E!N43+FC_TRA_RAIL_CPT_E!N43+FC_TRA_RAIL_HST_E!N43+FC_TRA_RAIL_FRT_E!N43</f>
        <v>249.96158928</v>
      </c>
      <c r="O43" s="8">
        <f>FC_TRA_RAIL_MTU_E!O43+FC_TRA_RAIL_CPT_E!O43+FC_TRA_RAIL_HST_E!O43+FC_TRA_RAIL_FRT_E!O43</f>
        <v>249.96158928</v>
      </c>
      <c r="P43" s="8">
        <f>FC_TRA_RAIL_MTU_E!P43+FC_TRA_RAIL_CPT_E!P43+FC_TRA_RAIL_HST_E!P43+FC_TRA_RAIL_FRT_E!P43</f>
        <v>246.79754892</v>
      </c>
      <c r="Q43" s="8">
        <f>FC_TRA_RAIL_MTU_E!Q43+FC_TRA_RAIL_CPT_E!Q43+FC_TRA_RAIL_HST_E!Q43+FC_TRA_RAIL_FRT_E!Q43</f>
        <v>253.12562963999997</v>
      </c>
      <c r="R43" s="8">
        <f>FC_TRA_RAIL_MTU_E!R43+FC_TRA_RAIL_CPT_E!R43+FC_TRA_RAIL_HST_E!R43+FC_TRA_RAIL_FRT_E!R43</f>
        <v>248.64219432000002</v>
      </c>
      <c r="S43" s="8">
        <f>FC_TRA_RAIL_MTU_E!S43+FC_TRA_RAIL_CPT_E!S43+FC_TRA_RAIL_HST_E!S43+FC_TRA_RAIL_FRT_E!S43</f>
        <v>253.82800872000001</v>
      </c>
      <c r="T43" s="8">
        <f>FC_TRA_RAIL_MTU_E!T43+FC_TRA_RAIL_CPT_E!T43+FC_TRA_RAIL_HST_E!T43+FC_TRA_RAIL_FRT_E!T43</f>
        <v>244.28200212000002</v>
      </c>
      <c r="U43" s="8">
        <f>FC_TRA_RAIL_MTU_E!U43+FC_TRA_RAIL_CPT_E!U43+FC_TRA_RAIL_HST_E!U43+FC_TRA_RAIL_FRT_E!U43</f>
        <v>224.34515999999996</v>
      </c>
      <c r="V43" s="8">
        <f>FC_TRA_RAIL_MTU_E!V43+FC_TRA_RAIL_CPT_E!V43+FC_TRA_RAIL_HST_E!V43+FC_TRA_RAIL_FRT_E!V43</f>
        <v>223.93381607999999</v>
      </c>
      <c r="W43" s="8">
        <f>FC_TRA_RAIL_MTU_E!W43+FC_TRA_RAIL_CPT_E!W43+FC_TRA_RAIL_HST_E!W43+FC_TRA_RAIL_FRT_E!W43</f>
        <v>196.675479</v>
      </c>
      <c r="X43" s="8">
        <f>FC_TRA_RAIL_MTU_E!X43+FC_TRA_RAIL_CPT_E!X43+FC_TRA_RAIL_HST_E!X43+FC_TRA_RAIL_FRT_E!X43</f>
        <v>184.75957656000003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197.56286081920217</v>
      </c>
      <c r="D2" s="21">
        <f t="shared" ref="D2:X2" si="0">SUM(D3,D17,D22,D25,D26,D51,D52)</f>
        <v>183.62182624938228</v>
      </c>
      <c r="E2" s="21">
        <f t="shared" si="0"/>
        <v>186.81610772024644</v>
      </c>
      <c r="F2" s="21">
        <f t="shared" si="0"/>
        <v>194.89220436100666</v>
      </c>
      <c r="G2" s="21">
        <f t="shared" si="0"/>
        <v>188.73043625241783</v>
      </c>
      <c r="H2" s="21">
        <f t="shared" si="0"/>
        <v>207.08602316702863</v>
      </c>
      <c r="I2" s="21">
        <f t="shared" si="0"/>
        <v>204.29183364473175</v>
      </c>
      <c r="J2" s="21">
        <f t="shared" si="0"/>
        <v>206.66722161122414</v>
      </c>
      <c r="K2" s="21">
        <f t="shared" si="0"/>
        <v>216.60181520158139</v>
      </c>
      <c r="L2" s="21">
        <f t="shared" si="0"/>
        <v>211.31015033813617</v>
      </c>
      <c r="M2" s="21">
        <f t="shared" si="0"/>
        <v>218.07443158301263</v>
      </c>
      <c r="N2" s="21">
        <f t="shared" si="0"/>
        <v>220.54767584704081</v>
      </c>
      <c r="O2" s="21">
        <f t="shared" si="0"/>
        <v>226.17256753204401</v>
      </c>
      <c r="P2" s="21">
        <f t="shared" si="0"/>
        <v>221.94641529613014</v>
      </c>
      <c r="Q2" s="21">
        <f t="shared" si="0"/>
        <v>225.85263559719826</v>
      </c>
      <c r="R2" s="21">
        <f t="shared" si="0"/>
        <v>220.05759206394896</v>
      </c>
      <c r="S2" s="21">
        <f t="shared" si="0"/>
        <v>225.5908121120963</v>
      </c>
      <c r="T2" s="21">
        <f t="shared" si="0"/>
        <v>218.00011709372515</v>
      </c>
      <c r="U2" s="21">
        <f t="shared" si="0"/>
        <v>200.70550661846883</v>
      </c>
      <c r="V2" s="21">
        <f t="shared" si="0"/>
        <v>201.99273834507969</v>
      </c>
      <c r="W2" s="21">
        <f t="shared" si="0"/>
        <v>176.28058134472022</v>
      </c>
      <c r="X2" s="21">
        <f t="shared" si="0"/>
        <v>168.373089255764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197.56286081920217</v>
      </c>
      <c r="D26" s="27">
        <f t="shared" si="9"/>
        <v>183.62182624938228</v>
      </c>
      <c r="E26" s="27">
        <f t="shared" si="9"/>
        <v>186.81610772024644</v>
      </c>
      <c r="F26" s="27">
        <f t="shared" si="9"/>
        <v>194.89220436100666</v>
      </c>
      <c r="G26" s="27">
        <f t="shared" si="9"/>
        <v>188.73043625241783</v>
      </c>
      <c r="H26" s="27">
        <f t="shared" si="9"/>
        <v>207.08602316702863</v>
      </c>
      <c r="I26" s="27">
        <f t="shared" si="9"/>
        <v>204.29183364473175</v>
      </c>
      <c r="J26" s="27">
        <f t="shared" si="9"/>
        <v>206.66722161122414</v>
      </c>
      <c r="K26" s="27">
        <f t="shared" si="9"/>
        <v>216.60181520158139</v>
      </c>
      <c r="L26" s="27">
        <f t="shared" si="9"/>
        <v>211.31015033813617</v>
      </c>
      <c r="M26" s="27">
        <f t="shared" si="9"/>
        <v>218.07443158301263</v>
      </c>
      <c r="N26" s="27">
        <f t="shared" si="9"/>
        <v>220.54767584704081</v>
      </c>
      <c r="O26" s="27">
        <f t="shared" si="9"/>
        <v>226.17256753204401</v>
      </c>
      <c r="P26" s="27">
        <f t="shared" si="9"/>
        <v>221.94641529613014</v>
      </c>
      <c r="Q26" s="27">
        <f t="shared" si="9"/>
        <v>225.85263559719826</v>
      </c>
      <c r="R26" s="27">
        <f t="shared" si="9"/>
        <v>220.05759206394896</v>
      </c>
      <c r="S26" s="27">
        <f t="shared" si="9"/>
        <v>225.5908121120963</v>
      </c>
      <c r="T26" s="27">
        <f t="shared" si="9"/>
        <v>218.00011709372515</v>
      </c>
      <c r="U26" s="27">
        <f t="shared" si="9"/>
        <v>200.70550661846883</v>
      </c>
      <c r="V26" s="27">
        <f t="shared" si="9"/>
        <v>201.99273834507969</v>
      </c>
      <c r="W26" s="27">
        <f t="shared" si="9"/>
        <v>176.28058134472022</v>
      </c>
      <c r="X26" s="27">
        <f t="shared" si="9"/>
        <v>168.373089255764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197.56286081920217</v>
      </c>
      <c r="D33" s="19">
        <f t="shared" si="11"/>
        <v>183.62182624938228</v>
      </c>
      <c r="E33" s="19">
        <f t="shared" si="11"/>
        <v>186.81610772024644</v>
      </c>
      <c r="F33" s="19">
        <f t="shared" si="11"/>
        <v>194.89220436100666</v>
      </c>
      <c r="G33" s="19">
        <f t="shared" si="11"/>
        <v>188.73043625241783</v>
      </c>
      <c r="H33" s="19">
        <f t="shared" si="11"/>
        <v>207.08602316702863</v>
      </c>
      <c r="I33" s="19">
        <f t="shared" si="11"/>
        <v>204.29183364473175</v>
      </c>
      <c r="J33" s="19">
        <f t="shared" si="11"/>
        <v>206.66722161122414</v>
      </c>
      <c r="K33" s="19">
        <f t="shared" si="11"/>
        <v>216.60181520158139</v>
      </c>
      <c r="L33" s="19">
        <f t="shared" si="11"/>
        <v>211.31015033813617</v>
      </c>
      <c r="M33" s="19">
        <f t="shared" si="11"/>
        <v>218.07443158301263</v>
      </c>
      <c r="N33" s="19">
        <f t="shared" si="11"/>
        <v>220.54767584704081</v>
      </c>
      <c r="O33" s="19">
        <f t="shared" si="11"/>
        <v>226.17256753204401</v>
      </c>
      <c r="P33" s="19">
        <f t="shared" si="11"/>
        <v>221.94641529613014</v>
      </c>
      <c r="Q33" s="19">
        <f t="shared" si="11"/>
        <v>225.85263559719826</v>
      </c>
      <c r="R33" s="19">
        <f t="shared" si="11"/>
        <v>220.05759206394896</v>
      </c>
      <c r="S33" s="19">
        <f t="shared" si="11"/>
        <v>225.5908121120963</v>
      </c>
      <c r="T33" s="19">
        <f t="shared" si="11"/>
        <v>218.00011709372515</v>
      </c>
      <c r="U33" s="19">
        <f t="shared" si="11"/>
        <v>200.70550661846883</v>
      </c>
      <c r="V33" s="19">
        <f t="shared" si="11"/>
        <v>201.99273834507969</v>
      </c>
      <c r="W33" s="19">
        <f t="shared" si="11"/>
        <v>176.28058134472022</v>
      </c>
      <c r="X33" s="19">
        <f t="shared" si="11"/>
        <v>168.373089255764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5.3432019438392122E-3</v>
      </c>
      <c r="U37" s="8">
        <v>5.3564612807745302E-3</v>
      </c>
      <c r="V37" s="8">
        <v>5.4007172519281955E-3</v>
      </c>
      <c r="W37" s="8">
        <v>5.3664614418858321E-3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197.56286081920217</v>
      </c>
      <c r="D43" s="8">
        <v>183.62182624938228</v>
      </c>
      <c r="E43" s="8">
        <v>186.81610772024644</v>
      </c>
      <c r="F43" s="8">
        <v>194.89220436100666</v>
      </c>
      <c r="G43" s="8">
        <v>188.73043625241783</v>
      </c>
      <c r="H43" s="8">
        <v>207.08602316702863</v>
      </c>
      <c r="I43" s="8">
        <v>204.29183364473175</v>
      </c>
      <c r="J43" s="8">
        <v>206.66722161122414</v>
      </c>
      <c r="K43" s="8">
        <v>216.60181520158139</v>
      </c>
      <c r="L43" s="8">
        <v>211.31015033813617</v>
      </c>
      <c r="M43" s="8">
        <v>218.07443158301263</v>
      </c>
      <c r="N43" s="8">
        <v>220.54767584704081</v>
      </c>
      <c r="O43" s="8">
        <v>226.17256753204401</v>
      </c>
      <c r="P43" s="8">
        <v>221.94641529613014</v>
      </c>
      <c r="Q43" s="8">
        <v>225.85263559719826</v>
      </c>
      <c r="R43" s="8">
        <v>220.05759206394896</v>
      </c>
      <c r="S43" s="8">
        <v>225.5908121120963</v>
      </c>
      <c r="T43" s="8">
        <v>217.99477389178131</v>
      </c>
      <c r="U43" s="8">
        <v>200.70015015718806</v>
      </c>
      <c r="V43" s="8">
        <v>201.98733762782777</v>
      </c>
      <c r="W43" s="8">
        <v>176.27521488327832</v>
      </c>
      <c r="X43" s="8">
        <v>168.373089255764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30.250179180797819</v>
      </c>
      <c r="D2" s="21">
        <f t="shared" ref="D2:X2" si="0">SUM(D3,D17,D22,D25,D26,D51,D52)</f>
        <v>28.370745190617718</v>
      </c>
      <c r="E2" s="21">
        <f t="shared" si="0"/>
        <v>25.17646371975356</v>
      </c>
      <c r="F2" s="21">
        <f t="shared" si="0"/>
        <v>23.428714558993356</v>
      </c>
      <c r="G2" s="21">
        <f t="shared" si="0"/>
        <v>26.426442307582164</v>
      </c>
      <c r="H2" s="21">
        <f t="shared" si="0"/>
        <v>23.891057192971381</v>
      </c>
      <c r="I2" s="21">
        <f t="shared" si="0"/>
        <v>23.521206355268244</v>
      </c>
      <c r="J2" s="21">
        <f t="shared" si="0"/>
        <v>21.145818388775826</v>
      </c>
      <c r="K2" s="21">
        <f t="shared" si="0"/>
        <v>20.70334587841861</v>
      </c>
      <c r="L2" s="21">
        <f t="shared" si="0"/>
        <v>19.666930021863841</v>
      </c>
      <c r="M2" s="21">
        <f t="shared" si="0"/>
        <v>25.559076976987388</v>
      </c>
      <c r="N2" s="21">
        <f t="shared" si="0"/>
        <v>29.41391343295918</v>
      </c>
      <c r="O2" s="21">
        <f t="shared" si="0"/>
        <v>23.789021747955982</v>
      </c>
      <c r="P2" s="21">
        <f t="shared" si="0"/>
        <v>24.851133623869863</v>
      </c>
      <c r="Q2" s="21">
        <f t="shared" si="0"/>
        <v>27.272994042801724</v>
      </c>
      <c r="R2" s="21">
        <f t="shared" si="0"/>
        <v>28.584602256051046</v>
      </c>
      <c r="S2" s="21">
        <f t="shared" si="0"/>
        <v>28.237196607903705</v>
      </c>
      <c r="T2" s="21">
        <f t="shared" si="0"/>
        <v>26.287872546274865</v>
      </c>
      <c r="U2" s="21">
        <f t="shared" si="0"/>
        <v>23.645640901531117</v>
      </c>
      <c r="V2" s="21">
        <f t="shared" si="0"/>
        <v>21.947065254920282</v>
      </c>
      <c r="W2" s="21">
        <f t="shared" si="0"/>
        <v>20.400885175279786</v>
      </c>
      <c r="X2" s="21">
        <f t="shared" si="0"/>
        <v>16.38648730423602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30.250179180797819</v>
      </c>
      <c r="D26" s="27">
        <f t="shared" si="9"/>
        <v>28.370745190617718</v>
      </c>
      <c r="E26" s="27">
        <f t="shared" si="9"/>
        <v>25.17646371975356</v>
      </c>
      <c r="F26" s="27">
        <f t="shared" si="9"/>
        <v>23.428714558993356</v>
      </c>
      <c r="G26" s="27">
        <f t="shared" si="9"/>
        <v>26.426442307582164</v>
      </c>
      <c r="H26" s="27">
        <f t="shared" si="9"/>
        <v>23.891057192971381</v>
      </c>
      <c r="I26" s="27">
        <f t="shared" si="9"/>
        <v>23.521206355268244</v>
      </c>
      <c r="J26" s="27">
        <f t="shared" si="9"/>
        <v>21.145818388775826</v>
      </c>
      <c r="K26" s="27">
        <f t="shared" si="9"/>
        <v>20.70334587841861</v>
      </c>
      <c r="L26" s="27">
        <f t="shared" si="9"/>
        <v>19.666930021863841</v>
      </c>
      <c r="M26" s="27">
        <f t="shared" si="9"/>
        <v>25.559076976987388</v>
      </c>
      <c r="N26" s="27">
        <f t="shared" si="9"/>
        <v>29.41391343295918</v>
      </c>
      <c r="O26" s="27">
        <f t="shared" si="9"/>
        <v>23.789021747955982</v>
      </c>
      <c r="P26" s="27">
        <f t="shared" si="9"/>
        <v>24.851133623869863</v>
      </c>
      <c r="Q26" s="27">
        <f t="shared" si="9"/>
        <v>27.272994042801724</v>
      </c>
      <c r="R26" s="27">
        <f t="shared" si="9"/>
        <v>28.584602256051046</v>
      </c>
      <c r="S26" s="27">
        <f t="shared" si="9"/>
        <v>28.237196607903705</v>
      </c>
      <c r="T26" s="27">
        <f t="shared" si="9"/>
        <v>26.287872546274865</v>
      </c>
      <c r="U26" s="27">
        <f t="shared" si="9"/>
        <v>23.645640901531117</v>
      </c>
      <c r="V26" s="27">
        <f t="shared" si="9"/>
        <v>21.947065254920282</v>
      </c>
      <c r="W26" s="27">
        <f t="shared" si="9"/>
        <v>20.400885175279786</v>
      </c>
      <c r="X26" s="27">
        <f t="shared" si="9"/>
        <v>16.38648730423602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30.250179180797819</v>
      </c>
      <c r="D33" s="19">
        <f t="shared" si="11"/>
        <v>28.370745190617718</v>
      </c>
      <c r="E33" s="19">
        <f t="shared" si="11"/>
        <v>25.17646371975356</v>
      </c>
      <c r="F33" s="19">
        <f t="shared" si="11"/>
        <v>23.428714558993356</v>
      </c>
      <c r="G33" s="19">
        <f t="shared" si="11"/>
        <v>26.426442307582164</v>
      </c>
      <c r="H33" s="19">
        <f t="shared" si="11"/>
        <v>23.891057192971381</v>
      </c>
      <c r="I33" s="19">
        <f t="shared" si="11"/>
        <v>23.521206355268244</v>
      </c>
      <c r="J33" s="19">
        <f t="shared" si="11"/>
        <v>21.145818388775826</v>
      </c>
      <c r="K33" s="19">
        <f t="shared" si="11"/>
        <v>20.70334587841861</v>
      </c>
      <c r="L33" s="19">
        <f t="shared" si="11"/>
        <v>19.666930021863841</v>
      </c>
      <c r="M33" s="19">
        <f t="shared" si="11"/>
        <v>25.559076976987388</v>
      </c>
      <c r="N33" s="19">
        <f t="shared" si="11"/>
        <v>29.41391343295918</v>
      </c>
      <c r="O33" s="19">
        <f t="shared" si="11"/>
        <v>23.789021747955982</v>
      </c>
      <c r="P33" s="19">
        <f t="shared" si="11"/>
        <v>24.851133623869863</v>
      </c>
      <c r="Q33" s="19">
        <f t="shared" si="11"/>
        <v>27.272994042801724</v>
      </c>
      <c r="R33" s="19">
        <f t="shared" si="11"/>
        <v>28.584602256051046</v>
      </c>
      <c r="S33" s="19">
        <f t="shared" si="11"/>
        <v>28.237196607903705</v>
      </c>
      <c r="T33" s="19">
        <f t="shared" si="11"/>
        <v>26.287872546274865</v>
      </c>
      <c r="U33" s="19">
        <f t="shared" si="11"/>
        <v>23.645640901531117</v>
      </c>
      <c r="V33" s="19">
        <f t="shared" si="11"/>
        <v>21.947065254920282</v>
      </c>
      <c r="W33" s="19">
        <f t="shared" si="11"/>
        <v>20.400885175279786</v>
      </c>
      <c r="X33" s="19">
        <f t="shared" si="11"/>
        <v>16.38648730423602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6.4431805616078875E-4</v>
      </c>
      <c r="U37" s="8">
        <v>6.3105871922546964E-4</v>
      </c>
      <c r="V37" s="8">
        <v>5.8680274807180501E-4</v>
      </c>
      <c r="W37" s="8">
        <v>6.2105855811416823E-4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30.250179180797819</v>
      </c>
      <c r="D43" s="8">
        <v>28.370745190617718</v>
      </c>
      <c r="E43" s="8">
        <v>25.17646371975356</v>
      </c>
      <c r="F43" s="8">
        <v>23.428714558993356</v>
      </c>
      <c r="G43" s="8">
        <v>26.426442307582164</v>
      </c>
      <c r="H43" s="8">
        <v>23.891057192971381</v>
      </c>
      <c r="I43" s="8">
        <v>23.521206355268244</v>
      </c>
      <c r="J43" s="8">
        <v>21.145818388775826</v>
      </c>
      <c r="K43" s="8">
        <v>20.70334587841861</v>
      </c>
      <c r="L43" s="8">
        <v>19.666930021863841</v>
      </c>
      <c r="M43" s="8">
        <v>25.559076976987388</v>
      </c>
      <c r="N43" s="8">
        <v>29.41391343295918</v>
      </c>
      <c r="O43" s="8">
        <v>23.789021747955982</v>
      </c>
      <c r="P43" s="8">
        <v>24.851133623869863</v>
      </c>
      <c r="Q43" s="8">
        <v>27.272994042801724</v>
      </c>
      <c r="R43" s="8">
        <v>28.584602256051046</v>
      </c>
      <c r="S43" s="8">
        <v>28.237196607903705</v>
      </c>
      <c r="T43" s="8">
        <v>26.287228228218705</v>
      </c>
      <c r="U43" s="8">
        <v>23.645009842811891</v>
      </c>
      <c r="V43" s="8">
        <v>21.946478452172212</v>
      </c>
      <c r="W43" s="8">
        <v>20.400264116721672</v>
      </c>
      <c r="X43" s="8">
        <v>16.38648730423602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11041.763753520001</v>
      </c>
      <c r="D2" s="21">
        <f t="shared" ref="D2:X2" si="0">SUM(D3,D17,D22,D25,D26,D51,D52)</f>
        <v>11130.279096959997</v>
      </c>
      <c r="E2" s="21">
        <f t="shared" si="0"/>
        <v>11242.894523760002</v>
      </c>
      <c r="F2" s="21">
        <f t="shared" si="0"/>
        <v>11726.876428559999</v>
      </c>
      <c r="G2" s="21">
        <f t="shared" si="0"/>
        <v>12116.115201960001</v>
      </c>
      <c r="H2" s="21">
        <f t="shared" si="0"/>
        <v>12231.292552200001</v>
      </c>
      <c r="I2" s="21">
        <f t="shared" si="0"/>
        <v>12580.68594852</v>
      </c>
      <c r="J2" s="21">
        <f t="shared" si="0"/>
        <v>13190.508345599999</v>
      </c>
      <c r="K2" s="21">
        <f t="shared" si="0"/>
        <v>12891.76182756</v>
      </c>
      <c r="L2" s="21">
        <f t="shared" si="0"/>
        <v>12209.905207439999</v>
      </c>
      <c r="M2" s="21">
        <f t="shared" si="0"/>
        <v>12120.821914320002</v>
      </c>
      <c r="N2" s="21">
        <f t="shared" si="0"/>
        <v>11786.385689640003</v>
      </c>
      <c r="O2" s="21">
        <f t="shared" si="0"/>
        <v>10761.809573519999</v>
      </c>
      <c r="P2" s="21">
        <f t="shared" si="0"/>
        <v>10555.480718639998</v>
      </c>
      <c r="Q2" s="21">
        <f t="shared" si="0"/>
        <v>10739.666418839999</v>
      </c>
      <c r="R2" s="21">
        <f t="shared" si="0"/>
        <v>11149.949414519997</v>
      </c>
      <c r="S2" s="21">
        <f t="shared" si="0"/>
        <v>11351.594686319999</v>
      </c>
      <c r="T2" s="21">
        <f t="shared" si="0"/>
        <v>11366.4482388</v>
      </c>
      <c r="U2" s="21">
        <f t="shared" si="0"/>
        <v>11625.496735319999</v>
      </c>
      <c r="V2" s="21">
        <f t="shared" si="0"/>
        <v>11338.399470239996</v>
      </c>
      <c r="W2" s="21">
        <f t="shared" si="0"/>
        <v>10430.276451480002</v>
      </c>
      <c r="X2" s="21">
        <f t="shared" si="0"/>
        <v>10571.922230400001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11041.763753520001</v>
      </c>
      <c r="D26" s="27">
        <f t="shared" ref="D26:W26" si="19">SUM(D27,D33)</f>
        <v>11130.279096959997</v>
      </c>
      <c r="E26" s="27">
        <f t="shared" si="19"/>
        <v>11242.894523760002</v>
      </c>
      <c r="F26" s="27">
        <f t="shared" si="19"/>
        <v>11726.876428559999</v>
      </c>
      <c r="G26" s="27">
        <f t="shared" si="19"/>
        <v>12116.115201960001</v>
      </c>
      <c r="H26" s="27">
        <f t="shared" si="19"/>
        <v>12231.292552200001</v>
      </c>
      <c r="I26" s="27">
        <f t="shared" si="19"/>
        <v>12580.68594852</v>
      </c>
      <c r="J26" s="27">
        <f t="shared" si="19"/>
        <v>13190.508345599999</v>
      </c>
      <c r="K26" s="27">
        <f t="shared" si="19"/>
        <v>12891.76182756</v>
      </c>
      <c r="L26" s="27">
        <f t="shared" si="19"/>
        <v>12209.905207439999</v>
      </c>
      <c r="M26" s="27">
        <f t="shared" si="19"/>
        <v>12120.821914320002</v>
      </c>
      <c r="N26" s="27">
        <f t="shared" si="19"/>
        <v>11786.385689640003</v>
      </c>
      <c r="O26" s="27">
        <f t="shared" si="19"/>
        <v>10761.809573519999</v>
      </c>
      <c r="P26" s="27">
        <f t="shared" si="19"/>
        <v>10555.480718639998</v>
      </c>
      <c r="Q26" s="27">
        <f t="shared" si="19"/>
        <v>10739.666418839999</v>
      </c>
      <c r="R26" s="27">
        <f t="shared" si="19"/>
        <v>11145.711081959997</v>
      </c>
      <c r="S26" s="27">
        <f t="shared" si="19"/>
        <v>11344.21325028</v>
      </c>
      <c r="T26" s="27">
        <f t="shared" si="19"/>
        <v>11351.45856564</v>
      </c>
      <c r="U26" s="27">
        <f t="shared" si="19"/>
        <v>11607.037389359999</v>
      </c>
      <c r="V26" s="27">
        <f t="shared" si="19"/>
        <v>11319.695348759997</v>
      </c>
      <c r="W26" s="27">
        <f t="shared" si="19"/>
        <v>10411.678560960001</v>
      </c>
      <c r="X26" s="27">
        <f t="shared" ref="X26" si="20">SUM(X27,X33)</f>
        <v>10550.567383920001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11041.763753520001</v>
      </c>
      <c r="D33" s="19">
        <f t="shared" ref="D33:W33" si="25">SUM(D34:D50)</f>
        <v>11130.279096959997</v>
      </c>
      <c r="E33" s="19">
        <f t="shared" si="25"/>
        <v>11242.894523760002</v>
      </c>
      <c r="F33" s="19">
        <f t="shared" si="25"/>
        <v>11726.876428559999</v>
      </c>
      <c r="G33" s="19">
        <f t="shared" si="25"/>
        <v>12116.115201960001</v>
      </c>
      <c r="H33" s="19">
        <f t="shared" si="25"/>
        <v>12231.292552200001</v>
      </c>
      <c r="I33" s="19">
        <f t="shared" si="25"/>
        <v>12580.68594852</v>
      </c>
      <c r="J33" s="19">
        <f t="shared" si="25"/>
        <v>13190.508345599999</v>
      </c>
      <c r="K33" s="19">
        <f t="shared" si="25"/>
        <v>12891.76182756</v>
      </c>
      <c r="L33" s="19">
        <f t="shared" si="25"/>
        <v>12209.905207439999</v>
      </c>
      <c r="M33" s="19">
        <f t="shared" si="25"/>
        <v>12120.821914320002</v>
      </c>
      <c r="N33" s="19">
        <f t="shared" si="25"/>
        <v>11786.385689640003</v>
      </c>
      <c r="O33" s="19">
        <f t="shared" si="25"/>
        <v>10761.809573519999</v>
      </c>
      <c r="P33" s="19">
        <f t="shared" si="25"/>
        <v>10555.480718639998</v>
      </c>
      <c r="Q33" s="19">
        <f t="shared" si="25"/>
        <v>10739.666418839999</v>
      </c>
      <c r="R33" s="19">
        <f t="shared" si="25"/>
        <v>11145.711081959997</v>
      </c>
      <c r="S33" s="19">
        <f t="shared" si="25"/>
        <v>11344.21325028</v>
      </c>
      <c r="T33" s="19">
        <f t="shared" si="25"/>
        <v>11351.45856564</v>
      </c>
      <c r="U33" s="19">
        <f t="shared" si="25"/>
        <v>11607.037389359999</v>
      </c>
      <c r="V33" s="19">
        <f t="shared" si="25"/>
        <v>11319.695348759997</v>
      </c>
      <c r="W33" s="19">
        <f t="shared" si="25"/>
        <v>10411.678560960001</v>
      </c>
      <c r="X33" s="19">
        <f t="shared" ref="X33" si="26">SUM(X34:X50)</f>
        <v>10550.567383920001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26.123400000000004</v>
      </c>
      <c r="D36" s="8">
        <f>FC_TRA_ROAD_P2W_E!D36+FC_TRA_ROAD_CAR_E!D36+FC_TRA_ROAD_BUS_E!D36+FC_TRA_ROAD_LCV_E!D36+FC_TRA_ROAD_HGV_E!D36</f>
        <v>29.026050479999995</v>
      </c>
      <c r="E36" s="8">
        <f>FC_TRA_ROAD_P2W_E!E36+FC_TRA_ROAD_CAR_E!E36+FC_TRA_ROAD_BUS_E!E36+FC_TRA_ROAD_LCV_E!E36+FC_TRA_ROAD_HGV_E!E36</f>
        <v>31.92870095999999</v>
      </c>
      <c r="F36" s="8">
        <f>FC_TRA_ROAD_P2W_E!F36+FC_TRA_ROAD_CAR_E!F36+FC_TRA_ROAD_BUS_E!F36+FC_TRA_ROAD_LCV_E!F36+FC_TRA_ROAD_HGV_E!F36</f>
        <v>26.123400000000004</v>
      </c>
      <c r="G36" s="8">
        <f>FC_TRA_ROAD_P2W_E!G36+FC_TRA_ROAD_CAR_E!G36+FC_TRA_ROAD_BUS_E!G36+FC_TRA_ROAD_LCV_E!G36+FC_TRA_ROAD_HGV_E!G36</f>
        <v>23.220749519999995</v>
      </c>
      <c r="H36" s="8">
        <f>FC_TRA_ROAD_P2W_E!H36+FC_TRA_ROAD_CAR_E!H36+FC_TRA_ROAD_BUS_E!H36+FC_TRA_ROAD_LCV_E!H36+FC_TRA_ROAD_HGV_E!H36</f>
        <v>20.318099040000003</v>
      </c>
      <c r="I36" s="8">
        <f>FC_TRA_ROAD_P2W_E!I36+FC_TRA_ROAD_CAR_E!I36+FC_TRA_ROAD_BUS_E!I36+FC_TRA_ROAD_LCV_E!I36+FC_TRA_ROAD_HGV_E!I36</f>
        <v>17.415675720000003</v>
      </c>
      <c r="J36" s="8">
        <f>FC_TRA_ROAD_P2W_E!J36+FC_TRA_ROAD_CAR_E!J36+FC_TRA_ROAD_BUS_E!J36+FC_TRA_ROAD_LCV_E!J36+FC_TRA_ROAD_HGV_E!J36</f>
        <v>14.513025240000003</v>
      </c>
      <c r="K36" s="8">
        <f>FC_TRA_ROAD_P2W_E!K36+FC_TRA_ROAD_CAR_E!K36+FC_TRA_ROAD_BUS_E!K36+FC_TRA_ROAD_LCV_E!K36+FC_TRA_ROAD_HGV_E!K36</f>
        <v>11.610374760000001</v>
      </c>
      <c r="L36" s="8">
        <f>FC_TRA_ROAD_P2W_E!L36+FC_TRA_ROAD_CAR_E!L36+FC_TRA_ROAD_BUS_E!L36+FC_TRA_ROAD_LCV_E!L36+FC_TRA_ROAD_HGV_E!L36</f>
        <v>8.707724279999999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5858.2062831600006</v>
      </c>
      <c r="D37" s="8">
        <f>FC_TRA_ROAD_P2W_E!D37+FC_TRA_ROAD_CAR_E!D37+FC_TRA_ROAD_BUS_E!D37+FC_TRA_ROAD_LCV_E!D37+FC_TRA_ROAD_HGV_E!D37</f>
        <v>5779.2872768399984</v>
      </c>
      <c r="E37" s="8">
        <f>FC_TRA_ROAD_P2W_E!E37+FC_TRA_ROAD_CAR_E!E37+FC_TRA_ROAD_BUS_E!E37+FC_TRA_ROAD_LCV_E!E37+FC_TRA_ROAD_HGV_E!E37</f>
        <v>5803.5701631600004</v>
      </c>
      <c r="F37" s="8">
        <f>FC_TRA_ROAD_P2W_E!F37+FC_TRA_ROAD_CAR_E!F37+FC_TRA_ROAD_BUS_E!F37+FC_TRA_ROAD_LCV_E!F37+FC_TRA_ROAD_HGV_E!F37</f>
        <v>5818.7467799999986</v>
      </c>
      <c r="G37" s="8">
        <f>FC_TRA_ROAD_P2W_E!G37+FC_TRA_ROAD_CAR_E!G37+FC_TRA_ROAD_BUS_E!G37+FC_TRA_ROAD_LCV_E!G37+FC_TRA_ROAD_HGV_E!G37</f>
        <v>5748.9340431600003</v>
      </c>
      <c r="H37" s="8">
        <f>FC_TRA_ROAD_P2W_E!H37+FC_TRA_ROAD_CAR_E!H37+FC_TRA_ROAD_BUS_E!H37+FC_TRA_ROAD_LCV_E!H37+FC_TRA_ROAD_HGV_E!H37</f>
        <v>5575.9196631600025</v>
      </c>
      <c r="I37" s="8">
        <f>FC_TRA_ROAD_P2W_E!I37+FC_TRA_ROAD_CAR_E!I37+FC_TRA_ROAD_BUS_E!I37+FC_TRA_ROAD_LCV_E!I37+FC_TRA_ROAD_HGV_E!I37</f>
        <v>5475.7534431599997</v>
      </c>
      <c r="J37" s="8">
        <f>FC_TRA_ROAD_P2W_E!J37+FC_TRA_ROAD_CAR_E!J37+FC_TRA_ROAD_BUS_E!J37+FC_TRA_ROAD_LCV_E!J37+FC_TRA_ROAD_HGV_E!J37</f>
        <v>5427.1879200000003</v>
      </c>
      <c r="K37" s="8">
        <f>FC_TRA_ROAD_P2W_E!K37+FC_TRA_ROAD_CAR_E!K37+FC_TRA_ROAD_BUS_E!K37+FC_TRA_ROAD_LCV_E!K37+FC_TRA_ROAD_HGV_E!K37</f>
        <v>5166.1487631599994</v>
      </c>
      <c r="L37" s="8">
        <f>FC_TRA_ROAD_P2W_E!L37+FC_TRA_ROAD_CAR_E!L37+FC_TRA_ROAD_BUS_E!L37+FC_TRA_ROAD_LCV_E!L37+FC_TRA_ROAD_HGV_E!L37</f>
        <v>4911.18020316</v>
      </c>
      <c r="M37" s="8">
        <f>FC_TRA_ROAD_P2W_E!M37+FC_TRA_ROAD_CAR_E!M37+FC_TRA_ROAD_BUS_E!M37+FC_TRA_ROAD_LCV_E!M37+FC_TRA_ROAD_HGV_E!M37</f>
        <v>4568.1866168400011</v>
      </c>
      <c r="N37" s="8">
        <f>FC_TRA_ROAD_P2W_E!N37+FC_TRA_ROAD_CAR_E!N37+FC_TRA_ROAD_BUS_E!N37+FC_TRA_ROAD_LCV_E!N37+FC_TRA_ROAD_HGV_E!N37</f>
        <v>4471.0558200000014</v>
      </c>
      <c r="O37" s="8">
        <f>FC_TRA_ROAD_P2W_E!O37+FC_TRA_ROAD_CAR_E!O37+FC_TRA_ROAD_BUS_E!O37+FC_TRA_ROAD_LCV_E!O37+FC_TRA_ROAD_HGV_E!O37</f>
        <v>4009.684223159999</v>
      </c>
      <c r="P37" s="8">
        <f>FC_TRA_ROAD_P2W_E!P37+FC_TRA_ROAD_CAR_E!P37+FC_TRA_ROAD_BUS_E!P37+FC_TRA_ROAD_LCV_E!P37+FC_TRA_ROAD_HGV_E!P37</f>
        <v>3876.1290968399999</v>
      </c>
      <c r="Q37" s="8">
        <f>FC_TRA_ROAD_P2W_E!Q37+FC_TRA_ROAD_CAR_E!Q37+FC_TRA_ROAD_BUS_E!Q37+FC_TRA_ROAD_LCV_E!Q37+FC_TRA_ROAD_HGV_E!Q37</f>
        <v>3833.6344200000012</v>
      </c>
      <c r="R37" s="8">
        <f>FC_TRA_ROAD_P2W_E!R37+FC_TRA_ROAD_CAR_E!R37+FC_TRA_ROAD_BUS_E!R37+FC_TRA_ROAD_LCV_E!R37+FC_TRA_ROAD_HGV_E!R37</f>
        <v>4030.9314368399992</v>
      </c>
      <c r="S37" s="8">
        <f>FC_TRA_ROAD_P2W_E!S37+FC_TRA_ROAD_CAR_E!S37+FC_TRA_ROAD_BUS_E!S37+FC_TRA_ROAD_LCV_E!S37+FC_TRA_ROAD_HGV_E!S37</f>
        <v>3997.5427800000002</v>
      </c>
      <c r="T37" s="8">
        <f>FC_TRA_ROAD_P2W_E!T37+FC_TRA_ROAD_CAR_E!T37+FC_TRA_ROAD_BUS_E!T37+FC_TRA_ROAD_LCV_E!T37+FC_TRA_ROAD_HGV_E!T37</f>
        <v>3807.2147374800006</v>
      </c>
      <c r="U37" s="8">
        <f>FC_TRA_ROAD_P2W_E!U37+FC_TRA_ROAD_CAR_E!U37+FC_TRA_ROAD_BUS_E!U37+FC_TRA_ROAD_LCV_E!U37+FC_TRA_ROAD_HGV_E!U37</f>
        <v>3819.3531868800001</v>
      </c>
      <c r="V37" s="8">
        <f>FC_TRA_ROAD_P2W_E!V37+FC_TRA_ROAD_CAR_E!V37+FC_TRA_ROAD_BUS_E!V37+FC_TRA_ROAD_LCV_E!V37+FC_TRA_ROAD_HGV_E!V37</f>
        <v>3822.8681105999976</v>
      </c>
      <c r="W37" s="8">
        <f>FC_TRA_ROAD_P2W_E!W37+FC_TRA_ROAD_CAR_E!W37+FC_TRA_ROAD_BUS_E!W37+FC_TRA_ROAD_LCV_E!W37+FC_TRA_ROAD_HGV_E!W37</f>
        <v>3410.6992088400002</v>
      </c>
      <c r="X37" s="8">
        <f>FC_TRA_ROAD_P2W_E!X37+FC_TRA_ROAD_CAR_E!X37+FC_TRA_ROAD_BUS_E!X37+FC_TRA_ROAD_LCV_E!X37+FC_TRA_ROAD_HGV_E!X37</f>
        <v>3499.6620304800008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0.26056799999999997</v>
      </c>
      <c r="S38" s="8">
        <f>FC_TRA_ROAD_P2W_E!S38+FC_TRA_ROAD_CAR_E!S38+FC_TRA_ROAD_BUS_E!S38+FC_TRA_ROAD_LCV_E!S38+FC_TRA_ROAD_HGV_E!S38</f>
        <v>8.5932000000000022E-2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5157.434070360001</v>
      </c>
      <c r="D43" s="8">
        <f>FC_TRA_ROAD_P2W_E!D43+FC_TRA_ROAD_CAR_E!D43+FC_TRA_ROAD_BUS_E!D43+FC_TRA_ROAD_LCV_E!D43+FC_TRA_ROAD_HGV_E!D43</f>
        <v>5321.9657696399991</v>
      </c>
      <c r="E43" s="8">
        <f>FC_TRA_ROAD_P2W_E!E43+FC_TRA_ROAD_CAR_E!E43+FC_TRA_ROAD_BUS_E!E43+FC_TRA_ROAD_LCV_E!E43+FC_TRA_ROAD_HGV_E!E43</f>
        <v>5407.3956596400003</v>
      </c>
      <c r="F43" s="8">
        <f>FC_TRA_ROAD_P2W_E!F43+FC_TRA_ROAD_CAR_E!F43+FC_TRA_ROAD_BUS_E!F43+FC_TRA_ROAD_LCV_E!F43+FC_TRA_ROAD_HGV_E!F43</f>
        <v>5882.0062485600001</v>
      </c>
      <c r="G43" s="8">
        <f>FC_TRA_ROAD_P2W_E!G43+FC_TRA_ROAD_CAR_E!G43+FC_TRA_ROAD_BUS_E!G43+FC_TRA_ROAD_LCV_E!G43+FC_TRA_ROAD_HGV_E!G43</f>
        <v>6343.96040928</v>
      </c>
      <c r="H43" s="8">
        <f>FC_TRA_ROAD_P2W_E!H43+FC_TRA_ROAD_CAR_E!H43+FC_TRA_ROAD_BUS_E!H43+FC_TRA_ROAD_LCV_E!H43+FC_TRA_ROAD_HGV_E!H43</f>
        <v>6635.0547899999992</v>
      </c>
      <c r="I43" s="8">
        <f>FC_TRA_ROAD_P2W_E!I43+FC_TRA_ROAD_CAR_E!I43+FC_TRA_ROAD_BUS_E!I43+FC_TRA_ROAD_LCV_E!I43+FC_TRA_ROAD_HGV_E!I43</f>
        <v>7087.5168296400007</v>
      </c>
      <c r="J43" s="8">
        <f>FC_TRA_ROAD_P2W_E!J43+FC_TRA_ROAD_CAR_E!J43+FC_TRA_ROAD_BUS_E!J43+FC_TRA_ROAD_LCV_E!J43+FC_TRA_ROAD_HGV_E!J43</f>
        <v>7748.8074003599977</v>
      </c>
      <c r="K43" s="8">
        <f>FC_TRA_ROAD_P2W_E!K43+FC_TRA_ROAD_CAR_E!K43+FC_TRA_ROAD_BUS_E!K43+FC_TRA_ROAD_LCV_E!K43+FC_TRA_ROAD_HGV_E!K43</f>
        <v>7714.0026896400013</v>
      </c>
      <c r="L43" s="8">
        <f>FC_TRA_ROAD_P2W_E!L43+FC_TRA_ROAD_CAR_E!L43+FC_TRA_ROAD_BUS_E!L43+FC_TRA_ROAD_LCV_E!L43+FC_TRA_ROAD_HGV_E!L43</f>
        <v>7290.01728</v>
      </c>
      <c r="M43" s="8">
        <f>FC_TRA_ROAD_P2W_E!M43+FC_TRA_ROAD_CAR_E!M43+FC_TRA_ROAD_BUS_E!M43+FC_TRA_ROAD_LCV_E!M43+FC_TRA_ROAD_HGV_E!M43</f>
        <v>7552.6352974800011</v>
      </c>
      <c r="N43" s="8">
        <f>FC_TRA_ROAD_P2W_E!N43+FC_TRA_ROAD_CAR_E!N43+FC_TRA_ROAD_BUS_E!N43+FC_TRA_ROAD_LCV_E!N43+FC_TRA_ROAD_HGV_E!N43</f>
        <v>7315.3298696400007</v>
      </c>
      <c r="O43" s="8">
        <f>FC_TRA_ROAD_P2W_E!O43+FC_TRA_ROAD_CAR_E!O43+FC_TRA_ROAD_BUS_E!O43+FC_TRA_ROAD_LCV_E!O43+FC_TRA_ROAD_HGV_E!O43</f>
        <v>6752.1253503600001</v>
      </c>
      <c r="P43" s="8">
        <f>FC_TRA_ROAD_P2W_E!P43+FC_TRA_ROAD_CAR_E!P43+FC_TRA_ROAD_BUS_E!P43+FC_TRA_ROAD_LCV_E!P43+FC_TRA_ROAD_HGV_E!P43</f>
        <v>6679.3516217999977</v>
      </c>
      <c r="Q43" s="8">
        <f>FC_TRA_ROAD_P2W_E!Q43+FC_TRA_ROAD_CAR_E!Q43+FC_TRA_ROAD_BUS_E!Q43+FC_TRA_ROAD_LCV_E!Q43+FC_TRA_ROAD_HGV_E!Q43</f>
        <v>6906.0319988399988</v>
      </c>
      <c r="R43" s="8">
        <f>FC_TRA_ROAD_P2W_E!R43+FC_TRA_ROAD_CAR_E!R43+FC_TRA_ROAD_BUS_E!R43+FC_TRA_ROAD_LCV_E!R43+FC_TRA_ROAD_HGV_E!R43</f>
        <v>7114.5190771199968</v>
      </c>
      <c r="S43" s="8">
        <f>FC_TRA_ROAD_P2W_E!S43+FC_TRA_ROAD_CAR_E!S43+FC_TRA_ROAD_BUS_E!S43+FC_TRA_ROAD_LCV_E!S43+FC_TRA_ROAD_HGV_E!S43</f>
        <v>7346.5845382799998</v>
      </c>
      <c r="T43" s="8">
        <f>FC_TRA_ROAD_P2W_E!T43+FC_TRA_ROAD_CAR_E!T43+FC_TRA_ROAD_BUS_E!T43+FC_TRA_ROAD_LCV_E!T43+FC_TRA_ROAD_HGV_E!T43</f>
        <v>7544.2438281599989</v>
      </c>
      <c r="U43" s="8">
        <f>FC_TRA_ROAD_P2W_E!U43+FC_TRA_ROAD_CAR_E!U43+FC_TRA_ROAD_BUS_E!U43+FC_TRA_ROAD_LCV_E!U43+FC_TRA_ROAD_HGV_E!U43</f>
        <v>7787.6842024799989</v>
      </c>
      <c r="V43" s="8">
        <f>FC_TRA_ROAD_P2W_E!V43+FC_TRA_ROAD_CAR_E!V43+FC_TRA_ROAD_BUS_E!V43+FC_TRA_ROAD_LCV_E!V43+FC_TRA_ROAD_HGV_E!V43</f>
        <v>7496.82723816</v>
      </c>
      <c r="W43" s="8">
        <f>FC_TRA_ROAD_P2W_E!W43+FC_TRA_ROAD_CAR_E!W43+FC_TRA_ROAD_BUS_E!W43+FC_TRA_ROAD_LCV_E!W43+FC_TRA_ROAD_HGV_E!W43</f>
        <v>7000.9793521199999</v>
      </c>
      <c r="X43" s="8">
        <f>FC_TRA_ROAD_P2W_E!X43+FC_TRA_ROAD_CAR_E!X43+FC_TRA_ROAD_BUS_E!X43+FC_TRA_ROAD_LCV_E!X43+FC_TRA_ROAD_HGV_E!X43</f>
        <v>7050.90535344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4.2383325600000017</v>
      </c>
      <c r="S51" s="27">
        <f>FC_TRA_ROAD_P2W_E!S51+FC_TRA_ROAD_CAR_E!S51+FC_TRA_ROAD_BUS_E!S51+FC_TRA_ROAD_LCV_E!S51+FC_TRA_ROAD_HGV_E!S51</f>
        <v>7.3814360399999988</v>
      </c>
      <c r="T51" s="27">
        <f>FC_TRA_ROAD_P2W_E!T51+FC_TRA_ROAD_CAR_E!T51+FC_TRA_ROAD_BUS_E!T51+FC_TRA_ROAD_LCV_E!T51+FC_TRA_ROAD_HGV_E!T51</f>
        <v>14.989673160000001</v>
      </c>
      <c r="U51" s="27">
        <f>FC_TRA_ROAD_P2W_E!U51+FC_TRA_ROAD_CAR_E!U51+FC_TRA_ROAD_BUS_E!U51+FC_TRA_ROAD_LCV_E!U51+FC_TRA_ROAD_HGV_E!U51</f>
        <v>18.45934596</v>
      </c>
      <c r="V51" s="27">
        <f>FC_TRA_ROAD_P2W_E!V51+FC_TRA_ROAD_CAR_E!V51+FC_TRA_ROAD_BUS_E!V51+FC_TRA_ROAD_LCV_E!V51+FC_TRA_ROAD_HGV_E!V51</f>
        <v>18.704121480000005</v>
      </c>
      <c r="W51" s="27">
        <f>FC_TRA_ROAD_P2W_E!W51+FC_TRA_ROAD_CAR_E!W51+FC_TRA_ROAD_BUS_E!W51+FC_TRA_ROAD_LCV_E!W51+FC_TRA_ROAD_HGV_E!W51</f>
        <v>18.59789052</v>
      </c>
      <c r="X51" s="27">
        <f>FC_TRA_ROAD_P2W_E!X51+FC_TRA_ROAD_CAR_E!X51+FC_TRA_ROAD_BUS_E!X51+FC_TRA_ROAD_LCV_E!X51+FC_TRA_ROAD_HGV_E!X51</f>
        <v>21.354846479999999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11.342160000000002</v>
      </c>
      <c r="J61" s="49">
        <f t="shared" si="29"/>
        <v>17.01324</v>
      </c>
      <c r="K61" s="49">
        <f t="shared" si="29"/>
        <v>15.12279504</v>
      </c>
      <c r="L61" s="49">
        <f t="shared" si="29"/>
        <v>25.74288</v>
      </c>
      <c r="M61" s="49">
        <f t="shared" si="29"/>
        <v>79.395119999999977</v>
      </c>
      <c r="N61" s="49">
        <f t="shared" si="29"/>
        <v>386.80155504000004</v>
      </c>
      <c r="O61" s="49">
        <f t="shared" si="29"/>
        <v>611.30852496</v>
      </c>
      <c r="P61" s="49">
        <f t="shared" si="29"/>
        <v>616.6610049599999</v>
      </c>
      <c r="Q61" s="49">
        <f t="shared" si="29"/>
        <v>632.41590239999982</v>
      </c>
      <c r="R61" s="49">
        <f t="shared" si="29"/>
        <v>635.17548168000008</v>
      </c>
      <c r="S61" s="49">
        <f t="shared" si="29"/>
        <v>644.55829271999983</v>
      </c>
      <c r="T61" s="49">
        <f t="shared" si="29"/>
        <v>639.36891864000006</v>
      </c>
      <c r="U61" s="49">
        <f t="shared" si="29"/>
        <v>634.09326767999983</v>
      </c>
      <c r="V61" s="49">
        <f t="shared" si="29"/>
        <v>672.81184223999981</v>
      </c>
      <c r="W61" s="49">
        <f t="shared" si="29"/>
        <v>745.43147855999996</v>
      </c>
      <c r="X61" s="49">
        <f t="shared" si="29"/>
        <v>760.72121999999968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4.3832879999999991E-2</v>
      </c>
      <c r="S64" s="52">
        <f>FC_TRA_ROAD_P2W_E!S64+FC_TRA_ROAD_CAR_E!S64+FC_TRA_ROAD_BUS_E!S64+FC_TRA_ROAD_LCV_E!S64+FC_TRA_ROAD_HGV_E!S64</f>
        <v>0.22624056000000001</v>
      </c>
      <c r="T64" s="52">
        <f>FC_TRA_ROAD_P2W_E!T64+FC_TRA_ROAD_CAR_E!T64+FC_TRA_ROAD_BUS_E!T64+FC_TRA_ROAD_LCV_E!T64+FC_TRA_ROAD_HGV_E!T64</f>
        <v>0.76835304000000026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1.8280079999999999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11.342160000000002</v>
      </c>
      <c r="J67" s="52">
        <f>FC_TRA_ROAD_P2W_E!J67+FC_TRA_ROAD_CAR_E!J67+FC_TRA_ROAD_BUS_E!J67+FC_TRA_ROAD_LCV_E!J67+FC_TRA_ROAD_HGV_E!J67</f>
        <v>17.01324</v>
      </c>
      <c r="K67" s="52">
        <f>FC_TRA_ROAD_P2W_E!K67+FC_TRA_ROAD_CAR_E!K67+FC_TRA_ROAD_BUS_E!K67+FC_TRA_ROAD_LCV_E!K67+FC_TRA_ROAD_HGV_E!K67</f>
        <v>15.12279504</v>
      </c>
      <c r="L67" s="52">
        <f>FC_TRA_ROAD_P2W_E!L67+FC_TRA_ROAD_CAR_E!L67+FC_TRA_ROAD_BUS_E!L67+FC_TRA_ROAD_LCV_E!L67+FC_TRA_ROAD_HGV_E!L67</f>
        <v>15.122795039999998</v>
      </c>
      <c r="M67" s="52">
        <f>FC_TRA_ROAD_P2W_E!M67+FC_TRA_ROAD_CAR_E!M67+FC_TRA_ROAD_BUS_E!M67+FC_TRA_ROAD_LCV_E!M67+FC_TRA_ROAD_HGV_E!M67</f>
        <v>79.395119999999977</v>
      </c>
      <c r="N67" s="52">
        <f>FC_TRA_ROAD_P2W_E!N67+FC_TRA_ROAD_CAR_E!N67+FC_TRA_ROAD_BUS_E!N67+FC_TRA_ROAD_LCV_E!N67+FC_TRA_ROAD_HGV_E!N67</f>
        <v>139.88655503999999</v>
      </c>
      <c r="O67" s="52">
        <f>FC_TRA_ROAD_P2W_E!O67+FC_TRA_ROAD_CAR_E!O67+FC_TRA_ROAD_BUS_E!O67+FC_TRA_ROAD_LCV_E!O67+FC_TRA_ROAD_HGV_E!O67</f>
        <v>149.33852496</v>
      </c>
      <c r="P67" s="52">
        <f>FC_TRA_ROAD_P2W_E!P67+FC_TRA_ROAD_CAR_E!P67+FC_TRA_ROAD_BUS_E!P67+FC_TRA_ROAD_LCV_E!P67+FC_TRA_ROAD_HGV_E!P67</f>
        <v>136.10592000000003</v>
      </c>
      <c r="Q67" s="52">
        <f>FC_TRA_ROAD_P2W_E!Q67+FC_TRA_ROAD_CAR_E!Q67+FC_TRA_ROAD_BUS_E!Q67+FC_TRA_ROAD_LCV_E!Q67+FC_TRA_ROAD_HGV_E!Q67</f>
        <v>132.32528495999998</v>
      </c>
      <c r="R67" s="52">
        <f>FC_TRA_ROAD_P2W_E!R67+FC_TRA_ROAD_CAR_E!R67+FC_TRA_ROAD_BUS_E!R67+FC_TRA_ROAD_LCV_E!R67+FC_TRA_ROAD_HGV_E!R67</f>
        <v>130.43484000000001</v>
      </c>
      <c r="S67" s="52">
        <f>FC_TRA_ROAD_P2W_E!S67+FC_TRA_ROAD_CAR_E!S67+FC_TRA_ROAD_BUS_E!S67+FC_TRA_ROAD_LCV_E!S67+FC_TRA_ROAD_HGV_E!S67</f>
        <v>130.13815968000003</v>
      </c>
      <c r="T67" s="52">
        <f>FC_TRA_ROAD_P2W_E!T67+FC_TRA_ROAD_CAR_E!T67+FC_TRA_ROAD_BUS_E!T67+FC_TRA_ROAD_LCV_E!T67+FC_TRA_ROAD_HGV_E!T67</f>
        <v>129.23078687999998</v>
      </c>
      <c r="U67" s="52">
        <f>FC_TRA_ROAD_P2W_E!U67+FC_TRA_ROAD_CAR_E!U67+FC_TRA_ROAD_BUS_E!U67+FC_TRA_ROAD_LCV_E!U67+FC_TRA_ROAD_HGV_E!U67</f>
        <v>127.2590352</v>
      </c>
      <c r="V67" s="52">
        <f>FC_TRA_ROAD_P2W_E!V67+FC_TRA_ROAD_CAR_E!V67+FC_TRA_ROAD_BUS_E!V67+FC_TRA_ROAD_LCV_E!V67+FC_TRA_ROAD_HGV_E!V67</f>
        <v>129.52568303999996</v>
      </c>
      <c r="W67" s="52">
        <f>FC_TRA_ROAD_P2W_E!W67+FC_TRA_ROAD_CAR_E!W67+FC_TRA_ROAD_BUS_E!W67+FC_TRA_ROAD_LCV_E!W67+FC_TRA_ROAD_HGV_E!W67</f>
        <v>236.41215984000002</v>
      </c>
      <c r="X67" s="52">
        <f>FC_TRA_ROAD_P2W_E!X67+FC_TRA_ROAD_CAR_E!X67+FC_TRA_ROAD_BUS_E!X67+FC_TRA_ROAD_LCV_E!X67+FC_TRA_ROAD_HGV_E!X67</f>
        <v>242.60319503999997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10.62008496</v>
      </c>
      <c r="M69" s="52">
        <f>FC_TRA_ROAD_P2W_E!M69+FC_TRA_ROAD_CAR_E!M69+FC_TRA_ROAD_BUS_E!M69+FC_TRA_ROAD_LCV_E!M69+FC_TRA_ROAD_HGV_E!M69</f>
        <v>0</v>
      </c>
      <c r="N69" s="52">
        <f>FC_TRA_ROAD_P2W_E!N69+FC_TRA_ROAD_CAR_E!N69+FC_TRA_ROAD_BUS_E!N69+FC_TRA_ROAD_LCV_E!N69+FC_TRA_ROAD_HGV_E!N69</f>
        <v>246.91500000000002</v>
      </c>
      <c r="O69" s="52">
        <f>FC_TRA_ROAD_P2W_E!O69+FC_TRA_ROAD_CAR_E!O69+FC_TRA_ROAD_BUS_E!O69+FC_TRA_ROAD_LCV_E!O69+FC_TRA_ROAD_HGV_E!O69</f>
        <v>461.97</v>
      </c>
      <c r="P69" s="52">
        <f>FC_TRA_ROAD_P2W_E!P69+FC_TRA_ROAD_CAR_E!P69+FC_TRA_ROAD_BUS_E!P69+FC_TRA_ROAD_LCV_E!P69+FC_TRA_ROAD_HGV_E!P69</f>
        <v>480.55508495999982</v>
      </c>
      <c r="Q69" s="52">
        <f>FC_TRA_ROAD_P2W_E!Q69+FC_TRA_ROAD_CAR_E!Q69+FC_TRA_ROAD_BUS_E!Q69+FC_TRA_ROAD_LCV_E!Q69+FC_TRA_ROAD_HGV_E!Q69</f>
        <v>500.0906174399999</v>
      </c>
      <c r="R69" s="52">
        <f>FC_TRA_ROAD_P2W_E!R69+FC_TRA_ROAD_CAR_E!R69+FC_TRA_ROAD_BUS_E!R69+FC_TRA_ROAD_LCV_E!R69+FC_TRA_ROAD_HGV_E!R69</f>
        <v>504.6968088000001</v>
      </c>
      <c r="S69" s="52">
        <f>FC_TRA_ROAD_P2W_E!S69+FC_TRA_ROAD_CAR_E!S69+FC_TRA_ROAD_BUS_E!S69+FC_TRA_ROAD_LCV_E!S69+FC_TRA_ROAD_HGV_E!S69</f>
        <v>514.19389247999982</v>
      </c>
      <c r="T69" s="52">
        <f>FC_TRA_ROAD_P2W_E!T69+FC_TRA_ROAD_CAR_E!T69+FC_TRA_ROAD_BUS_E!T69+FC_TRA_ROAD_LCV_E!T69+FC_TRA_ROAD_HGV_E!T69</f>
        <v>509.36977872000011</v>
      </c>
      <c r="U69" s="52">
        <f>FC_TRA_ROAD_P2W_E!U69+FC_TRA_ROAD_CAR_E!U69+FC_TRA_ROAD_BUS_E!U69+FC_TRA_ROAD_LCV_E!U69+FC_TRA_ROAD_HGV_E!U69</f>
        <v>506.83423247999986</v>
      </c>
      <c r="V69" s="52">
        <f>FC_TRA_ROAD_P2W_E!V69+FC_TRA_ROAD_CAR_E!V69+FC_TRA_ROAD_BUS_E!V69+FC_TRA_ROAD_LCV_E!V69+FC_TRA_ROAD_HGV_E!V69</f>
        <v>541.45815119999986</v>
      </c>
      <c r="W69" s="52">
        <f>FC_TRA_ROAD_P2W_E!W69+FC_TRA_ROAD_CAR_E!W69+FC_TRA_ROAD_BUS_E!W69+FC_TRA_ROAD_LCV_E!W69+FC_TRA_ROAD_HGV_E!W69</f>
        <v>509.01931871999994</v>
      </c>
      <c r="X69" s="52">
        <f>FC_TRA_ROAD_P2W_E!X69+FC_TRA_ROAD_CAR_E!X69+FC_TRA_ROAD_BUS_E!X69+FC_TRA_ROAD_LCV_E!X69+FC_TRA_ROAD_HGV_E!X69</f>
        <v>518.11802495999973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68.780373946650073</v>
      </c>
      <c r="D2" s="21">
        <f t="shared" ref="D2:X2" si="0">SUM(D3,D17,D22,D25,D26,D51,D52)</f>
        <v>64.801152723754342</v>
      </c>
      <c r="E2" s="21">
        <f t="shared" si="0"/>
        <v>66.987882375422501</v>
      </c>
      <c r="F2" s="21">
        <f t="shared" si="0"/>
        <v>67.449877622388527</v>
      </c>
      <c r="G2" s="21">
        <f t="shared" si="0"/>
        <v>66.768240415501339</v>
      </c>
      <c r="H2" s="21">
        <f t="shared" si="0"/>
        <v>67.464572692275524</v>
      </c>
      <c r="I2" s="21">
        <f t="shared" si="0"/>
        <v>69.929544337882547</v>
      </c>
      <c r="J2" s="21">
        <f t="shared" si="0"/>
        <v>73.538090425707622</v>
      </c>
      <c r="K2" s="21">
        <f t="shared" si="0"/>
        <v>72.736794935352236</v>
      </c>
      <c r="L2" s="21">
        <f t="shared" si="0"/>
        <v>69.400766619868563</v>
      </c>
      <c r="M2" s="21">
        <f t="shared" si="0"/>
        <v>68.032661342074519</v>
      </c>
      <c r="N2" s="21">
        <f t="shared" si="0"/>
        <v>66.342237910043337</v>
      </c>
      <c r="O2" s="21">
        <f t="shared" si="0"/>
        <v>66.226912098767343</v>
      </c>
      <c r="P2" s="21">
        <f t="shared" si="0"/>
        <v>66.583785955967372</v>
      </c>
      <c r="Q2" s="21">
        <f t="shared" si="0"/>
        <v>67.575574502892877</v>
      </c>
      <c r="R2" s="21">
        <f t="shared" si="0"/>
        <v>67.854679088762637</v>
      </c>
      <c r="S2" s="21">
        <f t="shared" si="0"/>
        <v>67.336236283475714</v>
      </c>
      <c r="T2" s="21">
        <f t="shared" si="0"/>
        <v>62.527792249369682</v>
      </c>
      <c r="U2" s="21">
        <f t="shared" si="0"/>
        <v>59.002111659735434</v>
      </c>
      <c r="V2" s="21">
        <f t="shared" si="0"/>
        <v>60.956996898405016</v>
      </c>
      <c r="W2" s="21">
        <f t="shared" si="0"/>
        <v>52.289507716053102</v>
      </c>
      <c r="X2" s="21">
        <f t="shared" si="0"/>
        <v>51.756883057326938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68.780373946650073</v>
      </c>
      <c r="D26" s="27">
        <f t="shared" si="11"/>
        <v>64.801152723754342</v>
      </c>
      <c r="E26" s="27">
        <f t="shared" si="11"/>
        <v>66.987882375422501</v>
      </c>
      <c r="F26" s="27">
        <f t="shared" si="11"/>
        <v>67.449877622388527</v>
      </c>
      <c r="G26" s="27">
        <f t="shared" si="11"/>
        <v>66.768240415501339</v>
      </c>
      <c r="H26" s="27">
        <f t="shared" si="11"/>
        <v>67.464572692275524</v>
      </c>
      <c r="I26" s="27">
        <f t="shared" si="11"/>
        <v>69.929544337882547</v>
      </c>
      <c r="J26" s="27">
        <f t="shared" si="11"/>
        <v>73.538090425707622</v>
      </c>
      <c r="K26" s="27">
        <f t="shared" si="11"/>
        <v>72.736794935352236</v>
      </c>
      <c r="L26" s="27">
        <f t="shared" si="11"/>
        <v>69.400766619868563</v>
      </c>
      <c r="M26" s="27">
        <f t="shared" si="11"/>
        <v>68.032661342074519</v>
      </c>
      <c r="N26" s="27">
        <f t="shared" si="11"/>
        <v>66.342237910043337</v>
      </c>
      <c r="O26" s="27">
        <f t="shared" si="11"/>
        <v>66.226912098767343</v>
      </c>
      <c r="P26" s="27">
        <f t="shared" si="11"/>
        <v>66.583785955967372</v>
      </c>
      <c r="Q26" s="27">
        <f t="shared" si="11"/>
        <v>67.575574502892877</v>
      </c>
      <c r="R26" s="27">
        <f t="shared" si="11"/>
        <v>67.854679088762637</v>
      </c>
      <c r="S26" s="27">
        <f t="shared" si="11"/>
        <v>67.336236283475714</v>
      </c>
      <c r="T26" s="27">
        <f t="shared" si="11"/>
        <v>62.527792249369682</v>
      </c>
      <c r="U26" s="27">
        <f t="shared" si="11"/>
        <v>59.002111659735434</v>
      </c>
      <c r="V26" s="27">
        <f t="shared" si="11"/>
        <v>60.956996898405016</v>
      </c>
      <c r="W26" s="27">
        <f t="shared" si="11"/>
        <v>52.289507716053102</v>
      </c>
      <c r="X26" s="27">
        <f t="shared" si="11"/>
        <v>51.756883057326938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68.780373946650073</v>
      </c>
      <c r="D33" s="19">
        <f t="shared" si="13"/>
        <v>64.801152723754342</v>
      </c>
      <c r="E33" s="19">
        <f t="shared" si="13"/>
        <v>66.987882375422501</v>
      </c>
      <c r="F33" s="19">
        <f t="shared" si="13"/>
        <v>67.449877622388527</v>
      </c>
      <c r="G33" s="19">
        <f t="shared" si="13"/>
        <v>66.768240415501339</v>
      </c>
      <c r="H33" s="19">
        <f t="shared" si="13"/>
        <v>67.464572692275524</v>
      </c>
      <c r="I33" s="19">
        <f t="shared" si="13"/>
        <v>69.929544337882547</v>
      </c>
      <c r="J33" s="19">
        <f t="shared" si="13"/>
        <v>73.538090425707622</v>
      </c>
      <c r="K33" s="19">
        <f t="shared" si="13"/>
        <v>72.736794935352236</v>
      </c>
      <c r="L33" s="19">
        <f t="shared" si="13"/>
        <v>69.400766619868563</v>
      </c>
      <c r="M33" s="19">
        <f t="shared" si="13"/>
        <v>68.032661342074519</v>
      </c>
      <c r="N33" s="19">
        <f t="shared" si="13"/>
        <v>66.342237910043337</v>
      </c>
      <c r="O33" s="19">
        <f t="shared" si="13"/>
        <v>66.226912098767343</v>
      </c>
      <c r="P33" s="19">
        <f t="shared" si="13"/>
        <v>66.583785955967372</v>
      </c>
      <c r="Q33" s="19">
        <f t="shared" si="13"/>
        <v>67.575574502892877</v>
      </c>
      <c r="R33" s="19">
        <f t="shared" si="13"/>
        <v>67.854679088762637</v>
      </c>
      <c r="S33" s="19">
        <f t="shared" si="13"/>
        <v>67.336236283475714</v>
      </c>
      <c r="T33" s="19">
        <f t="shared" si="13"/>
        <v>62.527792249369682</v>
      </c>
      <c r="U33" s="19">
        <f t="shared" si="13"/>
        <v>59.002111659735434</v>
      </c>
      <c r="V33" s="19">
        <f t="shared" si="13"/>
        <v>60.956996898405016</v>
      </c>
      <c r="W33" s="19">
        <f t="shared" si="13"/>
        <v>52.289507716053102</v>
      </c>
      <c r="X33" s="19">
        <f t="shared" si="13"/>
        <v>51.756883057326938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68.780373946650073</v>
      </c>
      <c r="D37" s="8">
        <v>64.801152723754342</v>
      </c>
      <c r="E37" s="8">
        <v>66.987882375422501</v>
      </c>
      <c r="F37" s="8">
        <v>67.449877622388527</v>
      </c>
      <c r="G37" s="8">
        <v>66.768240415501339</v>
      </c>
      <c r="H37" s="8">
        <v>67.464572692275524</v>
      </c>
      <c r="I37" s="8">
        <v>69.929544337882547</v>
      </c>
      <c r="J37" s="8">
        <v>73.538090425707622</v>
      </c>
      <c r="K37" s="8">
        <v>72.736794935352236</v>
      </c>
      <c r="L37" s="8">
        <v>69.400766619868563</v>
      </c>
      <c r="M37" s="8">
        <v>68.032661342074519</v>
      </c>
      <c r="N37" s="8">
        <v>66.342237910043337</v>
      </c>
      <c r="O37" s="8">
        <v>66.226912098767343</v>
      </c>
      <c r="P37" s="8">
        <v>66.583785955967372</v>
      </c>
      <c r="Q37" s="8">
        <v>67.575574502892877</v>
      </c>
      <c r="R37" s="8">
        <v>67.850293101193799</v>
      </c>
      <c r="S37" s="8">
        <v>67.334788841035916</v>
      </c>
      <c r="T37" s="8">
        <v>62.527792249369682</v>
      </c>
      <c r="U37" s="8">
        <v>59.002111659735434</v>
      </c>
      <c r="V37" s="8">
        <v>60.956996898405016</v>
      </c>
      <c r="W37" s="8">
        <v>52.289507716053102</v>
      </c>
      <c r="X37" s="8">
        <v>51.756883057326938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4.3859875688313848E-3</v>
      </c>
      <c r="S38" s="8">
        <v>1.447442439799956E-3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0.14484802663971633</v>
      </c>
      <c r="J61" s="49">
        <f t="shared" si="15"/>
        <v>0.23052844308996503</v>
      </c>
      <c r="K61" s="49">
        <f t="shared" si="15"/>
        <v>0.21292140278999833</v>
      </c>
      <c r="L61" s="49">
        <f t="shared" si="15"/>
        <v>0.21370292389919732</v>
      </c>
      <c r="M61" s="49">
        <f t="shared" si="15"/>
        <v>1.1824081991881881</v>
      </c>
      <c r="N61" s="49">
        <f t="shared" si="15"/>
        <v>2.0756589692678111</v>
      </c>
      <c r="O61" s="49">
        <f t="shared" si="15"/>
        <v>2.4665856000229081</v>
      </c>
      <c r="P61" s="49">
        <f t="shared" si="15"/>
        <v>2.3380148643676888</v>
      </c>
      <c r="Q61" s="49">
        <f t="shared" si="15"/>
        <v>2.3325012697561838</v>
      </c>
      <c r="R61" s="49">
        <f t="shared" si="15"/>
        <v>2.195532785232686</v>
      </c>
      <c r="S61" s="49">
        <f t="shared" si="15"/>
        <v>2.1920529646499021</v>
      </c>
      <c r="T61" s="49">
        <f t="shared" si="15"/>
        <v>2.1224218625513385</v>
      </c>
      <c r="U61" s="49">
        <f t="shared" si="15"/>
        <v>1.9659223531286669</v>
      </c>
      <c r="V61" s="49">
        <f t="shared" si="15"/>
        <v>2.0653332605015953</v>
      </c>
      <c r="W61" s="49">
        <f t="shared" si="15"/>
        <v>3.6244402391399406</v>
      </c>
      <c r="X61" s="49">
        <f t="shared" si="15"/>
        <v>3.5878850830910012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0.14484802663971633</v>
      </c>
      <c r="J67" s="52">
        <v>0.23052844308996503</v>
      </c>
      <c r="K67" s="52">
        <v>0.21292140278999833</v>
      </c>
      <c r="L67" s="52">
        <v>0.21370292389919732</v>
      </c>
      <c r="M67" s="52">
        <v>1.1824081991881881</v>
      </c>
      <c r="N67" s="52">
        <v>2.0756589692678111</v>
      </c>
      <c r="O67" s="52">
        <v>2.4665856000229081</v>
      </c>
      <c r="P67" s="52">
        <v>2.3380148643676888</v>
      </c>
      <c r="Q67" s="52">
        <v>2.3325012697561838</v>
      </c>
      <c r="R67" s="52">
        <v>2.195532785232686</v>
      </c>
      <c r="S67" s="52">
        <v>2.1920529646499021</v>
      </c>
      <c r="T67" s="52">
        <v>2.1224218625513385</v>
      </c>
      <c r="U67" s="52">
        <v>1.9659223531286669</v>
      </c>
      <c r="V67" s="52">
        <v>2.0653332605015953</v>
      </c>
      <c r="W67" s="52">
        <v>3.6244402391399406</v>
      </c>
      <c r="X67" s="52">
        <v>3.5878850830910012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5910.1088653621609</v>
      </c>
      <c r="D2" s="21">
        <f t="shared" ref="D2:X2" si="0">SUM(D3,D17,D22,D25,D26,D51,D52)</f>
        <v>5843.8802201583803</v>
      </c>
      <c r="E2" s="21">
        <f t="shared" si="0"/>
        <v>5945.3350273522983</v>
      </c>
      <c r="F2" s="21">
        <f t="shared" si="0"/>
        <v>6068.1375846491719</v>
      </c>
      <c r="G2" s="21">
        <f t="shared" si="0"/>
        <v>6133.0447097356737</v>
      </c>
      <c r="H2" s="21">
        <f t="shared" si="0"/>
        <v>6150.8979981928769</v>
      </c>
      <c r="I2" s="21">
        <f t="shared" si="0"/>
        <v>6222.1341059186971</v>
      </c>
      <c r="J2" s="21">
        <f t="shared" si="0"/>
        <v>6570.1057268646291</v>
      </c>
      <c r="K2" s="21">
        <f t="shared" si="0"/>
        <v>6527.9427865858124</v>
      </c>
      <c r="L2" s="21">
        <f t="shared" si="0"/>
        <v>6439.0618501839035</v>
      </c>
      <c r="M2" s="21">
        <f t="shared" si="0"/>
        <v>6362.1593831394875</v>
      </c>
      <c r="N2" s="21">
        <f t="shared" si="0"/>
        <v>6451.8886741321621</v>
      </c>
      <c r="O2" s="21">
        <f t="shared" si="0"/>
        <v>6006.2060662948879</v>
      </c>
      <c r="P2" s="21">
        <f t="shared" si="0"/>
        <v>5989.9413040583877</v>
      </c>
      <c r="Q2" s="21">
        <f t="shared" si="0"/>
        <v>6075.7931573562219</v>
      </c>
      <c r="R2" s="21">
        <f t="shared" si="0"/>
        <v>6613.8237247150882</v>
      </c>
      <c r="S2" s="21">
        <f t="shared" si="0"/>
        <v>6521.3227476549446</v>
      </c>
      <c r="T2" s="21">
        <f t="shared" si="0"/>
        <v>6437.3337937150791</v>
      </c>
      <c r="U2" s="21">
        <f t="shared" si="0"/>
        <v>6596.5200034692662</v>
      </c>
      <c r="V2" s="21">
        <f t="shared" si="0"/>
        <v>6529.6182657453755</v>
      </c>
      <c r="W2" s="21">
        <f t="shared" si="0"/>
        <v>5810.3524644413164</v>
      </c>
      <c r="X2" s="21">
        <f t="shared" si="0"/>
        <v>5841.9154528574918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5910.1088653621609</v>
      </c>
      <c r="D26" s="27">
        <f t="shared" si="11"/>
        <v>5843.8802201583803</v>
      </c>
      <c r="E26" s="27">
        <f t="shared" si="11"/>
        <v>5945.3350273522983</v>
      </c>
      <c r="F26" s="27">
        <f t="shared" si="11"/>
        <v>6068.1375846491719</v>
      </c>
      <c r="G26" s="27">
        <f t="shared" si="11"/>
        <v>6133.0447097356737</v>
      </c>
      <c r="H26" s="27">
        <f t="shared" si="11"/>
        <v>6150.8979981928769</v>
      </c>
      <c r="I26" s="27">
        <f t="shared" si="11"/>
        <v>6222.1341059186971</v>
      </c>
      <c r="J26" s="27">
        <f t="shared" si="11"/>
        <v>6570.1057268646291</v>
      </c>
      <c r="K26" s="27">
        <f t="shared" si="11"/>
        <v>6527.9427865858124</v>
      </c>
      <c r="L26" s="27">
        <f t="shared" si="11"/>
        <v>6439.0618501839035</v>
      </c>
      <c r="M26" s="27">
        <f t="shared" si="11"/>
        <v>6362.1593831394875</v>
      </c>
      <c r="N26" s="27">
        <f t="shared" si="11"/>
        <v>6451.8886741321621</v>
      </c>
      <c r="O26" s="27">
        <f t="shared" si="11"/>
        <v>6006.2060662948879</v>
      </c>
      <c r="P26" s="27">
        <f t="shared" si="11"/>
        <v>5989.9413040583877</v>
      </c>
      <c r="Q26" s="27">
        <f t="shared" si="11"/>
        <v>6075.7931573562219</v>
      </c>
      <c r="R26" s="27">
        <f t="shared" si="11"/>
        <v>6613.709951780801</v>
      </c>
      <c r="S26" s="27">
        <f t="shared" si="11"/>
        <v>6520.9577460506389</v>
      </c>
      <c r="T26" s="27">
        <f t="shared" si="11"/>
        <v>6436.9598589039042</v>
      </c>
      <c r="U26" s="27">
        <f t="shared" si="11"/>
        <v>6595.7836629967578</v>
      </c>
      <c r="V26" s="27">
        <f t="shared" si="11"/>
        <v>6528.6502107412543</v>
      </c>
      <c r="W26" s="27">
        <f t="shared" si="11"/>
        <v>5809.1164913327439</v>
      </c>
      <c r="X26" s="27">
        <f t="shared" si="11"/>
        <v>5840.3594309011114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5910.1088653621609</v>
      </c>
      <c r="D33" s="19">
        <f t="shared" si="13"/>
        <v>5843.8802201583803</v>
      </c>
      <c r="E33" s="19">
        <f t="shared" si="13"/>
        <v>5945.3350273522983</v>
      </c>
      <c r="F33" s="19">
        <f t="shared" si="13"/>
        <v>6068.1375846491719</v>
      </c>
      <c r="G33" s="19">
        <f t="shared" si="13"/>
        <v>6133.0447097356737</v>
      </c>
      <c r="H33" s="19">
        <f t="shared" si="13"/>
        <v>6150.8979981928769</v>
      </c>
      <c r="I33" s="19">
        <f t="shared" si="13"/>
        <v>6222.1341059186971</v>
      </c>
      <c r="J33" s="19">
        <f t="shared" si="13"/>
        <v>6570.1057268646291</v>
      </c>
      <c r="K33" s="19">
        <f t="shared" si="13"/>
        <v>6527.9427865858124</v>
      </c>
      <c r="L33" s="19">
        <f t="shared" si="13"/>
        <v>6439.0618501839035</v>
      </c>
      <c r="M33" s="19">
        <f t="shared" si="13"/>
        <v>6362.1593831394875</v>
      </c>
      <c r="N33" s="19">
        <f t="shared" si="13"/>
        <v>6451.8886741321621</v>
      </c>
      <c r="O33" s="19">
        <f t="shared" si="13"/>
        <v>6006.2060662948879</v>
      </c>
      <c r="P33" s="19">
        <f t="shared" si="13"/>
        <v>5989.9413040583877</v>
      </c>
      <c r="Q33" s="19">
        <f t="shared" si="13"/>
        <v>6075.7931573562219</v>
      </c>
      <c r="R33" s="19">
        <f t="shared" si="13"/>
        <v>6613.709951780801</v>
      </c>
      <c r="S33" s="19">
        <f t="shared" si="13"/>
        <v>6520.9577460506389</v>
      </c>
      <c r="T33" s="19">
        <f t="shared" si="13"/>
        <v>6436.9598589039042</v>
      </c>
      <c r="U33" s="19">
        <f t="shared" si="13"/>
        <v>6595.7836629967578</v>
      </c>
      <c r="V33" s="19">
        <f t="shared" si="13"/>
        <v>6528.6502107412543</v>
      </c>
      <c r="W33" s="19">
        <f t="shared" si="13"/>
        <v>5809.1164913327439</v>
      </c>
      <c r="X33" s="19">
        <f t="shared" si="13"/>
        <v>5840.3594309011114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25.171708163995241</v>
      </c>
      <c r="D36" s="8">
        <v>28.044064985778942</v>
      </c>
      <c r="E36" s="8">
        <v>30.957470348741271</v>
      </c>
      <c r="F36" s="8">
        <v>25.234456238375774</v>
      </c>
      <c r="G36" s="8">
        <v>22.378126178661951</v>
      </c>
      <c r="H36" s="8">
        <v>19.611551710889106</v>
      </c>
      <c r="I36" s="8">
        <v>16.833545177537037</v>
      </c>
      <c r="J36" s="8">
        <v>14.028879546681818</v>
      </c>
      <c r="K36" s="8">
        <v>11.219117696063305</v>
      </c>
      <c r="L36" s="8">
        <v>8.4167034058705834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5390.9825371475399</v>
      </c>
      <c r="D37" s="8">
        <v>5281.0816229626016</v>
      </c>
      <c r="E37" s="8">
        <v>5313.8819359671688</v>
      </c>
      <c r="F37" s="8">
        <v>5368.047366038335</v>
      </c>
      <c r="G37" s="8">
        <v>5308.1262371176599</v>
      </c>
      <c r="H37" s="8">
        <v>5146.2145592718707</v>
      </c>
      <c r="I37" s="8">
        <v>5053.4285083680179</v>
      </c>
      <c r="J37" s="8">
        <v>5017.3502607974551</v>
      </c>
      <c r="K37" s="8">
        <v>4794.7200170717697</v>
      </c>
      <c r="L37" s="8">
        <v>4577.9310559889573</v>
      </c>
      <c r="M37" s="8">
        <v>4269.5767927380139</v>
      </c>
      <c r="N37" s="8">
        <v>4210.5255804320932</v>
      </c>
      <c r="O37" s="8">
        <v>3780.5805747281711</v>
      </c>
      <c r="P37" s="8">
        <v>3659.5428024804373</v>
      </c>
      <c r="Q37" s="8">
        <v>3629.2382054622217</v>
      </c>
      <c r="R37" s="8">
        <v>3837.0382629809947</v>
      </c>
      <c r="S37" s="8">
        <v>3812.1650009102364</v>
      </c>
      <c r="T37" s="8">
        <v>3633.9045192673134</v>
      </c>
      <c r="U37" s="8">
        <v>3660.8340600987558</v>
      </c>
      <c r="V37" s="8">
        <v>3671.8842112019206</v>
      </c>
      <c r="W37" s="8">
        <v>3281.0365380569074</v>
      </c>
      <c r="X37" s="8">
        <v>3367.5275581333608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0.24803433195882404</v>
      </c>
      <c r="S38" s="8">
        <v>8.1947081216281192E-2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493.95462005062541</v>
      </c>
      <c r="D43" s="8">
        <v>534.75453220999952</v>
      </c>
      <c r="E43" s="8">
        <v>600.49562103638834</v>
      </c>
      <c r="F43" s="8">
        <v>674.8557623724613</v>
      </c>
      <c r="G43" s="8">
        <v>802.54034643935233</v>
      </c>
      <c r="H43" s="8">
        <v>985.0718872101171</v>
      </c>
      <c r="I43" s="8">
        <v>1151.872052373142</v>
      </c>
      <c r="J43" s="8">
        <v>1538.7265865204922</v>
      </c>
      <c r="K43" s="8">
        <v>1722.00365181798</v>
      </c>
      <c r="L43" s="8">
        <v>1852.7140907890753</v>
      </c>
      <c r="M43" s="8">
        <v>2092.5825904014732</v>
      </c>
      <c r="N43" s="8">
        <v>2241.3630937000689</v>
      </c>
      <c r="O43" s="8">
        <v>2225.6254915667164</v>
      </c>
      <c r="P43" s="8">
        <v>2330.3985015779508</v>
      </c>
      <c r="Q43" s="8">
        <v>2446.5549518939997</v>
      </c>
      <c r="R43" s="8">
        <v>2776.4236544678474</v>
      </c>
      <c r="S43" s="8">
        <v>2708.7107980591868</v>
      </c>
      <c r="T43" s="8">
        <v>2803.0553396365908</v>
      </c>
      <c r="U43" s="8">
        <v>2934.949602898002</v>
      </c>
      <c r="V43" s="8">
        <v>2856.7659995393333</v>
      </c>
      <c r="W43" s="8">
        <v>2528.0799532758365</v>
      </c>
      <c r="X43" s="8">
        <v>2472.8318727677502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0.11377293428735599</v>
      </c>
      <c r="S51" s="27">
        <v>0.3650016043058858</v>
      </c>
      <c r="T51" s="27">
        <v>0.37393481117473898</v>
      </c>
      <c r="U51" s="27">
        <v>0.7363404725086854</v>
      </c>
      <c r="V51" s="27">
        <v>0.96805500412118128</v>
      </c>
      <c r="W51" s="27">
        <v>1.2359731085729979</v>
      </c>
      <c r="X51" s="27">
        <v>1.5560219563803708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10.467380477488133</v>
      </c>
      <c r="J61" s="49">
        <f t="shared" si="15"/>
        <v>15.728474010719291</v>
      </c>
      <c r="K61" s="49">
        <f t="shared" si="15"/>
        <v>14.035516864986567</v>
      </c>
      <c r="L61" s="49">
        <f t="shared" si="15"/>
        <v>16.795665442169849</v>
      </c>
      <c r="M61" s="49">
        <f t="shared" si="15"/>
        <v>74.20527886471028</v>
      </c>
      <c r="N61" s="49">
        <f t="shared" si="15"/>
        <v>207.38824269461446</v>
      </c>
      <c r="O61" s="49">
        <f t="shared" si="15"/>
        <v>293.0795458871138</v>
      </c>
      <c r="P61" s="49">
        <f t="shared" si="15"/>
        <v>296.16444201741825</v>
      </c>
      <c r="Q61" s="49">
        <f t="shared" si="15"/>
        <v>302.43399956303142</v>
      </c>
      <c r="R61" s="49">
        <f t="shared" si="15"/>
        <v>321.11862122011377</v>
      </c>
      <c r="S61" s="49">
        <f t="shared" si="15"/>
        <v>313.69950238498063</v>
      </c>
      <c r="T61" s="49">
        <f t="shared" si="15"/>
        <v>312.62294237375227</v>
      </c>
      <c r="U61" s="49">
        <f t="shared" si="15"/>
        <v>312.98819948725765</v>
      </c>
      <c r="V61" s="49">
        <f t="shared" si="15"/>
        <v>330.83453598151783</v>
      </c>
      <c r="W61" s="49">
        <f t="shared" si="15"/>
        <v>411.23339799465862</v>
      </c>
      <c r="X61" s="49">
        <f t="shared" si="15"/>
        <v>415.15320666721328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1.1766408853640228E-3</v>
      </c>
      <c r="S64" s="52">
        <v>1.1187276691360687E-2</v>
      </c>
      <c r="T64" s="52">
        <v>1.9167459214163209E-2</v>
      </c>
      <c r="U64" s="52">
        <v>0</v>
      </c>
      <c r="V64" s="52">
        <v>9.4610821142590062E-2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10.467380477488133</v>
      </c>
      <c r="J67" s="52">
        <v>15.728474010719291</v>
      </c>
      <c r="K67" s="52">
        <v>14.035516864986567</v>
      </c>
      <c r="L67" s="52">
        <v>14.096634658696985</v>
      </c>
      <c r="M67" s="52">
        <v>74.20527886471028</v>
      </c>
      <c r="N67" s="52">
        <v>131.73530863106998</v>
      </c>
      <c r="O67" s="52">
        <v>140.80568321596866</v>
      </c>
      <c r="P67" s="52">
        <v>128.50073551911382</v>
      </c>
      <c r="Q67" s="52">
        <v>125.27015544834015</v>
      </c>
      <c r="R67" s="52">
        <v>124.16075037439786</v>
      </c>
      <c r="S67" s="52">
        <v>124.10327166404051</v>
      </c>
      <c r="T67" s="52">
        <v>123.34800447387948</v>
      </c>
      <c r="U67" s="52">
        <v>121.97725314218336</v>
      </c>
      <c r="V67" s="52">
        <v>124.41007556106206</v>
      </c>
      <c r="W67" s="52">
        <v>227.42460914335581</v>
      </c>
      <c r="X67" s="52">
        <v>233.44338335332043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2.6990307834728653</v>
      </c>
      <c r="M69" s="52">
        <v>0</v>
      </c>
      <c r="N69" s="52">
        <v>75.652934063544492</v>
      </c>
      <c r="O69" s="52">
        <v>152.27386267114511</v>
      </c>
      <c r="P69" s="52">
        <v>167.66370649830444</v>
      </c>
      <c r="Q69" s="52">
        <v>177.1638441146913</v>
      </c>
      <c r="R69" s="52">
        <v>196.95669420483054</v>
      </c>
      <c r="S69" s="52">
        <v>189.58504344424875</v>
      </c>
      <c r="T69" s="52">
        <v>189.25577044065864</v>
      </c>
      <c r="U69" s="52">
        <v>191.01094634507427</v>
      </c>
      <c r="V69" s="52">
        <v>206.32984959931318</v>
      </c>
      <c r="W69" s="52">
        <v>183.80878885130278</v>
      </c>
      <c r="X69" s="52">
        <v>181.70982331389285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1063.3926741665546</v>
      </c>
      <c r="D2" s="21">
        <f t="shared" ref="D2:X2" si="0">SUM(D3,D17,D22,D25,D26,D51,D52)</f>
        <v>1033.6152007819326</v>
      </c>
      <c r="E2" s="21">
        <f t="shared" si="0"/>
        <v>1007.9030403117888</v>
      </c>
      <c r="F2" s="21">
        <f t="shared" si="0"/>
        <v>1021.9371189948192</v>
      </c>
      <c r="G2" s="21">
        <f t="shared" si="0"/>
        <v>1004.5376758787589</v>
      </c>
      <c r="H2" s="21">
        <f t="shared" si="0"/>
        <v>1013.6784657967717</v>
      </c>
      <c r="I2" s="21">
        <f t="shared" si="0"/>
        <v>1020.7691616565697</v>
      </c>
      <c r="J2" s="21">
        <f t="shared" si="0"/>
        <v>1009.3475430806744</v>
      </c>
      <c r="K2" s="21">
        <f t="shared" si="0"/>
        <v>1024.2247841847704</v>
      </c>
      <c r="L2" s="21">
        <f t="shared" si="0"/>
        <v>1040.8134912201099</v>
      </c>
      <c r="M2" s="21">
        <f t="shared" si="0"/>
        <v>1063.3213607769208</v>
      </c>
      <c r="N2" s="21">
        <f t="shared" si="0"/>
        <v>1003.3302404489725</v>
      </c>
      <c r="O2" s="21">
        <f t="shared" si="0"/>
        <v>911.83301099879009</v>
      </c>
      <c r="P2" s="21">
        <f t="shared" si="0"/>
        <v>872.29094050009076</v>
      </c>
      <c r="Q2" s="21">
        <f t="shared" si="0"/>
        <v>905.11690078566085</v>
      </c>
      <c r="R2" s="21">
        <f t="shared" si="0"/>
        <v>928.98437856412625</v>
      </c>
      <c r="S2" s="21">
        <f t="shared" si="0"/>
        <v>962.61905291639846</v>
      </c>
      <c r="T2" s="21">
        <f t="shared" si="0"/>
        <v>1008.6197072901973</v>
      </c>
      <c r="U2" s="21">
        <f t="shared" si="0"/>
        <v>1009.9559780796717</v>
      </c>
      <c r="V2" s="21">
        <f t="shared" si="0"/>
        <v>974.06581817333267</v>
      </c>
      <c r="W2" s="21">
        <f t="shared" si="0"/>
        <v>970.14339572954316</v>
      </c>
      <c r="X2" s="21">
        <f t="shared" si="0"/>
        <v>959.35738690468327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1063.3926741665546</v>
      </c>
      <c r="D26" s="27">
        <f t="shared" si="11"/>
        <v>1033.6152007819326</v>
      </c>
      <c r="E26" s="27">
        <f t="shared" si="11"/>
        <v>1007.9030403117888</v>
      </c>
      <c r="F26" s="27">
        <f t="shared" si="11"/>
        <v>1021.9371189948192</v>
      </c>
      <c r="G26" s="27">
        <f t="shared" si="11"/>
        <v>1004.5376758787589</v>
      </c>
      <c r="H26" s="27">
        <f t="shared" si="11"/>
        <v>1013.6784657967717</v>
      </c>
      <c r="I26" s="27">
        <f t="shared" si="11"/>
        <v>1020.7691616565697</v>
      </c>
      <c r="J26" s="27">
        <f t="shared" si="11"/>
        <v>1009.3475430806744</v>
      </c>
      <c r="K26" s="27">
        <f t="shared" si="11"/>
        <v>1024.2247841847704</v>
      </c>
      <c r="L26" s="27">
        <f t="shared" si="11"/>
        <v>1040.8134912201099</v>
      </c>
      <c r="M26" s="27">
        <f t="shared" si="11"/>
        <v>1063.3213607769208</v>
      </c>
      <c r="N26" s="27">
        <f t="shared" si="11"/>
        <v>1003.3302404489725</v>
      </c>
      <c r="O26" s="27">
        <f t="shared" si="11"/>
        <v>911.83301099879009</v>
      </c>
      <c r="P26" s="27">
        <f t="shared" si="11"/>
        <v>872.29094050009076</v>
      </c>
      <c r="Q26" s="27">
        <f t="shared" si="11"/>
        <v>905.11690078566085</v>
      </c>
      <c r="R26" s="27">
        <f t="shared" si="11"/>
        <v>925.85419388326545</v>
      </c>
      <c r="S26" s="27">
        <f t="shared" si="11"/>
        <v>956.62293522405514</v>
      </c>
      <c r="T26" s="27">
        <f t="shared" si="11"/>
        <v>995.05251123087328</v>
      </c>
      <c r="U26" s="27">
        <f t="shared" si="11"/>
        <v>993.31891680775004</v>
      </c>
      <c r="V26" s="27">
        <f t="shared" si="11"/>
        <v>957.27413460167475</v>
      </c>
      <c r="W26" s="27">
        <f t="shared" si="11"/>
        <v>953.73521020929877</v>
      </c>
      <c r="X26" s="27">
        <f t="shared" si="11"/>
        <v>940.49698432417256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1063.3926741665546</v>
      </c>
      <c r="D33" s="19">
        <f t="shared" si="13"/>
        <v>1033.6152007819326</v>
      </c>
      <c r="E33" s="19">
        <f t="shared" si="13"/>
        <v>1007.9030403117888</v>
      </c>
      <c r="F33" s="19">
        <f t="shared" si="13"/>
        <v>1021.9371189948192</v>
      </c>
      <c r="G33" s="19">
        <f t="shared" si="13"/>
        <v>1004.5376758787589</v>
      </c>
      <c r="H33" s="19">
        <f t="shared" si="13"/>
        <v>1013.6784657967717</v>
      </c>
      <c r="I33" s="19">
        <f t="shared" si="13"/>
        <v>1020.7691616565697</v>
      </c>
      <c r="J33" s="19">
        <f t="shared" si="13"/>
        <v>1009.3475430806744</v>
      </c>
      <c r="K33" s="19">
        <f t="shared" si="13"/>
        <v>1024.2247841847704</v>
      </c>
      <c r="L33" s="19">
        <f t="shared" si="13"/>
        <v>1040.8134912201099</v>
      </c>
      <c r="M33" s="19">
        <f t="shared" si="13"/>
        <v>1063.3213607769208</v>
      </c>
      <c r="N33" s="19">
        <f t="shared" si="13"/>
        <v>1003.3302404489725</v>
      </c>
      <c r="O33" s="19">
        <f t="shared" si="13"/>
        <v>911.83301099879009</v>
      </c>
      <c r="P33" s="19">
        <f t="shared" si="13"/>
        <v>872.29094050009076</v>
      </c>
      <c r="Q33" s="19">
        <f t="shared" si="13"/>
        <v>905.11690078566085</v>
      </c>
      <c r="R33" s="19">
        <f t="shared" si="13"/>
        <v>925.85419388326545</v>
      </c>
      <c r="S33" s="19">
        <f t="shared" si="13"/>
        <v>956.62293522405514</v>
      </c>
      <c r="T33" s="19">
        <f t="shared" si="13"/>
        <v>995.05251123087328</v>
      </c>
      <c r="U33" s="19">
        <f t="shared" si="13"/>
        <v>993.31891680775004</v>
      </c>
      <c r="V33" s="19">
        <f t="shared" si="13"/>
        <v>957.27413460167475</v>
      </c>
      <c r="W33" s="19">
        <f t="shared" si="13"/>
        <v>953.73521020929877</v>
      </c>
      <c r="X33" s="19">
        <f t="shared" si="13"/>
        <v>940.49698432417256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42.261691828960018</v>
      </c>
      <c r="D37" s="8">
        <v>42.881397126144506</v>
      </c>
      <c r="E37" s="8">
        <v>42.652394486062825</v>
      </c>
      <c r="F37" s="8">
        <v>27.126463707628584</v>
      </c>
      <c r="G37" s="8">
        <v>22.304111778418516</v>
      </c>
      <c r="H37" s="8">
        <v>20.965260401240581</v>
      </c>
      <c r="I37" s="8">
        <v>20.613087906620311</v>
      </c>
      <c r="J37" s="8">
        <v>19.61266116547764</v>
      </c>
      <c r="K37" s="8">
        <v>19.334881959567223</v>
      </c>
      <c r="L37" s="8">
        <v>18.128523379983001</v>
      </c>
      <c r="M37" s="8">
        <v>16.884183997076068</v>
      </c>
      <c r="N37" s="8">
        <v>15.87557495360001</v>
      </c>
      <c r="O37" s="8">
        <v>15.066747380298384</v>
      </c>
      <c r="P37" s="8">
        <v>15.870627516606485</v>
      </c>
      <c r="Q37" s="8">
        <v>14.218370438244285</v>
      </c>
      <c r="R37" s="8">
        <v>12.477837537486819</v>
      </c>
      <c r="S37" s="8">
        <v>11.375717572852203</v>
      </c>
      <c r="T37" s="8">
        <v>10.398055109326602</v>
      </c>
      <c r="U37" s="8">
        <v>9.3764505276536454</v>
      </c>
      <c r="V37" s="8">
        <v>8.2665934811821895</v>
      </c>
      <c r="W37" s="8">
        <v>7.458535162327073</v>
      </c>
      <c r="X37" s="8">
        <v>7.1124061651651518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8.0659401491003859E-4</v>
      </c>
      <c r="S38" s="8">
        <v>2.4453475954304502E-4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1021.1309823375944</v>
      </c>
      <c r="D43" s="8">
        <v>990.73380365578817</v>
      </c>
      <c r="E43" s="8">
        <v>965.250645825726</v>
      </c>
      <c r="F43" s="8">
        <v>994.81065528719068</v>
      </c>
      <c r="G43" s="8">
        <v>982.23356410034046</v>
      </c>
      <c r="H43" s="8">
        <v>992.71320539553108</v>
      </c>
      <c r="I43" s="8">
        <v>1000.1560737499494</v>
      </c>
      <c r="J43" s="8">
        <v>989.73488191519675</v>
      </c>
      <c r="K43" s="8">
        <v>1004.8899022252032</v>
      </c>
      <c r="L43" s="8">
        <v>1022.6849678401269</v>
      </c>
      <c r="M43" s="8">
        <v>1046.4371767798448</v>
      </c>
      <c r="N43" s="8">
        <v>987.45466549537252</v>
      </c>
      <c r="O43" s="8">
        <v>896.76626361849173</v>
      </c>
      <c r="P43" s="8">
        <v>856.42031298348422</v>
      </c>
      <c r="Q43" s="8">
        <v>890.89853034741657</v>
      </c>
      <c r="R43" s="8">
        <v>913.37554975176374</v>
      </c>
      <c r="S43" s="8">
        <v>945.24697311644343</v>
      </c>
      <c r="T43" s="8">
        <v>984.65445612154667</v>
      </c>
      <c r="U43" s="8">
        <v>983.94246628009637</v>
      </c>
      <c r="V43" s="8">
        <v>949.00754112049253</v>
      </c>
      <c r="W43" s="8">
        <v>946.27667504697172</v>
      </c>
      <c r="X43" s="8">
        <v>933.38457815900745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3.130184680860788</v>
      </c>
      <c r="S51" s="27">
        <v>5.9961176923433399</v>
      </c>
      <c r="T51" s="27">
        <v>13.567196059323994</v>
      </c>
      <c r="U51" s="27">
        <v>16.637061271921702</v>
      </c>
      <c r="V51" s="27">
        <v>16.791683571657952</v>
      </c>
      <c r="W51" s="27">
        <v>16.408185520244334</v>
      </c>
      <c r="X51" s="27">
        <v>18.860402580510712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4.2696761926525106E-2</v>
      </c>
      <c r="J61" s="49">
        <f t="shared" si="15"/>
        <v>6.1482100189917649E-2</v>
      </c>
      <c r="K61" s="49">
        <f t="shared" si="15"/>
        <v>5.6598729615032761E-2</v>
      </c>
      <c r="L61" s="49">
        <f t="shared" si="15"/>
        <v>1.5456681635869534</v>
      </c>
      <c r="M61" s="49">
        <f t="shared" si="15"/>
        <v>0.29344725314160369</v>
      </c>
      <c r="N61" s="49">
        <f t="shared" si="15"/>
        <v>33.826349243008096</v>
      </c>
      <c r="O61" s="49">
        <f t="shared" si="15"/>
        <v>61.916517194744365</v>
      </c>
      <c r="P61" s="49">
        <f t="shared" si="15"/>
        <v>62.17360964325885</v>
      </c>
      <c r="Q61" s="49">
        <f t="shared" si="15"/>
        <v>65.003941542981394</v>
      </c>
      <c r="R61" s="49">
        <f t="shared" si="15"/>
        <v>65.230076758380633</v>
      </c>
      <c r="S61" s="49">
        <f t="shared" si="15"/>
        <v>66.712776204734524</v>
      </c>
      <c r="T61" s="49">
        <f t="shared" si="15"/>
        <v>67.529962937407262</v>
      </c>
      <c r="U61" s="49">
        <f t="shared" si="15"/>
        <v>64.348878466844724</v>
      </c>
      <c r="V61" s="49">
        <f t="shared" si="15"/>
        <v>70.463231869721525</v>
      </c>
      <c r="W61" s="49">
        <f t="shared" si="15"/>
        <v>69.317805685951029</v>
      </c>
      <c r="X61" s="49">
        <f t="shared" si="15"/>
        <v>69.080460818873703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3.2372402956036356E-2</v>
      </c>
      <c r="S64" s="52">
        <v>0.18378063796670999</v>
      </c>
      <c r="T64" s="52">
        <v>0.69543853459561444</v>
      </c>
      <c r="U64" s="52">
        <v>0</v>
      </c>
      <c r="V64" s="52">
        <v>1.6410999006438924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4.2696761926525106E-2</v>
      </c>
      <c r="J67" s="52">
        <v>6.1482100189917649E-2</v>
      </c>
      <c r="K67" s="52">
        <v>5.6598729615032761E-2</v>
      </c>
      <c r="L67" s="52">
        <v>5.5822415817064118E-2</v>
      </c>
      <c r="M67" s="52">
        <v>0.29344725314160369</v>
      </c>
      <c r="N67" s="52">
        <v>0.49670135622203265</v>
      </c>
      <c r="O67" s="52">
        <v>0.56115287501255218</v>
      </c>
      <c r="P67" s="52">
        <v>0.5572792611283367</v>
      </c>
      <c r="Q67" s="52">
        <v>0.49077447502349858</v>
      </c>
      <c r="R67" s="52">
        <v>0.40376393601573674</v>
      </c>
      <c r="S67" s="52">
        <v>0.37033123382119792</v>
      </c>
      <c r="T67" s="52">
        <v>0.35294800436954349</v>
      </c>
      <c r="U67" s="52">
        <v>0.31241888072793828</v>
      </c>
      <c r="V67" s="52">
        <v>0.28008713251059097</v>
      </c>
      <c r="W67" s="52">
        <v>0.5169873679854734</v>
      </c>
      <c r="X67" s="52">
        <v>0.49304545555063145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1.4898457477698892</v>
      </c>
      <c r="M69" s="52">
        <v>0</v>
      </c>
      <c r="N69" s="52">
        <v>33.329647886786063</v>
      </c>
      <c r="O69" s="52">
        <v>61.355364319731812</v>
      </c>
      <c r="P69" s="52">
        <v>61.616330382130513</v>
      </c>
      <c r="Q69" s="52">
        <v>64.513167067957895</v>
      </c>
      <c r="R69" s="52">
        <v>64.793940419408855</v>
      </c>
      <c r="S69" s="52">
        <v>66.158664332946614</v>
      </c>
      <c r="T69" s="52">
        <v>66.481576398442101</v>
      </c>
      <c r="U69" s="52">
        <v>64.036459586116791</v>
      </c>
      <c r="V69" s="52">
        <v>68.542044836567044</v>
      </c>
      <c r="W69" s="52">
        <v>68.80081831796555</v>
      </c>
      <c r="X69" s="52">
        <v>68.587415363323075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1870.4837868876484</v>
      </c>
      <c r="D2" s="21">
        <f t="shared" ref="D2:X2" si="0">SUM(D3,D17,D22,D25,D26,D51,D52)</f>
        <v>1937.5024125142875</v>
      </c>
      <c r="E2" s="21">
        <f t="shared" si="0"/>
        <v>1925.7579321427759</v>
      </c>
      <c r="F2" s="21">
        <f t="shared" si="0"/>
        <v>1959.1390795032735</v>
      </c>
      <c r="G2" s="21">
        <f t="shared" si="0"/>
        <v>2079.8249534251531</v>
      </c>
      <c r="H2" s="21">
        <f t="shared" si="0"/>
        <v>2165.3569202909871</v>
      </c>
      <c r="I2" s="21">
        <f t="shared" si="0"/>
        <v>2333.0730569567509</v>
      </c>
      <c r="J2" s="21">
        <f t="shared" si="0"/>
        <v>2520.915519667321</v>
      </c>
      <c r="K2" s="21">
        <f t="shared" si="0"/>
        <v>2467.6897001649222</v>
      </c>
      <c r="L2" s="21">
        <f t="shared" si="0"/>
        <v>2280.0636652639732</v>
      </c>
      <c r="M2" s="21">
        <f t="shared" si="0"/>
        <v>2198.7016022553175</v>
      </c>
      <c r="N2" s="21">
        <f t="shared" si="0"/>
        <v>1926.9635731811459</v>
      </c>
      <c r="O2" s="21">
        <f t="shared" si="0"/>
        <v>1718.1807468073735</v>
      </c>
      <c r="P2" s="21">
        <f t="shared" si="0"/>
        <v>1614.0515709333692</v>
      </c>
      <c r="Q2" s="21">
        <f t="shared" si="0"/>
        <v>1535.9788249463829</v>
      </c>
      <c r="R2" s="21">
        <f t="shared" si="0"/>
        <v>1540.3792572361638</v>
      </c>
      <c r="S2" s="21">
        <f t="shared" si="0"/>
        <v>1534.4079450829806</v>
      </c>
      <c r="T2" s="21">
        <f t="shared" si="0"/>
        <v>1561.3403670619234</v>
      </c>
      <c r="U2" s="21">
        <f t="shared" si="0"/>
        <v>1575.7048212114339</v>
      </c>
      <c r="V2" s="21">
        <f t="shared" si="0"/>
        <v>1484.1537465193662</v>
      </c>
      <c r="W2" s="21">
        <f t="shared" si="0"/>
        <v>1371.5893830635371</v>
      </c>
      <c r="X2" s="21">
        <f t="shared" si="0"/>
        <v>1407.9079992781244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1870.4837868876484</v>
      </c>
      <c r="D26" s="27">
        <f t="shared" si="11"/>
        <v>1937.5024125142875</v>
      </c>
      <c r="E26" s="27">
        <f t="shared" si="11"/>
        <v>1925.7579321427759</v>
      </c>
      <c r="F26" s="27">
        <f t="shared" si="11"/>
        <v>1959.1390795032735</v>
      </c>
      <c r="G26" s="27">
        <f t="shared" si="11"/>
        <v>2079.8249534251531</v>
      </c>
      <c r="H26" s="27">
        <f t="shared" si="11"/>
        <v>2165.3569202909871</v>
      </c>
      <c r="I26" s="27">
        <f t="shared" si="11"/>
        <v>2333.0730569567509</v>
      </c>
      <c r="J26" s="27">
        <f t="shared" si="11"/>
        <v>2520.915519667321</v>
      </c>
      <c r="K26" s="27">
        <f t="shared" si="11"/>
        <v>2467.6897001649222</v>
      </c>
      <c r="L26" s="27">
        <f t="shared" si="11"/>
        <v>2280.0636652639732</v>
      </c>
      <c r="M26" s="27">
        <f t="shared" si="11"/>
        <v>2198.7016022553175</v>
      </c>
      <c r="N26" s="27">
        <f t="shared" si="11"/>
        <v>1926.9635731811459</v>
      </c>
      <c r="O26" s="27">
        <f t="shared" si="11"/>
        <v>1718.1807468073735</v>
      </c>
      <c r="P26" s="27">
        <f t="shared" si="11"/>
        <v>1614.0515709333692</v>
      </c>
      <c r="Q26" s="27">
        <f t="shared" si="11"/>
        <v>1535.9788249463829</v>
      </c>
      <c r="R26" s="27">
        <f t="shared" si="11"/>
        <v>1539.3848822913119</v>
      </c>
      <c r="S26" s="27">
        <f t="shared" si="11"/>
        <v>1533.3876283396298</v>
      </c>
      <c r="T26" s="27">
        <f t="shared" si="11"/>
        <v>1560.2918247724222</v>
      </c>
      <c r="U26" s="27">
        <f t="shared" si="11"/>
        <v>1574.6188769958644</v>
      </c>
      <c r="V26" s="27">
        <f t="shared" si="11"/>
        <v>1483.2093636151453</v>
      </c>
      <c r="W26" s="27">
        <f t="shared" si="11"/>
        <v>1370.6356511723543</v>
      </c>
      <c r="X26" s="27">
        <f t="shared" si="11"/>
        <v>1406.9695773350154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1870.4837868876484</v>
      </c>
      <c r="D33" s="19">
        <f t="shared" si="13"/>
        <v>1937.5024125142875</v>
      </c>
      <c r="E33" s="19">
        <f t="shared" si="13"/>
        <v>1925.7579321427759</v>
      </c>
      <c r="F33" s="19">
        <f t="shared" si="13"/>
        <v>1959.1390795032735</v>
      </c>
      <c r="G33" s="19">
        <f t="shared" si="13"/>
        <v>2079.8249534251531</v>
      </c>
      <c r="H33" s="19">
        <f t="shared" si="13"/>
        <v>2165.3569202909871</v>
      </c>
      <c r="I33" s="19">
        <f t="shared" si="13"/>
        <v>2333.0730569567509</v>
      </c>
      <c r="J33" s="19">
        <f t="shared" si="13"/>
        <v>2520.915519667321</v>
      </c>
      <c r="K33" s="19">
        <f t="shared" si="13"/>
        <v>2467.6897001649222</v>
      </c>
      <c r="L33" s="19">
        <f t="shared" si="13"/>
        <v>2280.0636652639732</v>
      </c>
      <c r="M33" s="19">
        <f t="shared" si="13"/>
        <v>2198.7016022553175</v>
      </c>
      <c r="N33" s="19">
        <f t="shared" si="13"/>
        <v>1926.9635731811459</v>
      </c>
      <c r="O33" s="19">
        <f t="shared" si="13"/>
        <v>1718.1807468073735</v>
      </c>
      <c r="P33" s="19">
        <f t="shared" si="13"/>
        <v>1614.0515709333692</v>
      </c>
      <c r="Q33" s="19">
        <f t="shared" si="13"/>
        <v>1535.9788249463829</v>
      </c>
      <c r="R33" s="19">
        <f t="shared" si="13"/>
        <v>1539.3848822913119</v>
      </c>
      <c r="S33" s="19">
        <f t="shared" si="13"/>
        <v>1533.3876283396298</v>
      </c>
      <c r="T33" s="19">
        <f t="shared" si="13"/>
        <v>1560.2918247724222</v>
      </c>
      <c r="U33" s="19">
        <f t="shared" si="13"/>
        <v>1574.6188769958644</v>
      </c>
      <c r="V33" s="19">
        <f t="shared" si="13"/>
        <v>1483.2093636151453</v>
      </c>
      <c r="W33" s="19">
        <f t="shared" si="13"/>
        <v>1370.6356511723543</v>
      </c>
      <c r="X33" s="19">
        <f t="shared" si="13"/>
        <v>1406.9695773350154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0.95169183600476426</v>
      </c>
      <c r="D36" s="8">
        <v>0.98198549422105363</v>
      </c>
      <c r="E36" s="8">
        <v>0.97123061125871979</v>
      </c>
      <c r="F36" s="8">
        <v>0.88894376162422828</v>
      </c>
      <c r="G36" s="8">
        <v>0.84262334133804528</v>
      </c>
      <c r="H36" s="8">
        <v>0.70654732911089801</v>
      </c>
      <c r="I36" s="8">
        <v>0.58213054246296547</v>
      </c>
      <c r="J36" s="8">
        <v>0.4841456933181853</v>
      </c>
      <c r="K36" s="8">
        <v>0.39125706393669485</v>
      </c>
      <c r="L36" s="8">
        <v>0.29102087412941596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356.18168023685064</v>
      </c>
      <c r="D37" s="8">
        <v>390.52310402749856</v>
      </c>
      <c r="E37" s="8">
        <v>380.04795033134599</v>
      </c>
      <c r="F37" s="8">
        <v>356.12307263164683</v>
      </c>
      <c r="G37" s="8">
        <v>351.73545384842032</v>
      </c>
      <c r="H37" s="8">
        <v>341.27527079461527</v>
      </c>
      <c r="I37" s="8">
        <v>331.78230254747928</v>
      </c>
      <c r="J37" s="8">
        <v>316.68690761136054</v>
      </c>
      <c r="K37" s="8">
        <v>279.35706919331045</v>
      </c>
      <c r="L37" s="8">
        <v>245.71985717119165</v>
      </c>
      <c r="M37" s="8">
        <v>213.69297876283599</v>
      </c>
      <c r="N37" s="8">
        <v>178.31242670426536</v>
      </c>
      <c r="O37" s="8">
        <v>147.80998895276187</v>
      </c>
      <c r="P37" s="8">
        <v>134.13188088698848</v>
      </c>
      <c r="Q37" s="8">
        <v>122.60226959664244</v>
      </c>
      <c r="R37" s="8">
        <v>113.56504322032362</v>
      </c>
      <c r="S37" s="8">
        <v>106.66727267587579</v>
      </c>
      <c r="T37" s="8">
        <v>100.384370853991</v>
      </c>
      <c r="U37" s="8">
        <v>90.140564593855316</v>
      </c>
      <c r="V37" s="8">
        <v>81.76030901849002</v>
      </c>
      <c r="W37" s="8">
        <v>69.914627904712432</v>
      </c>
      <c r="X37" s="8">
        <v>73.26518312414764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7.3410864574345444E-3</v>
      </c>
      <c r="S38" s="8">
        <v>2.29294158437583E-3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1513.3504148147931</v>
      </c>
      <c r="D43" s="8">
        <v>1545.9973229925679</v>
      </c>
      <c r="E43" s="8">
        <v>1544.7387512001712</v>
      </c>
      <c r="F43" s="8">
        <v>1602.1270631100024</v>
      </c>
      <c r="G43" s="8">
        <v>1727.2468762353947</v>
      </c>
      <c r="H43" s="8">
        <v>1823.3751021672608</v>
      </c>
      <c r="I43" s="8">
        <v>2000.7086238668087</v>
      </c>
      <c r="J43" s="8">
        <v>2203.7444663626425</v>
      </c>
      <c r="K43" s="8">
        <v>2187.9413739076749</v>
      </c>
      <c r="L43" s="8">
        <v>2034.0527872186524</v>
      </c>
      <c r="M43" s="8">
        <v>1985.0086234924815</v>
      </c>
      <c r="N43" s="8">
        <v>1748.6511464768805</v>
      </c>
      <c r="O43" s="8">
        <v>1570.3707578546116</v>
      </c>
      <c r="P43" s="8">
        <v>1479.9196900463808</v>
      </c>
      <c r="Q43" s="8">
        <v>1413.3765553497406</v>
      </c>
      <c r="R43" s="8">
        <v>1425.8124979845309</v>
      </c>
      <c r="S43" s="8">
        <v>1426.7180627221696</v>
      </c>
      <c r="T43" s="8">
        <v>1459.9074539184312</v>
      </c>
      <c r="U43" s="8">
        <v>1484.4783124020091</v>
      </c>
      <c r="V43" s="8">
        <v>1401.4490545966553</v>
      </c>
      <c r="W43" s="8">
        <v>1300.7210232676418</v>
      </c>
      <c r="X43" s="8">
        <v>1333.7043942108678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0.99437494485185751</v>
      </c>
      <c r="S51" s="27">
        <v>1.0203167433507736</v>
      </c>
      <c r="T51" s="27">
        <v>1.0485422895012686</v>
      </c>
      <c r="U51" s="27">
        <v>1.08594421556961</v>
      </c>
      <c r="V51" s="27">
        <v>0.94438290422087234</v>
      </c>
      <c r="W51" s="27">
        <v>0.95373189118266632</v>
      </c>
      <c r="X51" s="27">
        <v>0.93842194310891669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0.68723473394562795</v>
      </c>
      <c r="J61" s="49">
        <f t="shared" si="15"/>
        <v>0.99275544600082744</v>
      </c>
      <c r="K61" s="49">
        <f t="shared" si="15"/>
        <v>0.8177580426084009</v>
      </c>
      <c r="L61" s="49">
        <f t="shared" si="15"/>
        <v>3.7198397342081249</v>
      </c>
      <c r="M61" s="49">
        <f t="shared" si="15"/>
        <v>3.7139856829599056</v>
      </c>
      <c r="N61" s="49">
        <f t="shared" si="15"/>
        <v>64.601268604323934</v>
      </c>
      <c r="O61" s="49">
        <f t="shared" si="15"/>
        <v>112.9474479179168</v>
      </c>
      <c r="P61" s="49">
        <f t="shared" si="15"/>
        <v>111.18473591720546</v>
      </c>
      <c r="Q61" s="49">
        <f t="shared" si="15"/>
        <v>106.57953393384078</v>
      </c>
      <c r="R61" s="49">
        <f t="shared" si="15"/>
        <v>104.83077750813882</v>
      </c>
      <c r="S61" s="49">
        <f t="shared" si="15"/>
        <v>103.36102445611232</v>
      </c>
      <c r="T61" s="49">
        <f t="shared" si="15"/>
        <v>102.03071190796879</v>
      </c>
      <c r="U61" s="49">
        <f t="shared" si="15"/>
        <v>99.615528132261517</v>
      </c>
      <c r="V61" s="49">
        <f t="shared" si="15"/>
        <v>104.08210567812012</v>
      </c>
      <c r="W61" s="49">
        <f t="shared" si="15"/>
        <v>99.417481724933864</v>
      </c>
      <c r="X61" s="49">
        <f t="shared" si="15"/>
        <v>103.08279014560716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1.0283836158599614E-2</v>
      </c>
      <c r="S64" s="52">
        <v>3.1272645341929334E-2</v>
      </c>
      <c r="T64" s="52">
        <v>5.3747046190222587E-2</v>
      </c>
      <c r="U64" s="52">
        <v>0</v>
      </c>
      <c r="V64" s="52">
        <v>9.2297278213517506E-2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0.68723473394562795</v>
      </c>
      <c r="J67" s="52">
        <v>0.99275544600082744</v>
      </c>
      <c r="K67" s="52">
        <v>0.8177580426084009</v>
      </c>
      <c r="L67" s="52">
        <v>0.75663504158675299</v>
      </c>
      <c r="M67" s="52">
        <v>3.7139856829599056</v>
      </c>
      <c r="N67" s="52">
        <v>5.5788860834401692</v>
      </c>
      <c r="O67" s="52">
        <v>5.5051032689958896</v>
      </c>
      <c r="P67" s="52">
        <v>4.7098903553901863</v>
      </c>
      <c r="Q67" s="52">
        <v>4.231853766880163</v>
      </c>
      <c r="R67" s="52">
        <v>3.6747929043537262</v>
      </c>
      <c r="S67" s="52">
        <v>3.4725038174884078</v>
      </c>
      <c r="T67" s="52">
        <v>3.4074125391996333</v>
      </c>
      <c r="U67" s="52">
        <v>3.0034408239600494</v>
      </c>
      <c r="V67" s="52">
        <v>2.7701870859257243</v>
      </c>
      <c r="W67" s="52">
        <v>4.8461230895187919</v>
      </c>
      <c r="X67" s="52">
        <v>5.0788811480378984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2.963204692621372</v>
      </c>
      <c r="M69" s="52">
        <v>0</v>
      </c>
      <c r="N69" s="52">
        <v>59.022382520883767</v>
      </c>
      <c r="O69" s="52">
        <v>107.44234464892091</v>
      </c>
      <c r="P69" s="52">
        <v>106.47484556181527</v>
      </c>
      <c r="Q69" s="52">
        <v>102.34768016696061</v>
      </c>
      <c r="R69" s="52">
        <v>101.14570076762649</v>
      </c>
      <c r="S69" s="52">
        <v>99.857247993281987</v>
      </c>
      <c r="T69" s="52">
        <v>98.569552322578943</v>
      </c>
      <c r="U69" s="52">
        <v>96.612087308301469</v>
      </c>
      <c r="V69" s="52">
        <v>101.21962131398088</v>
      </c>
      <c r="W69" s="52">
        <v>94.571358635415066</v>
      </c>
      <c r="X69" s="52">
        <v>98.003908997569269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2128.9980531569881</v>
      </c>
      <c r="D2" s="21">
        <f t="shared" ref="D2:X2" si="0">SUM(D3,D17,D22,D25,D26,D51,D52)</f>
        <v>2250.4801107816438</v>
      </c>
      <c r="E2" s="21">
        <f t="shared" si="0"/>
        <v>2296.9106415777146</v>
      </c>
      <c r="F2" s="21">
        <f t="shared" si="0"/>
        <v>2610.2127677903459</v>
      </c>
      <c r="G2" s="21">
        <f t="shared" si="0"/>
        <v>2831.9396225049127</v>
      </c>
      <c r="H2" s="21">
        <f t="shared" si="0"/>
        <v>2833.8945952270906</v>
      </c>
      <c r="I2" s="21">
        <f t="shared" si="0"/>
        <v>2934.7800796501006</v>
      </c>
      <c r="J2" s="21">
        <f t="shared" si="0"/>
        <v>3016.6014655616668</v>
      </c>
      <c r="K2" s="21">
        <f t="shared" si="0"/>
        <v>2799.1677616891425</v>
      </c>
      <c r="L2" s="21">
        <f t="shared" si="0"/>
        <v>2380.5654341521458</v>
      </c>
      <c r="M2" s="21">
        <f t="shared" si="0"/>
        <v>2428.6069068062011</v>
      </c>
      <c r="N2" s="21">
        <f t="shared" si="0"/>
        <v>2337.8609639676788</v>
      </c>
      <c r="O2" s="21">
        <f t="shared" si="0"/>
        <v>2059.3628373201805</v>
      </c>
      <c r="P2" s="21">
        <f t="shared" si="0"/>
        <v>2012.6131171921816</v>
      </c>
      <c r="Q2" s="21">
        <f t="shared" si="0"/>
        <v>2155.2019612488425</v>
      </c>
      <c r="R2" s="21">
        <f t="shared" si="0"/>
        <v>1998.9073749158551</v>
      </c>
      <c r="S2" s="21">
        <f t="shared" si="0"/>
        <v>2265.9087043822001</v>
      </c>
      <c r="T2" s="21">
        <f t="shared" si="0"/>
        <v>2296.6265784834309</v>
      </c>
      <c r="U2" s="21">
        <f t="shared" si="0"/>
        <v>2384.3138208998917</v>
      </c>
      <c r="V2" s="21">
        <f t="shared" si="0"/>
        <v>2289.6046429035187</v>
      </c>
      <c r="W2" s="21">
        <f t="shared" si="0"/>
        <v>2225.90170052955</v>
      </c>
      <c r="X2" s="21">
        <f t="shared" si="0"/>
        <v>2310.9845083023747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2128.9980531569881</v>
      </c>
      <c r="D26" s="27">
        <f t="shared" si="11"/>
        <v>2250.4801107816438</v>
      </c>
      <c r="E26" s="27">
        <f t="shared" si="11"/>
        <v>2296.9106415777146</v>
      </c>
      <c r="F26" s="27">
        <f t="shared" si="11"/>
        <v>2610.2127677903459</v>
      </c>
      <c r="G26" s="27">
        <f t="shared" si="11"/>
        <v>2831.9396225049127</v>
      </c>
      <c r="H26" s="27">
        <f t="shared" si="11"/>
        <v>2833.8945952270906</v>
      </c>
      <c r="I26" s="27">
        <f t="shared" si="11"/>
        <v>2934.7800796501006</v>
      </c>
      <c r="J26" s="27">
        <f t="shared" si="11"/>
        <v>3016.6014655616668</v>
      </c>
      <c r="K26" s="27">
        <f t="shared" si="11"/>
        <v>2799.1677616891425</v>
      </c>
      <c r="L26" s="27">
        <f t="shared" si="11"/>
        <v>2380.5654341521458</v>
      </c>
      <c r="M26" s="27">
        <f t="shared" si="11"/>
        <v>2428.6069068062011</v>
      </c>
      <c r="N26" s="27">
        <f t="shared" si="11"/>
        <v>2337.8609639676788</v>
      </c>
      <c r="O26" s="27">
        <f t="shared" si="11"/>
        <v>2059.3628373201805</v>
      </c>
      <c r="P26" s="27">
        <f t="shared" si="11"/>
        <v>2012.6131171921816</v>
      </c>
      <c r="Q26" s="27">
        <f t="shared" si="11"/>
        <v>2155.2019612488425</v>
      </c>
      <c r="R26" s="27">
        <f t="shared" si="11"/>
        <v>1998.9073749158551</v>
      </c>
      <c r="S26" s="27">
        <f t="shared" si="11"/>
        <v>2265.9087043822001</v>
      </c>
      <c r="T26" s="27">
        <f t="shared" si="11"/>
        <v>2296.6265784834309</v>
      </c>
      <c r="U26" s="27">
        <f t="shared" si="11"/>
        <v>2384.3138208998917</v>
      </c>
      <c r="V26" s="27">
        <f t="shared" si="11"/>
        <v>2289.6046429035187</v>
      </c>
      <c r="W26" s="27">
        <f t="shared" si="11"/>
        <v>2225.90170052955</v>
      </c>
      <c r="X26" s="27">
        <f t="shared" si="11"/>
        <v>2310.9845083023747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2128.9980531569881</v>
      </c>
      <c r="D33" s="19">
        <f t="shared" si="13"/>
        <v>2250.4801107816438</v>
      </c>
      <c r="E33" s="19">
        <f t="shared" si="13"/>
        <v>2296.9106415777146</v>
      </c>
      <c r="F33" s="19">
        <f t="shared" si="13"/>
        <v>2610.2127677903459</v>
      </c>
      <c r="G33" s="19">
        <f t="shared" si="13"/>
        <v>2831.9396225049127</v>
      </c>
      <c r="H33" s="19">
        <f t="shared" si="13"/>
        <v>2833.8945952270906</v>
      </c>
      <c r="I33" s="19">
        <f t="shared" si="13"/>
        <v>2934.7800796501006</v>
      </c>
      <c r="J33" s="19">
        <f t="shared" si="13"/>
        <v>3016.6014655616668</v>
      </c>
      <c r="K33" s="19">
        <f t="shared" si="13"/>
        <v>2799.1677616891425</v>
      </c>
      <c r="L33" s="19">
        <f t="shared" si="13"/>
        <v>2380.5654341521458</v>
      </c>
      <c r="M33" s="19">
        <f t="shared" si="13"/>
        <v>2428.6069068062011</v>
      </c>
      <c r="N33" s="19">
        <f t="shared" si="13"/>
        <v>2337.8609639676788</v>
      </c>
      <c r="O33" s="19">
        <f t="shared" si="13"/>
        <v>2059.3628373201805</v>
      </c>
      <c r="P33" s="19">
        <f t="shared" si="13"/>
        <v>2012.6131171921816</v>
      </c>
      <c r="Q33" s="19">
        <f t="shared" si="13"/>
        <v>2155.2019612488425</v>
      </c>
      <c r="R33" s="19">
        <f t="shared" si="13"/>
        <v>1998.9073749158551</v>
      </c>
      <c r="S33" s="19">
        <f t="shared" si="13"/>
        <v>2265.9087043822001</v>
      </c>
      <c r="T33" s="19">
        <f t="shared" si="13"/>
        <v>2296.6265784834309</v>
      </c>
      <c r="U33" s="19">
        <f t="shared" si="13"/>
        <v>2384.3138208998917</v>
      </c>
      <c r="V33" s="19">
        <f t="shared" si="13"/>
        <v>2289.6046429035187</v>
      </c>
      <c r="W33" s="19">
        <f t="shared" si="13"/>
        <v>2225.90170052955</v>
      </c>
      <c r="X33" s="19">
        <f t="shared" si="13"/>
        <v>2310.9845083023747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2128.9980531569881</v>
      </c>
      <c r="D43" s="8">
        <v>2250.4801107816438</v>
      </c>
      <c r="E43" s="8">
        <v>2296.9106415777146</v>
      </c>
      <c r="F43" s="8">
        <v>2610.2127677903459</v>
      </c>
      <c r="G43" s="8">
        <v>2831.9396225049127</v>
      </c>
      <c r="H43" s="8">
        <v>2833.8945952270906</v>
      </c>
      <c r="I43" s="8">
        <v>2934.7800796501006</v>
      </c>
      <c r="J43" s="8">
        <v>3016.6014655616668</v>
      </c>
      <c r="K43" s="8">
        <v>2799.1677616891425</v>
      </c>
      <c r="L43" s="8">
        <v>2380.5654341521458</v>
      </c>
      <c r="M43" s="8">
        <v>2428.6069068062011</v>
      </c>
      <c r="N43" s="8">
        <v>2337.8609639676788</v>
      </c>
      <c r="O43" s="8">
        <v>2059.3628373201805</v>
      </c>
      <c r="P43" s="8">
        <v>2012.6131171921816</v>
      </c>
      <c r="Q43" s="8">
        <v>2155.2019612488425</v>
      </c>
      <c r="R43" s="8">
        <v>1998.9073749158551</v>
      </c>
      <c r="S43" s="8">
        <v>2265.9087043822001</v>
      </c>
      <c r="T43" s="8">
        <v>2296.6265784834309</v>
      </c>
      <c r="U43" s="8">
        <v>2384.3138208998917</v>
      </c>
      <c r="V43" s="8">
        <v>2289.6046429035187</v>
      </c>
      <c r="W43" s="8">
        <v>2225.90170052955</v>
      </c>
      <c r="X43" s="8">
        <v>2310.9845083023747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3.4680037361358731</v>
      </c>
      <c r="M61" s="49">
        <f t="shared" si="15"/>
        <v>0</v>
      </c>
      <c r="N61" s="49">
        <f t="shared" si="15"/>
        <v>78.910035528785684</v>
      </c>
      <c r="O61" s="49">
        <f t="shared" si="15"/>
        <v>140.89842836020219</v>
      </c>
      <c r="P61" s="49">
        <f t="shared" si="15"/>
        <v>144.80020251774957</v>
      </c>
      <c r="Q61" s="49">
        <f t="shared" si="15"/>
        <v>156.06592609039006</v>
      </c>
      <c r="R61" s="49">
        <f t="shared" si="15"/>
        <v>141.80047340813417</v>
      </c>
      <c r="S61" s="49">
        <f t="shared" si="15"/>
        <v>158.59293670952249</v>
      </c>
      <c r="T61" s="49">
        <f t="shared" si="15"/>
        <v>155.06287955832042</v>
      </c>
      <c r="U61" s="49">
        <f t="shared" si="15"/>
        <v>155.17473924050731</v>
      </c>
      <c r="V61" s="49">
        <f t="shared" si="15"/>
        <v>165.36663545013874</v>
      </c>
      <c r="W61" s="49">
        <f t="shared" si="15"/>
        <v>161.83835291531653</v>
      </c>
      <c r="X61" s="49">
        <f t="shared" si="15"/>
        <v>169.81687728521456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3.4680037361358731</v>
      </c>
      <c r="M69" s="52">
        <v>0</v>
      </c>
      <c r="N69" s="52">
        <v>78.910035528785684</v>
      </c>
      <c r="O69" s="52">
        <v>140.89842836020219</v>
      </c>
      <c r="P69" s="52">
        <v>144.80020251774957</v>
      </c>
      <c r="Q69" s="52">
        <v>156.06592609039006</v>
      </c>
      <c r="R69" s="52">
        <v>141.80047340813417</v>
      </c>
      <c r="S69" s="52">
        <v>158.59293670952249</v>
      </c>
      <c r="T69" s="52">
        <v>155.06287955832042</v>
      </c>
      <c r="U69" s="52">
        <v>155.17473924050731</v>
      </c>
      <c r="V69" s="52">
        <v>165.36663545013874</v>
      </c>
      <c r="W69" s="52">
        <v>161.83835291531653</v>
      </c>
      <c r="X69" s="52">
        <v>169.81687728521456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140.62077971999997</v>
      </c>
      <c r="D2" s="21">
        <f t="shared" ref="D2:X2" si="0">SUM(D3,D17,D22,D25,D26,D51,D52)</f>
        <v>143.74834344000001</v>
      </c>
      <c r="E2" s="21">
        <f t="shared" si="0"/>
        <v>118.72731600000003</v>
      </c>
      <c r="F2" s="21">
        <f t="shared" si="0"/>
        <v>115.59949344000002</v>
      </c>
      <c r="G2" s="21">
        <f t="shared" si="0"/>
        <v>96.833852279999988</v>
      </c>
      <c r="H2" s="21">
        <f t="shared" si="0"/>
        <v>103.08897972000004</v>
      </c>
      <c r="I2" s="21">
        <f t="shared" si="0"/>
        <v>109.34436600000001</v>
      </c>
      <c r="J2" s="21">
        <f t="shared" si="0"/>
        <v>128.11026600000002</v>
      </c>
      <c r="K2" s="21">
        <f t="shared" si="0"/>
        <v>134.36565227999998</v>
      </c>
      <c r="L2" s="21">
        <f t="shared" si="0"/>
        <v>134.36565228000001</v>
      </c>
      <c r="M2" s="21">
        <f t="shared" si="0"/>
        <v>140.68277028</v>
      </c>
      <c r="N2" s="21">
        <f t="shared" si="0"/>
        <v>134.42738399999996</v>
      </c>
      <c r="O2" s="21">
        <f t="shared" si="0"/>
        <v>115.661484</v>
      </c>
      <c r="P2" s="21">
        <f t="shared" si="0"/>
        <v>112.53392028000002</v>
      </c>
      <c r="Q2" s="21">
        <f t="shared" si="0"/>
        <v>109.40609772000002</v>
      </c>
      <c r="R2" s="21">
        <f t="shared" si="0"/>
        <v>101.61165564000005</v>
      </c>
      <c r="S2" s="21">
        <f t="shared" si="0"/>
        <v>105.47963315999999</v>
      </c>
      <c r="T2" s="21">
        <f t="shared" si="0"/>
        <v>100.71033408</v>
      </c>
      <c r="U2" s="21">
        <f t="shared" si="0"/>
        <v>95.28319620000002</v>
      </c>
      <c r="V2" s="21">
        <f t="shared" si="0"/>
        <v>95.598633960000015</v>
      </c>
      <c r="W2" s="21">
        <f t="shared" si="0"/>
        <v>51.283363319999999</v>
      </c>
      <c r="X2" s="21">
        <f t="shared" si="0"/>
        <v>54.974975400000012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140.62077971999997</v>
      </c>
      <c r="D26" s="27">
        <f t="shared" si="13"/>
        <v>143.74834344000001</v>
      </c>
      <c r="E26" s="27">
        <f t="shared" si="13"/>
        <v>118.72731600000003</v>
      </c>
      <c r="F26" s="27">
        <f t="shared" si="13"/>
        <v>115.59949344000002</v>
      </c>
      <c r="G26" s="27">
        <f t="shared" si="13"/>
        <v>96.833852279999988</v>
      </c>
      <c r="H26" s="27">
        <f t="shared" si="13"/>
        <v>103.08897972000004</v>
      </c>
      <c r="I26" s="27">
        <f t="shared" si="13"/>
        <v>109.34436600000001</v>
      </c>
      <c r="J26" s="27">
        <f t="shared" si="13"/>
        <v>128.11026600000002</v>
      </c>
      <c r="K26" s="27">
        <f t="shared" si="13"/>
        <v>134.36565227999998</v>
      </c>
      <c r="L26" s="27">
        <f t="shared" si="13"/>
        <v>134.36565228000001</v>
      </c>
      <c r="M26" s="27">
        <f t="shared" si="13"/>
        <v>140.68277028</v>
      </c>
      <c r="N26" s="27">
        <f t="shared" si="13"/>
        <v>134.42738399999996</v>
      </c>
      <c r="O26" s="27">
        <f t="shared" si="13"/>
        <v>115.661484</v>
      </c>
      <c r="P26" s="27">
        <f t="shared" si="13"/>
        <v>112.53392028000002</v>
      </c>
      <c r="Q26" s="27">
        <f t="shared" si="13"/>
        <v>109.40609772000002</v>
      </c>
      <c r="R26" s="27">
        <f t="shared" si="13"/>
        <v>101.61165564000005</v>
      </c>
      <c r="S26" s="27">
        <f t="shared" si="13"/>
        <v>105.47963315999999</v>
      </c>
      <c r="T26" s="27">
        <f t="shared" si="13"/>
        <v>100.71033408</v>
      </c>
      <c r="U26" s="27">
        <f t="shared" si="13"/>
        <v>95.28319620000002</v>
      </c>
      <c r="V26" s="27">
        <f t="shared" si="13"/>
        <v>95.598633960000015</v>
      </c>
      <c r="W26" s="27">
        <f t="shared" si="13"/>
        <v>51.283363319999999</v>
      </c>
      <c r="X26" s="27">
        <f t="shared" ref="X26" si="14">SUM(X27,X33)</f>
        <v>54.974975400000012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140.62077971999997</v>
      </c>
      <c r="D33" s="19">
        <f t="shared" si="17"/>
        <v>143.74834344000001</v>
      </c>
      <c r="E33" s="19">
        <f t="shared" si="17"/>
        <v>118.72731600000003</v>
      </c>
      <c r="F33" s="19">
        <f t="shared" si="17"/>
        <v>115.59949344000002</v>
      </c>
      <c r="G33" s="19">
        <f t="shared" si="17"/>
        <v>96.833852279999988</v>
      </c>
      <c r="H33" s="19">
        <f t="shared" si="17"/>
        <v>103.08897972000004</v>
      </c>
      <c r="I33" s="19">
        <f t="shared" si="17"/>
        <v>109.34436600000001</v>
      </c>
      <c r="J33" s="19">
        <f t="shared" si="17"/>
        <v>128.11026600000002</v>
      </c>
      <c r="K33" s="19">
        <f t="shared" si="17"/>
        <v>134.36565227999998</v>
      </c>
      <c r="L33" s="19">
        <f t="shared" si="17"/>
        <v>134.36565228000001</v>
      </c>
      <c r="M33" s="19">
        <f t="shared" si="17"/>
        <v>140.68277028</v>
      </c>
      <c r="N33" s="19">
        <f t="shared" si="17"/>
        <v>134.42738399999996</v>
      </c>
      <c r="O33" s="19">
        <f t="shared" si="17"/>
        <v>115.661484</v>
      </c>
      <c r="P33" s="19">
        <f t="shared" si="17"/>
        <v>112.53392028000002</v>
      </c>
      <c r="Q33" s="19">
        <f t="shared" si="17"/>
        <v>109.40609772000002</v>
      </c>
      <c r="R33" s="19">
        <f t="shared" si="17"/>
        <v>101.61165564000005</v>
      </c>
      <c r="S33" s="19">
        <f t="shared" si="17"/>
        <v>105.47963315999999</v>
      </c>
      <c r="T33" s="19">
        <f t="shared" si="17"/>
        <v>100.71033408</v>
      </c>
      <c r="U33" s="19">
        <f t="shared" si="17"/>
        <v>95.28319620000002</v>
      </c>
      <c r="V33" s="19">
        <f t="shared" si="17"/>
        <v>95.598633960000015</v>
      </c>
      <c r="W33" s="19">
        <f t="shared" si="17"/>
        <v>51.283363319999999</v>
      </c>
      <c r="X33" s="19">
        <f t="shared" ref="X33" si="18">SUM(X34:X50)</f>
        <v>54.974975400000012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9.230760000000001E-3</v>
      </c>
      <c r="U37" s="8">
        <f>FC_TRA_DAVI_PA_E!U37+FC_TRA_DAVI_FR_E!U37</f>
        <v>2.993759999999999E-3</v>
      </c>
      <c r="V37" s="8">
        <f>FC_TRA_DAVI_PA_E!V37+FC_TRA_DAVI_FR_E!V37</f>
        <v>2.993759999999999E-3</v>
      </c>
      <c r="W37" s="8">
        <f>FC_TRA_DAVI_PA_E!W37+FC_TRA_DAVI_FR_E!W37</f>
        <v>3.6424080000000011E-2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6.1319159999999986</v>
      </c>
      <c r="D38" s="8">
        <f>FC_TRA_DAVI_PA_E!D38+FC_TRA_DAVI_FR_E!D38</f>
        <v>6.1319160000000004</v>
      </c>
      <c r="E38" s="8">
        <f>FC_TRA_DAVI_PA_E!E38+FC_TRA_DAVI_FR_E!E38</f>
        <v>6.1319160000000004</v>
      </c>
      <c r="F38" s="8">
        <f>FC_TRA_DAVI_PA_E!F38+FC_TRA_DAVI_FR_E!F38</f>
        <v>6.1319160000000004</v>
      </c>
      <c r="G38" s="8">
        <f>FC_TRA_DAVI_PA_E!G38+FC_TRA_DAVI_FR_E!G38</f>
        <v>6.1319159999999986</v>
      </c>
      <c r="H38" s="8">
        <f>FC_TRA_DAVI_PA_E!H38+FC_TRA_DAVI_FR_E!H38</f>
        <v>6.1319160000000004</v>
      </c>
      <c r="I38" s="8">
        <f>FC_TRA_DAVI_PA_E!I38+FC_TRA_DAVI_FR_E!I38</f>
        <v>6.1319159999999995</v>
      </c>
      <c r="J38" s="8">
        <f>FC_TRA_DAVI_PA_E!J38+FC_TRA_DAVI_FR_E!J38</f>
        <v>6.1319160000000004</v>
      </c>
      <c r="K38" s="8">
        <f>FC_TRA_DAVI_PA_E!K38+FC_TRA_DAVI_FR_E!K38</f>
        <v>6.1319159999999995</v>
      </c>
      <c r="L38" s="8">
        <f>FC_TRA_DAVI_PA_E!L38+FC_TRA_DAVI_FR_E!L38</f>
        <v>6.1319160000000004</v>
      </c>
      <c r="M38" s="8">
        <f>FC_TRA_DAVI_PA_E!M38+FC_TRA_DAVI_FR_E!M38</f>
        <v>3.0660839999999991</v>
      </c>
      <c r="N38" s="8">
        <f>FC_TRA_DAVI_PA_E!N38+FC_TRA_DAVI_FR_E!N38</f>
        <v>3.0660839999999983</v>
      </c>
      <c r="O38" s="8">
        <f>FC_TRA_DAVI_PA_E!O38+FC_TRA_DAVI_FR_E!O38</f>
        <v>3.0660839999999983</v>
      </c>
      <c r="P38" s="8">
        <f>FC_TRA_DAVI_PA_E!P38+FC_TRA_DAVI_FR_E!P38</f>
        <v>3.0660839999999987</v>
      </c>
      <c r="Q38" s="8">
        <f>FC_TRA_DAVI_PA_E!Q38+FC_TRA_DAVI_FR_E!Q38</f>
        <v>3.0660839999999983</v>
      </c>
      <c r="R38" s="8">
        <f>FC_TRA_DAVI_PA_E!R38+FC_TRA_DAVI_FR_E!R38</f>
        <v>3.2470200000000018</v>
      </c>
      <c r="S38" s="8">
        <f>FC_TRA_DAVI_PA_E!S38+FC_TRA_DAVI_FR_E!S38</f>
        <v>3.2898599999999996</v>
      </c>
      <c r="T38" s="8">
        <f>FC_TRA_DAVI_PA_E!T38+FC_TRA_DAVI_FR_E!T38</f>
        <v>2.1677040000000001</v>
      </c>
      <c r="U38" s="8">
        <f>FC_TRA_DAVI_PA_E!U38+FC_TRA_DAVI_FR_E!U38</f>
        <v>3.4460999999999991</v>
      </c>
      <c r="V38" s="8">
        <f>FC_TRA_DAVI_PA_E!V38+FC_TRA_DAVI_FR_E!V38</f>
        <v>2.8390320000000004</v>
      </c>
      <c r="W38" s="8">
        <f>FC_TRA_DAVI_PA_E!W38+FC_TRA_DAVI_FR_E!W38</f>
        <v>3.0998520000000007</v>
      </c>
      <c r="X38" s="8">
        <f>FC_TRA_DAVI_PA_E!X38+FC_TRA_DAVI_FR_E!X38</f>
        <v>1.8519479999999997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131.36129999999997</v>
      </c>
      <c r="D40" s="8">
        <f>FC_TRA_DAVI_PA_E!D40+FC_TRA_DAVI_FR_E!D40</f>
        <v>134.48886372000001</v>
      </c>
      <c r="E40" s="8">
        <f>FC_TRA_DAVI_PA_E!E40+FC_TRA_DAVI_FR_E!E40</f>
        <v>109.46783628000003</v>
      </c>
      <c r="F40" s="8">
        <f>FC_TRA_DAVI_PA_E!F40+FC_TRA_DAVI_FR_E!F40</f>
        <v>106.34001372000002</v>
      </c>
      <c r="G40" s="8">
        <f>FC_TRA_DAVI_PA_E!G40+FC_TRA_DAVI_FR_E!G40</f>
        <v>90.701936279999984</v>
      </c>
      <c r="H40" s="8">
        <f>FC_TRA_DAVI_PA_E!H40+FC_TRA_DAVI_FR_E!H40</f>
        <v>96.957063720000036</v>
      </c>
      <c r="I40" s="8">
        <f>FC_TRA_DAVI_PA_E!I40+FC_TRA_DAVI_FR_E!I40</f>
        <v>103.21245</v>
      </c>
      <c r="J40" s="8">
        <f>FC_TRA_DAVI_PA_E!J40+FC_TRA_DAVI_FR_E!J40</f>
        <v>121.97835000000002</v>
      </c>
      <c r="K40" s="8">
        <f>FC_TRA_DAVI_PA_E!K40+FC_TRA_DAVI_FR_E!K40</f>
        <v>128.23373627999999</v>
      </c>
      <c r="L40" s="8">
        <f>FC_TRA_DAVI_PA_E!L40+FC_TRA_DAVI_FR_E!L40</f>
        <v>128.23373628000002</v>
      </c>
      <c r="M40" s="8">
        <f>FC_TRA_DAVI_PA_E!M40+FC_TRA_DAVI_FR_E!M40</f>
        <v>137.61668628000001</v>
      </c>
      <c r="N40" s="8">
        <f>FC_TRA_DAVI_PA_E!N40+FC_TRA_DAVI_FR_E!N40</f>
        <v>131.36129999999997</v>
      </c>
      <c r="O40" s="8">
        <f>FC_TRA_DAVI_PA_E!O40+FC_TRA_DAVI_FR_E!O40</f>
        <v>112.5954</v>
      </c>
      <c r="P40" s="8">
        <f>FC_TRA_DAVI_PA_E!P40+FC_TRA_DAVI_FR_E!P40</f>
        <v>109.46783628000001</v>
      </c>
      <c r="Q40" s="8">
        <f>FC_TRA_DAVI_PA_E!Q40+FC_TRA_DAVI_FR_E!Q40</f>
        <v>106.34001372000002</v>
      </c>
      <c r="R40" s="8">
        <f>FC_TRA_DAVI_PA_E!R40+FC_TRA_DAVI_FR_E!R40</f>
        <v>98.364635640000046</v>
      </c>
      <c r="S40" s="8">
        <f>FC_TRA_DAVI_PA_E!S40+FC_TRA_DAVI_FR_E!S40</f>
        <v>102.18977315999999</v>
      </c>
      <c r="T40" s="8">
        <f>FC_TRA_DAVI_PA_E!T40+FC_TRA_DAVI_FR_E!T40</f>
        <v>98.533399320000001</v>
      </c>
      <c r="U40" s="8">
        <f>FC_TRA_DAVI_PA_E!U40+FC_TRA_DAVI_FR_E!U40</f>
        <v>91.834102440000024</v>
      </c>
      <c r="V40" s="8">
        <f>FC_TRA_DAVI_PA_E!V40+FC_TRA_DAVI_FR_E!V40</f>
        <v>92.756608200000016</v>
      </c>
      <c r="W40" s="8">
        <f>FC_TRA_DAVI_PA_E!W40+FC_TRA_DAVI_FR_E!W40</f>
        <v>48.147087239999998</v>
      </c>
      <c r="X40" s="8">
        <f>FC_TRA_DAVI_PA_E!X40+FC_TRA_DAVI_FR_E!X40</f>
        <v>53.123027400000012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3.1275637200000013</v>
      </c>
      <c r="D41" s="8">
        <f>FC_TRA_DAVI_PA_E!D41+FC_TRA_DAVI_FR_E!D41</f>
        <v>3.1275637200000004</v>
      </c>
      <c r="E41" s="8">
        <f>FC_TRA_DAVI_PA_E!E41+FC_TRA_DAVI_FR_E!E41</f>
        <v>3.1275637200000008</v>
      </c>
      <c r="F41" s="8">
        <f>FC_TRA_DAVI_PA_E!F41+FC_TRA_DAVI_FR_E!F41</f>
        <v>3.1275637200000008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139.87010369897234</v>
      </c>
      <c r="D2" s="21">
        <f t="shared" ref="D2:X2" si="0">SUM(D3,D17,D22,D25,D26,D51,D52)</f>
        <v>142.95345333416441</v>
      </c>
      <c r="E2" s="21">
        <f t="shared" si="0"/>
        <v>118.14577432375066</v>
      </c>
      <c r="F2" s="21">
        <f t="shared" si="0"/>
        <v>115.26459907478927</v>
      </c>
      <c r="G2" s="21">
        <f t="shared" si="0"/>
        <v>96.603345126114846</v>
      </c>
      <c r="H2" s="21">
        <f t="shared" si="0"/>
        <v>102.79499678263704</v>
      </c>
      <c r="I2" s="21">
        <f t="shared" si="0"/>
        <v>108.98149070195032</v>
      </c>
      <c r="J2" s="21">
        <f t="shared" si="0"/>
        <v>127.72623720387035</v>
      </c>
      <c r="K2" s="21">
        <f t="shared" si="0"/>
        <v>133.59853710169531</v>
      </c>
      <c r="L2" s="21">
        <f t="shared" si="0"/>
        <v>133.66341547465481</v>
      </c>
      <c r="M2" s="21">
        <f t="shared" si="0"/>
        <v>140.37827296116069</v>
      </c>
      <c r="N2" s="21">
        <f t="shared" si="0"/>
        <v>134.25693840286388</v>
      </c>
      <c r="O2" s="21">
        <f t="shared" si="0"/>
        <v>115.49416213068983</v>
      </c>
      <c r="P2" s="21">
        <f t="shared" si="0"/>
        <v>112.36217361914836</v>
      </c>
      <c r="Q2" s="21">
        <f t="shared" si="0"/>
        <v>109.24608153190898</v>
      </c>
      <c r="R2" s="21">
        <f t="shared" si="0"/>
        <v>101.48017216667321</v>
      </c>
      <c r="S2" s="21">
        <f t="shared" si="0"/>
        <v>105.44834310810396</v>
      </c>
      <c r="T2" s="21">
        <f t="shared" si="0"/>
        <v>100.65881833197425</v>
      </c>
      <c r="U2" s="21">
        <f t="shared" si="0"/>
        <v>95.218146977011941</v>
      </c>
      <c r="V2" s="21">
        <f t="shared" si="0"/>
        <v>95.544012742005549</v>
      </c>
      <c r="W2" s="21">
        <f t="shared" si="0"/>
        <v>51.215409454179579</v>
      </c>
      <c r="X2" s="21">
        <f t="shared" si="0"/>
        <v>54.860247032209166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139.87010369897234</v>
      </c>
      <c r="D26" s="27">
        <f t="shared" si="9"/>
        <v>142.95345333416441</v>
      </c>
      <c r="E26" s="27">
        <f t="shared" si="9"/>
        <v>118.14577432375066</v>
      </c>
      <c r="F26" s="27">
        <f t="shared" si="9"/>
        <v>115.26459907478927</v>
      </c>
      <c r="G26" s="27">
        <f t="shared" si="9"/>
        <v>96.603345126114846</v>
      </c>
      <c r="H26" s="27">
        <f t="shared" si="9"/>
        <v>102.79499678263704</v>
      </c>
      <c r="I26" s="27">
        <f t="shared" si="9"/>
        <v>108.98149070195032</v>
      </c>
      <c r="J26" s="27">
        <f t="shared" si="9"/>
        <v>127.72623720387035</v>
      </c>
      <c r="K26" s="27">
        <f t="shared" si="9"/>
        <v>133.59853710169531</v>
      </c>
      <c r="L26" s="27">
        <f t="shared" si="9"/>
        <v>133.66341547465481</v>
      </c>
      <c r="M26" s="27">
        <f t="shared" si="9"/>
        <v>140.37827296116069</v>
      </c>
      <c r="N26" s="27">
        <f t="shared" si="9"/>
        <v>134.25693840286388</v>
      </c>
      <c r="O26" s="27">
        <f t="shared" si="9"/>
        <v>115.49416213068983</v>
      </c>
      <c r="P26" s="27">
        <f t="shared" si="9"/>
        <v>112.36217361914836</v>
      </c>
      <c r="Q26" s="27">
        <f t="shared" si="9"/>
        <v>109.24608153190898</v>
      </c>
      <c r="R26" s="27">
        <f t="shared" si="9"/>
        <v>101.48017216667321</v>
      </c>
      <c r="S26" s="27">
        <f t="shared" si="9"/>
        <v>105.44834310810396</v>
      </c>
      <c r="T26" s="27">
        <f t="shared" si="9"/>
        <v>100.65881833197425</v>
      </c>
      <c r="U26" s="27">
        <f t="shared" si="9"/>
        <v>95.218146977011941</v>
      </c>
      <c r="V26" s="27">
        <f t="shared" si="9"/>
        <v>95.544012742005549</v>
      </c>
      <c r="W26" s="27">
        <f t="shared" si="9"/>
        <v>51.215409454179579</v>
      </c>
      <c r="X26" s="27">
        <f t="shared" si="9"/>
        <v>54.860247032209166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139.87010369897234</v>
      </c>
      <c r="D33" s="19">
        <f t="shared" si="11"/>
        <v>142.95345333416441</v>
      </c>
      <c r="E33" s="19">
        <f t="shared" si="11"/>
        <v>118.14577432375066</v>
      </c>
      <c r="F33" s="19">
        <f t="shared" si="11"/>
        <v>115.26459907478927</v>
      </c>
      <c r="G33" s="19">
        <f t="shared" si="11"/>
        <v>96.603345126114846</v>
      </c>
      <c r="H33" s="19">
        <f t="shared" si="11"/>
        <v>102.79499678263704</v>
      </c>
      <c r="I33" s="19">
        <f t="shared" si="11"/>
        <v>108.98149070195032</v>
      </c>
      <c r="J33" s="19">
        <f t="shared" si="11"/>
        <v>127.72623720387035</v>
      </c>
      <c r="K33" s="19">
        <f t="shared" si="11"/>
        <v>133.59853710169531</v>
      </c>
      <c r="L33" s="19">
        <f t="shared" si="11"/>
        <v>133.66341547465481</v>
      </c>
      <c r="M33" s="19">
        <f t="shared" si="11"/>
        <v>140.37827296116069</v>
      </c>
      <c r="N33" s="19">
        <f t="shared" si="11"/>
        <v>134.25693840286388</v>
      </c>
      <c r="O33" s="19">
        <f t="shared" si="11"/>
        <v>115.49416213068983</v>
      </c>
      <c r="P33" s="19">
        <f t="shared" si="11"/>
        <v>112.36217361914836</v>
      </c>
      <c r="Q33" s="19">
        <f t="shared" si="11"/>
        <v>109.24608153190898</v>
      </c>
      <c r="R33" s="19">
        <f t="shared" si="11"/>
        <v>101.48017216667321</v>
      </c>
      <c r="S33" s="19">
        <f t="shared" si="11"/>
        <v>105.44834310810396</v>
      </c>
      <c r="T33" s="19">
        <f t="shared" si="11"/>
        <v>100.65881833197425</v>
      </c>
      <c r="U33" s="19">
        <f t="shared" si="11"/>
        <v>95.218146977011941</v>
      </c>
      <c r="V33" s="19">
        <f t="shared" si="11"/>
        <v>95.544012742005549</v>
      </c>
      <c r="W33" s="19">
        <f t="shared" si="11"/>
        <v>51.215409454179579</v>
      </c>
      <c r="X33" s="19">
        <f t="shared" si="11"/>
        <v>54.860247032209166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9.2260382451712607E-3</v>
      </c>
      <c r="U37" s="8">
        <v>2.9917161793728648E-3</v>
      </c>
      <c r="V37" s="8">
        <v>2.9920494858345819E-3</v>
      </c>
      <c r="W37" s="8">
        <v>3.6375815672453717E-2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6.09918198790505</v>
      </c>
      <c r="D38" s="8">
        <v>6.0980081354530293</v>
      </c>
      <c r="E38" s="8">
        <v>6.1018810861368724</v>
      </c>
      <c r="F38" s="8">
        <v>6.1141516996969765</v>
      </c>
      <c r="G38" s="8">
        <v>6.1173193432343913</v>
      </c>
      <c r="H38" s="8">
        <v>6.1144293716306111</v>
      </c>
      <c r="I38" s="8">
        <v>6.1115663383986369</v>
      </c>
      <c r="J38" s="8">
        <v>6.1135347071264983</v>
      </c>
      <c r="K38" s="8">
        <v>6.0969079026486988</v>
      </c>
      <c r="L38" s="8">
        <v>6.0998686945360134</v>
      </c>
      <c r="M38" s="8">
        <v>3.0594476908380601</v>
      </c>
      <c r="N38" s="8">
        <v>3.0621963953862728</v>
      </c>
      <c r="O38" s="8">
        <v>3.0616484447174637</v>
      </c>
      <c r="P38" s="8">
        <v>3.0614046136640347</v>
      </c>
      <c r="Q38" s="8">
        <v>3.0615995783427841</v>
      </c>
      <c r="R38" s="8">
        <v>3.2428184203202628</v>
      </c>
      <c r="S38" s="8">
        <v>3.2888840780419235</v>
      </c>
      <c r="T38" s="8">
        <v>2.1665951674846622</v>
      </c>
      <c r="U38" s="8">
        <v>3.4437473697747416</v>
      </c>
      <c r="V38" s="8">
        <v>2.837409891196331</v>
      </c>
      <c r="W38" s="8">
        <v>3.0957444900155879</v>
      </c>
      <c r="X38" s="8">
        <v>1.8480831329449883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130.66005386697921</v>
      </c>
      <c r="D40" s="8">
        <v>133.74517607423093</v>
      </c>
      <c r="E40" s="8">
        <v>108.93164872729174</v>
      </c>
      <c r="F40" s="8">
        <v>106.03194427841768</v>
      </c>
      <c r="G40" s="8">
        <v>90.486025782880461</v>
      </c>
      <c r="H40" s="8">
        <v>96.680567411006436</v>
      </c>
      <c r="I40" s="8">
        <v>102.86992436355169</v>
      </c>
      <c r="J40" s="8">
        <v>121.61270249674385</v>
      </c>
      <c r="K40" s="8">
        <v>127.50162919904662</v>
      </c>
      <c r="L40" s="8">
        <v>127.56354678011881</v>
      </c>
      <c r="M40" s="8">
        <v>137.31882527032263</v>
      </c>
      <c r="N40" s="8">
        <v>131.1947420074776</v>
      </c>
      <c r="O40" s="8">
        <v>112.43251368597237</v>
      </c>
      <c r="P40" s="8">
        <v>109.30076900548433</v>
      </c>
      <c r="Q40" s="8">
        <v>106.18448195356621</v>
      </c>
      <c r="R40" s="8">
        <v>98.237353746352952</v>
      </c>
      <c r="S40" s="8">
        <v>102.15945903006204</v>
      </c>
      <c r="T40" s="8">
        <v>98.482997126244413</v>
      </c>
      <c r="U40" s="8">
        <v>91.771407891057819</v>
      </c>
      <c r="V40" s="8">
        <v>92.703610801323379</v>
      </c>
      <c r="W40" s="8">
        <v>48.083289148491538</v>
      </c>
      <c r="X40" s="8">
        <v>53.012163899264181</v>
      </c>
    </row>
    <row r="41" spans="1:24" ht="11.25" customHeight="1" x14ac:dyDescent="0.2">
      <c r="A41" s="28" t="s">
        <v>68</v>
      </c>
      <c r="B41" s="7" t="s">
        <v>69</v>
      </c>
      <c r="C41" s="8">
        <v>3.1108678440880997</v>
      </c>
      <c r="D41" s="8">
        <v>3.110269124480463</v>
      </c>
      <c r="E41" s="8">
        <v>3.1122445103220402</v>
      </c>
      <c r="F41" s="8">
        <v>3.1185030966746123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0.75067602102761855</v>
      </c>
      <c r="D2" s="21">
        <f t="shared" ref="D2:X2" si="0">SUM(D3,D17,D22,D25,D26,D51,D52)</f>
        <v>0.79489010583559283</v>
      </c>
      <c r="E2" s="21">
        <f t="shared" si="0"/>
        <v>0.5815416762493687</v>
      </c>
      <c r="F2" s="21">
        <f t="shared" si="0"/>
        <v>0.33489436521074895</v>
      </c>
      <c r="G2" s="21">
        <f t="shared" si="0"/>
        <v>0.2305071538851258</v>
      </c>
      <c r="H2" s="21">
        <f t="shared" si="0"/>
        <v>0.29398293736298831</v>
      </c>
      <c r="I2" s="21">
        <f t="shared" si="0"/>
        <v>0.36287529804967178</v>
      </c>
      <c r="J2" s="21">
        <f t="shared" si="0"/>
        <v>0.38402879612967211</v>
      </c>
      <c r="K2" s="21">
        <f t="shared" si="0"/>
        <v>0.76711517830467357</v>
      </c>
      <c r="L2" s="21">
        <f t="shared" si="0"/>
        <v>0.7022368053451794</v>
      </c>
      <c r="M2" s="21">
        <f t="shared" si="0"/>
        <v>0.30449731883931508</v>
      </c>
      <c r="N2" s="21">
        <f t="shared" si="0"/>
        <v>0.17044559713610641</v>
      </c>
      <c r="O2" s="21">
        <f t="shared" si="0"/>
        <v>0.16732186931017048</v>
      </c>
      <c r="P2" s="21">
        <f t="shared" si="0"/>
        <v>0.17174666085165688</v>
      </c>
      <c r="Q2" s="21">
        <f t="shared" si="0"/>
        <v>0.16001618809102525</v>
      </c>
      <c r="R2" s="21">
        <f t="shared" si="0"/>
        <v>0.13148347332682619</v>
      </c>
      <c r="S2" s="21">
        <f t="shared" si="0"/>
        <v>3.1290051896026246E-2</v>
      </c>
      <c r="T2" s="21">
        <f t="shared" si="0"/>
        <v>5.1515748025756855E-2</v>
      </c>
      <c r="U2" s="21">
        <f t="shared" si="0"/>
        <v>6.5049222988094138E-2</v>
      </c>
      <c r="V2" s="21">
        <f t="shared" si="0"/>
        <v>5.4621217994469617E-2</v>
      </c>
      <c r="W2" s="21">
        <f t="shared" si="0"/>
        <v>6.7953865820419554E-2</v>
      </c>
      <c r="X2" s="21">
        <f t="shared" si="0"/>
        <v>0.11472836779084657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0.75067602102761855</v>
      </c>
      <c r="D26" s="27">
        <f t="shared" si="9"/>
        <v>0.79489010583559283</v>
      </c>
      <c r="E26" s="27">
        <f t="shared" si="9"/>
        <v>0.5815416762493687</v>
      </c>
      <c r="F26" s="27">
        <f t="shared" si="9"/>
        <v>0.33489436521074895</v>
      </c>
      <c r="G26" s="27">
        <f t="shared" si="9"/>
        <v>0.2305071538851258</v>
      </c>
      <c r="H26" s="27">
        <f t="shared" si="9"/>
        <v>0.29398293736298831</v>
      </c>
      <c r="I26" s="27">
        <f t="shared" si="9"/>
        <v>0.36287529804967178</v>
      </c>
      <c r="J26" s="27">
        <f t="shared" si="9"/>
        <v>0.38402879612967211</v>
      </c>
      <c r="K26" s="27">
        <f t="shared" si="9"/>
        <v>0.76711517830467357</v>
      </c>
      <c r="L26" s="27">
        <f t="shared" si="9"/>
        <v>0.7022368053451794</v>
      </c>
      <c r="M26" s="27">
        <f t="shared" si="9"/>
        <v>0.30449731883931508</v>
      </c>
      <c r="N26" s="27">
        <f t="shared" si="9"/>
        <v>0.17044559713610641</v>
      </c>
      <c r="O26" s="27">
        <f t="shared" si="9"/>
        <v>0.16732186931017048</v>
      </c>
      <c r="P26" s="27">
        <f t="shared" si="9"/>
        <v>0.17174666085165688</v>
      </c>
      <c r="Q26" s="27">
        <f t="shared" si="9"/>
        <v>0.16001618809102525</v>
      </c>
      <c r="R26" s="27">
        <f t="shared" si="9"/>
        <v>0.13148347332682619</v>
      </c>
      <c r="S26" s="27">
        <f t="shared" si="9"/>
        <v>3.1290051896026246E-2</v>
      </c>
      <c r="T26" s="27">
        <f t="shared" si="9"/>
        <v>5.1515748025756855E-2</v>
      </c>
      <c r="U26" s="27">
        <f t="shared" si="9"/>
        <v>6.5049222988094138E-2</v>
      </c>
      <c r="V26" s="27">
        <f t="shared" si="9"/>
        <v>5.4621217994469617E-2</v>
      </c>
      <c r="W26" s="27">
        <f t="shared" si="9"/>
        <v>6.7953865820419554E-2</v>
      </c>
      <c r="X26" s="27">
        <f t="shared" si="9"/>
        <v>0.11472836779084657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0.75067602102761855</v>
      </c>
      <c r="D33" s="19">
        <f t="shared" si="11"/>
        <v>0.79489010583559283</v>
      </c>
      <c r="E33" s="19">
        <f t="shared" si="11"/>
        <v>0.5815416762493687</v>
      </c>
      <c r="F33" s="19">
        <f t="shared" si="11"/>
        <v>0.33489436521074895</v>
      </c>
      <c r="G33" s="19">
        <f t="shared" si="11"/>
        <v>0.2305071538851258</v>
      </c>
      <c r="H33" s="19">
        <f t="shared" si="11"/>
        <v>0.29398293736298831</v>
      </c>
      <c r="I33" s="19">
        <f t="shared" si="11"/>
        <v>0.36287529804967178</v>
      </c>
      <c r="J33" s="19">
        <f t="shared" si="11"/>
        <v>0.38402879612967211</v>
      </c>
      <c r="K33" s="19">
        <f t="shared" si="11"/>
        <v>0.76711517830467357</v>
      </c>
      <c r="L33" s="19">
        <f t="shared" si="11"/>
        <v>0.7022368053451794</v>
      </c>
      <c r="M33" s="19">
        <f t="shared" si="11"/>
        <v>0.30449731883931508</v>
      </c>
      <c r="N33" s="19">
        <f t="shared" si="11"/>
        <v>0.17044559713610641</v>
      </c>
      <c r="O33" s="19">
        <f t="shared" si="11"/>
        <v>0.16732186931017048</v>
      </c>
      <c r="P33" s="19">
        <f t="shared" si="11"/>
        <v>0.17174666085165688</v>
      </c>
      <c r="Q33" s="19">
        <f t="shared" si="11"/>
        <v>0.16001618809102525</v>
      </c>
      <c r="R33" s="19">
        <f t="shared" si="11"/>
        <v>0.13148347332682619</v>
      </c>
      <c r="S33" s="19">
        <f t="shared" si="11"/>
        <v>3.1290051896026246E-2</v>
      </c>
      <c r="T33" s="19">
        <f t="shared" si="11"/>
        <v>5.1515748025756855E-2</v>
      </c>
      <c r="U33" s="19">
        <f t="shared" si="11"/>
        <v>6.5049222988094138E-2</v>
      </c>
      <c r="V33" s="19">
        <f t="shared" si="11"/>
        <v>5.4621217994469617E-2</v>
      </c>
      <c r="W33" s="19">
        <f t="shared" si="11"/>
        <v>6.7953865820419554E-2</v>
      </c>
      <c r="X33" s="19">
        <f t="shared" si="11"/>
        <v>0.11472836779084657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4.7217548287397701E-6</v>
      </c>
      <c r="U37" s="8">
        <v>2.0438206271342164E-6</v>
      </c>
      <c r="V37" s="8">
        <v>1.710514165417299E-6</v>
      </c>
      <c r="W37" s="8">
        <v>4.8264327546296913E-5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3.273401209494866E-2</v>
      </c>
      <c r="D38" s="8">
        <v>3.3907864546970846E-2</v>
      </c>
      <c r="E38" s="8">
        <v>3.0034913863127531E-2</v>
      </c>
      <c r="F38" s="8">
        <v>1.7764300303024182E-2</v>
      </c>
      <c r="G38" s="8">
        <v>1.4596656765607148E-2</v>
      </c>
      <c r="H38" s="8">
        <v>1.7486628369388857E-2</v>
      </c>
      <c r="I38" s="8">
        <v>2.0349661601362718E-2</v>
      </c>
      <c r="J38" s="8">
        <v>1.8381292873502222E-2</v>
      </c>
      <c r="K38" s="8">
        <v>3.5008097351300858E-2</v>
      </c>
      <c r="L38" s="8">
        <v>3.2047305463986771E-2</v>
      </c>
      <c r="M38" s="8">
        <v>6.6363091619389874E-3</v>
      </c>
      <c r="N38" s="8">
        <v>3.8876046137255897E-3</v>
      </c>
      <c r="O38" s="8">
        <v>4.4355552825347151E-3</v>
      </c>
      <c r="P38" s="8">
        <v>4.6793863359639743E-3</v>
      </c>
      <c r="Q38" s="8">
        <v>4.4844216572143972E-3</v>
      </c>
      <c r="R38" s="8">
        <v>4.2015796797391031E-3</v>
      </c>
      <c r="S38" s="8">
        <v>9.7592195807614699E-4</v>
      </c>
      <c r="T38" s="8">
        <v>1.1088325153376876E-3</v>
      </c>
      <c r="U38" s="8">
        <v>2.3526302252576104E-3</v>
      </c>
      <c r="V38" s="8">
        <v>1.6221088036693012E-3</v>
      </c>
      <c r="W38" s="8">
        <v>4.1075099844126066E-3</v>
      </c>
      <c r="X38" s="8">
        <v>3.8648670550114088E-3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0.70124613302076855</v>
      </c>
      <c r="D40" s="8">
        <v>0.74368764576908453</v>
      </c>
      <c r="E40" s="8">
        <v>0.53618755270828033</v>
      </c>
      <c r="F40" s="8">
        <v>0.30806944158233618</v>
      </c>
      <c r="G40" s="8">
        <v>0.21591049711951865</v>
      </c>
      <c r="H40" s="8">
        <v>0.27649630899359945</v>
      </c>
      <c r="I40" s="8">
        <v>0.34252563644830908</v>
      </c>
      <c r="J40" s="8">
        <v>0.3656475032561699</v>
      </c>
      <c r="K40" s="8">
        <v>0.73210708095337274</v>
      </c>
      <c r="L40" s="8">
        <v>0.67018949988119259</v>
      </c>
      <c r="M40" s="8">
        <v>0.29786100967737611</v>
      </c>
      <c r="N40" s="8">
        <v>0.16655799252238082</v>
      </c>
      <c r="O40" s="8">
        <v>0.16288631402763576</v>
      </c>
      <c r="P40" s="8">
        <v>0.16706727451569289</v>
      </c>
      <c r="Q40" s="8">
        <v>0.15553176643381084</v>
      </c>
      <c r="R40" s="8">
        <v>0.12728189364708709</v>
      </c>
      <c r="S40" s="8">
        <v>3.0314129937950098E-2</v>
      </c>
      <c r="T40" s="8">
        <v>5.0402193755590428E-2</v>
      </c>
      <c r="U40" s="8">
        <v>6.2694548942209397E-2</v>
      </c>
      <c r="V40" s="8">
        <v>5.2997398676634902E-2</v>
      </c>
      <c r="W40" s="8">
        <v>6.379809150846065E-2</v>
      </c>
      <c r="X40" s="8">
        <v>0.11086350073583516</v>
      </c>
    </row>
    <row r="41" spans="1:24" ht="11.25" customHeight="1" x14ac:dyDescent="0.2">
      <c r="A41" s="28" t="s">
        <v>68</v>
      </c>
      <c r="B41" s="7" t="s">
        <v>69</v>
      </c>
      <c r="C41" s="8">
        <v>1.669587591190138E-2</v>
      </c>
      <c r="D41" s="8">
        <v>1.7294595519537492E-2</v>
      </c>
      <c r="E41" s="8">
        <v>1.5319209677960809E-2</v>
      </c>
      <c r="F41" s="8">
        <v>9.0606233253885827E-3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511.92234251999997</v>
      </c>
      <c r="D2" s="21">
        <f t="shared" ref="D2:X2" si="0">SUM(D3,D17,D22,D25,D26,D51,D52)</f>
        <v>530.90685144000008</v>
      </c>
      <c r="E2" s="21">
        <f t="shared" si="0"/>
        <v>593.9393407199999</v>
      </c>
      <c r="F2" s="21">
        <f t="shared" si="0"/>
        <v>587.71790891999979</v>
      </c>
      <c r="G2" s="21">
        <f t="shared" si="0"/>
        <v>518.17931603999989</v>
      </c>
      <c r="H2" s="21">
        <f t="shared" si="0"/>
        <v>600.56946396000001</v>
      </c>
      <c r="I2" s="21">
        <f t="shared" si="0"/>
        <v>543.65174567999998</v>
      </c>
      <c r="J2" s="21">
        <f t="shared" si="0"/>
        <v>474.13106891999985</v>
      </c>
      <c r="K2" s="21">
        <f t="shared" si="0"/>
        <v>606.42509652000012</v>
      </c>
      <c r="L2" s="21">
        <f t="shared" si="0"/>
        <v>562.23969155999998</v>
      </c>
      <c r="M2" s="21">
        <f t="shared" si="0"/>
        <v>486.48762215999983</v>
      </c>
      <c r="N2" s="21">
        <f t="shared" si="0"/>
        <v>473.94260892</v>
      </c>
      <c r="O2" s="21">
        <f t="shared" si="0"/>
        <v>461.39759568000011</v>
      </c>
      <c r="P2" s="21">
        <f t="shared" si="0"/>
        <v>467.57711916000005</v>
      </c>
      <c r="Q2" s="21">
        <f t="shared" si="0"/>
        <v>372.87794988000007</v>
      </c>
      <c r="R2" s="21">
        <f t="shared" si="0"/>
        <v>418.01365979999991</v>
      </c>
      <c r="S2" s="21">
        <f t="shared" si="0"/>
        <v>362.99580191999996</v>
      </c>
      <c r="T2" s="21">
        <f t="shared" si="0"/>
        <v>349.31021580000009</v>
      </c>
      <c r="U2" s="21">
        <f t="shared" si="0"/>
        <v>362.43276335999991</v>
      </c>
      <c r="V2" s="21">
        <f t="shared" si="0"/>
        <v>377.58661380000001</v>
      </c>
      <c r="W2" s="21">
        <f t="shared" si="0"/>
        <v>365.40127404000015</v>
      </c>
      <c r="X2" s="21">
        <f t="shared" si="0"/>
        <v>429.65277552000009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511.92234251999997</v>
      </c>
      <c r="D26" s="27">
        <f t="shared" si="13"/>
        <v>530.90685144000008</v>
      </c>
      <c r="E26" s="27">
        <f t="shared" si="13"/>
        <v>593.9393407199999</v>
      </c>
      <c r="F26" s="27">
        <f t="shared" si="13"/>
        <v>587.71790891999979</v>
      </c>
      <c r="G26" s="27">
        <f t="shared" si="13"/>
        <v>518.17931603999989</v>
      </c>
      <c r="H26" s="27">
        <f t="shared" si="13"/>
        <v>600.56946396000001</v>
      </c>
      <c r="I26" s="27">
        <f t="shared" si="13"/>
        <v>543.65174567999998</v>
      </c>
      <c r="J26" s="27">
        <f t="shared" si="13"/>
        <v>474.13106891999985</v>
      </c>
      <c r="K26" s="27">
        <f t="shared" si="13"/>
        <v>606.42509652000012</v>
      </c>
      <c r="L26" s="27">
        <f t="shared" si="13"/>
        <v>562.23969155999998</v>
      </c>
      <c r="M26" s="27">
        <f t="shared" si="13"/>
        <v>486.48762215999983</v>
      </c>
      <c r="N26" s="27">
        <f t="shared" si="13"/>
        <v>473.94260892</v>
      </c>
      <c r="O26" s="27">
        <f t="shared" si="13"/>
        <v>461.39759568000011</v>
      </c>
      <c r="P26" s="27">
        <f t="shared" si="13"/>
        <v>467.57711916000005</v>
      </c>
      <c r="Q26" s="27">
        <f t="shared" si="13"/>
        <v>372.87794988000007</v>
      </c>
      <c r="R26" s="27">
        <f t="shared" si="13"/>
        <v>418.01365979999991</v>
      </c>
      <c r="S26" s="27">
        <f t="shared" si="13"/>
        <v>362.99580191999996</v>
      </c>
      <c r="T26" s="27">
        <f t="shared" si="13"/>
        <v>349.31021580000009</v>
      </c>
      <c r="U26" s="27">
        <f t="shared" si="13"/>
        <v>362.43276335999991</v>
      </c>
      <c r="V26" s="27">
        <f t="shared" si="13"/>
        <v>377.58661380000001</v>
      </c>
      <c r="W26" s="27">
        <f t="shared" ref="W26:X26" si="14">SUM(W27,W33)</f>
        <v>365.40127404000015</v>
      </c>
      <c r="X26" s="27">
        <f t="shared" si="14"/>
        <v>429.65277552000009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511.92234251999997</v>
      </c>
      <c r="D33" s="19">
        <f t="shared" si="17"/>
        <v>530.90685144000008</v>
      </c>
      <c r="E33" s="19">
        <f t="shared" si="17"/>
        <v>593.9393407199999</v>
      </c>
      <c r="F33" s="19">
        <f t="shared" si="17"/>
        <v>587.71790891999979</v>
      </c>
      <c r="G33" s="19">
        <f t="shared" si="17"/>
        <v>518.17931603999989</v>
      </c>
      <c r="H33" s="19">
        <f t="shared" si="17"/>
        <v>600.56946396000001</v>
      </c>
      <c r="I33" s="19">
        <f t="shared" si="17"/>
        <v>543.65174567999998</v>
      </c>
      <c r="J33" s="19">
        <f t="shared" si="17"/>
        <v>474.13106891999985</v>
      </c>
      <c r="K33" s="19">
        <f t="shared" si="17"/>
        <v>606.42509652000012</v>
      </c>
      <c r="L33" s="19">
        <f t="shared" si="17"/>
        <v>562.23969155999998</v>
      </c>
      <c r="M33" s="19">
        <f t="shared" si="17"/>
        <v>486.48762215999983</v>
      </c>
      <c r="N33" s="19">
        <f t="shared" si="17"/>
        <v>473.94260892</v>
      </c>
      <c r="O33" s="19">
        <f t="shared" si="17"/>
        <v>461.39759568000011</v>
      </c>
      <c r="P33" s="19">
        <f t="shared" si="17"/>
        <v>467.57711916000005</v>
      </c>
      <c r="Q33" s="19">
        <f t="shared" si="17"/>
        <v>372.87794988000007</v>
      </c>
      <c r="R33" s="19">
        <f t="shared" si="17"/>
        <v>418.01365979999991</v>
      </c>
      <c r="S33" s="19">
        <f t="shared" si="17"/>
        <v>362.99580191999996</v>
      </c>
      <c r="T33" s="19">
        <f t="shared" si="17"/>
        <v>349.31021580000009</v>
      </c>
      <c r="U33" s="19">
        <f t="shared" si="17"/>
        <v>362.43276335999991</v>
      </c>
      <c r="V33" s="19">
        <f t="shared" si="17"/>
        <v>377.58661380000001</v>
      </c>
      <c r="W33" s="19">
        <f t="shared" ref="W33:X33" si="18">SUM(W34:W50)</f>
        <v>365.40127404000015</v>
      </c>
      <c r="X33" s="19">
        <f t="shared" si="18"/>
        <v>429.65277552000009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395.50877963999994</v>
      </c>
      <c r="D43" s="8">
        <f>FC_TRA_DNAVI_DCS_E!D43+FC_TRA_DNAVI_IWW_E!D43</f>
        <v>414.49328856000011</v>
      </c>
      <c r="E43" s="8">
        <f>FC_TRA_DNAVI_DCS_E!E43+FC_TRA_DNAVI_IWW_E!E43</f>
        <v>433.47753071999995</v>
      </c>
      <c r="F43" s="8">
        <f>FC_TRA_DNAVI_DCS_E!F43+FC_TRA_DNAVI_IWW_E!F43</f>
        <v>446.13395891999977</v>
      </c>
      <c r="G43" s="8">
        <f>FC_TRA_DNAVI_DCS_E!G43+FC_TRA_DNAVI_IWW_E!G43</f>
        <v>389.18069891999988</v>
      </c>
      <c r="H43" s="8">
        <f>FC_TRA_DNAVI_DCS_E!H43+FC_TRA_DNAVI_IWW_E!H43</f>
        <v>493.59483108000001</v>
      </c>
      <c r="I43" s="8">
        <f>FC_TRA_DNAVI_DCS_E!I43+FC_TRA_DNAVI_IWW_E!I43</f>
        <v>442.96991855999994</v>
      </c>
      <c r="J43" s="8">
        <f>FC_TRA_DNAVI_DCS_E!J43+FC_TRA_DNAVI_IWW_E!J43</f>
        <v>389.18069891999988</v>
      </c>
      <c r="K43" s="8">
        <f>FC_TRA_DNAVI_DCS_E!K43+FC_TRA_DNAVI_IWW_E!K43</f>
        <v>515.74338036000006</v>
      </c>
      <c r="L43" s="8">
        <f>FC_TRA_DNAVI_DCS_E!L43+FC_TRA_DNAVI_IWW_E!L43</f>
        <v>480.93866964</v>
      </c>
      <c r="M43" s="8">
        <f>FC_TRA_DNAVI_DCS_E!M43+FC_TRA_DNAVI_IWW_E!M43</f>
        <v>420.82136927999983</v>
      </c>
      <c r="N43" s="8">
        <f>FC_TRA_DNAVI_DCS_E!N43+FC_TRA_DNAVI_IWW_E!N43</f>
        <v>417.65732892</v>
      </c>
      <c r="O43" s="8">
        <f>FC_TRA_DNAVI_DCS_E!O43+FC_TRA_DNAVI_IWW_E!O43</f>
        <v>414.49328856000011</v>
      </c>
      <c r="P43" s="8">
        <f>FC_TRA_DNAVI_DCS_E!P43+FC_TRA_DNAVI_IWW_E!P43</f>
        <v>408.16494108000006</v>
      </c>
      <c r="Q43" s="8">
        <f>FC_TRA_DNAVI_DCS_E!Q43+FC_TRA_DNAVI_IWW_E!Q43</f>
        <v>332.22743892000005</v>
      </c>
      <c r="R43" s="8">
        <f>FC_TRA_DNAVI_DCS_E!R43+FC_TRA_DNAVI_IWW_E!R43</f>
        <v>414.99933227999992</v>
      </c>
      <c r="S43" s="8">
        <f>FC_TRA_DNAVI_DCS_E!S43+FC_TRA_DNAVI_IWW_E!S43</f>
        <v>362.81440727999995</v>
      </c>
      <c r="T43" s="8">
        <f>FC_TRA_DNAVI_DCS_E!T43+FC_TRA_DNAVI_IWW_E!T43</f>
        <v>349.31021580000009</v>
      </c>
      <c r="U43" s="8">
        <f>FC_TRA_DNAVI_DCS_E!U43+FC_TRA_DNAVI_IWW_E!U43</f>
        <v>362.08028375999993</v>
      </c>
      <c r="V43" s="8">
        <f>FC_TRA_DNAVI_DCS_E!V43+FC_TRA_DNAVI_IWW_E!V43</f>
        <v>361.77964523999998</v>
      </c>
      <c r="W43" s="8">
        <f>FC_TRA_DNAVI_DCS_E!W43+FC_TRA_DNAVI_IWW_E!W43</f>
        <v>332.08819020000016</v>
      </c>
      <c r="X43" s="8">
        <f>FC_TRA_DNAVI_DCS_E!X43+FC_TRA_DNAVI_IWW_E!X43</f>
        <v>364.72547592000006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116.41356288000003</v>
      </c>
      <c r="D44" s="8">
        <f>FC_TRA_DNAVI_DCS_E!D44+FC_TRA_DNAVI_IWW_E!D44</f>
        <v>116.41356288000003</v>
      </c>
      <c r="E44" s="8">
        <f>FC_TRA_DNAVI_DCS_E!E44+FC_TRA_DNAVI_IWW_E!E44</f>
        <v>160.46180999999999</v>
      </c>
      <c r="F44" s="8">
        <f>FC_TRA_DNAVI_DCS_E!F44+FC_TRA_DNAVI_IWW_E!F44</f>
        <v>141.58395000000002</v>
      </c>
      <c r="G44" s="8">
        <f>FC_TRA_DNAVI_DCS_E!G44+FC_TRA_DNAVI_IWW_E!G44</f>
        <v>128.99861712000001</v>
      </c>
      <c r="H44" s="8">
        <f>FC_TRA_DNAVI_DCS_E!H44+FC_TRA_DNAVI_IWW_E!H44</f>
        <v>106.97463288000003</v>
      </c>
      <c r="I44" s="8">
        <f>FC_TRA_DNAVI_DCS_E!I44+FC_TRA_DNAVI_IWW_E!I44</f>
        <v>100.68182712000002</v>
      </c>
      <c r="J44" s="8">
        <f>FC_TRA_DNAVI_DCS_E!J44+FC_TRA_DNAVI_IWW_E!J44</f>
        <v>84.950369999999992</v>
      </c>
      <c r="K44" s="8">
        <f>FC_TRA_DNAVI_DCS_E!K44+FC_TRA_DNAVI_IWW_E!K44</f>
        <v>90.681716160000008</v>
      </c>
      <c r="L44" s="8">
        <f>FC_TRA_DNAVI_DCS_E!L44+FC_TRA_DNAVI_IWW_E!L44</f>
        <v>81.301021920000025</v>
      </c>
      <c r="M44" s="8">
        <f>FC_TRA_DNAVI_DCS_E!M44+FC_TRA_DNAVI_IWW_E!M44</f>
        <v>65.666252880000002</v>
      </c>
      <c r="N44" s="8">
        <f>FC_TRA_DNAVI_DCS_E!N44+FC_TRA_DNAVI_IWW_E!N44</f>
        <v>56.285279999999993</v>
      </c>
      <c r="O44" s="8">
        <f>FC_TRA_DNAVI_DCS_E!O44+FC_TRA_DNAVI_IWW_E!O44</f>
        <v>46.904307120000013</v>
      </c>
      <c r="P44" s="8">
        <f>FC_TRA_DNAVI_DCS_E!P44+FC_TRA_DNAVI_IWW_E!P44</f>
        <v>59.412178080000018</v>
      </c>
      <c r="Q44" s="8">
        <f>FC_TRA_DNAVI_DCS_E!Q44+FC_TRA_DNAVI_IWW_E!Q44</f>
        <v>40.650510959999998</v>
      </c>
      <c r="R44" s="8">
        <f>FC_TRA_DNAVI_DCS_E!R44+FC_TRA_DNAVI_IWW_E!R44</f>
        <v>3.0143275200000001</v>
      </c>
      <c r="S44" s="8">
        <f>FC_TRA_DNAVI_DCS_E!S44+FC_TRA_DNAVI_IWW_E!S44</f>
        <v>0.18139464000000005</v>
      </c>
      <c r="T44" s="8">
        <f>FC_TRA_DNAVI_DCS_E!T44+FC_TRA_DNAVI_IWW_E!T44</f>
        <v>0</v>
      </c>
      <c r="U44" s="8">
        <f>FC_TRA_DNAVI_DCS_E!U44+FC_TRA_DNAVI_IWW_E!U44</f>
        <v>0.35247959999999989</v>
      </c>
      <c r="V44" s="8">
        <f>FC_TRA_DNAVI_DCS_E!V44+FC_TRA_DNAVI_IWW_E!V44</f>
        <v>15.806968560000001</v>
      </c>
      <c r="W44" s="8">
        <f>FC_TRA_DNAVI_DCS_E!W44+FC_TRA_DNAVI_IWW_E!W44</f>
        <v>33.313083839999983</v>
      </c>
      <c r="X44" s="8">
        <f>FC_TRA_DNAVI_DCS_E!X44+FC_TRA_DNAVI_IWW_E!X44</f>
        <v>64.927299600000012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511.92234251999997</v>
      </c>
      <c r="D2" s="21">
        <f t="shared" ref="D2:X2" si="0">SUM(D3,D17,D22,D25,D26,D51,D52)</f>
        <v>530.90685144000008</v>
      </c>
      <c r="E2" s="21">
        <f t="shared" si="0"/>
        <v>593.9393407199999</v>
      </c>
      <c r="F2" s="21">
        <f t="shared" si="0"/>
        <v>587.71790891999979</v>
      </c>
      <c r="G2" s="21">
        <f t="shared" si="0"/>
        <v>518.17931603999989</v>
      </c>
      <c r="H2" s="21">
        <f t="shared" si="0"/>
        <v>600.56946396000001</v>
      </c>
      <c r="I2" s="21">
        <f t="shared" si="0"/>
        <v>543.65174567999998</v>
      </c>
      <c r="J2" s="21">
        <f t="shared" si="0"/>
        <v>474.13106891999985</v>
      </c>
      <c r="K2" s="21">
        <f t="shared" si="0"/>
        <v>606.42509652000012</v>
      </c>
      <c r="L2" s="21">
        <f t="shared" si="0"/>
        <v>562.23969155999998</v>
      </c>
      <c r="M2" s="21">
        <f t="shared" si="0"/>
        <v>486.48762215999983</v>
      </c>
      <c r="N2" s="21">
        <f t="shared" si="0"/>
        <v>473.94260892</v>
      </c>
      <c r="O2" s="21">
        <f t="shared" si="0"/>
        <v>461.39759568000011</v>
      </c>
      <c r="P2" s="21">
        <f t="shared" si="0"/>
        <v>467.57711916000005</v>
      </c>
      <c r="Q2" s="21">
        <f t="shared" si="0"/>
        <v>372.87794988000007</v>
      </c>
      <c r="R2" s="21">
        <f t="shared" si="0"/>
        <v>418.01365979999991</v>
      </c>
      <c r="S2" s="21">
        <f t="shared" si="0"/>
        <v>362.99580191999996</v>
      </c>
      <c r="T2" s="21">
        <f t="shared" si="0"/>
        <v>349.31021580000009</v>
      </c>
      <c r="U2" s="21">
        <f t="shared" si="0"/>
        <v>362.43276335999991</v>
      </c>
      <c r="V2" s="21">
        <f t="shared" si="0"/>
        <v>377.58661380000001</v>
      </c>
      <c r="W2" s="21">
        <f t="shared" si="0"/>
        <v>365.40127404000015</v>
      </c>
      <c r="X2" s="21">
        <f t="shared" si="0"/>
        <v>429.65277552000009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511.92234251999997</v>
      </c>
      <c r="D26" s="27">
        <f t="shared" si="9"/>
        <v>530.90685144000008</v>
      </c>
      <c r="E26" s="27">
        <f t="shared" si="9"/>
        <v>593.9393407199999</v>
      </c>
      <c r="F26" s="27">
        <f t="shared" si="9"/>
        <v>587.71790891999979</v>
      </c>
      <c r="G26" s="27">
        <f t="shared" si="9"/>
        <v>518.17931603999989</v>
      </c>
      <c r="H26" s="27">
        <f t="shared" si="9"/>
        <v>600.56946396000001</v>
      </c>
      <c r="I26" s="27">
        <f t="shared" si="9"/>
        <v>543.65174567999998</v>
      </c>
      <c r="J26" s="27">
        <f t="shared" si="9"/>
        <v>474.13106891999985</v>
      </c>
      <c r="K26" s="27">
        <f t="shared" si="9"/>
        <v>606.42509652000012</v>
      </c>
      <c r="L26" s="27">
        <f t="shared" si="9"/>
        <v>562.23969155999998</v>
      </c>
      <c r="M26" s="27">
        <f t="shared" si="9"/>
        <v>486.48762215999983</v>
      </c>
      <c r="N26" s="27">
        <f t="shared" si="9"/>
        <v>473.94260892</v>
      </c>
      <c r="O26" s="27">
        <f t="shared" si="9"/>
        <v>461.39759568000011</v>
      </c>
      <c r="P26" s="27">
        <f t="shared" si="9"/>
        <v>467.57711916000005</v>
      </c>
      <c r="Q26" s="27">
        <f t="shared" si="9"/>
        <v>372.87794988000007</v>
      </c>
      <c r="R26" s="27">
        <f t="shared" si="9"/>
        <v>418.01365979999991</v>
      </c>
      <c r="S26" s="27">
        <f t="shared" si="9"/>
        <v>362.99580191999996</v>
      </c>
      <c r="T26" s="27">
        <f t="shared" si="9"/>
        <v>349.31021580000009</v>
      </c>
      <c r="U26" s="27">
        <f t="shared" si="9"/>
        <v>362.43276335999991</v>
      </c>
      <c r="V26" s="27">
        <f t="shared" si="9"/>
        <v>377.58661380000001</v>
      </c>
      <c r="W26" s="27">
        <f t="shared" si="9"/>
        <v>365.40127404000015</v>
      </c>
      <c r="X26" s="27">
        <f t="shared" si="9"/>
        <v>429.65277552000009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511.92234251999997</v>
      </c>
      <c r="D33" s="19">
        <f t="shared" si="11"/>
        <v>530.90685144000008</v>
      </c>
      <c r="E33" s="19">
        <f t="shared" si="11"/>
        <v>593.9393407199999</v>
      </c>
      <c r="F33" s="19">
        <f t="shared" si="11"/>
        <v>587.71790891999979</v>
      </c>
      <c r="G33" s="19">
        <f t="shared" si="11"/>
        <v>518.17931603999989</v>
      </c>
      <c r="H33" s="19">
        <f t="shared" si="11"/>
        <v>600.56946396000001</v>
      </c>
      <c r="I33" s="19">
        <f t="shared" si="11"/>
        <v>543.65174567999998</v>
      </c>
      <c r="J33" s="19">
        <f t="shared" si="11"/>
        <v>474.13106891999985</v>
      </c>
      <c r="K33" s="19">
        <f t="shared" si="11"/>
        <v>606.42509652000012</v>
      </c>
      <c r="L33" s="19">
        <f t="shared" si="11"/>
        <v>562.23969155999998</v>
      </c>
      <c r="M33" s="19">
        <f t="shared" si="11"/>
        <v>486.48762215999983</v>
      </c>
      <c r="N33" s="19">
        <f t="shared" si="11"/>
        <v>473.94260892</v>
      </c>
      <c r="O33" s="19">
        <f t="shared" si="11"/>
        <v>461.39759568000011</v>
      </c>
      <c r="P33" s="19">
        <f t="shared" si="11"/>
        <v>467.57711916000005</v>
      </c>
      <c r="Q33" s="19">
        <f t="shared" si="11"/>
        <v>372.87794988000007</v>
      </c>
      <c r="R33" s="19">
        <f t="shared" si="11"/>
        <v>418.01365979999991</v>
      </c>
      <c r="S33" s="19">
        <f t="shared" si="11"/>
        <v>362.99580191999996</v>
      </c>
      <c r="T33" s="19">
        <f t="shared" si="11"/>
        <v>349.31021580000009</v>
      </c>
      <c r="U33" s="19">
        <f t="shared" si="11"/>
        <v>362.43276335999991</v>
      </c>
      <c r="V33" s="19">
        <f t="shared" si="11"/>
        <v>377.58661380000001</v>
      </c>
      <c r="W33" s="19">
        <f t="shared" si="11"/>
        <v>365.40127404000015</v>
      </c>
      <c r="X33" s="19">
        <f t="shared" si="11"/>
        <v>429.65277552000009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395.50877963999994</v>
      </c>
      <c r="D43" s="8">
        <v>414.49328856000011</v>
      </c>
      <c r="E43" s="8">
        <v>433.47753071999995</v>
      </c>
      <c r="F43" s="8">
        <v>446.13395891999977</v>
      </c>
      <c r="G43" s="8">
        <v>389.18069891999988</v>
      </c>
      <c r="H43" s="8">
        <v>493.59483108000001</v>
      </c>
      <c r="I43" s="8">
        <v>442.96991855999994</v>
      </c>
      <c r="J43" s="8">
        <v>389.18069891999988</v>
      </c>
      <c r="K43" s="8">
        <v>515.74338036000006</v>
      </c>
      <c r="L43" s="8">
        <v>480.93866964</v>
      </c>
      <c r="M43" s="8">
        <v>420.82136927999983</v>
      </c>
      <c r="N43" s="8">
        <v>417.65732892</v>
      </c>
      <c r="O43" s="8">
        <v>414.49328856000011</v>
      </c>
      <c r="P43" s="8">
        <v>408.16494108000006</v>
      </c>
      <c r="Q43" s="8">
        <v>332.22743892000005</v>
      </c>
      <c r="R43" s="8">
        <v>414.99933227999992</v>
      </c>
      <c r="S43" s="8">
        <v>362.81440727999995</v>
      </c>
      <c r="T43" s="8">
        <v>349.31021580000009</v>
      </c>
      <c r="U43" s="8">
        <v>362.08028375999993</v>
      </c>
      <c r="V43" s="8">
        <v>361.77964523999998</v>
      </c>
      <c r="W43" s="8">
        <v>332.08819020000016</v>
      </c>
      <c r="X43" s="8">
        <v>364.72547592000006</v>
      </c>
    </row>
    <row r="44" spans="1:24" ht="11.25" customHeight="1" x14ac:dyDescent="0.2">
      <c r="A44" s="28" t="s">
        <v>74</v>
      </c>
      <c r="B44" s="7" t="s">
        <v>75</v>
      </c>
      <c r="C44" s="8">
        <v>116.41356288000003</v>
      </c>
      <c r="D44" s="8">
        <v>116.41356288000003</v>
      </c>
      <c r="E44" s="8">
        <v>160.46180999999999</v>
      </c>
      <c r="F44" s="8">
        <v>141.58395000000002</v>
      </c>
      <c r="G44" s="8">
        <v>128.99861712000001</v>
      </c>
      <c r="H44" s="8">
        <v>106.97463288000003</v>
      </c>
      <c r="I44" s="8">
        <v>100.68182712000002</v>
      </c>
      <c r="J44" s="8">
        <v>84.950369999999992</v>
      </c>
      <c r="K44" s="8">
        <v>90.681716160000008</v>
      </c>
      <c r="L44" s="8">
        <v>81.301021920000025</v>
      </c>
      <c r="M44" s="8">
        <v>65.666252880000002</v>
      </c>
      <c r="N44" s="8">
        <v>56.285279999999993</v>
      </c>
      <c r="O44" s="8">
        <v>46.904307120000013</v>
      </c>
      <c r="P44" s="8">
        <v>59.412178080000018</v>
      </c>
      <c r="Q44" s="8">
        <v>40.650510959999998</v>
      </c>
      <c r="R44" s="8">
        <v>3.0143275200000001</v>
      </c>
      <c r="S44" s="8">
        <v>0.18139464000000005</v>
      </c>
      <c r="T44" s="8">
        <v>0</v>
      </c>
      <c r="U44" s="8">
        <v>0.35247959999999989</v>
      </c>
      <c r="V44" s="8">
        <v>15.806968560000001</v>
      </c>
      <c r="W44" s="8">
        <v>33.313083839999983</v>
      </c>
      <c r="X44" s="8">
        <v>64.927299600000012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7048.5613424433186</v>
      </c>
      <c r="D2" s="21">
        <f t="shared" ref="D2:X2" si="0">SUM(D3,D17,D22,D25,D26,D51,D52)</f>
        <v>7111.7483427811585</v>
      </c>
      <c r="E2" s="21">
        <f t="shared" si="0"/>
        <v>6842.0635085892536</v>
      </c>
      <c r="F2" s="21">
        <f t="shared" si="0"/>
        <v>6819.6441526445815</v>
      </c>
      <c r="G2" s="21">
        <f t="shared" si="0"/>
        <v>6634.7015097104877</v>
      </c>
      <c r="H2" s="21">
        <f t="shared" si="0"/>
        <v>6549.9402456453381</v>
      </c>
      <c r="I2" s="21">
        <f t="shared" si="0"/>
        <v>6289.382178671668</v>
      </c>
      <c r="J2" s="21">
        <f t="shared" si="0"/>
        <v>5864.0788898219134</v>
      </c>
      <c r="K2" s="21">
        <f t="shared" si="0"/>
        <v>5702.3243084494725</v>
      </c>
      <c r="L2" s="21">
        <f t="shared" si="0"/>
        <v>5619.1285614512117</v>
      </c>
      <c r="M2" s="21">
        <f t="shared" si="0"/>
        <v>5983.2160300655341</v>
      </c>
      <c r="N2" s="21">
        <f t="shared" si="0"/>
        <v>5306.6416706557529</v>
      </c>
      <c r="O2" s="21">
        <f t="shared" si="0"/>
        <v>4999.0602905781579</v>
      </c>
      <c r="P2" s="21">
        <f t="shared" si="0"/>
        <v>4988.2289385057747</v>
      </c>
      <c r="Q2" s="21">
        <f t="shared" si="0"/>
        <v>4240.533464811273</v>
      </c>
      <c r="R2" s="21">
        <f t="shared" si="0"/>
        <v>4465.7915038274969</v>
      </c>
      <c r="S2" s="21">
        <f t="shared" si="0"/>
        <v>4510.1213246465568</v>
      </c>
      <c r="T2" s="21">
        <f t="shared" si="0"/>
        <v>4430.0298648234157</v>
      </c>
      <c r="U2" s="21">
        <f t="shared" si="0"/>
        <v>4257.3144282843523</v>
      </c>
      <c r="V2" s="21">
        <f t="shared" si="0"/>
        <v>4109.7737920958816</v>
      </c>
      <c r="W2" s="21">
        <f t="shared" si="0"/>
        <v>3966.4939358396405</v>
      </c>
      <c r="X2" s="21">
        <f t="shared" si="0"/>
        <v>4087.3047279887519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100.27511459860909</v>
      </c>
      <c r="D3" s="24">
        <f t="shared" ref="D3:W3" si="2">SUM(D4,D8,D11)</f>
        <v>114.08498099844458</v>
      </c>
      <c r="E3" s="24">
        <f t="shared" si="2"/>
        <v>80.056729798895844</v>
      </c>
      <c r="F3" s="24">
        <f t="shared" si="2"/>
        <v>108.005302798532</v>
      </c>
      <c r="G3" s="24">
        <f t="shared" si="2"/>
        <v>128.6900027982386</v>
      </c>
      <c r="H3" s="24">
        <f t="shared" si="2"/>
        <v>154.62849599780665</v>
      </c>
      <c r="I3" s="24">
        <f t="shared" si="2"/>
        <v>178.54208063684777</v>
      </c>
      <c r="J3" s="24">
        <f t="shared" si="2"/>
        <v>178.04945195874129</v>
      </c>
      <c r="K3" s="24">
        <f t="shared" si="2"/>
        <v>162.24393779773007</v>
      </c>
      <c r="L3" s="24">
        <f t="shared" si="2"/>
        <v>116.98233299877533</v>
      </c>
      <c r="M3" s="24">
        <f t="shared" si="2"/>
        <v>125.31366899868634</v>
      </c>
      <c r="N3" s="24">
        <f t="shared" si="2"/>
        <v>114.95052349001503</v>
      </c>
      <c r="O3" s="24">
        <f t="shared" si="2"/>
        <v>111.40076610194448</v>
      </c>
      <c r="P3" s="24">
        <f t="shared" si="2"/>
        <v>144.43585884152446</v>
      </c>
      <c r="Q3" s="24">
        <f t="shared" si="2"/>
        <v>97.692071005037391</v>
      </c>
      <c r="R3" s="24">
        <f t="shared" si="2"/>
        <v>69.692436864491867</v>
      </c>
      <c r="S3" s="24">
        <f t="shared" si="2"/>
        <v>58.954772158966847</v>
      </c>
      <c r="T3" s="24">
        <f t="shared" si="2"/>
        <v>42.027566255554667</v>
      </c>
      <c r="U3" s="24">
        <f t="shared" si="2"/>
        <v>33.941405807639079</v>
      </c>
      <c r="V3" s="24">
        <f t="shared" si="2"/>
        <v>20.762781228147048</v>
      </c>
      <c r="W3" s="24">
        <f t="shared" si="2"/>
        <v>12.668166720044828</v>
      </c>
      <c r="X3" s="24">
        <f t="shared" ref="X3" si="3">SUM(X4,X8,X11)</f>
        <v>11.956495319999997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98.490981598603</v>
      </c>
      <c r="D4" s="19">
        <f t="shared" ref="D4:W4" si="5">SUM(D5:D7)</f>
        <v>110.51636399843238</v>
      </c>
      <c r="E4" s="19">
        <f t="shared" si="5"/>
        <v>78.272596798889751</v>
      </c>
      <c r="F4" s="19">
        <f t="shared" si="5"/>
        <v>104.87015999851246</v>
      </c>
      <c r="G4" s="19">
        <f t="shared" si="5"/>
        <v>125.55485999821907</v>
      </c>
      <c r="H4" s="19">
        <f t="shared" si="5"/>
        <v>154.62849599780665</v>
      </c>
      <c r="I4" s="19">
        <f t="shared" si="5"/>
        <v>178.54208063684777</v>
      </c>
      <c r="J4" s="19">
        <f t="shared" si="5"/>
        <v>178.04945195874129</v>
      </c>
      <c r="K4" s="19">
        <f t="shared" si="5"/>
        <v>160.45980479772396</v>
      </c>
      <c r="L4" s="19">
        <f t="shared" si="5"/>
        <v>115.19819999876924</v>
      </c>
      <c r="M4" s="19">
        <f t="shared" si="5"/>
        <v>123.52953599868025</v>
      </c>
      <c r="N4" s="19">
        <f t="shared" si="5"/>
        <v>113.16639049000894</v>
      </c>
      <c r="O4" s="19">
        <f t="shared" si="5"/>
        <v>109.61663310193839</v>
      </c>
      <c r="P4" s="19">
        <f t="shared" si="5"/>
        <v>142.65172584151836</v>
      </c>
      <c r="Q4" s="19">
        <f t="shared" si="5"/>
        <v>97.692071005037391</v>
      </c>
      <c r="R4" s="19">
        <f t="shared" si="5"/>
        <v>69.692436864491867</v>
      </c>
      <c r="S4" s="19">
        <f t="shared" si="5"/>
        <v>58.874393158966569</v>
      </c>
      <c r="T4" s="19">
        <f t="shared" si="5"/>
        <v>42.027566255554667</v>
      </c>
      <c r="U4" s="19">
        <f t="shared" si="5"/>
        <v>33.941405807639079</v>
      </c>
      <c r="V4" s="19">
        <f t="shared" si="5"/>
        <v>20.762781228147048</v>
      </c>
      <c r="W4" s="19">
        <f t="shared" si="5"/>
        <v>12.668166720044828</v>
      </c>
      <c r="X4" s="19">
        <f t="shared" ref="X4" si="6">SUM(X5:X7)</f>
        <v>11.956495319999997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98.490981598603</v>
      </c>
      <c r="D7" s="8">
        <f>FC_OTH_CP_E!D7+FC_OTH_HH_E!D7+FC_OTH_AFF_E!D7</f>
        <v>110.51636399843238</v>
      </c>
      <c r="E7" s="8">
        <f>FC_OTH_CP_E!E7+FC_OTH_HH_E!E7+FC_OTH_AFF_E!E7</f>
        <v>78.272596798889751</v>
      </c>
      <c r="F7" s="8">
        <f>FC_OTH_CP_E!F7+FC_OTH_HH_E!F7+FC_OTH_AFF_E!F7</f>
        <v>104.87015999851246</v>
      </c>
      <c r="G7" s="8">
        <f>FC_OTH_CP_E!G7+FC_OTH_HH_E!G7+FC_OTH_AFF_E!G7</f>
        <v>125.55485999821907</v>
      </c>
      <c r="H7" s="8">
        <f>FC_OTH_CP_E!H7+FC_OTH_HH_E!H7+FC_OTH_AFF_E!H7</f>
        <v>154.62849599780665</v>
      </c>
      <c r="I7" s="8">
        <f>FC_OTH_CP_E!I7+FC_OTH_HH_E!I7+FC_OTH_AFF_E!I7</f>
        <v>178.54208063684777</v>
      </c>
      <c r="J7" s="8">
        <f>FC_OTH_CP_E!J7+FC_OTH_HH_E!J7+FC_OTH_AFF_E!J7</f>
        <v>178.04945195874129</v>
      </c>
      <c r="K7" s="8">
        <f>FC_OTH_CP_E!K7+FC_OTH_HH_E!K7+FC_OTH_AFF_E!K7</f>
        <v>160.45980479772396</v>
      </c>
      <c r="L7" s="8">
        <f>FC_OTH_CP_E!L7+FC_OTH_HH_E!L7+FC_OTH_AFF_E!L7</f>
        <v>115.19819999876924</v>
      </c>
      <c r="M7" s="8">
        <f>FC_OTH_CP_E!M7+FC_OTH_HH_E!M7+FC_OTH_AFF_E!M7</f>
        <v>123.52953599868025</v>
      </c>
      <c r="N7" s="8">
        <f>FC_OTH_CP_E!N7+FC_OTH_HH_E!N7+FC_OTH_AFF_E!N7</f>
        <v>113.16639049000894</v>
      </c>
      <c r="O7" s="8">
        <f>FC_OTH_CP_E!O7+FC_OTH_HH_E!O7+FC_OTH_AFF_E!O7</f>
        <v>109.61663310193839</v>
      </c>
      <c r="P7" s="8">
        <f>FC_OTH_CP_E!P7+FC_OTH_HH_E!P7+FC_OTH_AFF_E!P7</f>
        <v>142.65172584151836</v>
      </c>
      <c r="Q7" s="8">
        <f>FC_OTH_CP_E!Q7+FC_OTH_HH_E!Q7+FC_OTH_AFF_E!Q7</f>
        <v>97.692071005037391</v>
      </c>
      <c r="R7" s="8">
        <f>FC_OTH_CP_E!R7+FC_OTH_HH_E!R7+FC_OTH_AFF_E!R7</f>
        <v>69.692436864491867</v>
      </c>
      <c r="S7" s="8">
        <f>FC_OTH_CP_E!S7+FC_OTH_HH_E!S7+FC_OTH_AFF_E!S7</f>
        <v>58.874393158966569</v>
      </c>
      <c r="T7" s="8">
        <f>FC_OTH_CP_E!T7+FC_OTH_HH_E!T7+FC_OTH_AFF_E!T7</f>
        <v>42.027566255554667</v>
      </c>
      <c r="U7" s="8">
        <f>FC_OTH_CP_E!U7+FC_OTH_HH_E!U7+FC_OTH_AFF_E!U7</f>
        <v>33.941405807639079</v>
      </c>
      <c r="V7" s="8">
        <f>FC_OTH_CP_E!V7+FC_OTH_HH_E!V7+FC_OTH_AFF_E!V7</f>
        <v>20.762781228147048</v>
      </c>
      <c r="W7" s="8">
        <f>FC_OTH_CP_E!W7+FC_OTH_HH_E!W7+FC_OTH_AFF_E!W7</f>
        <v>12.668166720044828</v>
      </c>
      <c r="X7" s="8">
        <f>FC_OTH_CP_E!X7+FC_OTH_HH_E!X7+FC_OTH_AFF_E!X7</f>
        <v>11.956495319999997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1.7841330000060998</v>
      </c>
      <c r="D11" s="19">
        <f t="shared" ref="D11:W11" si="11">SUM(D12:D16)</f>
        <v>3.5686170000122006</v>
      </c>
      <c r="E11" s="19">
        <f t="shared" si="11"/>
        <v>1.7841330000060998</v>
      </c>
      <c r="F11" s="19">
        <f t="shared" si="11"/>
        <v>3.1351428000195334</v>
      </c>
      <c r="G11" s="19">
        <f t="shared" si="11"/>
        <v>3.1351428000195334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1.7841330000060998</v>
      </c>
      <c r="L11" s="19">
        <f t="shared" si="11"/>
        <v>1.7841330000060998</v>
      </c>
      <c r="M11" s="19">
        <f t="shared" si="11"/>
        <v>1.7841330000060998</v>
      </c>
      <c r="N11" s="19">
        <f t="shared" si="11"/>
        <v>1.7841330000060998</v>
      </c>
      <c r="O11" s="19">
        <f t="shared" si="11"/>
        <v>1.7841330000060998</v>
      </c>
      <c r="P11" s="19">
        <f t="shared" si="11"/>
        <v>1.7841330000060998</v>
      </c>
      <c r="Q11" s="19">
        <f t="shared" si="11"/>
        <v>0</v>
      </c>
      <c r="R11" s="19">
        <f t="shared" si="11"/>
        <v>0</v>
      </c>
      <c r="S11" s="19">
        <f t="shared" si="11"/>
        <v>8.0379000000274814E-2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3.1351428000195334</v>
      </c>
      <c r="G13" s="8">
        <f>FC_OTH_CP_E!G13+FC_OTH_HH_E!G13+FC_OTH_AFF_E!G13</f>
        <v>3.1351428000195334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1.7841330000060998</v>
      </c>
      <c r="D16" s="8">
        <f>FC_OTH_CP_E!D16+FC_OTH_HH_E!D16+FC_OTH_AFF_E!D16</f>
        <v>3.5686170000122006</v>
      </c>
      <c r="E16" s="8">
        <f>FC_OTH_CP_E!E16+FC_OTH_HH_E!E16+FC_OTH_AFF_E!E16</f>
        <v>1.7841330000060998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1.7841330000060998</v>
      </c>
      <c r="L16" s="8">
        <f>FC_OTH_CP_E!L16+FC_OTH_HH_E!L16+FC_OTH_AFF_E!L16</f>
        <v>1.7841330000060998</v>
      </c>
      <c r="M16" s="8">
        <f>FC_OTH_CP_E!M16+FC_OTH_HH_E!M16+FC_OTH_AFF_E!M16</f>
        <v>1.7841330000060998</v>
      </c>
      <c r="N16" s="8">
        <f>FC_OTH_CP_E!N16+FC_OTH_HH_E!N16+FC_OTH_AFF_E!N16</f>
        <v>1.7841330000060998</v>
      </c>
      <c r="O16" s="8">
        <f>FC_OTH_CP_E!O16+FC_OTH_HH_E!O16+FC_OTH_AFF_E!O16</f>
        <v>1.7841330000060998</v>
      </c>
      <c r="P16" s="8">
        <f>FC_OTH_CP_E!P16+FC_OTH_HH_E!P16+FC_OTH_AFF_E!P16</f>
        <v>1.7841330000060998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8.0379000000274814E-2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4806.6935569200004</v>
      </c>
      <c r="D26" s="27">
        <f t="shared" ref="D26:W26" si="20">SUM(D27,D33)</f>
        <v>4747.1318164800005</v>
      </c>
      <c r="E26" s="27">
        <f t="shared" si="20"/>
        <v>4548.2906246399998</v>
      </c>
      <c r="F26" s="27">
        <f t="shared" si="20"/>
        <v>4310.8717726799987</v>
      </c>
      <c r="G26" s="27">
        <f t="shared" si="20"/>
        <v>4132.6744798800009</v>
      </c>
      <c r="H26" s="27">
        <f t="shared" si="20"/>
        <v>4010.9429890799997</v>
      </c>
      <c r="I26" s="27">
        <f t="shared" si="20"/>
        <v>3720.8526260400008</v>
      </c>
      <c r="J26" s="27">
        <f t="shared" si="20"/>
        <v>3483.2653671599996</v>
      </c>
      <c r="K26" s="27">
        <f t="shared" si="20"/>
        <v>3367.6758604800007</v>
      </c>
      <c r="L26" s="27">
        <f t="shared" si="20"/>
        <v>3322.9174820399994</v>
      </c>
      <c r="M26" s="27">
        <f t="shared" si="20"/>
        <v>3415.6647439200001</v>
      </c>
      <c r="N26" s="27">
        <f t="shared" si="20"/>
        <v>3108.7241974799999</v>
      </c>
      <c r="O26" s="27">
        <f t="shared" si="20"/>
        <v>2759.0502085199996</v>
      </c>
      <c r="P26" s="27">
        <f t="shared" si="20"/>
        <v>2699.8938324000001</v>
      </c>
      <c r="Q26" s="27">
        <f t="shared" si="20"/>
        <v>2317.1346320399998</v>
      </c>
      <c r="R26" s="27">
        <f t="shared" si="20"/>
        <v>2399.2151572800003</v>
      </c>
      <c r="S26" s="27">
        <f t="shared" si="20"/>
        <v>2360.0267737200006</v>
      </c>
      <c r="T26" s="27">
        <f t="shared" si="20"/>
        <v>2243.69296884</v>
      </c>
      <c r="U26" s="27">
        <f t="shared" si="20"/>
        <v>2206.9631883599995</v>
      </c>
      <c r="V26" s="27">
        <f t="shared" si="20"/>
        <v>2042.6241448800001</v>
      </c>
      <c r="W26" s="27">
        <f t="shared" si="20"/>
        <v>1972.9951300799996</v>
      </c>
      <c r="X26" s="27">
        <f t="shared" ref="X26" si="21">SUM(X27,X33)</f>
        <v>1869.1491452400003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4806.6935569200004</v>
      </c>
      <c r="D33" s="19">
        <f t="shared" ref="D33:W33" si="26">SUM(D34:D50)</f>
        <v>4747.1318164800005</v>
      </c>
      <c r="E33" s="19">
        <f t="shared" si="26"/>
        <v>4548.2906246399998</v>
      </c>
      <c r="F33" s="19">
        <f t="shared" si="26"/>
        <v>4310.8717726799987</v>
      </c>
      <c r="G33" s="19">
        <f t="shared" si="26"/>
        <v>4132.6744798800009</v>
      </c>
      <c r="H33" s="19">
        <f t="shared" si="26"/>
        <v>4010.9429890799997</v>
      </c>
      <c r="I33" s="19">
        <f t="shared" si="26"/>
        <v>3720.8526260400008</v>
      </c>
      <c r="J33" s="19">
        <f t="shared" si="26"/>
        <v>3483.2653671599996</v>
      </c>
      <c r="K33" s="19">
        <f t="shared" si="26"/>
        <v>3367.6758604800007</v>
      </c>
      <c r="L33" s="19">
        <f t="shared" si="26"/>
        <v>3322.9174820399994</v>
      </c>
      <c r="M33" s="19">
        <f t="shared" si="26"/>
        <v>3415.6647439200001</v>
      </c>
      <c r="N33" s="19">
        <f t="shared" si="26"/>
        <v>3108.7241974799999</v>
      </c>
      <c r="O33" s="19">
        <f t="shared" si="26"/>
        <v>2759.0502085199996</v>
      </c>
      <c r="P33" s="19">
        <f t="shared" si="26"/>
        <v>2699.8938324000001</v>
      </c>
      <c r="Q33" s="19">
        <f t="shared" si="26"/>
        <v>2317.1346320399998</v>
      </c>
      <c r="R33" s="19">
        <f t="shared" si="26"/>
        <v>2399.2151572800003</v>
      </c>
      <c r="S33" s="19">
        <f t="shared" si="26"/>
        <v>2360.0267737200006</v>
      </c>
      <c r="T33" s="19">
        <f t="shared" si="26"/>
        <v>2243.69296884</v>
      </c>
      <c r="U33" s="19">
        <f t="shared" si="26"/>
        <v>2206.9631883599995</v>
      </c>
      <c r="V33" s="19">
        <f t="shared" si="26"/>
        <v>2042.6241448800001</v>
      </c>
      <c r="W33" s="19">
        <f t="shared" si="26"/>
        <v>1972.9951300799996</v>
      </c>
      <c r="X33" s="19">
        <f t="shared" ref="X33" si="27">SUM(X34:X50)</f>
        <v>1869.1491452400003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66.759598080000004</v>
      </c>
      <c r="D36" s="8">
        <f>FC_OTH_CP_E!D36+FC_OTH_HH_E!D36+FC_OTH_AFF_E!D36</f>
        <v>69.662248560000009</v>
      </c>
      <c r="E36" s="8">
        <f>FC_OTH_CP_E!E36+FC_OTH_HH_E!E36+FC_OTH_AFF_E!E36</f>
        <v>60.954524279999994</v>
      </c>
      <c r="F36" s="8">
        <f>FC_OTH_CP_E!F36+FC_OTH_HH_E!F36+FC_OTH_AFF_E!F36</f>
        <v>66.759825239999984</v>
      </c>
      <c r="G36" s="8">
        <f>FC_OTH_CP_E!G36+FC_OTH_HH_E!G36+FC_OTH_AFF_E!G36</f>
        <v>69.662248559999995</v>
      </c>
      <c r="H36" s="8">
        <f>FC_OTH_CP_E!H36+FC_OTH_HH_E!H36+FC_OTH_AFF_E!H36</f>
        <v>75.467549519999992</v>
      </c>
      <c r="I36" s="8">
        <f>FC_OTH_CP_E!I36+FC_OTH_HH_E!I36+FC_OTH_AFF_E!I36</f>
        <v>81.272850480000017</v>
      </c>
      <c r="J36" s="8">
        <f>FC_OTH_CP_E!J36+FC_OTH_HH_E!J36+FC_OTH_AFF_E!J36</f>
        <v>81.272850479999988</v>
      </c>
      <c r="K36" s="8">
        <f>FC_OTH_CP_E!K36+FC_OTH_HH_E!K36+FC_OTH_AFF_E!K36</f>
        <v>72.565126199999995</v>
      </c>
      <c r="L36" s="8">
        <f>FC_OTH_CP_E!L36+FC_OTH_HH_E!L36+FC_OTH_AFF_E!L36</f>
        <v>69.662475719999989</v>
      </c>
      <c r="M36" s="8">
        <f>FC_OTH_CP_E!M36+FC_OTH_HH_E!M36+FC_OTH_AFF_E!M36</f>
        <v>81.272623319999994</v>
      </c>
      <c r="N36" s="8">
        <f>FC_OTH_CP_E!N36+FC_OTH_HH_E!N36+FC_OTH_AFF_E!N36</f>
        <v>78.369972840000003</v>
      </c>
      <c r="O36" s="8">
        <f>FC_OTH_CP_E!O36+FC_OTH_HH_E!O36+FC_OTH_AFF_E!O36</f>
        <v>72.564899040000029</v>
      </c>
      <c r="P36" s="8">
        <f>FC_OTH_CP_E!P36+FC_OTH_HH_E!P36+FC_OTH_AFF_E!P36</f>
        <v>72.56489904</v>
      </c>
      <c r="Q36" s="8">
        <f>FC_OTH_CP_E!Q36+FC_OTH_HH_E!Q36+FC_OTH_AFF_E!Q36</f>
        <v>55.149223320000004</v>
      </c>
      <c r="R36" s="8">
        <f>FC_OTH_CP_E!R36+FC_OTH_HH_E!R36+FC_OTH_AFF_E!R36</f>
        <v>83.531048039999988</v>
      </c>
      <c r="S36" s="8">
        <f>FC_OTH_CP_E!S36+FC_OTH_HH_E!S36+FC_OTH_AFF_E!S36</f>
        <v>89.516032559999999</v>
      </c>
      <c r="T36" s="8">
        <f>FC_OTH_CP_E!T36+FC_OTH_HH_E!T36+FC_OTH_AFF_E!T36</f>
        <v>97.518425040000025</v>
      </c>
      <c r="U36" s="8">
        <f>FC_OTH_CP_E!U36+FC_OTH_HH_E!U36+FC_OTH_AFF_E!U36</f>
        <v>94.293888839999994</v>
      </c>
      <c r="V36" s="8">
        <f>FC_OTH_CP_E!V36+FC_OTH_HH_E!V36+FC_OTH_AFF_E!V36</f>
        <v>94.421552759999983</v>
      </c>
      <c r="W36" s="8">
        <f>FC_OTH_CP_E!W36+FC_OTH_HH_E!W36+FC_OTH_AFF_E!W36</f>
        <v>88.465190399999969</v>
      </c>
      <c r="X36" s="8">
        <f>FC_OTH_CP_E!X36+FC_OTH_HH_E!X36+FC_OTH_AFF_E!X36</f>
        <v>93.602868119999982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97.131046319999996</v>
      </c>
      <c r="D37" s="8">
        <f>FC_OTH_CP_E!D37+FC_OTH_HH_E!D37+FC_OTH_AFF_E!D37</f>
        <v>94.095623160000002</v>
      </c>
      <c r="E37" s="8">
        <f>FC_OTH_CP_E!E37+FC_OTH_HH_E!E37+FC_OTH_AFF_E!E37</f>
        <v>94.095623160000002</v>
      </c>
      <c r="F37" s="8">
        <f>FC_OTH_CP_E!F37+FC_OTH_HH_E!F37+FC_OTH_AFF_E!F37</f>
        <v>94.09562315999996</v>
      </c>
      <c r="G37" s="8">
        <f>FC_OTH_CP_E!G37+FC_OTH_HH_E!G37+FC_OTH_AFF_E!G37</f>
        <v>91.060199999999995</v>
      </c>
      <c r="H37" s="8">
        <f>FC_OTH_CP_E!H37+FC_OTH_HH_E!H37+FC_OTH_AFF_E!H37</f>
        <v>91.060200000000009</v>
      </c>
      <c r="I37" s="8">
        <f>FC_OTH_CP_E!I37+FC_OTH_HH_E!I37+FC_OTH_AFF_E!I37</f>
        <v>88.025026319999995</v>
      </c>
      <c r="J37" s="8">
        <f>FC_OTH_CP_E!J37+FC_OTH_HH_E!J37+FC_OTH_AFF_E!J37</f>
        <v>84.989603159999987</v>
      </c>
      <c r="K37" s="8">
        <f>FC_OTH_CP_E!K37+FC_OTH_HH_E!K37+FC_OTH_AFF_E!K37</f>
        <v>81.954180000000008</v>
      </c>
      <c r="L37" s="8">
        <f>FC_OTH_CP_E!L37+FC_OTH_HH_E!L37+FC_OTH_AFF_E!L37</f>
        <v>78.919006319999951</v>
      </c>
      <c r="M37" s="8">
        <f>FC_OTH_CP_E!M37+FC_OTH_HH_E!M37+FC_OTH_AFF_E!M37</f>
        <v>75.883583160000015</v>
      </c>
      <c r="N37" s="8">
        <f>FC_OTH_CP_E!N37+FC_OTH_HH_E!N37+FC_OTH_AFF_E!N37</f>
        <v>69.812986319999965</v>
      </c>
      <c r="O37" s="8">
        <f>FC_OTH_CP_E!O37+FC_OTH_HH_E!O37+FC_OTH_AFF_E!O37</f>
        <v>66.777563159999971</v>
      </c>
      <c r="P37" s="8">
        <f>FC_OTH_CP_E!P37+FC_OTH_HH_E!P37+FC_OTH_AFF_E!P37</f>
        <v>63.742139999999985</v>
      </c>
      <c r="Q37" s="8">
        <f>FC_OTH_CP_E!Q37+FC_OTH_HH_E!Q37+FC_OTH_AFF_E!Q37</f>
        <v>63.74214000000002</v>
      </c>
      <c r="R37" s="8">
        <f>FC_OTH_CP_E!R37+FC_OTH_HH_E!R37+FC_OTH_AFF_E!R37</f>
        <v>65.418146639999975</v>
      </c>
      <c r="S37" s="8">
        <f>FC_OTH_CP_E!S37+FC_OTH_HH_E!S37+FC_OTH_AFF_E!S37</f>
        <v>63.766589040000042</v>
      </c>
      <c r="T37" s="8">
        <f>FC_OTH_CP_E!T37+FC_OTH_HH_E!T37+FC_OTH_AFF_E!T37</f>
        <v>65.857979879999988</v>
      </c>
      <c r="U37" s="8">
        <f>FC_OTH_CP_E!U37+FC_OTH_HH_E!U37+FC_OTH_AFF_E!U37</f>
        <v>60.460979039999977</v>
      </c>
      <c r="V37" s="8">
        <f>FC_OTH_CP_E!V37+FC_OTH_HH_E!V37+FC_OTH_AFF_E!V37</f>
        <v>59.580564119999998</v>
      </c>
      <c r="W37" s="8">
        <f>FC_OTH_CP_E!W37+FC_OTH_HH_E!W37+FC_OTH_AFF_E!W37</f>
        <v>50.887433519999959</v>
      </c>
      <c r="X37" s="8">
        <f>FC_OTH_CP_E!X37+FC_OTH_HH_E!X37+FC_OTH_AFF_E!X37</f>
        <v>48.96319428000001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81.31898627999999</v>
      </c>
      <c r="D40" s="8">
        <f>FC_OTH_CP_E!D40+FC_OTH_HH_E!D40+FC_OTH_AFF_E!D40</f>
        <v>31.276413720000011</v>
      </c>
      <c r="E40" s="8">
        <f>FC_OTH_CP_E!E40+FC_OTH_HH_E!E40+FC_OTH_AFF_E!E40</f>
        <v>56.297700000000006</v>
      </c>
      <c r="F40" s="8">
        <f>FC_OTH_CP_E!F40+FC_OTH_HH_E!F40+FC_OTH_AFF_E!F40</f>
        <v>46.914750000000005</v>
      </c>
      <c r="G40" s="8">
        <f>FC_OTH_CP_E!G40+FC_OTH_HH_E!G40+FC_OTH_AFF_E!G40</f>
        <v>134.48886372000001</v>
      </c>
      <c r="H40" s="8">
        <f>FC_OTH_CP_E!H40+FC_OTH_HH_E!H40+FC_OTH_AFF_E!H40</f>
        <v>175.14848628000004</v>
      </c>
      <c r="I40" s="8">
        <f>FC_OTH_CP_E!I40+FC_OTH_HH_E!I40+FC_OTH_AFF_E!I40</f>
        <v>78.19116372000002</v>
      </c>
      <c r="J40" s="8">
        <f>FC_OTH_CP_E!J40+FC_OTH_HH_E!J40+FC_OTH_AFF_E!J40</f>
        <v>121.97835000000002</v>
      </c>
      <c r="K40" s="8">
        <f>FC_OTH_CP_E!K40+FC_OTH_HH_E!K40+FC_OTH_AFF_E!K40</f>
        <v>59.425263719999997</v>
      </c>
      <c r="L40" s="8">
        <f>FC_OTH_CP_E!L40+FC_OTH_HH_E!L40+FC_OTH_AFF_E!L40</f>
        <v>78.19116372000002</v>
      </c>
      <c r="M40" s="8">
        <f>FC_OTH_CP_E!M40+FC_OTH_HH_E!M40+FC_OTH_AFF_E!M40</f>
        <v>62.553086280000002</v>
      </c>
      <c r="N40" s="8">
        <f>FC_OTH_CP_E!N40+FC_OTH_HH_E!N40+FC_OTH_AFF_E!N40</f>
        <v>115.72296372000002</v>
      </c>
      <c r="O40" s="8">
        <f>FC_OTH_CP_E!O40+FC_OTH_HH_E!O40+FC_OTH_AFF_E!O40</f>
        <v>50.042313719999996</v>
      </c>
      <c r="P40" s="8">
        <f>FC_OTH_CP_E!P40+FC_OTH_HH_E!P40+FC_OTH_AFF_E!P40</f>
        <v>75.063599999999994</v>
      </c>
      <c r="Q40" s="8">
        <f>FC_OTH_CP_E!Q40+FC_OTH_HH_E!Q40+FC_OTH_AFF_E!Q40</f>
        <v>68.808213720000012</v>
      </c>
      <c r="R40" s="8">
        <f>FC_OTH_CP_E!R40+FC_OTH_HH_E!R40+FC_OTH_AFF_E!R40</f>
        <v>52.804136520000007</v>
      </c>
      <c r="S40" s="8">
        <f>FC_OTH_CP_E!S40+FC_OTH_HH_E!S40+FC_OTH_AFF_E!S40</f>
        <v>48.638106720000003</v>
      </c>
      <c r="T40" s="8">
        <f>FC_OTH_CP_E!T40+FC_OTH_HH_E!T40+FC_OTH_AFF_E!T40</f>
        <v>96.075195839999992</v>
      </c>
      <c r="U40" s="8">
        <f>FC_OTH_CP_E!U40+FC_OTH_HH_E!U40+FC_OTH_AFF_E!U40</f>
        <v>45.269562960000009</v>
      </c>
      <c r="V40" s="8">
        <f>FC_OTH_CP_E!V40+FC_OTH_HH_E!V40+FC_OTH_AFF_E!V40</f>
        <v>67.920133680000021</v>
      </c>
      <c r="W40" s="8">
        <f>FC_OTH_CP_E!W40+FC_OTH_HH_E!W40+FC_OTH_AFF_E!W40</f>
        <v>110.12140728000004</v>
      </c>
      <c r="X40" s="8">
        <f>FC_OTH_CP_E!X40+FC_OTH_HH_E!X40+FC_OTH_AFF_E!X40</f>
        <v>78.860523960000009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12.510513720000004</v>
      </c>
      <c r="D41" s="8">
        <f>FC_OTH_CP_E!D41+FC_OTH_HH_E!D41+FC_OTH_AFF_E!D41</f>
        <v>15.638077440000005</v>
      </c>
      <c r="E41" s="8">
        <f>FC_OTH_CP_E!E41+FC_OTH_HH_E!E41+FC_OTH_AFF_E!E41</f>
        <v>9.382950000000001</v>
      </c>
      <c r="F41" s="8">
        <f>FC_OTH_CP_E!F41+FC_OTH_HH_E!F41+FC_OTH_AFF_E!F41</f>
        <v>15.638077439999996</v>
      </c>
      <c r="G41" s="8">
        <f>FC_OTH_CP_E!G41+FC_OTH_HH_E!G41+FC_OTH_AFF_E!G41</f>
        <v>12.510772560000001</v>
      </c>
      <c r="H41" s="8">
        <f>FC_OTH_CP_E!H41+FC_OTH_HH_E!H41+FC_OTH_AFF_E!H41</f>
        <v>15.638336280000006</v>
      </c>
      <c r="I41" s="8">
        <f>FC_OTH_CP_E!I41+FC_OTH_HH_E!I41+FC_OTH_AFF_E!I41</f>
        <v>12.510513720000004</v>
      </c>
      <c r="J41" s="8">
        <f>FC_OTH_CP_E!J41+FC_OTH_HH_E!J41+FC_OTH_AFF_E!J41</f>
        <v>6.2553862800000006</v>
      </c>
      <c r="K41" s="8">
        <f>FC_OTH_CP_E!K41+FC_OTH_HH_E!K41+FC_OTH_AFF_E!K41</f>
        <v>6.2553862800000024</v>
      </c>
      <c r="L41" s="8">
        <f>FC_OTH_CP_E!L41+FC_OTH_HH_E!L41+FC_OTH_AFF_E!L41</f>
        <v>6.255386279999998</v>
      </c>
      <c r="M41" s="8">
        <f>FC_OTH_CP_E!M41+FC_OTH_HH_E!M41+FC_OTH_AFF_E!M41</f>
        <v>3.1275637200000022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0.98850995999999991</v>
      </c>
      <c r="S41" s="8">
        <f>FC_OTH_CP_E!S41+FC_OTH_HH_E!S41+FC_OTH_AFF_E!S41</f>
        <v>0.1783407600000001</v>
      </c>
      <c r="T41" s="8">
        <f>FC_OTH_CP_E!T41+FC_OTH_HH_E!T41+FC_OTH_AFF_E!T41</f>
        <v>0</v>
      </c>
      <c r="U41" s="8">
        <f>FC_OTH_CP_E!U41+FC_OTH_HH_E!U41+FC_OTH_AFF_E!U41</f>
        <v>12.01949424</v>
      </c>
      <c r="V41" s="8">
        <f>FC_OTH_CP_E!V41+FC_OTH_HH_E!V41+FC_OTH_AFF_E!V41</f>
        <v>13.808596320000001</v>
      </c>
      <c r="W41" s="8">
        <f>FC_OTH_CP_E!W41+FC_OTH_HH_E!W41+FC_OTH_AFF_E!W41</f>
        <v>2.652333479999998</v>
      </c>
      <c r="X41" s="8">
        <f>FC_OTH_CP_E!X41+FC_OTH_HH_E!X41+FC_OTH_AFF_E!X41</f>
        <v>1.3790995199999998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4379.0726725200002</v>
      </c>
      <c r="D43" s="8">
        <f>FC_OTH_CP_E!D43+FC_OTH_HH_E!D43+FC_OTH_AFF_E!D43</f>
        <v>4391.7291007200001</v>
      </c>
      <c r="E43" s="8">
        <f>FC_OTH_CP_E!E43+FC_OTH_HH_E!E43+FC_OTH_AFF_E!E43</f>
        <v>4170.24414144</v>
      </c>
      <c r="F43" s="8">
        <f>FC_OTH_CP_E!F43+FC_OTH_HH_E!F43+FC_OTH_AFF_E!F43</f>
        <v>3996.2203210799994</v>
      </c>
      <c r="G43" s="8">
        <f>FC_OTH_CP_E!G43+FC_OTH_HH_E!G43+FC_OTH_AFF_E!G43</f>
        <v>3752.5870792800006</v>
      </c>
      <c r="H43" s="8">
        <f>FC_OTH_CP_E!H43+FC_OTH_HH_E!H43+FC_OTH_AFF_E!H43</f>
        <v>3559.57848324</v>
      </c>
      <c r="I43" s="8">
        <f>FC_OTH_CP_E!I43+FC_OTH_HH_E!I43+FC_OTH_AFF_E!I43</f>
        <v>3347.5859118000008</v>
      </c>
      <c r="J43" s="8">
        <f>FC_OTH_CP_E!J43+FC_OTH_HH_E!J43+FC_OTH_AFF_E!J43</f>
        <v>3110.2810174799993</v>
      </c>
      <c r="K43" s="8">
        <f>FC_OTH_CP_E!K43+FC_OTH_HH_E!K43+FC_OTH_AFF_E!K43</f>
        <v>3075.8177595600005</v>
      </c>
      <c r="L43" s="8">
        <f>FC_OTH_CP_E!L43+FC_OTH_HH_E!L43+FC_OTH_AFF_E!L43</f>
        <v>3039.8582447999997</v>
      </c>
      <c r="M43" s="8">
        <f>FC_OTH_CP_E!M43+FC_OTH_HH_E!M43+FC_OTH_AFF_E!M43</f>
        <v>3102.1461712800001</v>
      </c>
      <c r="N43" s="8">
        <f>FC_OTH_CP_E!N43+FC_OTH_HH_E!N43+FC_OTH_AFF_E!N43</f>
        <v>2776.0254022799995</v>
      </c>
      <c r="O43" s="8">
        <f>FC_OTH_CP_E!O43+FC_OTH_HH_E!O43+FC_OTH_AFF_E!O43</f>
        <v>2497.7451049199999</v>
      </c>
      <c r="P43" s="8">
        <f>FC_OTH_CP_E!P43+FC_OTH_HH_E!P43+FC_OTH_AFF_E!P43</f>
        <v>2460.3808320000003</v>
      </c>
      <c r="Q43" s="8">
        <f>FC_OTH_CP_E!Q43+FC_OTH_HH_E!Q43+FC_OTH_AFF_E!Q43</f>
        <v>2095.0383401999998</v>
      </c>
      <c r="R43" s="8">
        <f>FC_OTH_CP_E!R43+FC_OTH_HH_E!R43+FC_OTH_AFF_E!R43</f>
        <v>2183.79045924</v>
      </c>
      <c r="S43" s="8">
        <f>FC_OTH_CP_E!S43+FC_OTH_HH_E!S43+FC_OTH_AFF_E!S43</f>
        <v>2152.8935157600008</v>
      </c>
      <c r="T43" s="8">
        <f>FC_OTH_CP_E!T43+FC_OTH_HH_E!T43+FC_OTH_AFF_E!T43</f>
        <v>1979.0374874399997</v>
      </c>
      <c r="U43" s="8">
        <f>FC_OTH_CP_E!U43+FC_OTH_HH_E!U43+FC_OTH_AFF_E!U43</f>
        <v>1986.8679604799995</v>
      </c>
      <c r="V43" s="8">
        <f>FC_OTH_CP_E!V43+FC_OTH_HH_E!V43+FC_OTH_AFF_E!V43</f>
        <v>1798.5145932000003</v>
      </c>
      <c r="W43" s="8">
        <f>FC_OTH_CP_E!W43+FC_OTH_HH_E!W43+FC_OTH_AFF_E!W43</f>
        <v>1715.3689690799995</v>
      </c>
      <c r="X43" s="8">
        <f>FC_OTH_CP_E!X43+FC_OTH_HH_E!X43+FC_OTH_AFF_E!X43</f>
        <v>1639.3490380800001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169.90073999999998</v>
      </c>
      <c r="D44" s="8">
        <f>FC_OTH_CP_E!D44+FC_OTH_HH_E!D44+FC_OTH_AFF_E!D44</f>
        <v>144.73035288</v>
      </c>
      <c r="E44" s="8">
        <f>FC_OTH_CP_E!E44+FC_OTH_HH_E!E44+FC_OTH_AFF_E!E44</f>
        <v>157.31568576000001</v>
      </c>
      <c r="F44" s="8">
        <f>FC_OTH_CP_E!F44+FC_OTH_HH_E!F44+FC_OTH_AFF_E!F44</f>
        <v>91.243175760000014</v>
      </c>
      <c r="G44" s="8">
        <f>FC_OTH_CP_E!G44+FC_OTH_HH_E!G44+FC_OTH_AFF_E!G44</f>
        <v>72.365315760000001</v>
      </c>
      <c r="H44" s="8">
        <f>FC_OTH_CP_E!H44+FC_OTH_HH_E!H44+FC_OTH_AFF_E!H44</f>
        <v>81.804245760000015</v>
      </c>
      <c r="I44" s="8">
        <f>FC_OTH_CP_E!I44+FC_OTH_HH_E!I44+FC_OTH_AFF_E!I44</f>
        <v>113.26716000000002</v>
      </c>
      <c r="J44" s="8">
        <f>FC_OTH_CP_E!J44+FC_OTH_HH_E!J44+FC_OTH_AFF_E!J44</f>
        <v>72.365315760000001</v>
      </c>
      <c r="K44" s="8">
        <f>FC_OTH_CP_E!K44+FC_OTH_HH_E!K44+FC_OTH_AFF_E!K44</f>
        <v>59.412456720000023</v>
      </c>
      <c r="L44" s="8">
        <f>FC_OTH_CP_E!L44+FC_OTH_HH_E!L44+FC_OTH_AFF_E!L44</f>
        <v>50.031205200000016</v>
      </c>
      <c r="M44" s="8">
        <f>FC_OTH_CP_E!M44+FC_OTH_HH_E!M44+FC_OTH_AFF_E!M44</f>
        <v>90.681716160000022</v>
      </c>
      <c r="N44" s="8">
        <f>FC_OTH_CP_E!N44+FC_OTH_HH_E!N44+FC_OTH_AFF_E!N44</f>
        <v>68.792872320000015</v>
      </c>
      <c r="O44" s="8">
        <f>FC_OTH_CP_E!O44+FC_OTH_HH_E!O44+FC_OTH_AFF_E!O44</f>
        <v>71.920327680000014</v>
      </c>
      <c r="P44" s="8">
        <f>FC_OTH_CP_E!P44+FC_OTH_HH_E!P44+FC_OTH_AFF_E!P44</f>
        <v>28.14236136000001</v>
      </c>
      <c r="Q44" s="8">
        <f>FC_OTH_CP_E!Q44+FC_OTH_HH_E!Q44+FC_OTH_AFF_E!Q44</f>
        <v>34.396714800000019</v>
      </c>
      <c r="R44" s="8">
        <f>FC_OTH_CP_E!R44+FC_OTH_HH_E!R44+FC_OTH_AFF_E!R44</f>
        <v>12.682856880000001</v>
      </c>
      <c r="S44" s="8">
        <f>FC_OTH_CP_E!S44+FC_OTH_HH_E!S44+FC_OTH_AFF_E!S44</f>
        <v>5.0341888800000021</v>
      </c>
      <c r="T44" s="8">
        <f>FC_OTH_CP_E!T44+FC_OTH_HH_E!T44+FC_OTH_AFF_E!T44</f>
        <v>5.2038806399999995</v>
      </c>
      <c r="U44" s="8">
        <f>FC_OTH_CP_E!U44+FC_OTH_HH_E!U44+FC_OTH_AFF_E!U44</f>
        <v>8.051302800000002</v>
      </c>
      <c r="V44" s="8">
        <f>FC_OTH_CP_E!V44+FC_OTH_HH_E!V44+FC_OTH_AFF_E!V44</f>
        <v>8.3787048000000048</v>
      </c>
      <c r="W44" s="8">
        <f>FC_OTH_CP_E!W44+FC_OTH_HH_E!W44+FC_OTH_AFF_E!W44</f>
        <v>5.4997963199999997</v>
      </c>
      <c r="X44" s="8">
        <f>FC_OTH_CP_E!X44+FC_OTH_HH_E!X44+FC_OTH_AFF_E!X44</f>
        <v>6.9944212799999992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12.245688000000001</v>
      </c>
      <c r="I48" s="8">
        <f>FC_OTH_CP_E!I48+FC_OTH_HH_E!I48+FC_OTH_AFF_E!I48</f>
        <v>0</v>
      </c>
      <c r="J48" s="8">
        <f>FC_OTH_CP_E!J48+FC_OTH_HH_E!J48+FC_OTH_AFF_E!J48</f>
        <v>6.1228439999999971</v>
      </c>
      <c r="K48" s="8">
        <f>FC_OTH_CP_E!K48+FC_OTH_HH_E!K48+FC_OTH_AFF_E!K48</f>
        <v>12.245688000000003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2089.1192770800003</v>
      </c>
      <c r="D51" s="27">
        <f>FC_OTH_CP_E!D51+FC_OTH_HH_E!D51+FC_OTH_AFF_E!D51</f>
        <v>2206.4186548800003</v>
      </c>
      <c r="E51" s="27">
        <f>FC_OTH_CP_E!E51+FC_OTH_HH_E!E51+FC_OTH_AFF_E!E51</f>
        <v>2148.6807144000004</v>
      </c>
      <c r="F51" s="27">
        <f>FC_OTH_CP_E!F51+FC_OTH_HH_E!F51+FC_OTH_AFF_E!F51</f>
        <v>2334.89773044</v>
      </c>
      <c r="G51" s="27">
        <f>FC_OTH_CP_E!G51+FC_OTH_HH_E!G51+FC_OTH_AFF_E!G51</f>
        <v>2321.1707111999999</v>
      </c>
      <c r="H51" s="27">
        <f>FC_OTH_CP_E!H51+FC_OTH_HH_E!H51+FC_OTH_AFF_E!H51</f>
        <v>2332.2084310800001</v>
      </c>
      <c r="I51" s="27">
        <f>FC_OTH_CP_E!I51+FC_OTH_HH_E!I51+FC_OTH_AFF_E!I51</f>
        <v>2336.3049877200001</v>
      </c>
      <c r="J51" s="27">
        <f>FC_OTH_CP_E!J51+FC_OTH_HH_E!J51+FC_OTH_AFF_E!J51</f>
        <v>2165.9705099999996</v>
      </c>
      <c r="K51" s="27">
        <f>FC_OTH_CP_E!K51+FC_OTH_HH_E!K51+FC_OTH_AFF_E!K51</f>
        <v>2147.0597834400005</v>
      </c>
      <c r="L51" s="27">
        <f>FC_OTH_CP_E!L51+FC_OTH_HH_E!L51+FC_OTH_AFF_E!L51</f>
        <v>2163.9682785600003</v>
      </c>
      <c r="M51" s="27">
        <f>FC_OTH_CP_E!M51+FC_OTH_HH_E!M51+FC_OTH_AFF_E!M51</f>
        <v>2427.2251581599999</v>
      </c>
      <c r="N51" s="27">
        <f>FC_OTH_CP_E!N51+FC_OTH_HH_E!N51+FC_OTH_AFF_E!N51</f>
        <v>2060.7265285200001</v>
      </c>
      <c r="O51" s="27">
        <f>FC_OTH_CP_E!O51+FC_OTH_HH_E!O51+FC_OTH_AFF_E!O51</f>
        <v>2107.0769544000009</v>
      </c>
      <c r="P51" s="27">
        <f>FC_OTH_CP_E!P51+FC_OTH_HH_E!P51+FC_OTH_AFF_E!P51</f>
        <v>2122.3241265599995</v>
      </c>
      <c r="Q51" s="27">
        <f>FC_OTH_CP_E!Q51+FC_OTH_HH_E!Q51+FC_OTH_AFF_E!Q51</f>
        <v>1794.9756448799994</v>
      </c>
      <c r="R51" s="27">
        <f>FC_OTH_CP_E!R51+FC_OTH_HH_E!R51+FC_OTH_AFF_E!R51</f>
        <v>1984.3093076399994</v>
      </c>
      <c r="S51" s="27">
        <f>FC_OTH_CP_E!S51+FC_OTH_HH_E!S51+FC_OTH_AFF_E!S51</f>
        <v>2071.7230485599994</v>
      </c>
      <c r="T51" s="27">
        <f>FC_OTH_CP_E!T51+FC_OTH_HH_E!T51+FC_OTH_AFF_E!T51</f>
        <v>2118.3869163599993</v>
      </c>
      <c r="U51" s="27">
        <f>FC_OTH_CP_E!U51+FC_OTH_HH_E!U51+FC_OTH_AFF_E!U51</f>
        <v>1986.5694419999991</v>
      </c>
      <c r="V51" s="27">
        <f>FC_OTH_CP_E!V51+FC_OTH_HH_E!V51+FC_OTH_AFF_E!V51</f>
        <v>2018.19657996</v>
      </c>
      <c r="W51" s="27">
        <f>FC_OTH_CP_E!W51+FC_OTH_HH_E!W51+FC_OTH_AFF_E!W51</f>
        <v>1958.4699393600019</v>
      </c>
      <c r="X51" s="27">
        <f>FC_OTH_CP_E!X51+FC_OTH_HH_E!X51+FC_OTH_AFF_E!X51</f>
        <v>2184.7309783200003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52.473393844708689</v>
      </c>
      <c r="D52" s="27">
        <f t="shared" ref="D52:W52" si="29">SUM(D53:D54)</f>
        <v>44.112890422713811</v>
      </c>
      <c r="E52" s="27">
        <f t="shared" si="29"/>
        <v>65.035439750357995</v>
      </c>
      <c r="F52" s="27">
        <f t="shared" si="29"/>
        <v>65.869346726050892</v>
      </c>
      <c r="G52" s="27">
        <f t="shared" si="29"/>
        <v>52.166315832248998</v>
      </c>
      <c r="H52" s="27">
        <f t="shared" si="29"/>
        <v>52.160329487531534</v>
      </c>
      <c r="I52" s="27">
        <f t="shared" si="29"/>
        <v>53.682484274819544</v>
      </c>
      <c r="J52" s="27">
        <f t="shared" si="29"/>
        <v>36.793560703173512</v>
      </c>
      <c r="K52" s="27">
        <f t="shared" si="29"/>
        <v>25.344726731741741</v>
      </c>
      <c r="L52" s="27">
        <f t="shared" si="29"/>
        <v>15.260467852436493</v>
      </c>
      <c r="M52" s="27">
        <f t="shared" si="29"/>
        <v>15.012458986848516</v>
      </c>
      <c r="N52" s="27">
        <f t="shared" si="29"/>
        <v>22.240421165737818</v>
      </c>
      <c r="O52" s="27">
        <f t="shared" si="29"/>
        <v>21.532361556212837</v>
      </c>
      <c r="P52" s="27">
        <f t="shared" si="29"/>
        <v>21.575120704251479</v>
      </c>
      <c r="Q52" s="27">
        <f t="shared" si="29"/>
        <v>30.731116886235942</v>
      </c>
      <c r="R52" s="27">
        <f t="shared" si="29"/>
        <v>12.574602043004887</v>
      </c>
      <c r="S52" s="27">
        <f t="shared" si="29"/>
        <v>19.416730207590156</v>
      </c>
      <c r="T52" s="27">
        <f t="shared" si="29"/>
        <v>25.922413367861466</v>
      </c>
      <c r="U52" s="27">
        <f t="shared" si="29"/>
        <v>29.840392116714966</v>
      </c>
      <c r="V52" s="27">
        <f t="shared" si="29"/>
        <v>28.190286027733855</v>
      </c>
      <c r="W52" s="27">
        <f t="shared" si="29"/>
        <v>22.360699679594092</v>
      </c>
      <c r="X52" s="27">
        <f t="shared" ref="X52" si="30">SUM(X53:X54)</f>
        <v>21.4681091087512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52.473393844708689</v>
      </c>
      <c r="D54" s="45">
        <f>FC_OTH_CP_E!D54+FC_OTH_HH_E!D54+FC_OTH_AFF_E!D54</f>
        <v>44.112890422713811</v>
      </c>
      <c r="E54" s="45">
        <f>FC_OTH_CP_E!E54+FC_OTH_HH_E!E54+FC_OTH_AFF_E!E54</f>
        <v>65.035439750357995</v>
      </c>
      <c r="F54" s="45">
        <f>FC_OTH_CP_E!F54+FC_OTH_HH_E!F54+FC_OTH_AFF_E!F54</f>
        <v>65.869346726050892</v>
      </c>
      <c r="G54" s="45">
        <f>FC_OTH_CP_E!G54+FC_OTH_HH_E!G54+FC_OTH_AFF_E!G54</f>
        <v>52.166315832248998</v>
      </c>
      <c r="H54" s="45">
        <f>FC_OTH_CP_E!H54+FC_OTH_HH_E!H54+FC_OTH_AFF_E!H54</f>
        <v>52.160329487531534</v>
      </c>
      <c r="I54" s="45">
        <f>FC_OTH_CP_E!I54+FC_OTH_HH_E!I54+FC_OTH_AFF_E!I54</f>
        <v>53.682484274819544</v>
      </c>
      <c r="J54" s="45">
        <f>FC_OTH_CP_E!J54+FC_OTH_HH_E!J54+FC_OTH_AFF_E!J54</f>
        <v>36.793560703173512</v>
      </c>
      <c r="K54" s="45">
        <f>FC_OTH_CP_E!K54+FC_OTH_HH_E!K54+FC_OTH_AFF_E!K54</f>
        <v>25.344726731741741</v>
      </c>
      <c r="L54" s="45">
        <f>FC_OTH_CP_E!L54+FC_OTH_HH_E!L54+FC_OTH_AFF_E!L54</f>
        <v>15.260467852436493</v>
      </c>
      <c r="M54" s="45">
        <f>FC_OTH_CP_E!M54+FC_OTH_HH_E!M54+FC_OTH_AFF_E!M54</f>
        <v>15.012458986848516</v>
      </c>
      <c r="N54" s="45">
        <f>FC_OTH_CP_E!N54+FC_OTH_HH_E!N54+FC_OTH_AFF_E!N54</f>
        <v>22.240421165737818</v>
      </c>
      <c r="O54" s="45">
        <f>FC_OTH_CP_E!O54+FC_OTH_HH_E!O54+FC_OTH_AFF_E!O54</f>
        <v>21.532361556212837</v>
      </c>
      <c r="P54" s="45">
        <f>FC_OTH_CP_E!P54+FC_OTH_HH_E!P54+FC_OTH_AFF_E!P54</f>
        <v>21.575120704251479</v>
      </c>
      <c r="Q54" s="45">
        <f>FC_OTH_CP_E!Q54+FC_OTH_HH_E!Q54+FC_OTH_AFF_E!Q54</f>
        <v>30.731116886235942</v>
      </c>
      <c r="R54" s="45">
        <f>FC_OTH_CP_E!R54+FC_OTH_HH_E!R54+FC_OTH_AFF_E!R54</f>
        <v>12.574602043004887</v>
      </c>
      <c r="S54" s="45">
        <f>FC_OTH_CP_E!S54+FC_OTH_HH_E!S54+FC_OTH_AFF_E!S54</f>
        <v>19.416730207590156</v>
      </c>
      <c r="T54" s="45">
        <f>FC_OTH_CP_E!T54+FC_OTH_HH_E!T54+FC_OTH_AFF_E!T54</f>
        <v>25.922413367861466</v>
      </c>
      <c r="U54" s="45">
        <f>FC_OTH_CP_E!U54+FC_OTH_HH_E!U54+FC_OTH_AFF_E!U54</f>
        <v>29.840392116714966</v>
      </c>
      <c r="V54" s="45">
        <f>FC_OTH_CP_E!V54+FC_OTH_HH_E!V54+FC_OTH_AFF_E!V54</f>
        <v>28.190286027733855</v>
      </c>
      <c r="W54" s="45">
        <f>FC_OTH_CP_E!W54+FC_OTH_HH_E!W54+FC_OTH_AFF_E!W54</f>
        <v>22.360699679594092</v>
      </c>
      <c r="X54" s="45">
        <f>FC_OTH_CP_E!X54+FC_OTH_HH_E!X54+FC_OTH_AFF_E!X54</f>
        <v>21.4681091087512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2423.9300047199995</v>
      </c>
      <c r="D61" s="49">
        <f t="shared" si="31"/>
        <v>2679.9596604000003</v>
      </c>
      <c r="E61" s="49">
        <f t="shared" si="31"/>
        <v>2781.7206350400002</v>
      </c>
      <c r="F61" s="49">
        <f t="shared" si="31"/>
        <v>3089.3402447999979</v>
      </c>
      <c r="G61" s="49">
        <f t="shared" si="31"/>
        <v>3233.9494375199984</v>
      </c>
      <c r="H61" s="49">
        <f t="shared" si="31"/>
        <v>3706.6232735999993</v>
      </c>
      <c r="I61" s="49">
        <f t="shared" si="31"/>
        <v>4080.0416767199986</v>
      </c>
      <c r="J61" s="49">
        <f t="shared" si="31"/>
        <v>4731.8670741599999</v>
      </c>
      <c r="K61" s="49">
        <f t="shared" si="31"/>
        <v>4619.1714443999999</v>
      </c>
      <c r="L61" s="49">
        <f t="shared" si="31"/>
        <v>4574.2867156799985</v>
      </c>
      <c r="M61" s="49">
        <f t="shared" si="31"/>
        <v>4866.3015847199977</v>
      </c>
      <c r="N61" s="49">
        <f t="shared" si="31"/>
        <v>4418.4953699999978</v>
      </c>
      <c r="O61" s="49">
        <f t="shared" si="31"/>
        <v>4283.9036215199994</v>
      </c>
      <c r="P61" s="49">
        <f t="shared" si="31"/>
        <v>4433.7476411999996</v>
      </c>
      <c r="Q61" s="49">
        <f t="shared" si="31"/>
        <v>4339.6032412800023</v>
      </c>
      <c r="R61" s="49">
        <f t="shared" si="31"/>
        <v>4953.0163795200033</v>
      </c>
      <c r="S61" s="49">
        <f t="shared" si="31"/>
        <v>5247.6471324000049</v>
      </c>
      <c r="T61" s="49">
        <f t="shared" si="31"/>
        <v>5025.8725459200014</v>
      </c>
      <c r="U61" s="49">
        <f t="shared" si="31"/>
        <v>4800.6081431999992</v>
      </c>
      <c r="V61" s="49">
        <f t="shared" si="31"/>
        <v>4421.7616651199978</v>
      </c>
      <c r="W61" s="49">
        <f t="shared" si="31"/>
        <v>4154.0037472799995</v>
      </c>
      <c r="X61" s="49">
        <f t="shared" si="31"/>
        <v>4311.3408321599991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2324.6721791999998</v>
      </c>
      <c r="D62" s="52">
        <f>FC_OTH_CP_E!D62+FC_OTH_HH_E!D62+FC_OTH_AFF_E!D62</f>
        <v>2590.6720896000002</v>
      </c>
      <c r="E62" s="52">
        <f>FC_OTH_CP_E!E62+FC_OTH_HH_E!E62+FC_OTH_AFF_E!E62</f>
        <v>2656.8642239999999</v>
      </c>
      <c r="F62" s="52">
        <f>FC_OTH_CP_E!F62+FC_OTH_HH_E!F62+FC_OTH_AFF_E!F62</f>
        <v>2966.0960447999983</v>
      </c>
      <c r="G62" s="52">
        <f>FC_OTH_CP_E!G62+FC_OTH_HH_E!G62+FC_OTH_AFF_E!G62</f>
        <v>3123.6799103999983</v>
      </c>
      <c r="H62" s="52">
        <f>FC_OTH_CP_E!H62+FC_OTH_HH_E!H62+FC_OTH_AFF_E!H62</f>
        <v>3599.4563135999992</v>
      </c>
      <c r="I62" s="52">
        <f>FC_OTH_CP_E!I62+FC_OTH_HH_E!I62+FC_OTH_AFF_E!I62</f>
        <v>3953.0397311999986</v>
      </c>
      <c r="J62" s="52">
        <f>FC_OTH_CP_E!J62+FC_OTH_HH_E!J62+FC_OTH_AFF_E!J62</f>
        <v>4640.7199104000001</v>
      </c>
      <c r="K62" s="52">
        <f>FC_OTH_CP_E!K62+FC_OTH_HH_E!K62+FC_OTH_AFF_E!K62</f>
        <v>4533.6477311999997</v>
      </c>
      <c r="L62" s="52">
        <f>FC_OTH_CP_E!L62+FC_OTH_HH_E!L62+FC_OTH_AFF_E!L62</f>
        <v>4517.9680895999982</v>
      </c>
      <c r="M62" s="52">
        <f>FC_OTH_CP_E!M62+FC_OTH_HH_E!M62+FC_OTH_AFF_E!M62</f>
        <v>4808.0305727999976</v>
      </c>
      <c r="N62" s="52">
        <f>FC_OTH_CP_E!N62+FC_OTH_HH_E!N62+FC_OTH_AFF_E!N62</f>
        <v>4359.199219199998</v>
      </c>
      <c r="O62" s="52">
        <f>FC_OTH_CP_E!O62+FC_OTH_HH_E!O62+FC_OTH_AFF_E!O62</f>
        <v>4209.7999104</v>
      </c>
      <c r="P62" s="52">
        <f>FC_OTH_CP_E!P62+FC_OTH_HH_E!P62+FC_OTH_AFF_E!P62</f>
        <v>4367.2188671999984</v>
      </c>
      <c r="Q62" s="52">
        <f>FC_OTH_CP_E!Q62+FC_OTH_HH_E!Q62+FC_OTH_AFF_E!Q62</f>
        <v>4277.4298560000025</v>
      </c>
      <c r="R62" s="52">
        <f>FC_OTH_CP_E!R62+FC_OTH_HH_E!R62+FC_OTH_AFF_E!R62</f>
        <v>4920.6576384000027</v>
      </c>
      <c r="S62" s="52">
        <f>FC_OTH_CP_E!S62+FC_OTH_HH_E!S62+FC_OTH_AFF_E!S62</f>
        <v>5195.5827840000047</v>
      </c>
      <c r="T62" s="52">
        <f>FC_OTH_CP_E!T62+FC_OTH_HH_E!T62+FC_OTH_AFF_E!T62</f>
        <v>4973.0688000000009</v>
      </c>
      <c r="U62" s="52">
        <f>FC_OTH_CP_E!U62+FC_OTH_HH_E!U62+FC_OTH_AFF_E!U62</f>
        <v>4744.3318271999988</v>
      </c>
      <c r="V62" s="52">
        <f>FC_OTH_CP_E!V62+FC_OTH_HH_E!V62+FC_OTH_AFF_E!V62</f>
        <v>4367.1172607999979</v>
      </c>
      <c r="W62" s="52">
        <f>FC_OTH_CP_E!W62+FC_OTH_HH_E!W62+FC_OTH_AFF_E!W62</f>
        <v>4116.0430079999987</v>
      </c>
      <c r="X62" s="52">
        <f>FC_OTH_CP_E!X62+FC_OTH_HH_E!X62+FC_OTH_AFF_E!X62</f>
        <v>4256.5291775999995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21.457865520000002</v>
      </c>
      <c r="D64" s="52">
        <f>FC_OTH_CP_E!D64+FC_OTH_HH_E!D64+FC_OTH_AFF_E!D64</f>
        <v>24.187690800000006</v>
      </c>
      <c r="E64" s="52">
        <f>FC_OTH_CP_E!E64+FC_OTH_HH_E!E64+FC_OTH_AFF_E!E64</f>
        <v>29.156531040000012</v>
      </c>
      <c r="F64" s="52">
        <f>FC_OTH_CP_E!F64+FC_OTH_HH_E!F64+FC_OTH_AFF_E!F64</f>
        <v>26.044200000000004</v>
      </c>
      <c r="G64" s="52">
        <f>FC_OTH_CP_E!G64+FC_OTH_HH_E!G64+FC_OTH_AFF_E!G64</f>
        <v>33.469647120000005</v>
      </c>
      <c r="H64" s="52">
        <f>FC_OTH_CP_E!H64+FC_OTH_HH_E!H64+FC_OTH_AFF_E!H64</f>
        <v>30.466799999999989</v>
      </c>
      <c r="I64" s="52">
        <f>FC_OTH_CP_E!I64+FC_OTH_HH_E!I64+FC_OTH_AFF_E!I64</f>
        <v>47.502065520000016</v>
      </c>
      <c r="J64" s="52">
        <f>FC_OTH_CP_E!J64+FC_OTH_HH_E!J64+FC_OTH_AFF_E!J64</f>
        <v>36.309152879999999</v>
      </c>
      <c r="K64" s="52">
        <f>FC_OTH_CP_E!K64+FC_OTH_HH_E!K64+FC_OTH_AFF_E!K64</f>
        <v>42.424134479999992</v>
      </c>
      <c r="L64" s="52">
        <f>FC_OTH_CP_E!L64+FC_OTH_HH_E!L64+FC_OTH_AFF_E!L64</f>
        <v>28.119087359999995</v>
      </c>
      <c r="M64" s="52">
        <f>FC_OTH_CP_E!M64+FC_OTH_HH_E!M64+FC_OTH_AFF_E!M64</f>
        <v>31.713973200000002</v>
      </c>
      <c r="N64" s="52">
        <f>FC_OTH_CP_E!N64+FC_OTH_HH_E!N64+FC_OTH_AFF_E!N64</f>
        <v>26.053438320000005</v>
      </c>
      <c r="O64" s="52">
        <f>FC_OTH_CP_E!O64+FC_OTH_HH_E!O64+FC_OTH_AFF_E!O64</f>
        <v>25.876141200000003</v>
      </c>
      <c r="P64" s="52">
        <f>FC_OTH_CP_E!P64+FC_OTH_HH_E!P64+FC_OTH_AFF_E!P64</f>
        <v>31.990336560000021</v>
      </c>
      <c r="Q64" s="52">
        <f>FC_OTH_CP_E!Q64+FC_OTH_HH_E!Q64+FC_OTH_AFF_E!Q64</f>
        <v>20.025532799999997</v>
      </c>
      <c r="R64" s="52">
        <f>FC_OTH_CP_E!R64+FC_OTH_HH_E!R64+FC_OTH_AFF_E!R64</f>
        <v>15.338756159999994</v>
      </c>
      <c r="S64" s="52">
        <f>FC_OTH_CP_E!S64+FC_OTH_HH_E!S64+FC_OTH_AFF_E!S64</f>
        <v>27.2265084</v>
      </c>
      <c r="T64" s="52">
        <f>FC_OTH_CP_E!T64+FC_OTH_HH_E!T64+FC_OTH_AFF_E!T64</f>
        <v>18.404305919999995</v>
      </c>
      <c r="U64" s="52">
        <f>FC_OTH_CP_E!U64+FC_OTH_HH_E!U64+FC_OTH_AFF_E!U64</f>
        <v>17.759195999999999</v>
      </c>
      <c r="V64" s="52">
        <f>FC_OTH_CP_E!V64+FC_OTH_HH_E!V64+FC_OTH_AFF_E!V64</f>
        <v>18.18612431999999</v>
      </c>
      <c r="W64" s="52">
        <f>FC_OTH_CP_E!W64+FC_OTH_HH_E!W64+FC_OTH_AFF_E!W64</f>
        <v>9.0246592800000034</v>
      </c>
      <c r="X64" s="52">
        <f>FC_OTH_CP_E!X64+FC_OTH_HH_E!X64+FC_OTH_AFF_E!X64</f>
        <v>26.226214559999999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77.799960000000013</v>
      </c>
      <c r="D65" s="52">
        <f>FC_OTH_CP_E!D65+FC_OTH_HH_E!D65+FC_OTH_AFF_E!D65</f>
        <v>65.099880000000013</v>
      </c>
      <c r="E65" s="52">
        <f>FC_OTH_CP_E!E65+FC_OTH_HH_E!E65+FC_OTH_AFF_E!E65</f>
        <v>95.699880000000022</v>
      </c>
      <c r="F65" s="52">
        <f>FC_OTH_CP_E!F65+FC_OTH_HH_E!F65+FC_OTH_AFF_E!F65</f>
        <v>97.199999999999974</v>
      </c>
      <c r="G65" s="52">
        <f>FC_OTH_CP_E!G65+FC_OTH_HH_E!G65+FC_OTH_AFF_E!G65</f>
        <v>76.799879999999959</v>
      </c>
      <c r="H65" s="52">
        <f>FC_OTH_CP_E!H65+FC_OTH_HH_E!H65+FC_OTH_AFF_E!H65</f>
        <v>76.700159999999997</v>
      </c>
      <c r="I65" s="52">
        <f>FC_OTH_CP_E!I65+FC_OTH_HH_E!I65+FC_OTH_AFF_E!I65</f>
        <v>79.49987999999999</v>
      </c>
      <c r="J65" s="52">
        <f>FC_OTH_CP_E!J65+FC_OTH_HH_E!J65+FC_OTH_AFF_E!J65</f>
        <v>54.500039999999942</v>
      </c>
      <c r="K65" s="52">
        <f>FC_OTH_CP_E!K65+FC_OTH_HH_E!K65+FC_OTH_AFF_E!K65</f>
        <v>37.500120000000003</v>
      </c>
      <c r="L65" s="52">
        <f>FC_OTH_CP_E!L65+FC_OTH_HH_E!L65+FC_OTH_AFF_E!L65</f>
        <v>22.600079999999998</v>
      </c>
      <c r="M65" s="52">
        <f>FC_OTH_CP_E!M65+FC_OTH_HH_E!M65+FC_OTH_AFF_E!M65</f>
        <v>22.200119999999984</v>
      </c>
      <c r="N65" s="52">
        <f>FC_OTH_CP_E!N65+FC_OTH_HH_E!N65+FC_OTH_AFF_E!N65</f>
        <v>32.600160000000002</v>
      </c>
      <c r="O65" s="52">
        <f>FC_OTH_CP_E!O65+FC_OTH_HH_E!O65+FC_OTH_AFF_E!O65</f>
        <v>29.599919999999987</v>
      </c>
      <c r="P65" s="52">
        <f>FC_OTH_CP_E!P65+FC_OTH_HH_E!P65+FC_OTH_AFF_E!P65</f>
        <v>27.799919999999993</v>
      </c>
      <c r="Q65" s="52">
        <f>FC_OTH_CP_E!Q65+FC_OTH_HH_E!Q65+FC_OTH_AFF_E!Q65</f>
        <v>40.899959999999979</v>
      </c>
      <c r="R65" s="52">
        <f>FC_OTH_CP_E!R65+FC_OTH_HH_E!R65+FC_OTH_AFF_E!R65</f>
        <v>16.053479999999997</v>
      </c>
      <c r="S65" s="52">
        <f>FC_OTH_CP_E!S65+FC_OTH_HH_E!S65+FC_OTH_AFF_E!S65</f>
        <v>24.710400000000011</v>
      </c>
      <c r="T65" s="52">
        <f>FC_OTH_CP_E!T65+FC_OTH_HH_E!T65+FC_OTH_AFF_E!T65</f>
        <v>34.399439999999991</v>
      </c>
      <c r="U65" s="52">
        <f>FC_OTH_CP_E!U65+FC_OTH_HH_E!U65+FC_OTH_AFF_E!U65</f>
        <v>38.517119999999984</v>
      </c>
      <c r="V65" s="52">
        <f>FC_OTH_CP_E!V65+FC_OTH_HH_E!V65+FC_OTH_AFF_E!V65</f>
        <v>36.458280000000023</v>
      </c>
      <c r="W65" s="52">
        <f>FC_OTH_CP_E!W65+FC_OTH_HH_E!W65+FC_OTH_AFF_E!W65</f>
        <v>28.936080000000018</v>
      </c>
      <c r="X65" s="52">
        <f>FC_OTH_CP_E!X65+FC_OTH_HH_E!X65+FC_OTH_AFF_E!X65</f>
        <v>28.585439999999998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0.33797088000000014</v>
      </c>
      <c r="K68" s="52">
        <f>FC_OTH_CP_E!K68+FC_OTH_HH_E!K68+FC_OTH_AFF_E!K68</f>
        <v>2.9443737600000004</v>
      </c>
      <c r="L68" s="52">
        <f>FC_OTH_CP_E!L68+FC_OTH_HH_E!L68+FC_OTH_AFF_E!L68</f>
        <v>2.9443737599999982</v>
      </c>
      <c r="M68" s="52">
        <f>FC_OTH_CP_E!M68+FC_OTH_HH_E!M68+FC_OTH_AFF_E!M68</f>
        <v>1.7018337600000009</v>
      </c>
      <c r="N68" s="52">
        <f>FC_OTH_CP_E!N68+FC_OTH_HH_E!N68+FC_OTH_AFF_E!N68</f>
        <v>0.64255247999999976</v>
      </c>
      <c r="O68" s="52">
        <f>FC_OTH_CP_E!O68+FC_OTH_HH_E!O68+FC_OTH_AFF_E!O68</f>
        <v>9.3138249599999963</v>
      </c>
      <c r="P68" s="52">
        <f>FC_OTH_CP_E!P68+FC_OTH_HH_E!P68+FC_OTH_AFF_E!P68</f>
        <v>3.3692587199999999</v>
      </c>
      <c r="Q68" s="52">
        <f>FC_OTH_CP_E!Q68+FC_OTH_HH_E!Q68+FC_OTH_AFF_E!Q68</f>
        <v>0.6239462400000001</v>
      </c>
      <c r="R68" s="52">
        <f>FC_OTH_CP_E!R68+FC_OTH_HH_E!R68+FC_OTH_AFF_E!R68</f>
        <v>0.48325247999999982</v>
      </c>
      <c r="S68" s="52">
        <f>FC_OTH_CP_E!S68+FC_OTH_HH_E!S68+FC_OTH_AFF_E!S68</f>
        <v>6.3720000000000054E-2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2.6550849600000004</v>
      </c>
      <c r="L69" s="52">
        <f>FC_OTH_CP_E!L69+FC_OTH_HH_E!L69+FC_OTH_AFF_E!L69</f>
        <v>2.6550849599999986</v>
      </c>
      <c r="M69" s="52">
        <f>FC_OTH_CP_E!M69+FC_OTH_HH_E!M69+FC_OTH_AFF_E!M69</f>
        <v>2.6550849600000013</v>
      </c>
      <c r="N69" s="52">
        <f>FC_OTH_CP_E!N69+FC_OTH_HH_E!N69+FC_OTH_AFF_E!N69</f>
        <v>0</v>
      </c>
      <c r="O69" s="52">
        <f>FC_OTH_CP_E!O69+FC_OTH_HH_E!O69+FC_OTH_AFF_E!O69</f>
        <v>9.3138249599999963</v>
      </c>
      <c r="P69" s="52">
        <f>FC_OTH_CP_E!P69+FC_OTH_HH_E!P69+FC_OTH_AFF_E!P69</f>
        <v>3.3692587199999999</v>
      </c>
      <c r="Q69" s="52">
        <f>FC_OTH_CP_E!Q69+FC_OTH_HH_E!Q69+FC_OTH_AFF_E!Q69</f>
        <v>0.6239462400000001</v>
      </c>
      <c r="R69" s="52">
        <f>FC_OTH_CP_E!R69+FC_OTH_HH_E!R69+FC_OTH_AFF_E!R69</f>
        <v>0.48325247999999982</v>
      </c>
      <c r="S69" s="52">
        <f>FC_OTH_CP_E!S69+FC_OTH_HH_E!S69+FC_OTH_AFF_E!S69</f>
        <v>6.3720000000000054E-2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877.91577276470878</v>
      </c>
      <c r="D2" s="21">
        <f t="shared" ref="D2:X2" si="0">SUM(D3,D17,D22,D25,D26,D51,D52)</f>
        <v>843.2386739027138</v>
      </c>
      <c r="E2" s="21">
        <f t="shared" si="0"/>
        <v>855.28971227035811</v>
      </c>
      <c r="F2" s="21">
        <f t="shared" si="0"/>
        <v>945.91863956605107</v>
      </c>
      <c r="G2" s="21">
        <f t="shared" si="0"/>
        <v>943.58361559224909</v>
      </c>
      <c r="H2" s="21">
        <f t="shared" si="0"/>
        <v>935.44305340753169</v>
      </c>
      <c r="I2" s="21">
        <f t="shared" si="0"/>
        <v>940.69255063481967</v>
      </c>
      <c r="J2" s="21">
        <f t="shared" si="0"/>
        <v>855.44592202317335</v>
      </c>
      <c r="K2" s="21">
        <f t="shared" si="0"/>
        <v>842.58409705174176</v>
      </c>
      <c r="L2" s="21">
        <f t="shared" si="0"/>
        <v>819.24607817243668</v>
      </c>
      <c r="M2" s="21">
        <f t="shared" si="0"/>
        <v>808.14124006684847</v>
      </c>
      <c r="N2" s="21">
        <f t="shared" si="0"/>
        <v>648.15660564573795</v>
      </c>
      <c r="O2" s="21">
        <f t="shared" si="0"/>
        <v>723.43560399621276</v>
      </c>
      <c r="P2" s="21">
        <f t="shared" si="0"/>
        <v>730.11161298425191</v>
      </c>
      <c r="Q2" s="21">
        <f t="shared" si="0"/>
        <v>584.53187852623603</v>
      </c>
      <c r="R2" s="21">
        <f t="shared" si="0"/>
        <v>705.78377428300473</v>
      </c>
      <c r="S2" s="21">
        <f t="shared" si="0"/>
        <v>722.47891668759019</v>
      </c>
      <c r="T2" s="21">
        <f t="shared" si="0"/>
        <v>756.09837532786128</v>
      </c>
      <c r="U2" s="21">
        <f t="shared" si="0"/>
        <v>673.74772959671486</v>
      </c>
      <c r="V2" s="21">
        <f t="shared" si="0"/>
        <v>620.0184341077337</v>
      </c>
      <c r="W2" s="21">
        <f t="shared" si="0"/>
        <v>618.65945339959444</v>
      </c>
      <c r="X2" s="21">
        <f t="shared" si="0"/>
        <v>854.01858614875118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416.67634872000014</v>
      </c>
      <c r="D26" s="27">
        <f t="shared" si="7"/>
        <v>385.10677367999995</v>
      </c>
      <c r="E26" s="27">
        <f t="shared" si="7"/>
        <v>359.66989763999993</v>
      </c>
      <c r="F26" s="27">
        <f t="shared" si="7"/>
        <v>359.55071028000009</v>
      </c>
      <c r="G26" s="27">
        <f t="shared" si="7"/>
        <v>371.92690151999989</v>
      </c>
      <c r="H26" s="27">
        <f t="shared" si="7"/>
        <v>333.49125708000008</v>
      </c>
      <c r="I26" s="27">
        <f t="shared" si="7"/>
        <v>279.87266340000002</v>
      </c>
      <c r="J26" s="27">
        <f t="shared" si="7"/>
        <v>248.16585131999989</v>
      </c>
      <c r="K26" s="27">
        <f t="shared" si="7"/>
        <v>251.24041152000015</v>
      </c>
      <c r="L26" s="27">
        <f t="shared" si="7"/>
        <v>232.53514524000005</v>
      </c>
      <c r="M26" s="27">
        <f t="shared" si="7"/>
        <v>228.84809795999985</v>
      </c>
      <c r="N26" s="27">
        <f t="shared" si="7"/>
        <v>181.64861568000003</v>
      </c>
      <c r="O26" s="27">
        <f t="shared" si="7"/>
        <v>210.27544775999996</v>
      </c>
      <c r="P26" s="27">
        <f t="shared" si="7"/>
        <v>197.43167520000011</v>
      </c>
      <c r="Q26" s="27">
        <f t="shared" si="7"/>
        <v>172.82947644000009</v>
      </c>
      <c r="R26" s="27">
        <f t="shared" si="7"/>
        <v>188.48043432000003</v>
      </c>
      <c r="S26" s="27">
        <f t="shared" si="7"/>
        <v>189.81316008000007</v>
      </c>
      <c r="T26" s="27">
        <f t="shared" si="7"/>
        <v>173.35022832000001</v>
      </c>
      <c r="U26" s="27">
        <f t="shared" si="7"/>
        <v>187.61527223999997</v>
      </c>
      <c r="V26" s="27">
        <f t="shared" si="7"/>
        <v>102.93206436000008</v>
      </c>
      <c r="W26" s="27">
        <f t="shared" si="7"/>
        <v>113.38068599999997</v>
      </c>
      <c r="X26" s="27">
        <f t="shared" si="7"/>
        <v>92.218838399999953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416.67634872000014</v>
      </c>
      <c r="D33" s="19">
        <f t="shared" si="9"/>
        <v>385.10677367999995</v>
      </c>
      <c r="E33" s="19">
        <f t="shared" si="9"/>
        <v>359.66989763999993</v>
      </c>
      <c r="F33" s="19">
        <f t="shared" si="9"/>
        <v>359.55071028000009</v>
      </c>
      <c r="G33" s="19">
        <f t="shared" si="9"/>
        <v>371.92690151999989</v>
      </c>
      <c r="H33" s="19">
        <f t="shared" si="9"/>
        <v>333.49125708000008</v>
      </c>
      <c r="I33" s="19">
        <f t="shared" si="9"/>
        <v>279.87266340000002</v>
      </c>
      <c r="J33" s="19">
        <f t="shared" si="9"/>
        <v>248.16585131999989</v>
      </c>
      <c r="K33" s="19">
        <f t="shared" si="9"/>
        <v>251.24041152000015</v>
      </c>
      <c r="L33" s="19">
        <f t="shared" si="9"/>
        <v>232.53514524000005</v>
      </c>
      <c r="M33" s="19">
        <f t="shared" si="9"/>
        <v>228.84809795999985</v>
      </c>
      <c r="N33" s="19">
        <f t="shared" si="9"/>
        <v>181.64861568000003</v>
      </c>
      <c r="O33" s="19">
        <f t="shared" si="9"/>
        <v>210.27544775999996</v>
      </c>
      <c r="P33" s="19">
        <f t="shared" si="9"/>
        <v>197.43167520000011</v>
      </c>
      <c r="Q33" s="19">
        <f t="shared" si="9"/>
        <v>172.82947644000009</v>
      </c>
      <c r="R33" s="19">
        <f t="shared" si="9"/>
        <v>188.48043432000003</v>
      </c>
      <c r="S33" s="19">
        <f t="shared" si="9"/>
        <v>189.81316008000007</v>
      </c>
      <c r="T33" s="19">
        <f t="shared" si="9"/>
        <v>173.35022832000001</v>
      </c>
      <c r="U33" s="19">
        <f t="shared" si="9"/>
        <v>187.61527223999997</v>
      </c>
      <c r="V33" s="19">
        <f t="shared" si="9"/>
        <v>102.93206436000008</v>
      </c>
      <c r="W33" s="19">
        <f t="shared" si="9"/>
        <v>113.38068599999997</v>
      </c>
      <c r="X33" s="19">
        <f t="shared" si="9"/>
        <v>92.218838399999953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8.707724279999999</v>
      </c>
      <c r="D36" s="8">
        <f>FC_OTH_CP_SH_E!D36+FC_OTH_CP_SC_E!D36+FC_OTH_CP_HW_E!D36+FC_OTH_CP_CA_E!D36</f>
        <v>8.707724279999999</v>
      </c>
      <c r="E36" s="8">
        <f>FC_OTH_CP_SH_E!E36+FC_OTH_CP_SC_E!E36+FC_OTH_CP_HW_E!E36+FC_OTH_CP_CA_E!E36</f>
        <v>8.707724279999999</v>
      </c>
      <c r="F36" s="8">
        <f>FC_OTH_CP_SH_E!F36+FC_OTH_CP_SC_E!F36+FC_OTH_CP_HW_E!F36+FC_OTH_CP_CA_E!F36</f>
        <v>11.610374759999999</v>
      </c>
      <c r="G36" s="8">
        <f>FC_OTH_CP_SH_E!G36+FC_OTH_CP_SC_E!G36+FC_OTH_CP_HW_E!G36+FC_OTH_CP_CA_E!G36</f>
        <v>14.513025239999999</v>
      </c>
      <c r="H36" s="8">
        <f>FC_OTH_CP_SH_E!H36+FC_OTH_CP_SC_E!H36+FC_OTH_CP_HW_E!H36+FC_OTH_CP_CA_E!H36</f>
        <v>17.415675720000007</v>
      </c>
      <c r="I36" s="8">
        <f>FC_OTH_CP_SH_E!I36+FC_OTH_CP_SC_E!I36+FC_OTH_CP_HW_E!I36+FC_OTH_CP_CA_E!I36</f>
        <v>17.415675720000007</v>
      </c>
      <c r="J36" s="8">
        <f>FC_OTH_CP_SH_E!J36+FC_OTH_CP_SC_E!J36+FC_OTH_CP_HW_E!J36+FC_OTH_CP_CA_E!J36</f>
        <v>17.415675719999999</v>
      </c>
      <c r="K36" s="8">
        <f>FC_OTH_CP_SH_E!K36+FC_OTH_CP_SC_E!K36+FC_OTH_CP_HW_E!K36+FC_OTH_CP_CA_E!K36</f>
        <v>17.41567572000001</v>
      </c>
      <c r="L36" s="8">
        <f>FC_OTH_CP_SH_E!L36+FC_OTH_CP_SC_E!L36+FC_OTH_CP_HW_E!L36+FC_OTH_CP_CA_E!L36</f>
        <v>17.415675719999999</v>
      </c>
      <c r="M36" s="8">
        <f>FC_OTH_CP_SH_E!M36+FC_OTH_CP_SC_E!M36+FC_OTH_CP_HW_E!M36+FC_OTH_CP_CA_E!M36</f>
        <v>23.220749519999984</v>
      </c>
      <c r="N36" s="8">
        <f>FC_OTH_CP_SH_E!N36+FC_OTH_CP_SC_E!N36+FC_OTH_CP_HW_E!N36+FC_OTH_CP_CA_E!N36</f>
        <v>20.318099040000007</v>
      </c>
      <c r="O36" s="8">
        <f>FC_OTH_CP_SH_E!O36+FC_OTH_CP_SC_E!O36+FC_OTH_CP_HW_E!O36+FC_OTH_CP_CA_E!O36</f>
        <v>17.415675719999996</v>
      </c>
      <c r="P36" s="8">
        <f>FC_OTH_CP_SH_E!P36+FC_OTH_CP_SC_E!P36+FC_OTH_CP_HW_E!P36+FC_OTH_CP_CA_E!P36</f>
        <v>20.318099040000007</v>
      </c>
      <c r="Q36" s="8">
        <f>FC_OTH_CP_SH_E!Q36+FC_OTH_CP_SC_E!Q36+FC_OTH_CP_HW_E!Q36+FC_OTH_CP_CA_E!Q36</f>
        <v>11.610374759999999</v>
      </c>
      <c r="R36" s="8">
        <f>FC_OTH_CP_SH_E!R36+FC_OTH_CP_SC_E!R36+FC_OTH_CP_HW_E!R36+FC_OTH_CP_CA_E!R36</f>
        <v>24.079868640000026</v>
      </c>
      <c r="S36" s="8">
        <f>FC_OTH_CP_SH_E!S36+FC_OTH_CP_SC_E!S36+FC_OTH_CP_HW_E!S36+FC_OTH_CP_CA_E!S36</f>
        <v>25.438285439999994</v>
      </c>
      <c r="T36" s="8">
        <f>FC_OTH_CP_SH_E!T36+FC_OTH_CP_SC_E!T36+FC_OTH_CP_HW_E!T36+FC_OTH_CP_CA_E!T36</f>
        <v>25.243836480000041</v>
      </c>
      <c r="U36" s="8">
        <f>FC_OTH_CP_SH_E!U36+FC_OTH_CP_SC_E!U36+FC_OTH_CP_HW_E!U36+FC_OTH_CP_CA_E!U36</f>
        <v>25.902827640000002</v>
      </c>
      <c r="V36" s="8">
        <f>FC_OTH_CP_SH_E!V36+FC_OTH_CP_SC_E!V36+FC_OTH_CP_HW_E!V36+FC_OTH_CP_CA_E!V36</f>
        <v>25.426700280000016</v>
      </c>
      <c r="W36" s="8">
        <f>FC_OTH_CP_SH_E!W36+FC_OTH_CP_SC_E!W36+FC_OTH_CP_HW_E!W36+FC_OTH_CP_CA_E!W36</f>
        <v>21.48501996000002</v>
      </c>
      <c r="X36" s="8">
        <f>FC_OTH_CP_SH_E!X36+FC_OTH_CP_SC_E!X36+FC_OTH_CP_HW_E!X36+FC_OTH_CP_CA_E!X36</f>
        <v>23.127841080000017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3.1275637200000013</v>
      </c>
      <c r="D41" s="8">
        <f>FC_OTH_CP_SH_E!D41+FC_OTH_CP_SC_E!D41+FC_OTH_CP_HW_E!D41+FC_OTH_CP_CA_E!D41</f>
        <v>3.1275637200000013</v>
      </c>
      <c r="E41" s="8">
        <f>FC_OTH_CP_SH_E!E41+FC_OTH_CP_SC_E!E41+FC_OTH_CP_HW_E!E41+FC_OTH_CP_CA_E!E41</f>
        <v>3.1275637200000004</v>
      </c>
      <c r="F41" s="8">
        <f>FC_OTH_CP_SH_E!F41+FC_OTH_CP_SC_E!F41+FC_OTH_CP_HW_E!F41+FC_OTH_CP_CA_E!F41</f>
        <v>3.1275637200000004</v>
      </c>
      <c r="G41" s="8">
        <f>FC_OTH_CP_SH_E!G41+FC_OTH_CP_SC_E!G41+FC_OTH_CP_HW_E!G41+FC_OTH_CP_CA_E!G41</f>
        <v>6.2553862799999997</v>
      </c>
      <c r="H41" s="8">
        <f>FC_OTH_CP_SH_E!H41+FC_OTH_CP_SC_E!H41+FC_OTH_CP_HW_E!H41+FC_OTH_CP_CA_E!H41</f>
        <v>6.2553862800000033</v>
      </c>
      <c r="I41" s="8">
        <f>FC_OTH_CP_SH_E!I41+FC_OTH_CP_SC_E!I41+FC_OTH_CP_HW_E!I41+FC_OTH_CP_CA_E!I41</f>
        <v>3.1275637200000008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0.3222558000000002</v>
      </c>
      <c r="S41" s="8">
        <f>FC_OTH_CP_SH_E!S41+FC_OTH_CP_SC_E!S41+FC_OTH_CP_HW_E!S41+FC_OTH_CP_CA_E!S41</f>
        <v>9.3958920000000029E-2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3.7156482000000008</v>
      </c>
      <c r="V41" s="8">
        <f>FC_OTH_CP_SH_E!V41+FC_OTH_CP_SC_E!V41+FC_OTH_CP_HW_E!V41+FC_OTH_CP_CA_E!V41</f>
        <v>2.4833109600000021</v>
      </c>
      <c r="W41" s="8">
        <f>FC_OTH_CP_SH_E!W41+FC_OTH_CP_SC_E!W41+FC_OTH_CP_HW_E!W41+FC_OTH_CP_CA_E!W41</f>
        <v>0.36599975999999984</v>
      </c>
      <c r="X41" s="8">
        <f>FC_OTH_CP_SH_E!X41+FC_OTH_CP_SC_E!X41+FC_OTH_CP_HW_E!X41+FC_OTH_CP_CA_E!X41</f>
        <v>0.72863459999999969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376.52427072000012</v>
      </c>
      <c r="D43" s="8">
        <f>FC_OTH_CP_SH_E!D43+FC_OTH_CP_SC_E!D43+FC_OTH_CP_HW_E!D43+FC_OTH_CP_CA_E!D43</f>
        <v>357.54002855999994</v>
      </c>
      <c r="E43" s="8">
        <f>FC_OTH_CP_SH_E!E43+FC_OTH_CP_SC_E!E43+FC_OTH_CP_HW_E!E43+FC_OTH_CP_CA_E!E43</f>
        <v>310.07888963999994</v>
      </c>
      <c r="F43" s="8">
        <f>FC_OTH_CP_SH_E!F43+FC_OTH_CP_SC_E!F43+FC_OTH_CP_HW_E!F43+FC_OTH_CP_CA_E!F43</f>
        <v>332.22743892000005</v>
      </c>
      <c r="G43" s="8">
        <f>FC_OTH_CP_SH_E!G43+FC_OTH_CP_SC_E!G43+FC_OTH_CP_HW_E!G43+FC_OTH_CP_CA_E!G43</f>
        <v>341.71955999999983</v>
      </c>
      <c r="H43" s="8">
        <f>FC_OTH_CP_SH_E!H43+FC_OTH_CP_SC_E!H43+FC_OTH_CP_HW_E!H43+FC_OTH_CP_CA_E!H43</f>
        <v>294.25842108000006</v>
      </c>
      <c r="I43" s="8">
        <f>FC_OTH_CP_SH_E!I43+FC_OTH_CP_SC_E!I43+FC_OTH_CP_HW_E!I43+FC_OTH_CP_CA_E!I43</f>
        <v>237.30516108000003</v>
      </c>
      <c r="J43" s="8">
        <f>FC_OTH_CP_SH_E!J43+FC_OTH_CP_SC_E!J43+FC_OTH_CP_HW_E!J43+FC_OTH_CP_CA_E!J43</f>
        <v>205.66449071999989</v>
      </c>
      <c r="K43" s="8">
        <f>FC_OTH_CP_SH_E!K43+FC_OTH_CP_SC_E!K43+FC_OTH_CP_HW_E!K43+FC_OTH_CP_CA_E!K43</f>
        <v>218.32091892000011</v>
      </c>
      <c r="L43" s="8">
        <f>FC_OTH_CP_SH_E!L43+FC_OTH_CP_SC_E!L43+FC_OTH_CP_HW_E!L43+FC_OTH_CP_CA_E!L43</f>
        <v>211.99257144000006</v>
      </c>
      <c r="M43" s="8">
        <f>FC_OTH_CP_SH_E!M43+FC_OTH_CP_SC_E!M43+FC_OTH_CP_HW_E!M43+FC_OTH_CP_CA_E!M43</f>
        <v>202.50045035999989</v>
      </c>
      <c r="N43" s="8">
        <f>FC_OTH_CP_SH_E!N43+FC_OTH_CP_SC_E!N43+FC_OTH_CP_HW_E!N43+FC_OTH_CP_CA_E!N43</f>
        <v>158.20361856000002</v>
      </c>
      <c r="O43" s="8">
        <f>FC_OTH_CP_SH_E!O43+FC_OTH_CP_SC_E!O43+FC_OTH_CP_HW_E!O43+FC_OTH_CP_CA_E!O43</f>
        <v>180.35190107999998</v>
      </c>
      <c r="P43" s="8">
        <f>FC_OTH_CP_SH_E!P43+FC_OTH_CP_SC_E!P43+FC_OTH_CP_HW_E!P43+FC_OTH_CP_CA_E!P43</f>
        <v>170.85978000000011</v>
      </c>
      <c r="Q43" s="8">
        <f>FC_OTH_CP_SH_E!Q43+FC_OTH_CP_SC_E!Q43+FC_OTH_CP_HW_E!Q43+FC_OTH_CP_CA_E!Q43</f>
        <v>148.71123072000006</v>
      </c>
      <c r="R43" s="8">
        <f>FC_OTH_CP_SH_E!R43+FC_OTH_CP_SC_E!R43+FC_OTH_CP_HW_E!R43+FC_OTH_CP_CA_E!R43</f>
        <v>162.40535532000001</v>
      </c>
      <c r="S43" s="8">
        <f>FC_OTH_CP_SH_E!S43+FC_OTH_CP_SC_E!S43+FC_OTH_CP_HW_E!S43+FC_OTH_CP_CA_E!S43</f>
        <v>162.89886132000009</v>
      </c>
      <c r="T43" s="8">
        <f>FC_OTH_CP_SH_E!T43+FC_OTH_CP_SC_E!T43+FC_OTH_CP_HW_E!T43+FC_OTH_CP_CA_E!T43</f>
        <v>146.30665607999998</v>
      </c>
      <c r="U43" s="8">
        <f>FC_OTH_CP_SH_E!U43+FC_OTH_CP_SC_E!U43+FC_OTH_CP_HW_E!U43+FC_OTH_CP_CA_E!U43</f>
        <v>155.58990407999997</v>
      </c>
      <c r="V43" s="8">
        <f>FC_OTH_CP_SH_E!V43+FC_OTH_CP_SC_E!V43+FC_OTH_CP_HW_E!V43+FC_OTH_CP_CA_E!V43</f>
        <v>72.542714400000065</v>
      </c>
      <c r="W43" s="8">
        <f>FC_OTH_CP_SH_E!W43+FC_OTH_CP_SC_E!W43+FC_OTH_CP_HW_E!W43+FC_OTH_CP_CA_E!W43</f>
        <v>89.732995559999949</v>
      </c>
      <c r="X43" s="8">
        <f>FC_OTH_CP_SH_E!X43+FC_OTH_CP_SC_E!X43+FC_OTH_CP_HW_E!X43+FC_OTH_CP_CA_E!X43</f>
        <v>65.439429119999943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28.316790000000001</v>
      </c>
      <c r="D44" s="8">
        <f>FC_OTH_CP_SH_E!D44+FC_OTH_CP_SC_E!D44+FC_OTH_CP_HW_E!D44+FC_OTH_CP_CA_E!D44</f>
        <v>15.73145712</v>
      </c>
      <c r="E44" s="8">
        <f>FC_OTH_CP_SH_E!E44+FC_OTH_CP_SC_E!E44+FC_OTH_CP_HW_E!E44+FC_OTH_CP_CA_E!E44</f>
        <v>37.755719999999997</v>
      </c>
      <c r="F44" s="8">
        <f>FC_OTH_CP_SH_E!F44+FC_OTH_CP_SC_E!F44+FC_OTH_CP_HW_E!F44+FC_OTH_CP_CA_E!F44</f>
        <v>12.585332879999999</v>
      </c>
      <c r="G44" s="8">
        <f>FC_OTH_CP_SH_E!G44+FC_OTH_CP_SC_E!G44+FC_OTH_CP_HW_E!G44+FC_OTH_CP_CA_E!G44</f>
        <v>9.4389299999999992</v>
      </c>
      <c r="H44" s="8">
        <f>FC_OTH_CP_SH_E!H44+FC_OTH_CP_SC_E!H44+FC_OTH_CP_HW_E!H44+FC_OTH_CP_CA_E!H44</f>
        <v>9.4389300000000027</v>
      </c>
      <c r="I44" s="8">
        <f>FC_OTH_CP_SH_E!I44+FC_OTH_CP_SC_E!I44+FC_OTH_CP_HW_E!I44+FC_OTH_CP_CA_E!I44</f>
        <v>22.024262880000002</v>
      </c>
      <c r="J44" s="8">
        <f>FC_OTH_CP_SH_E!J44+FC_OTH_CP_SC_E!J44+FC_OTH_CP_HW_E!J44+FC_OTH_CP_CA_E!J44</f>
        <v>22.024262879999995</v>
      </c>
      <c r="K44" s="8">
        <f>FC_OTH_CP_SH_E!K44+FC_OTH_CP_SC_E!K44+FC_OTH_CP_HW_E!K44+FC_OTH_CP_CA_E!K44</f>
        <v>9.3809728800000052</v>
      </c>
      <c r="L44" s="8">
        <f>FC_OTH_CP_SH_E!L44+FC_OTH_CP_SC_E!L44+FC_OTH_CP_HW_E!L44+FC_OTH_CP_CA_E!L44</f>
        <v>3.1268980800000015</v>
      </c>
      <c r="M44" s="8">
        <f>FC_OTH_CP_SH_E!M44+FC_OTH_CP_SC_E!M44+FC_OTH_CP_HW_E!M44+FC_OTH_CP_CA_E!M44</f>
        <v>3.1268980799999984</v>
      </c>
      <c r="N44" s="8">
        <f>FC_OTH_CP_SH_E!N44+FC_OTH_CP_SC_E!N44+FC_OTH_CP_HW_E!N44+FC_OTH_CP_CA_E!N44</f>
        <v>3.1268980800000006</v>
      </c>
      <c r="O44" s="8">
        <f>FC_OTH_CP_SH_E!O44+FC_OTH_CP_SC_E!O44+FC_OTH_CP_HW_E!O44+FC_OTH_CP_CA_E!O44</f>
        <v>12.507870960000005</v>
      </c>
      <c r="P44" s="8">
        <f>FC_OTH_CP_SH_E!P44+FC_OTH_CP_SC_E!P44+FC_OTH_CP_HW_E!P44+FC_OTH_CP_CA_E!P44</f>
        <v>6.2537961600000074</v>
      </c>
      <c r="Q44" s="8">
        <f>FC_OTH_CP_SH_E!Q44+FC_OTH_CP_SC_E!Q44+FC_OTH_CP_HW_E!Q44+FC_OTH_CP_CA_E!Q44</f>
        <v>12.507870960000011</v>
      </c>
      <c r="R44" s="8">
        <f>FC_OTH_CP_SH_E!R44+FC_OTH_CP_SC_E!R44+FC_OTH_CP_HW_E!R44+FC_OTH_CP_CA_E!R44</f>
        <v>1.6729545600000004</v>
      </c>
      <c r="S44" s="8">
        <f>FC_OTH_CP_SH_E!S44+FC_OTH_CP_SC_E!S44+FC_OTH_CP_HW_E!S44+FC_OTH_CP_CA_E!S44</f>
        <v>1.3820544000000008</v>
      </c>
      <c r="T44" s="8">
        <f>FC_OTH_CP_SH_E!T44+FC_OTH_CP_SC_E!T44+FC_OTH_CP_HW_E!T44+FC_OTH_CP_CA_E!T44</f>
        <v>1.7997357600000001</v>
      </c>
      <c r="U44" s="8">
        <f>FC_OTH_CP_SH_E!U44+FC_OTH_CP_SC_E!U44+FC_OTH_CP_HW_E!U44+FC_OTH_CP_CA_E!U44</f>
        <v>2.4068923199999994</v>
      </c>
      <c r="V44" s="8">
        <f>FC_OTH_CP_SH_E!V44+FC_OTH_CP_SC_E!V44+FC_OTH_CP_HW_E!V44+FC_OTH_CP_CA_E!V44</f>
        <v>2.4793387200000021</v>
      </c>
      <c r="W44" s="8">
        <f>FC_OTH_CP_SH_E!W44+FC_OTH_CP_SC_E!W44+FC_OTH_CP_HW_E!W44+FC_OTH_CP_CA_E!W44</f>
        <v>1.7966707199999994</v>
      </c>
      <c r="X44" s="8">
        <f>FC_OTH_CP_SH_E!X44+FC_OTH_CP_SC_E!X44+FC_OTH_CP_HW_E!X44+FC_OTH_CP_CA_E!X44</f>
        <v>2.9229335999999986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6.1228440000000006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3.0614219999999985</v>
      </c>
      <c r="K48" s="8">
        <f>FC_OTH_CP_SH_E!K48+FC_OTH_CP_SC_E!K48+FC_OTH_CP_HW_E!K48+FC_OTH_CP_CA_E!K48</f>
        <v>6.1228440000000015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408.76603019999999</v>
      </c>
      <c r="D51" s="27">
        <f>FC_OTH_CP_SH_E!D51+FC_OTH_CP_SC_E!D51+FC_OTH_CP_HW_E!D51+FC_OTH_CP_CA_E!D51</f>
        <v>414.01900980000005</v>
      </c>
      <c r="E51" s="27">
        <f>FC_OTH_CP_SH_E!E51+FC_OTH_CP_SC_E!E51+FC_OTH_CP_HW_E!E51+FC_OTH_CP_CA_E!E51</f>
        <v>430.58437488000021</v>
      </c>
      <c r="F51" s="27">
        <f>FC_OTH_CP_SH_E!F51+FC_OTH_CP_SC_E!F51+FC_OTH_CP_HW_E!F51+FC_OTH_CP_CA_E!F51</f>
        <v>520.49858256000005</v>
      </c>
      <c r="G51" s="27">
        <f>FC_OTH_CP_SH_E!G51+FC_OTH_CP_SC_E!G51+FC_OTH_CP_HW_E!G51+FC_OTH_CP_CA_E!G51</f>
        <v>519.49039824000022</v>
      </c>
      <c r="H51" s="27">
        <f>FC_OTH_CP_SH_E!H51+FC_OTH_CP_SC_E!H51+FC_OTH_CP_HW_E!H51+FC_OTH_CP_CA_E!H51</f>
        <v>549.79146684000011</v>
      </c>
      <c r="I51" s="27">
        <f>FC_OTH_CP_SH_E!I51+FC_OTH_CP_SC_E!I51+FC_OTH_CP_HW_E!I51+FC_OTH_CP_CA_E!I51</f>
        <v>607.13740296000014</v>
      </c>
      <c r="J51" s="27">
        <f>FC_OTH_CP_SH_E!J51+FC_OTH_CP_SC_E!J51+FC_OTH_CP_HW_E!J51+FC_OTH_CP_CA_E!J51</f>
        <v>570.48650999999995</v>
      </c>
      <c r="K51" s="27">
        <f>FC_OTH_CP_SH_E!K51+FC_OTH_CP_SC_E!K51+FC_OTH_CP_HW_E!K51+FC_OTH_CP_CA_E!K51</f>
        <v>565.99895879999985</v>
      </c>
      <c r="L51" s="27">
        <f>FC_OTH_CP_SH_E!L51+FC_OTH_CP_SC_E!L51+FC_OTH_CP_HW_E!L51+FC_OTH_CP_CA_E!L51</f>
        <v>571.45046508000019</v>
      </c>
      <c r="M51" s="27">
        <f>FC_OTH_CP_SH_E!M51+FC_OTH_CP_SC_E!M51+FC_OTH_CP_HW_E!M51+FC_OTH_CP_CA_E!M51</f>
        <v>564.28068312000005</v>
      </c>
      <c r="N51" s="27">
        <f>FC_OTH_CP_SH_E!N51+FC_OTH_CP_SC_E!N51+FC_OTH_CP_HW_E!N51+FC_OTH_CP_CA_E!N51</f>
        <v>444.26756880000005</v>
      </c>
      <c r="O51" s="27">
        <f>FC_OTH_CP_SH_E!O51+FC_OTH_CP_SC_E!O51+FC_OTH_CP_HW_E!O51+FC_OTH_CP_CA_E!O51</f>
        <v>491.62779467999991</v>
      </c>
      <c r="P51" s="27">
        <f>FC_OTH_CP_SH_E!P51+FC_OTH_CP_SC_E!P51+FC_OTH_CP_HW_E!P51+FC_OTH_CP_CA_E!P51</f>
        <v>511.10481708000032</v>
      </c>
      <c r="Q51" s="27">
        <f>FC_OTH_CP_SH_E!Q51+FC_OTH_CP_SC_E!Q51+FC_OTH_CP_HW_E!Q51+FC_OTH_CP_CA_E!Q51</f>
        <v>380.97128520000001</v>
      </c>
      <c r="R51" s="27">
        <f>FC_OTH_CP_SH_E!R51+FC_OTH_CP_SC_E!R51+FC_OTH_CP_HW_E!R51+FC_OTH_CP_CA_E!R51</f>
        <v>504.72873791999979</v>
      </c>
      <c r="S51" s="27">
        <f>FC_OTH_CP_SH_E!S51+FC_OTH_CP_SC_E!S51+FC_OTH_CP_HW_E!S51+FC_OTH_CP_CA_E!S51</f>
        <v>513.24902639999993</v>
      </c>
      <c r="T51" s="27">
        <f>FC_OTH_CP_SH_E!T51+FC_OTH_CP_SC_E!T51+FC_OTH_CP_HW_E!T51+FC_OTH_CP_CA_E!T51</f>
        <v>556.82573363999973</v>
      </c>
      <c r="U51" s="27">
        <f>FC_OTH_CP_SH_E!U51+FC_OTH_CP_SC_E!U51+FC_OTH_CP_HW_E!U51+FC_OTH_CP_CA_E!U51</f>
        <v>456.29206523999994</v>
      </c>
      <c r="V51" s="27">
        <f>FC_OTH_CP_SH_E!V51+FC_OTH_CP_SC_E!V51+FC_OTH_CP_HW_E!V51+FC_OTH_CP_CA_E!V51</f>
        <v>488.89608371999975</v>
      </c>
      <c r="W51" s="27">
        <f>FC_OTH_CP_SH_E!W51+FC_OTH_CP_SC_E!W51+FC_OTH_CP_HW_E!W51+FC_OTH_CP_CA_E!W51</f>
        <v>482.91806772000035</v>
      </c>
      <c r="X51" s="27">
        <f>FC_OTH_CP_SH_E!X51+FC_OTH_CP_SC_E!X51+FC_OTH_CP_HW_E!X51+FC_OTH_CP_CA_E!X51</f>
        <v>740.33163864000005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52.473393844708689</v>
      </c>
      <c r="D52" s="27">
        <f t="shared" si="10"/>
        <v>44.112890422713811</v>
      </c>
      <c r="E52" s="27">
        <f t="shared" si="10"/>
        <v>65.035439750357995</v>
      </c>
      <c r="F52" s="27">
        <f t="shared" si="10"/>
        <v>65.869346726050892</v>
      </c>
      <c r="G52" s="27">
        <f t="shared" si="10"/>
        <v>52.166315832248998</v>
      </c>
      <c r="H52" s="27">
        <f t="shared" si="10"/>
        <v>52.160329487531534</v>
      </c>
      <c r="I52" s="27">
        <f t="shared" si="10"/>
        <v>53.682484274819544</v>
      </c>
      <c r="J52" s="27">
        <f t="shared" si="10"/>
        <v>36.793560703173512</v>
      </c>
      <c r="K52" s="27">
        <f t="shared" si="10"/>
        <v>25.344726731741741</v>
      </c>
      <c r="L52" s="27">
        <f t="shared" si="10"/>
        <v>15.260467852436493</v>
      </c>
      <c r="M52" s="27">
        <f t="shared" si="10"/>
        <v>15.012458986848516</v>
      </c>
      <c r="N52" s="27">
        <f t="shared" si="10"/>
        <v>22.240421165737818</v>
      </c>
      <c r="O52" s="27">
        <f t="shared" si="10"/>
        <v>21.532361556212837</v>
      </c>
      <c r="P52" s="27">
        <f t="shared" si="10"/>
        <v>21.575120704251479</v>
      </c>
      <c r="Q52" s="27">
        <f t="shared" si="10"/>
        <v>30.731116886235942</v>
      </c>
      <c r="R52" s="27">
        <f t="shared" si="10"/>
        <v>12.574602043004887</v>
      </c>
      <c r="S52" s="27">
        <f t="shared" si="10"/>
        <v>19.416730207590156</v>
      </c>
      <c r="T52" s="27">
        <f t="shared" si="10"/>
        <v>25.922413367861466</v>
      </c>
      <c r="U52" s="27">
        <f t="shared" si="10"/>
        <v>29.840392116714966</v>
      </c>
      <c r="V52" s="27">
        <f t="shared" si="10"/>
        <v>28.190286027733855</v>
      </c>
      <c r="W52" s="27">
        <f t="shared" si="10"/>
        <v>22.360699679594092</v>
      </c>
      <c r="X52" s="27">
        <f t="shared" si="10"/>
        <v>21.4681091087512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52.473393844708689</v>
      </c>
      <c r="D54" s="45">
        <f>FC_OTH_CP_SH_E!D54+FC_OTH_CP_SC_E!D54+FC_OTH_CP_HW_E!D54+FC_OTH_CP_CA_E!D54</f>
        <v>44.112890422713811</v>
      </c>
      <c r="E54" s="45">
        <f>FC_OTH_CP_SH_E!E54+FC_OTH_CP_SC_E!E54+FC_OTH_CP_HW_E!E54+FC_OTH_CP_CA_E!E54</f>
        <v>65.035439750357995</v>
      </c>
      <c r="F54" s="45">
        <f>FC_OTH_CP_SH_E!F54+FC_OTH_CP_SC_E!F54+FC_OTH_CP_HW_E!F54+FC_OTH_CP_CA_E!F54</f>
        <v>65.869346726050892</v>
      </c>
      <c r="G54" s="45">
        <f>FC_OTH_CP_SH_E!G54+FC_OTH_CP_SC_E!G54+FC_OTH_CP_HW_E!G54+FC_OTH_CP_CA_E!G54</f>
        <v>52.166315832248998</v>
      </c>
      <c r="H54" s="45">
        <f>FC_OTH_CP_SH_E!H54+FC_OTH_CP_SC_E!H54+FC_OTH_CP_HW_E!H54+FC_OTH_CP_CA_E!H54</f>
        <v>52.160329487531534</v>
      </c>
      <c r="I54" s="45">
        <f>FC_OTH_CP_SH_E!I54+FC_OTH_CP_SC_E!I54+FC_OTH_CP_HW_E!I54+FC_OTH_CP_CA_E!I54</f>
        <v>53.682484274819544</v>
      </c>
      <c r="J54" s="45">
        <f>FC_OTH_CP_SH_E!J54+FC_OTH_CP_SC_E!J54+FC_OTH_CP_HW_E!J54+FC_OTH_CP_CA_E!J54</f>
        <v>36.793560703173512</v>
      </c>
      <c r="K54" s="45">
        <f>FC_OTH_CP_SH_E!K54+FC_OTH_CP_SC_E!K54+FC_OTH_CP_HW_E!K54+FC_OTH_CP_CA_E!K54</f>
        <v>25.344726731741741</v>
      </c>
      <c r="L54" s="45">
        <f>FC_OTH_CP_SH_E!L54+FC_OTH_CP_SC_E!L54+FC_OTH_CP_HW_E!L54+FC_OTH_CP_CA_E!L54</f>
        <v>15.260467852436493</v>
      </c>
      <c r="M54" s="45">
        <f>FC_OTH_CP_SH_E!M54+FC_OTH_CP_SC_E!M54+FC_OTH_CP_HW_E!M54+FC_OTH_CP_CA_E!M54</f>
        <v>15.012458986848516</v>
      </c>
      <c r="N54" s="45">
        <f>FC_OTH_CP_SH_E!N54+FC_OTH_CP_SC_E!N54+FC_OTH_CP_HW_E!N54+FC_OTH_CP_CA_E!N54</f>
        <v>22.240421165737818</v>
      </c>
      <c r="O54" s="45">
        <f>FC_OTH_CP_SH_E!O54+FC_OTH_CP_SC_E!O54+FC_OTH_CP_HW_E!O54+FC_OTH_CP_CA_E!O54</f>
        <v>21.532361556212837</v>
      </c>
      <c r="P54" s="45">
        <f>FC_OTH_CP_SH_E!P54+FC_OTH_CP_SC_E!P54+FC_OTH_CP_HW_E!P54+FC_OTH_CP_CA_E!P54</f>
        <v>21.575120704251479</v>
      </c>
      <c r="Q54" s="45">
        <f>FC_OTH_CP_SH_E!Q54+FC_OTH_CP_SC_E!Q54+FC_OTH_CP_HW_E!Q54+FC_OTH_CP_CA_E!Q54</f>
        <v>30.731116886235942</v>
      </c>
      <c r="R54" s="45">
        <f>FC_OTH_CP_SH_E!R54+FC_OTH_CP_SC_E!R54+FC_OTH_CP_HW_E!R54+FC_OTH_CP_CA_E!R54</f>
        <v>12.574602043004887</v>
      </c>
      <c r="S54" s="45">
        <f>FC_OTH_CP_SH_E!S54+FC_OTH_CP_SC_E!S54+FC_OTH_CP_HW_E!S54+FC_OTH_CP_CA_E!S54</f>
        <v>19.416730207590156</v>
      </c>
      <c r="T54" s="45">
        <f>FC_OTH_CP_SH_E!T54+FC_OTH_CP_SC_E!T54+FC_OTH_CP_HW_E!T54+FC_OTH_CP_CA_E!T54</f>
        <v>25.922413367861466</v>
      </c>
      <c r="U54" s="45">
        <f>FC_OTH_CP_SH_E!U54+FC_OTH_CP_SC_E!U54+FC_OTH_CP_HW_E!U54+FC_OTH_CP_CA_E!U54</f>
        <v>29.840392116714966</v>
      </c>
      <c r="V54" s="45">
        <f>FC_OTH_CP_SH_E!V54+FC_OTH_CP_SC_E!V54+FC_OTH_CP_HW_E!V54+FC_OTH_CP_CA_E!V54</f>
        <v>28.190286027733855</v>
      </c>
      <c r="W54" s="45">
        <f>FC_OTH_CP_SH_E!W54+FC_OTH_CP_SC_E!W54+FC_OTH_CP_HW_E!W54+FC_OTH_CP_CA_E!W54</f>
        <v>22.360699679594092</v>
      </c>
      <c r="X54" s="45">
        <f>FC_OTH_CP_SH_E!X54+FC_OTH_CP_SC_E!X54+FC_OTH_CP_HW_E!X54+FC_OTH_CP_CA_E!X54</f>
        <v>21.4681091087512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182.02042656000003</v>
      </c>
      <c r="D61" s="49">
        <f t="shared" si="11"/>
        <v>159.39952488000006</v>
      </c>
      <c r="E61" s="49">
        <f t="shared" si="11"/>
        <v>194.87887992000003</v>
      </c>
      <c r="F61" s="49">
        <f t="shared" si="11"/>
        <v>192.14533439999997</v>
      </c>
      <c r="G61" s="49">
        <f t="shared" si="11"/>
        <v>177.31434887999995</v>
      </c>
      <c r="H61" s="49">
        <f t="shared" si="11"/>
        <v>193.97275991999996</v>
      </c>
      <c r="I61" s="49">
        <f t="shared" si="11"/>
        <v>215.66234448</v>
      </c>
      <c r="J61" s="49">
        <f t="shared" si="11"/>
        <v>188.74761695999985</v>
      </c>
      <c r="K61" s="49">
        <f t="shared" si="11"/>
        <v>178.34694192000001</v>
      </c>
      <c r="L61" s="49">
        <f t="shared" si="11"/>
        <v>155.57359031999999</v>
      </c>
      <c r="M61" s="49">
        <f t="shared" si="11"/>
        <v>152.73364535999991</v>
      </c>
      <c r="N61" s="49">
        <f t="shared" si="11"/>
        <v>152.82808488000001</v>
      </c>
      <c r="O61" s="49">
        <f t="shared" si="11"/>
        <v>147.03574536000002</v>
      </c>
      <c r="P61" s="49">
        <f t="shared" si="11"/>
        <v>163.38113136000001</v>
      </c>
      <c r="Q61" s="49">
        <f t="shared" si="11"/>
        <v>175.86377135999993</v>
      </c>
      <c r="R61" s="49">
        <f t="shared" si="11"/>
        <v>165.09501431999996</v>
      </c>
      <c r="S61" s="49">
        <f t="shared" si="11"/>
        <v>205.76150352000008</v>
      </c>
      <c r="T61" s="49">
        <f t="shared" si="11"/>
        <v>218.18466791999995</v>
      </c>
      <c r="U61" s="49">
        <f t="shared" si="11"/>
        <v>246.82955327999994</v>
      </c>
      <c r="V61" s="49">
        <f t="shared" si="11"/>
        <v>216.75119616000021</v>
      </c>
      <c r="W61" s="49">
        <f t="shared" si="11"/>
        <v>191.33835696000006</v>
      </c>
      <c r="X61" s="49">
        <f t="shared" si="11"/>
        <v>221.25347640000001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86.912179200000026</v>
      </c>
      <c r="D62" s="52">
        <f>FC_OTH_CP_SH_E!D62+FC_OTH_CP_SC_E!D62+FC_OTH_CP_HW_E!D62+FC_OTH_CP_CA_E!D62</f>
        <v>74.479910400000023</v>
      </c>
      <c r="E62" s="52">
        <f>FC_OTH_CP_SH_E!E62+FC_OTH_CP_SC_E!E62+FC_OTH_CP_HW_E!E62+FC_OTH_CP_CA_E!E62</f>
        <v>75.264134400000003</v>
      </c>
      <c r="F62" s="52">
        <f>FC_OTH_CP_SH_E!F62+FC_OTH_CP_SC_E!F62+FC_OTH_CP_HW_E!F62+FC_OTH_CP_CA_E!F62</f>
        <v>76.272134399999999</v>
      </c>
      <c r="G62" s="52">
        <f>FC_OTH_CP_SH_E!G62+FC_OTH_CP_SC_E!G62+FC_OTH_CP_HW_E!G62+FC_OTH_CP_CA_E!G62</f>
        <v>76.272134399999985</v>
      </c>
      <c r="H62" s="52">
        <f>FC_OTH_CP_SH_E!H62+FC_OTH_CP_SC_E!H62+FC_OTH_CP_HW_E!H62+FC_OTH_CP_CA_E!H62</f>
        <v>91.392134399999975</v>
      </c>
      <c r="I62" s="52">
        <f>FC_OTH_CP_SH_E!I62+FC_OTH_CP_SC_E!I62+FC_OTH_CP_HW_E!I62+FC_OTH_CP_CA_E!I62</f>
        <v>106.6238208</v>
      </c>
      <c r="J62" s="52">
        <f>FC_OTH_CP_SH_E!J62+FC_OTH_CP_SC_E!J62+FC_OTH_CP_HW_E!J62+FC_OTH_CP_CA_E!J62</f>
        <v>113.00808959999989</v>
      </c>
      <c r="K62" s="52">
        <f>FC_OTH_CP_SH_E!K62+FC_OTH_CP_SC_E!K62+FC_OTH_CP_HW_E!K62+FC_OTH_CP_CA_E!K62</f>
        <v>119.27986560000001</v>
      </c>
      <c r="L62" s="52">
        <f>FC_OTH_CP_SH_E!L62+FC_OTH_CP_SC_E!L62+FC_OTH_CP_HW_E!L62+FC_OTH_CP_CA_E!L62</f>
        <v>114.4640448</v>
      </c>
      <c r="M62" s="52">
        <f>FC_OTH_CP_SH_E!M62+FC_OTH_CP_SC_E!M62+FC_OTH_CP_HW_E!M62+FC_OTH_CP_CA_E!M62</f>
        <v>109.68814079999993</v>
      </c>
      <c r="N62" s="52">
        <f>FC_OTH_CP_SH_E!N62+FC_OTH_CP_SC_E!N62+FC_OTH_CP_HW_E!N62+FC_OTH_CP_CA_E!N62</f>
        <v>103.41555840000001</v>
      </c>
      <c r="O62" s="52">
        <f>FC_OTH_CP_SH_E!O62+FC_OTH_CP_SC_E!O62+FC_OTH_CP_HW_E!O62+FC_OTH_CP_CA_E!O62</f>
        <v>98.046950400000014</v>
      </c>
      <c r="P62" s="52">
        <f>FC_OTH_CP_SH_E!P62+FC_OTH_CP_SC_E!P62+FC_OTH_CP_HW_E!P62+FC_OTH_CP_CA_E!P62</f>
        <v>109.0994688</v>
      </c>
      <c r="Q62" s="52">
        <f>FC_OTH_CP_SH_E!Q62+FC_OTH_CP_SC_E!Q62+FC_OTH_CP_HW_E!Q62+FC_OTH_CP_CA_E!Q62</f>
        <v>120.77493119999995</v>
      </c>
      <c r="R62" s="52">
        <f>FC_OTH_CP_SH_E!R62+FC_OTH_CP_SC_E!R62+FC_OTH_CP_HW_E!R62+FC_OTH_CP_CA_E!R62</f>
        <v>139.70355839999996</v>
      </c>
      <c r="S62" s="52">
        <f>FC_OTH_CP_SH_E!S62+FC_OTH_CP_SC_E!S62+FC_OTH_CP_HW_E!S62+FC_OTH_CP_CA_E!S62</f>
        <v>160.58488320000006</v>
      </c>
      <c r="T62" s="52">
        <f>FC_OTH_CP_SH_E!T62+FC_OTH_CP_SC_E!T62+FC_OTH_CP_HW_E!T62+FC_OTH_CP_CA_E!T62</f>
        <v>170.18386559999996</v>
      </c>
      <c r="U62" s="52">
        <f>FC_OTH_CP_SH_E!U62+FC_OTH_CP_SC_E!U62+FC_OTH_CP_HW_E!U62+FC_OTH_CP_CA_E!U62</f>
        <v>196.51726079999997</v>
      </c>
      <c r="V62" s="52">
        <f>FC_OTH_CP_SH_E!V62+FC_OTH_CP_SC_E!V62+FC_OTH_CP_HW_E!V62+FC_OTH_CP_CA_E!V62</f>
        <v>167.58806400000017</v>
      </c>
      <c r="W62" s="52">
        <f>FC_OTH_CP_SH_E!W62+FC_OTH_CP_SC_E!W62+FC_OTH_CP_HW_E!W62+FC_OTH_CP_CA_E!W62</f>
        <v>158.27333760000005</v>
      </c>
      <c r="X62" s="52">
        <f>FC_OTH_CP_SH_E!X62+FC_OTH_CP_SC_E!X62+FC_OTH_CP_HW_E!X62+FC_OTH_CP_CA_E!X62</f>
        <v>171.65675520000002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17.308287360000001</v>
      </c>
      <c r="D64" s="52">
        <f>FC_OTH_CP_SH_E!D64+FC_OTH_CP_SC_E!D64+FC_OTH_CP_HW_E!D64+FC_OTH_CP_CA_E!D64</f>
        <v>19.819734480000005</v>
      </c>
      <c r="E64" s="52">
        <f>FC_OTH_CP_SH_E!E64+FC_OTH_CP_SC_E!E64+FC_OTH_CP_HW_E!E64+FC_OTH_CP_CA_E!E64</f>
        <v>23.91486552000001</v>
      </c>
      <c r="F64" s="52">
        <f>FC_OTH_CP_SH_E!F64+FC_OTH_CP_SC_E!F64+FC_OTH_CP_HW_E!F64+FC_OTH_CP_CA_E!F64</f>
        <v>18.673200000000005</v>
      </c>
      <c r="G64" s="52">
        <f>FC_OTH_CP_SH_E!G64+FC_OTH_CP_SC_E!G64+FC_OTH_CP_HW_E!G64+FC_OTH_CP_CA_E!G64</f>
        <v>24.24233448</v>
      </c>
      <c r="H64" s="52">
        <f>FC_OTH_CP_SH_E!H64+FC_OTH_CP_SC_E!H64+FC_OTH_CP_HW_E!H64+FC_OTH_CP_CA_E!H64</f>
        <v>25.880465519999991</v>
      </c>
      <c r="I64" s="52">
        <f>FC_OTH_CP_SH_E!I64+FC_OTH_CP_SC_E!I64+FC_OTH_CP_HW_E!I64+FC_OTH_CP_CA_E!I64</f>
        <v>29.538643680000014</v>
      </c>
      <c r="J64" s="52">
        <f>FC_OTH_CP_SH_E!J64+FC_OTH_CP_SC_E!J64+FC_OTH_CP_HW_E!J64+FC_OTH_CP_CA_E!J64</f>
        <v>21.239487359999998</v>
      </c>
      <c r="K64" s="52">
        <f>FC_OTH_CP_SH_E!K64+FC_OTH_CP_SC_E!K64+FC_OTH_CP_HW_E!K64+FC_OTH_CP_CA_E!K64</f>
        <v>21.566956319999992</v>
      </c>
      <c r="L64" s="52">
        <f>FC_OTH_CP_SH_E!L64+FC_OTH_CP_SC_E!L64+FC_OTH_CP_HW_E!L64+FC_OTH_CP_CA_E!L64</f>
        <v>18.509465519999996</v>
      </c>
      <c r="M64" s="52">
        <f>FC_OTH_CP_SH_E!M64+FC_OTH_CP_SC_E!M64+FC_OTH_CP_HW_E!M64+FC_OTH_CP_CA_E!M64</f>
        <v>20.845384560000003</v>
      </c>
      <c r="N64" s="52">
        <f>FC_OTH_CP_SH_E!N64+FC_OTH_CP_SC_E!N64+FC_OTH_CP_HW_E!N64+FC_OTH_CP_CA_E!N64</f>
        <v>16.812366480000001</v>
      </c>
      <c r="O64" s="52">
        <f>FC_OTH_CP_SH_E!O64+FC_OTH_CP_SC_E!O64+FC_OTH_CP_HW_E!O64+FC_OTH_CP_CA_E!O64</f>
        <v>19.388874960000003</v>
      </c>
      <c r="P64" s="52">
        <f>FC_OTH_CP_SH_E!P64+FC_OTH_CP_SC_E!P64+FC_OTH_CP_HW_E!P64+FC_OTH_CP_CA_E!P64</f>
        <v>26.481742560000022</v>
      </c>
      <c r="Q64" s="52">
        <f>FC_OTH_CP_SH_E!Q64+FC_OTH_CP_SC_E!Q64+FC_OTH_CP_HW_E!Q64+FC_OTH_CP_CA_E!Q64</f>
        <v>14.188880159999997</v>
      </c>
      <c r="R64" s="52">
        <f>FC_OTH_CP_SH_E!R64+FC_OTH_CP_SC_E!R64+FC_OTH_CP_HW_E!R64+FC_OTH_CP_CA_E!R64</f>
        <v>9.3379759199999945</v>
      </c>
      <c r="S64" s="52">
        <f>FC_OTH_CP_SH_E!S64+FC_OTH_CP_SC_E!S64+FC_OTH_CP_HW_E!S64+FC_OTH_CP_CA_E!S64</f>
        <v>20.466220319999998</v>
      </c>
      <c r="T64" s="52">
        <f>FC_OTH_CP_SH_E!T64+FC_OTH_CP_SC_E!T64+FC_OTH_CP_HW_E!T64+FC_OTH_CP_CA_E!T64</f>
        <v>13.601362319999996</v>
      </c>
      <c r="U64" s="52">
        <f>FC_OTH_CP_SH_E!U64+FC_OTH_CP_SC_E!U64+FC_OTH_CP_HW_E!U64+FC_OTH_CP_CA_E!U64</f>
        <v>11.79517248</v>
      </c>
      <c r="V64" s="52">
        <f>FC_OTH_CP_SH_E!V64+FC_OTH_CP_SC_E!V64+FC_OTH_CP_HW_E!V64+FC_OTH_CP_CA_E!V64</f>
        <v>12.704852159999991</v>
      </c>
      <c r="W64" s="52">
        <f>FC_OTH_CP_SH_E!W64+FC_OTH_CP_SC_E!W64+FC_OTH_CP_HW_E!W64+FC_OTH_CP_CA_E!W64</f>
        <v>4.1289393600000031</v>
      </c>
      <c r="X64" s="52">
        <f>FC_OTH_CP_SH_E!X64+FC_OTH_CP_SC_E!X64+FC_OTH_CP_HW_E!X64+FC_OTH_CP_CA_E!X64</f>
        <v>21.011281199999999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77.799960000000013</v>
      </c>
      <c r="D65" s="52">
        <f>FC_OTH_CP_SH_E!D65+FC_OTH_CP_SC_E!D65+FC_OTH_CP_HW_E!D65+FC_OTH_CP_CA_E!D65</f>
        <v>65.099880000000013</v>
      </c>
      <c r="E65" s="52">
        <f>FC_OTH_CP_SH_E!E65+FC_OTH_CP_SC_E!E65+FC_OTH_CP_HW_E!E65+FC_OTH_CP_CA_E!E65</f>
        <v>95.699880000000022</v>
      </c>
      <c r="F65" s="52">
        <f>FC_OTH_CP_SH_E!F65+FC_OTH_CP_SC_E!F65+FC_OTH_CP_HW_E!F65+FC_OTH_CP_CA_E!F65</f>
        <v>97.199999999999974</v>
      </c>
      <c r="G65" s="52">
        <f>FC_OTH_CP_SH_E!G65+FC_OTH_CP_SC_E!G65+FC_OTH_CP_HW_E!G65+FC_OTH_CP_CA_E!G65</f>
        <v>76.799879999999959</v>
      </c>
      <c r="H65" s="52">
        <f>FC_OTH_CP_SH_E!H65+FC_OTH_CP_SC_E!H65+FC_OTH_CP_HW_E!H65+FC_OTH_CP_CA_E!H65</f>
        <v>76.700159999999997</v>
      </c>
      <c r="I65" s="52">
        <f>FC_OTH_CP_SH_E!I65+FC_OTH_CP_SC_E!I65+FC_OTH_CP_HW_E!I65+FC_OTH_CP_CA_E!I65</f>
        <v>79.49987999999999</v>
      </c>
      <c r="J65" s="52">
        <f>FC_OTH_CP_SH_E!J65+FC_OTH_CP_SC_E!J65+FC_OTH_CP_HW_E!J65+FC_OTH_CP_CA_E!J65</f>
        <v>54.500039999999942</v>
      </c>
      <c r="K65" s="52">
        <f>FC_OTH_CP_SH_E!K65+FC_OTH_CP_SC_E!K65+FC_OTH_CP_HW_E!K65+FC_OTH_CP_CA_E!K65</f>
        <v>37.500120000000003</v>
      </c>
      <c r="L65" s="52">
        <f>FC_OTH_CP_SH_E!L65+FC_OTH_CP_SC_E!L65+FC_OTH_CP_HW_E!L65+FC_OTH_CP_CA_E!L65</f>
        <v>22.600079999999998</v>
      </c>
      <c r="M65" s="52">
        <f>FC_OTH_CP_SH_E!M65+FC_OTH_CP_SC_E!M65+FC_OTH_CP_HW_E!M65+FC_OTH_CP_CA_E!M65</f>
        <v>22.200119999999984</v>
      </c>
      <c r="N65" s="52">
        <f>FC_OTH_CP_SH_E!N65+FC_OTH_CP_SC_E!N65+FC_OTH_CP_HW_E!N65+FC_OTH_CP_CA_E!N65</f>
        <v>32.600160000000002</v>
      </c>
      <c r="O65" s="52">
        <f>FC_OTH_CP_SH_E!O65+FC_OTH_CP_SC_E!O65+FC_OTH_CP_HW_E!O65+FC_OTH_CP_CA_E!O65</f>
        <v>29.599919999999987</v>
      </c>
      <c r="P65" s="52">
        <f>FC_OTH_CP_SH_E!P65+FC_OTH_CP_SC_E!P65+FC_OTH_CP_HW_E!P65+FC_OTH_CP_CA_E!P65</f>
        <v>27.799919999999993</v>
      </c>
      <c r="Q65" s="52">
        <f>FC_OTH_CP_SH_E!Q65+FC_OTH_CP_SC_E!Q65+FC_OTH_CP_HW_E!Q65+FC_OTH_CP_CA_E!Q65</f>
        <v>40.899959999999979</v>
      </c>
      <c r="R65" s="52">
        <f>FC_OTH_CP_SH_E!R65+FC_OTH_CP_SC_E!R65+FC_OTH_CP_HW_E!R65+FC_OTH_CP_CA_E!R65</f>
        <v>16.053479999999997</v>
      </c>
      <c r="S65" s="52">
        <f>FC_OTH_CP_SH_E!S65+FC_OTH_CP_SC_E!S65+FC_OTH_CP_HW_E!S65+FC_OTH_CP_CA_E!S65</f>
        <v>24.710400000000011</v>
      </c>
      <c r="T65" s="52">
        <f>FC_OTH_CP_SH_E!T65+FC_OTH_CP_SC_E!T65+FC_OTH_CP_HW_E!T65+FC_OTH_CP_CA_E!T65</f>
        <v>34.399439999999991</v>
      </c>
      <c r="U65" s="52">
        <f>FC_OTH_CP_SH_E!U65+FC_OTH_CP_SC_E!U65+FC_OTH_CP_HW_E!U65+FC_OTH_CP_CA_E!U65</f>
        <v>38.517119999999984</v>
      </c>
      <c r="V65" s="52">
        <f>FC_OTH_CP_SH_E!V65+FC_OTH_CP_SC_E!V65+FC_OTH_CP_HW_E!V65+FC_OTH_CP_CA_E!V65</f>
        <v>36.458280000000023</v>
      </c>
      <c r="W65" s="52">
        <f>FC_OTH_CP_SH_E!W65+FC_OTH_CP_SC_E!W65+FC_OTH_CP_HW_E!W65+FC_OTH_CP_CA_E!W65</f>
        <v>28.936080000000018</v>
      </c>
      <c r="X65" s="52">
        <f>FC_OTH_CP_SH_E!X65+FC_OTH_CP_SC_E!X65+FC_OTH_CP_HW_E!X65+FC_OTH_CP_CA_E!X65</f>
        <v>28.585439999999998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734.56632436940822</v>
      </c>
      <c r="D2" s="21">
        <f t="shared" ref="D2:X2" si="0">SUM(D3,D17,D22,D25,D26,D51,D52)</f>
        <v>701.14752890291231</v>
      </c>
      <c r="E2" s="21">
        <f t="shared" si="0"/>
        <v>710.63205489565019</v>
      </c>
      <c r="F2" s="21">
        <f t="shared" si="0"/>
        <v>787.84788589115101</v>
      </c>
      <c r="G2" s="21">
        <f t="shared" si="0"/>
        <v>782.46702181544003</v>
      </c>
      <c r="H2" s="21">
        <f t="shared" si="0"/>
        <v>761.80689626738649</v>
      </c>
      <c r="I2" s="21">
        <f t="shared" si="0"/>
        <v>765.90248306808917</v>
      </c>
      <c r="J2" s="21">
        <f t="shared" si="0"/>
        <v>682.54780821371219</v>
      </c>
      <c r="K2" s="21">
        <f t="shared" si="0"/>
        <v>668.90021687876481</v>
      </c>
      <c r="L2" s="21">
        <f t="shared" si="0"/>
        <v>644.13891285364718</v>
      </c>
      <c r="M2" s="21">
        <f t="shared" si="0"/>
        <v>629.14379892509714</v>
      </c>
      <c r="N2" s="21">
        <f t="shared" si="0"/>
        <v>485.10204666330992</v>
      </c>
      <c r="O2" s="21">
        <f t="shared" si="0"/>
        <v>564.481898899881</v>
      </c>
      <c r="P2" s="21">
        <f t="shared" si="0"/>
        <v>571.14870323816376</v>
      </c>
      <c r="Q2" s="21">
        <f t="shared" si="0"/>
        <v>439.6487389661479</v>
      </c>
      <c r="R2" s="21">
        <f t="shared" si="0"/>
        <v>531.86198594562927</v>
      </c>
      <c r="S2" s="21">
        <f t="shared" si="0"/>
        <v>549.55336557226963</v>
      </c>
      <c r="T2" s="21">
        <f t="shared" si="0"/>
        <v>587.23913042790241</v>
      </c>
      <c r="U2" s="21">
        <f t="shared" si="0"/>
        <v>500.0108636697214</v>
      </c>
      <c r="V2" s="21">
        <f t="shared" si="0"/>
        <v>444.09497308545332</v>
      </c>
      <c r="W2" s="21">
        <f t="shared" si="0"/>
        <v>496.75963977962704</v>
      </c>
      <c r="X2" s="21">
        <f t="shared" si="0"/>
        <v>689.16495917716691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366.22736714617093</v>
      </c>
      <c r="D26" s="27">
        <f t="shared" si="11"/>
        <v>336.2682992277451</v>
      </c>
      <c r="E26" s="27">
        <f t="shared" si="11"/>
        <v>311.52952155289336</v>
      </c>
      <c r="F26" s="27">
        <f t="shared" si="11"/>
        <v>309.1190109317115</v>
      </c>
      <c r="G26" s="27">
        <f t="shared" si="11"/>
        <v>319.22271012095496</v>
      </c>
      <c r="H26" s="27">
        <f t="shared" si="11"/>
        <v>279.26905014086418</v>
      </c>
      <c r="I26" s="27">
        <f t="shared" si="11"/>
        <v>230.71832567213136</v>
      </c>
      <c r="J26" s="27">
        <f t="shared" si="11"/>
        <v>202.74995888843151</v>
      </c>
      <c r="K26" s="27">
        <f t="shared" si="11"/>
        <v>205.97395725068199</v>
      </c>
      <c r="L26" s="27">
        <f t="shared" si="11"/>
        <v>188.14929351523537</v>
      </c>
      <c r="M26" s="27">
        <f t="shared" si="11"/>
        <v>180.51160866184966</v>
      </c>
      <c r="N26" s="27">
        <f t="shared" si="11"/>
        <v>139.55454803171017</v>
      </c>
      <c r="O26" s="27">
        <f t="shared" si="11"/>
        <v>171.26315331413687</v>
      </c>
      <c r="P26" s="27">
        <f t="shared" si="11"/>
        <v>155.7923119986992</v>
      </c>
      <c r="Q26" s="27">
        <f t="shared" si="11"/>
        <v>140.44756442762974</v>
      </c>
      <c r="R26" s="27">
        <f t="shared" si="11"/>
        <v>144.58319651208919</v>
      </c>
      <c r="S26" s="27">
        <f t="shared" si="11"/>
        <v>145.02996195834405</v>
      </c>
      <c r="T26" s="27">
        <f t="shared" si="11"/>
        <v>131.42785848285376</v>
      </c>
      <c r="U26" s="27">
        <f t="shared" si="11"/>
        <v>145.57864389453798</v>
      </c>
      <c r="V26" s="27">
        <f t="shared" si="11"/>
        <v>70.204423298436751</v>
      </c>
      <c r="W26" s="27">
        <f t="shared" si="11"/>
        <v>83.581911901689992</v>
      </c>
      <c r="X26" s="27">
        <f t="shared" si="11"/>
        <v>63.116000666850617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366.22736714617093</v>
      </c>
      <c r="D33" s="19">
        <f t="shared" si="13"/>
        <v>336.2682992277451</v>
      </c>
      <c r="E33" s="19">
        <f t="shared" si="13"/>
        <v>311.52952155289336</v>
      </c>
      <c r="F33" s="19">
        <f t="shared" si="13"/>
        <v>309.1190109317115</v>
      </c>
      <c r="G33" s="19">
        <f t="shared" si="13"/>
        <v>319.22271012095496</v>
      </c>
      <c r="H33" s="19">
        <f t="shared" si="13"/>
        <v>279.26905014086418</v>
      </c>
      <c r="I33" s="19">
        <f t="shared" si="13"/>
        <v>230.71832567213136</v>
      </c>
      <c r="J33" s="19">
        <f t="shared" si="13"/>
        <v>202.74995888843151</v>
      </c>
      <c r="K33" s="19">
        <f t="shared" si="13"/>
        <v>205.97395725068199</v>
      </c>
      <c r="L33" s="19">
        <f t="shared" si="13"/>
        <v>188.14929351523537</v>
      </c>
      <c r="M33" s="19">
        <f t="shared" si="13"/>
        <v>180.51160866184966</v>
      </c>
      <c r="N33" s="19">
        <f t="shared" si="13"/>
        <v>139.55454803171017</v>
      </c>
      <c r="O33" s="19">
        <f t="shared" si="13"/>
        <v>171.26315331413687</v>
      </c>
      <c r="P33" s="19">
        <f t="shared" si="13"/>
        <v>155.7923119986992</v>
      </c>
      <c r="Q33" s="19">
        <f t="shared" si="13"/>
        <v>140.44756442762974</v>
      </c>
      <c r="R33" s="19">
        <f t="shared" si="13"/>
        <v>144.58319651208919</v>
      </c>
      <c r="S33" s="19">
        <f t="shared" si="13"/>
        <v>145.02996195834405</v>
      </c>
      <c r="T33" s="19">
        <f t="shared" si="13"/>
        <v>131.42785848285376</v>
      </c>
      <c r="U33" s="19">
        <f t="shared" si="13"/>
        <v>145.57864389453798</v>
      </c>
      <c r="V33" s="19">
        <f t="shared" si="13"/>
        <v>70.204423298436751</v>
      </c>
      <c r="W33" s="19">
        <f t="shared" si="13"/>
        <v>83.581911901689992</v>
      </c>
      <c r="X33" s="19">
        <f t="shared" si="13"/>
        <v>63.116000666850617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2.807567440583751</v>
      </c>
      <c r="D41" s="8">
        <v>2.7941104913183668</v>
      </c>
      <c r="E41" s="8">
        <v>2.7761636531648919</v>
      </c>
      <c r="F41" s="8">
        <v>2.7786068617409034</v>
      </c>
      <c r="G41" s="8">
        <v>5.5869721174190987</v>
      </c>
      <c r="H41" s="8">
        <v>5.5269558539230852</v>
      </c>
      <c r="I41" s="8">
        <v>2.7493505556464544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0.28341005680754011</v>
      </c>
      <c r="S41" s="8">
        <v>8.2901104095692749E-2</v>
      </c>
      <c r="T41" s="8">
        <v>0</v>
      </c>
      <c r="U41" s="8">
        <v>3.3449437208321151</v>
      </c>
      <c r="V41" s="8">
        <v>2.2493851346538611</v>
      </c>
      <c r="W41" s="8">
        <v>0.33288794798053006</v>
      </c>
      <c r="X41" s="8">
        <v>0.66562220380886017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338.00023842935923</v>
      </c>
      <c r="D43" s="8">
        <v>319.41998127084167</v>
      </c>
      <c r="E43" s="8">
        <v>275.23971375147408</v>
      </c>
      <c r="F43" s="8">
        <v>295.15927542532017</v>
      </c>
      <c r="G43" s="8">
        <v>305.20539711525566</v>
      </c>
      <c r="H43" s="8">
        <v>259.99246571776376</v>
      </c>
      <c r="I43" s="8">
        <v>208.60808440157675</v>
      </c>
      <c r="J43" s="8">
        <v>180.70827868219487</v>
      </c>
      <c r="K43" s="8">
        <v>192.31679431478562</v>
      </c>
      <c r="L43" s="8">
        <v>185.41442406823049</v>
      </c>
      <c r="M43" s="8">
        <v>177.76663623077664</v>
      </c>
      <c r="N43" s="8">
        <v>136.8497104263775</v>
      </c>
      <c r="O43" s="8">
        <v>160.15592551231393</v>
      </c>
      <c r="P43" s="8">
        <v>150.29135953837039</v>
      </c>
      <c r="Q43" s="8">
        <v>129.55121285265378</v>
      </c>
      <c r="R43" s="8">
        <v>142.82849518019509</v>
      </c>
      <c r="S43" s="8">
        <v>143.7276573566314</v>
      </c>
      <c r="T43" s="8">
        <v>129.83079427898508</v>
      </c>
      <c r="U43" s="8">
        <v>140.06693978113074</v>
      </c>
      <c r="V43" s="8">
        <v>65.709251087427489</v>
      </c>
      <c r="W43" s="8">
        <v>81.614897119370823</v>
      </c>
      <c r="X43" s="8">
        <v>59.780220465577784</v>
      </c>
    </row>
    <row r="44" spans="1:24" ht="11.25" customHeight="1" x14ac:dyDescent="0.2">
      <c r="A44" s="28" t="s">
        <v>74</v>
      </c>
      <c r="B44" s="7" t="s">
        <v>75</v>
      </c>
      <c r="C44" s="8">
        <v>25.419561276227981</v>
      </c>
      <c r="D44" s="8">
        <v>14.054207465585067</v>
      </c>
      <c r="E44" s="8">
        <v>33.513644148254393</v>
      </c>
      <c r="F44" s="8">
        <v>11.181128644650412</v>
      </c>
      <c r="G44" s="8">
        <v>8.4303408882801474</v>
      </c>
      <c r="H44" s="8">
        <v>8.3397806439333451</v>
      </c>
      <c r="I44" s="8">
        <v>19.360890714908145</v>
      </c>
      <c r="J44" s="8">
        <v>19.351744291665057</v>
      </c>
      <c r="K44" s="8">
        <v>8.2636086397961304</v>
      </c>
      <c r="L44" s="8">
        <v>2.7348694470048822</v>
      </c>
      <c r="M44" s="8">
        <v>2.7449724310730366</v>
      </c>
      <c r="N44" s="8">
        <v>2.7048376053326844</v>
      </c>
      <c r="O44" s="8">
        <v>11.107227801822935</v>
      </c>
      <c r="P44" s="8">
        <v>5.5009524603288176</v>
      </c>
      <c r="Q44" s="8">
        <v>10.896351574975975</v>
      </c>
      <c r="R44" s="8">
        <v>1.4712912750865401</v>
      </c>
      <c r="S44" s="8">
        <v>1.2194034976169394</v>
      </c>
      <c r="T44" s="8">
        <v>1.5970642038686726</v>
      </c>
      <c r="U44" s="8">
        <v>2.16676039257512</v>
      </c>
      <c r="V44" s="8">
        <v>2.2457870763554042</v>
      </c>
      <c r="W44" s="8">
        <v>1.6341268343386388</v>
      </c>
      <c r="X44" s="8">
        <v>2.670157997463976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5.4098479252440068</v>
      </c>
      <c r="I48" s="8">
        <v>0</v>
      </c>
      <c r="J48" s="8">
        <v>2.6899359145715849</v>
      </c>
      <c r="K48" s="8">
        <v>5.3935542961002438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319.01396700921117</v>
      </c>
      <c r="D51" s="27">
        <v>324.17328503485396</v>
      </c>
      <c r="E51" s="27">
        <v>337.91659785572244</v>
      </c>
      <c r="F51" s="27">
        <v>416.67883394818784</v>
      </c>
      <c r="G51" s="27">
        <v>414.63924188790804</v>
      </c>
      <c r="H51" s="27">
        <v>433.79801833303259</v>
      </c>
      <c r="I51" s="27">
        <v>484.76192802994325</v>
      </c>
      <c r="J51" s="27">
        <v>445.71375410355716</v>
      </c>
      <c r="K51" s="27">
        <v>439.73502615641848</v>
      </c>
      <c r="L51" s="27">
        <v>442.32752289229467</v>
      </c>
      <c r="M51" s="27">
        <v>435.25546502196499</v>
      </c>
      <c r="N51" s="27">
        <v>325.55483906357551</v>
      </c>
      <c r="O51" s="27">
        <v>374.06176408051226</v>
      </c>
      <c r="P51" s="27">
        <v>396.02458908109253</v>
      </c>
      <c r="Q51" s="27">
        <v>271.04157212478771</v>
      </c>
      <c r="R51" s="27">
        <v>375.96862681721774</v>
      </c>
      <c r="S51" s="27">
        <v>386.91729276312941</v>
      </c>
      <c r="T51" s="27">
        <v>432.13213636006537</v>
      </c>
      <c r="U51" s="27">
        <v>327.11618673240935</v>
      </c>
      <c r="V51" s="27">
        <v>348.05830372498815</v>
      </c>
      <c r="W51" s="27">
        <v>392.65923778613916</v>
      </c>
      <c r="X51" s="27">
        <v>606.33140457120919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49.324990214026165</v>
      </c>
      <c r="D52" s="27">
        <f t="shared" si="14"/>
        <v>40.705944640313355</v>
      </c>
      <c r="E52" s="27">
        <f t="shared" si="14"/>
        <v>61.185935487034371</v>
      </c>
      <c r="F52" s="27">
        <f t="shared" si="14"/>
        <v>62.050041011251665</v>
      </c>
      <c r="G52" s="27">
        <f t="shared" si="14"/>
        <v>48.605069806577035</v>
      </c>
      <c r="H52" s="27">
        <f t="shared" si="14"/>
        <v>48.739827793489688</v>
      </c>
      <c r="I52" s="27">
        <f t="shared" si="14"/>
        <v>50.422229366014584</v>
      </c>
      <c r="J52" s="27">
        <f t="shared" si="14"/>
        <v>34.084095221723516</v>
      </c>
      <c r="K52" s="27">
        <f t="shared" si="14"/>
        <v>23.191233471664326</v>
      </c>
      <c r="L52" s="27">
        <f t="shared" si="14"/>
        <v>13.662096446117221</v>
      </c>
      <c r="M52" s="27">
        <f t="shared" si="14"/>
        <v>13.376725241282418</v>
      </c>
      <c r="N52" s="27">
        <f t="shared" si="14"/>
        <v>19.992659568024251</v>
      </c>
      <c r="O52" s="27">
        <f t="shared" si="14"/>
        <v>19.156981505231876</v>
      </c>
      <c r="P52" s="27">
        <f t="shared" si="14"/>
        <v>19.331802158372032</v>
      </c>
      <c r="Q52" s="27">
        <f t="shared" si="14"/>
        <v>28.159602413730468</v>
      </c>
      <c r="R52" s="27">
        <f t="shared" si="14"/>
        <v>11.310162616322419</v>
      </c>
      <c r="S52" s="27">
        <f t="shared" si="14"/>
        <v>17.606110850796174</v>
      </c>
      <c r="T52" s="27">
        <f t="shared" si="14"/>
        <v>23.679135584983243</v>
      </c>
      <c r="U52" s="27">
        <f t="shared" si="14"/>
        <v>27.316033042774052</v>
      </c>
      <c r="V52" s="27">
        <f t="shared" si="14"/>
        <v>25.83224606202845</v>
      </c>
      <c r="W52" s="27">
        <f t="shared" si="14"/>
        <v>20.518490091797887</v>
      </c>
      <c r="X52" s="27">
        <f t="shared" si="14"/>
        <v>19.717553939107162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49.324990214026165</v>
      </c>
      <c r="D54" s="45">
        <v>40.705944640313355</v>
      </c>
      <c r="E54" s="45">
        <v>61.185935487034371</v>
      </c>
      <c r="F54" s="45">
        <v>62.050041011251665</v>
      </c>
      <c r="G54" s="45">
        <v>48.605069806577035</v>
      </c>
      <c r="H54" s="45">
        <v>48.739827793489688</v>
      </c>
      <c r="I54" s="45">
        <v>50.422229366014584</v>
      </c>
      <c r="J54" s="45">
        <v>34.084095221723516</v>
      </c>
      <c r="K54" s="45">
        <v>23.191233471664326</v>
      </c>
      <c r="L54" s="45">
        <v>13.662096446117221</v>
      </c>
      <c r="M54" s="45">
        <v>13.376725241282418</v>
      </c>
      <c r="N54" s="45">
        <v>19.992659568024251</v>
      </c>
      <c r="O54" s="45">
        <v>19.156981505231876</v>
      </c>
      <c r="P54" s="45">
        <v>19.331802158372032</v>
      </c>
      <c r="Q54" s="45">
        <v>28.159602413730468</v>
      </c>
      <c r="R54" s="45">
        <v>11.310162616322419</v>
      </c>
      <c r="S54" s="45">
        <v>17.606110850796174</v>
      </c>
      <c r="T54" s="45">
        <v>23.679135584983243</v>
      </c>
      <c r="U54" s="45">
        <v>27.316033042774052</v>
      </c>
      <c r="V54" s="45">
        <v>25.83224606202845</v>
      </c>
      <c r="W54" s="45">
        <v>20.518490091797887</v>
      </c>
      <c r="X54" s="45">
        <v>19.717553939107162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168.33734694079959</v>
      </c>
      <c r="D61" s="49">
        <f t="shared" si="15"/>
        <v>144.31838359389627</v>
      </c>
      <c r="E61" s="49">
        <f t="shared" si="15"/>
        <v>179.6125577706876</v>
      </c>
      <c r="F61" s="49">
        <f t="shared" si="15"/>
        <v>178.36229473711791</v>
      </c>
      <c r="G61" s="49">
        <f t="shared" si="15"/>
        <v>161.971614981225</v>
      </c>
      <c r="H61" s="49">
        <f t="shared" si="15"/>
        <v>177.48963643329603</v>
      </c>
      <c r="I61" s="49">
        <f t="shared" si="15"/>
        <v>198.40479340178535</v>
      </c>
      <c r="J61" s="49">
        <f t="shared" si="15"/>
        <v>171.76702466564245</v>
      </c>
      <c r="K61" s="49">
        <f t="shared" si="15"/>
        <v>160.21445418556613</v>
      </c>
      <c r="L61" s="49">
        <f t="shared" si="15"/>
        <v>137.03524978439694</v>
      </c>
      <c r="M61" s="49">
        <f t="shared" si="15"/>
        <v>133.59692211277209</v>
      </c>
      <c r="N61" s="49">
        <f t="shared" si="15"/>
        <v>134.58901966618922</v>
      </c>
      <c r="O61" s="49">
        <f t="shared" si="15"/>
        <v>128.31757505416471</v>
      </c>
      <c r="P61" s="49">
        <f t="shared" si="15"/>
        <v>143.18410723800699</v>
      </c>
      <c r="Q61" s="49">
        <f t="shared" si="15"/>
        <v>158.24094238756305</v>
      </c>
      <c r="R61" s="49">
        <f t="shared" si="15"/>
        <v>147.05067323464212</v>
      </c>
      <c r="S61" s="49">
        <f t="shared" si="15"/>
        <v>183.44504982170176</v>
      </c>
      <c r="T61" s="49">
        <f t="shared" si="15"/>
        <v>197.43456518733154</v>
      </c>
      <c r="U61" s="49">
        <f t="shared" si="15"/>
        <v>223.60752953046006</v>
      </c>
      <c r="V61" s="49">
        <f t="shared" si="15"/>
        <v>196.02335480123867</v>
      </c>
      <c r="W61" s="49">
        <f t="shared" si="15"/>
        <v>175.14320253870545</v>
      </c>
      <c r="X61" s="49">
        <f t="shared" si="15"/>
        <v>201.12225512641615</v>
      </c>
    </row>
    <row r="62" spans="1:24" ht="11.25" customHeight="1" x14ac:dyDescent="0.2">
      <c r="A62" s="50" t="s">
        <v>92</v>
      </c>
      <c r="B62" s="51" t="s">
        <v>93</v>
      </c>
      <c r="C62" s="52">
        <v>81.697448448000017</v>
      </c>
      <c r="D62" s="52">
        <v>68.727645831088708</v>
      </c>
      <c r="E62" s="52">
        <v>70.809184800822919</v>
      </c>
      <c r="F62" s="52">
        <v>71.849643313130827</v>
      </c>
      <c r="G62" s="52">
        <v>71.06525269543458</v>
      </c>
      <c r="H62" s="52">
        <v>85.398940844502476</v>
      </c>
      <c r="I62" s="52">
        <v>100.14832250936303</v>
      </c>
      <c r="J62" s="52">
        <v>104.68621174843881</v>
      </c>
      <c r="K62" s="52">
        <v>109.14488212389735</v>
      </c>
      <c r="L62" s="52">
        <v>102.47515572863661</v>
      </c>
      <c r="M62" s="52">
        <v>97.736694767598124</v>
      </c>
      <c r="N62" s="52">
        <v>92.96370953232983</v>
      </c>
      <c r="O62" s="52">
        <v>87.230729920343407</v>
      </c>
      <c r="P62" s="52">
        <v>97.755622104560288</v>
      </c>
      <c r="Q62" s="52">
        <v>110.66874193761896</v>
      </c>
      <c r="R62" s="52">
        <v>125.65566354935829</v>
      </c>
      <c r="S62" s="52">
        <v>145.61026621651018</v>
      </c>
      <c r="T62" s="52">
        <v>155.45646814332139</v>
      </c>
      <c r="U62" s="52">
        <v>179.89281000370443</v>
      </c>
      <c r="V62" s="52">
        <v>153.56978294040346</v>
      </c>
      <c r="W62" s="52">
        <v>145.23382344359337</v>
      </c>
      <c r="X62" s="52">
        <v>157.6594991446361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13.507936092799588</v>
      </c>
      <c r="D64" s="52">
        <v>15.518679777539438</v>
      </c>
      <c r="E64" s="52">
        <v>18.768052131356807</v>
      </c>
      <c r="F64" s="52">
        <v>14.94860401696557</v>
      </c>
      <c r="G64" s="52">
        <v>19.349391681608012</v>
      </c>
      <c r="H64" s="52">
        <v>20.420278111336376</v>
      </c>
      <c r="I64" s="52">
        <v>23.584792819377153</v>
      </c>
      <c r="J64" s="52">
        <v>16.594137601011198</v>
      </c>
      <c r="K64" s="52">
        <v>16.75576598514678</v>
      </c>
      <c r="L64" s="52">
        <v>14.327131630518082</v>
      </c>
      <c r="M64" s="52">
        <v>16.078997246650406</v>
      </c>
      <c r="N64" s="52">
        <v>12.319934309988399</v>
      </c>
      <c r="O64" s="52">
        <v>14.752291976890376</v>
      </c>
      <c r="P64" s="52">
        <v>20.519120276328277</v>
      </c>
      <c r="Q64" s="52">
        <v>10.094662077320804</v>
      </c>
      <c r="R64" s="52">
        <v>6.955787772978181</v>
      </c>
      <c r="S64" s="52">
        <v>15.428640196068667</v>
      </c>
      <c r="T64" s="52">
        <v>10.555521057417369</v>
      </c>
      <c r="U64" s="52">
        <v>8.4559696243659737</v>
      </c>
      <c r="V64" s="52">
        <v>9.0449268037477886</v>
      </c>
      <c r="W64" s="52">
        <v>3.3572282553379496</v>
      </c>
      <c r="X64" s="52">
        <v>17.208233414473327</v>
      </c>
    </row>
    <row r="65" spans="1:24" ht="11.25" customHeight="1" x14ac:dyDescent="0.2">
      <c r="A65" s="50" t="s">
        <v>98</v>
      </c>
      <c r="B65" s="51" t="s">
        <v>99</v>
      </c>
      <c r="C65" s="52">
        <v>73.131962400000006</v>
      </c>
      <c r="D65" s="52">
        <v>60.072057985268124</v>
      </c>
      <c r="E65" s="52">
        <v>90.035320838507886</v>
      </c>
      <c r="F65" s="52">
        <v>91.564047407021491</v>
      </c>
      <c r="G65" s="52">
        <v>71.556970604182425</v>
      </c>
      <c r="H65" s="52">
        <v>71.670417477457192</v>
      </c>
      <c r="I65" s="52">
        <v>74.671678073045186</v>
      </c>
      <c r="J65" s="52">
        <v>50.486675316192439</v>
      </c>
      <c r="K65" s="52">
        <v>34.313806076521985</v>
      </c>
      <c r="L65" s="52">
        <v>20.232962425242249</v>
      </c>
      <c r="M65" s="52">
        <v>19.781230098523565</v>
      </c>
      <c r="N65" s="52">
        <v>29.305375823870978</v>
      </c>
      <c r="O65" s="52">
        <v>26.334553156930927</v>
      </c>
      <c r="P65" s="52">
        <v>24.909364857118415</v>
      </c>
      <c r="Q65" s="52">
        <v>37.477538372623286</v>
      </c>
      <c r="R65" s="52">
        <v>14.439221912305653</v>
      </c>
      <c r="S65" s="52">
        <v>22.406143409122915</v>
      </c>
      <c r="T65" s="52">
        <v>31.42257598659279</v>
      </c>
      <c r="U65" s="52">
        <v>35.258749902389653</v>
      </c>
      <c r="V65" s="52">
        <v>33.408645057087419</v>
      </c>
      <c r="W65" s="52">
        <v>26.552150839774129</v>
      </c>
      <c r="X65" s="52">
        <v>26.254522567306726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7.082608684562601E-2</v>
      </c>
      <c r="D2" s="21">
        <f t="shared" ref="D2:X2" si="0">SUM(D3,D17,D22,D25,D26,D51,D52)</f>
        <v>7.420307096891969E-2</v>
      </c>
      <c r="E2" s="21">
        <f t="shared" si="0"/>
        <v>8.0913542140249442E-2</v>
      </c>
      <c r="F2" s="21">
        <f t="shared" si="0"/>
        <v>8.4619745467051116E-2</v>
      </c>
      <c r="G2" s="21">
        <f t="shared" si="0"/>
        <v>9.176735807653072E-2</v>
      </c>
      <c r="H2" s="21">
        <f t="shared" si="0"/>
        <v>0.10149721463937078</v>
      </c>
      <c r="I2" s="21">
        <f t="shared" si="0"/>
        <v>0.10836287584577559</v>
      </c>
      <c r="J2" s="21">
        <f t="shared" si="0"/>
        <v>0.11611412948540877</v>
      </c>
      <c r="K2" s="21">
        <f t="shared" si="0"/>
        <v>0.12231418245943419</v>
      </c>
      <c r="L2" s="21">
        <f t="shared" si="0"/>
        <v>0.12684181253230911</v>
      </c>
      <c r="M2" s="21">
        <f t="shared" si="0"/>
        <v>0.13609905278257423</v>
      </c>
      <c r="N2" s="21">
        <f t="shared" si="0"/>
        <v>0.14822863029609687</v>
      </c>
      <c r="O2" s="21">
        <f t="shared" si="0"/>
        <v>0.16949233814787307</v>
      </c>
      <c r="P2" s="21">
        <f t="shared" si="0"/>
        <v>0.20541183500198251</v>
      </c>
      <c r="Q2" s="21">
        <f t="shared" si="0"/>
        <v>0.27403052575532194</v>
      </c>
      <c r="R2" s="21">
        <f t="shared" si="0"/>
        <v>0.38293174759229093</v>
      </c>
      <c r="S2" s="21">
        <f t="shared" si="0"/>
        <v>0.47506641149877338</v>
      </c>
      <c r="T2" s="21">
        <f t="shared" si="0"/>
        <v>0.57623286326073098</v>
      </c>
      <c r="U2" s="21">
        <f t="shared" si="0"/>
        <v>0.65744053633334332</v>
      </c>
      <c r="V2" s="21">
        <f t="shared" si="0"/>
        <v>0.72644922169666437</v>
      </c>
      <c r="W2" s="21">
        <f t="shared" si="0"/>
        <v>0.71721482801868763</v>
      </c>
      <c r="X2" s="21">
        <f t="shared" si="0"/>
        <v>0.74367262862514538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7.082608684562601E-2</v>
      </c>
      <c r="D51" s="27">
        <v>7.420307096891969E-2</v>
      </c>
      <c r="E51" s="27">
        <v>8.0913542140249442E-2</v>
      </c>
      <c r="F51" s="27">
        <v>8.4619745467051116E-2</v>
      </c>
      <c r="G51" s="27">
        <v>9.176735807653072E-2</v>
      </c>
      <c r="H51" s="27">
        <v>0.10149721463937078</v>
      </c>
      <c r="I51" s="27">
        <v>0.10836287584577559</v>
      </c>
      <c r="J51" s="27">
        <v>0.11611412948540877</v>
      </c>
      <c r="K51" s="27">
        <v>0.12231418245943419</v>
      </c>
      <c r="L51" s="27">
        <v>0.12684181253230911</v>
      </c>
      <c r="M51" s="27">
        <v>0.13609905278257423</v>
      </c>
      <c r="N51" s="27">
        <v>0.14822863029609687</v>
      </c>
      <c r="O51" s="27">
        <v>0.16949233814787307</v>
      </c>
      <c r="P51" s="27">
        <v>0.20541183500198251</v>
      </c>
      <c r="Q51" s="27">
        <v>0.27403052575532194</v>
      </c>
      <c r="R51" s="27">
        <v>0.38293174759229093</v>
      </c>
      <c r="S51" s="27">
        <v>0.47506641149877338</v>
      </c>
      <c r="T51" s="27">
        <v>0.57623286326073098</v>
      </c>
      <c r="U51" s="27">
        <v>0.65744053633334332</v>
      </c>
      <c r="V51" s="27">
        <v>0.72644922169666437</v>
      </c>
      <c r="W51" s="27">
        <v>0.71721482801868763</v>
      </c>
      <c r="X51" s="27">
        <v>0.74367262862514538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2.9989729408498459E-3</v>
      </c>
      <c r="D61" s="49">
        <f t="shared" si="13"/>
        <v>3.5522165151668466E-3</v>
      </c>
      <c r="E61" s="49">
        <f t="shared" si="13"/>
        <v>4.4939774685744133E-3</v>
      </c>
      <c r="F61" s="49">
        <f t="shared" si="13"/>
        <v>3.035784311426423E-3</v>
      </c>
      <c r="G61" s="49">
        <f t="shared" si="13"/>
        <v>4.2823794171637708E-3</v>
      </c>
      <c r="H61" s="49">
        <f t="shared" si="13"/>
        <v>4.7778027166338714E-3</v>
      </c>
      <c r="I61" s="49">
        <f t="shared" si="13"/>
        <v>5.2721053951593367E-3</v>
      </c>
      <c r="J61" s="49">
        <f t="shared" si="13"/>
        <v>4.3229849300428554E-3</v>
      </c>
      <c r="K61" s="49">
        <f t="shared" si="13"/>
        <v>4.6606881327342945E-3</v>
      </c>
      <c r="L61" s="49">
        <f t="shared" si="13"/>
        <v>4.1084473616316043E-3</v>
      </c>
      <c r="M61" s="49">
        <f t="shared" si="13"/>
        <v>5.0277054990046028E-3</v>
      </c>
      <c r="N61" s="49">
        <f t="shared" si="13"/>
        <v>5.6093989982156254E-3</v>
      </c>
      <c r="O61" s="49">
        <f t="shared" si="13"/>
        <v>6.6844588255352329E-3</v>
      </c>
      <c r="P61" s="49">
        <f t="shared" si="13"/>
        <v>1.0642950626795333E-2</v>
      </c>
      <c r="Q61" s="49">
        <f t="shared" si="13"/>
        <v>1.0205982553469509E-2</v>
      </c>
      <c r="R61" s="49">
        <f t="shared" si="13"/>
        <v>7.0846123261305138E-3</v>
      </c>
      <c r="S61" s="49">
        <f t="shared" si="13"/>
        <v>1.8943657648145668E-2</v>
      </c>
      <c r="T61" s="49">
        <f t="shared" si="13"/>
        <v>1.4075412611887952E-2</v>
      </c>
      <c r="U61" s="49">
        <f t="shared" si="13"/>
        <v>1.6994870417737208E-2</v>
      </c>
      <c r="V61" s="49">
        <f t="shared" si="13"/>
        <v>1.8878101647238906E-2</v>
      </c>
      <c r="W61" s="49">
        <f t="shared" si="13"/>
        <v>6.1321717511281827E-3</v>
      </c>
      <c r="X61" s="49">
        <f t="shared" si="13"/>
        <v>2.110610151619401E-2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2.9989729408498459E-3</v>
      </c>
      <c r="D64" s="52">
        <v>3.5522165151668466E-3</v>
      </c>
      <c r="E64" s="52">
        <v>4.4939774685744133E-3</v>
      </c>
      <c r="F64" s="52">
        <v>3.035784311426423E-3</v>
      </c>
      <c r="G64" s="52">
        <v>4.2823794171637708E-3</v>
      </c>
      <c r="H64" s="52">
        <v>4.7778027166338714E-3</v>
      </c>
      <c r="I64" s="52">
        <v>5.2721053951593367E-3</v>
      </c>
      <c r="J64" s="52">
        <v>4.3229849300428554E-3</v>
      </c>
      <c r="K64" s="52">
        <v>4.6606881327342945E-3</v>
      </c>
      <c r="L64" s="52">
        <v>4.1084473616316043E-3</v>
      </c>
      <c r="M64" s="52">
        <v>5.0277054990046028E-3</v>
      </c>
      <c r="N64" s="52">
        <v>5.6093989982156254E-3</v>
      </c>
      <c r="O64" s="52">
        <v>6.6844588255352329E-3</v>
      </c>
      <c r="P64" s="52">
        <v>1.0642950626795333E-2</v>
      </c>
      <c r="Q64" s="52">
        <v>1.0205982553469509E-2</v>
      </c>
      <c r="R64" s="52">
        <v>7.0846123261305138E-3</v>
      </c>
      <c r="S64" s="52">
        <v>1.8943657648145668E-2</v>
      </c>
      <c r="T64" s="52">
        <v>1.4075412611887952E-2</v>
      </c>
      <c r="U64" s="52">
        <v>1.6994870417737208E-2</v>
      </c>
      <c r="V64" s="52">
        <v>1.8878101647238906E-2</v>
      </c>
      <c r="W64" s="52">
        <v>6.1321717511281827E-3</v>
      </c>
      <c r="X64" s="52">
        <v>2.110610151619401E-2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77.802769314731961</v>
      </c>
      <c r="D2" s="21">
        <f t="shared" ref="D2:X2" si="0">SUM(D3,D17,D22,D25,D26,D51,D52)</f>
        <v>76.364224583806148</v>
      </c>
      <c r="E2" s="21">
        <f t="shared" si="0"/>
        <v>78.121762473314035</v>
      </c>
      <c r="F2" s="21">
        <f t="shared" si="0"/>
        <v>85.48166274312419</v>
      </c>
      <c r="G2" s="21">
        <f t="shared" si="0"/>
        <v>85.217160259816623</v>
      </c>
      <c r="H2" s="21">
        <f t="shared" si="0"/>
        <v>88.765800122701762</v>
      </c>
      <c r="I2" s="21">
        <f t="shared" si="0"/>
        <v>87.996651563228156</v>
      </c>
      <c r="J2" s="21">
        <f t="shared" si="0"/>
        <v>84.372878983094211</v>
      </c>
      <c r="K2" s="21">
        <f t="shared" si="0"/>
        <v>84.314497346661767</v>
      </c>
      <c r="L2" s="21">
        <f t="shared" si="0"/>
        <v>83.535324730353864</v>
      </c>
      <c r="M2" s="21">
        <f t="shared" si="0"/>
        <v>81.752114504085753</v>
      </c>
      <c r="N2" s="21">
        <f t="shared" si="0"/>
        <v>70.113490273215675</v>
      </c>
      <c r="O2" s="21">
        <f t="shared" si="0"/>
        <v>69.743758422765907</v>
      </c>
      <c r="P2" s="21">
        <f t="shared" si="0"/>
        <v>68.503511570233684</v>
      </c>
      <c r="Q2" s="21">
        <f t="shared" si="0"/>
        <v>64.629248929112435</v>
      </c>
      <c r="R2" s="21">
        <f t="shared" si="0"/>
        <v>69.967062211673678</v>
      </c>
      <c r="S2" s="21">
        <f t="shared" si="0"/>
        <v>70.024693571677261</v>
      </c>
      <c r="T2" s="21">
        <f t="shared" si="0"/>
        <v>70.802465472753184</v>
      </c>
      <c r="U2" s="21">
        <f t="shared" si="0"/>
        <v>68.653391323621506</v>
      </c>
      <c r="V2" s="21">
        <f t="shared" si="0"/>
        <v>61.220355265683168</v>
      </c>
      <c r="W2" s="21">
        <f t="shared" si="0"/>
        <v>44.679180713433304</v>
      </c>
      <c r="X2" s="21">
        <f t="shared" si="0"/>
        <v>56.107779454991395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41.741257293829165</v>
      </c>
      <c r="D26" s="27">
        <f t="shared" ref="D26:X26" si="16">SUM(D27,D33)</f>
        <v>40.130750172254814</v>
      </c>
      <c r="E26" s="27">
        <f t="shared" si="16"/>
        <v>39.432651807106552</v>
      </c>
      <c r="F26" s="27">
        <f t="shared" si="16"/>
        <v>38.821324588288576</v>
      </c>
      <c r="G26" s="27">
        <f t="shared" si="16"/>
        <v>38.191166159044919</v>
      </c>
      <c r="H26" s="27">
        <f t="shared" si="16"/>
        <v>36.806531219135891</v>
      </c>
      <c r="I26" s="27">
        <f t="shared" si="16"/>
        <v>31.738662007868697</v>
      </c>
      <c r="J26" s="27">
        <f t="shared" si="16"/>
        <v>28.000216711568378</v>
      </c>
      <c r="K26" s="27">
        <f t="shared" si="16"/>
        <v>27.850778549318115</v>
      </c>
      <c r="L26" s="27">
        <f t="shared" si="16"/>
        <v>26.970176004764703</v>
      </c>
      <c r="M26" s="27">
        <f t="shared" si="16"/>
        <v>25.115739778150211</v>
      </c>
      <c r="N26" s="27">
        <f t="shared" si="16"/>
        <v>21.77596860828983</v>
      </c>
      <c r="O26" s="27">
        <f t="shared" si="16"/>
        <v>21.596618725863117</v>
      </c>
      <c r="P26" s="27">
        <f t="shared" si="16"/>
        <v>21.321264161300924</v>
      </c>
      <c r="Q26" s="27">
        <f t="shared" si="16"/>
        <v>20.771537252370312</v>
      </c>
      <c r="R26" s="27">
        <f t="shared" si="16"/>
        <v>19.817369167910851</v>
      </c>
      <c r="S26" s="27">
        <f t="shared" si="16"/>
        <v>19.344912681656069</v>
      </c>
      <c r="T26" s="27">
        <f t="shared" si="16"/>
        <v>16.678533357146236</v>
      </c>
      <c r="U26" s="27">
        <f t="shared" si="16"/>
        <v>16.133800705461987</v>
      </c>
      <c r="V26" s="27">
        <f t="shared" si="16"/>
        <v>7.3009407815633152</v>
      </c>
      <c r="W26" s="27">
        <f t="shared" si="16"/>
        <v>8.313754138309962</v>
      </c>
      <c r="X26" s="27">
        <f t="shared" si="16"/>
        <v>5.9749966531493275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41.741257293829165</v>
      </c>
      <c r="D33" s="19">
        <f t="shared" ref="D33:X33" si="20">SUM(D34:D50)</f>
        <v>40.130750172254814</v>
      </c>
      <c r="E33" s="19">
        <f t="shared" si="20"/>
        <v>39.432651807106552</v>
      </c>
      <c r="F33" s="19">
        <f t="shared" si="20"/>
        <v>38.821324588288576</v>
      </c>
      <c r="G33" s="19">
        <f t="shared" si="20"/>
        <v>38.191166159044919</v>
      </c>
      <c r="H33" s="19">
        <f t="shared" si="20"/>
        <v>36.806531219135891</v>
      </c>
      <c r="I33" s="19">
        <f t="shared" si="20"/>
        <v>31.738662007868697</v>
      </c>
      <c r="J33" s="19">
        <f t="shared" si="20"/>
        <v>28.000216711568378</v>
      </c>
      <c r="K33" s="19">
        <f t="shared" si="20"/>
        <v>27.850778549318115</v>
      </c>
      <c r="L33" s="19">
        <f t="shared" si="20"/>
        <v>26.970176004764703</v>
      </c>
      <c r="M33" s="19">
        <f t="shared" si="20"/>
        <v>25.115739778150211</v>
      </c>
      <c r="N33" s="19">
        <f t="shared" si="20"/>
        <v>21.77596860828983</v>
      </c>
      <c r="O33" s="19">
        <f t="shared" si="20"/>
        <v>21.596618725863117</v>
      </c>
      <c r="P33" s="19">
        <f t="shared" si="20"/>
        <v>21.321264161300924</v>
      </c>
      <c r="Q33" s="19">
        <f t="shared" si="20"/>
        <v>20.771537252370312</v>
      </c>
      <c r="R33" s="19">
        <f t="shared" si="20"/>
        <v>19.817369167910851</v>
      </c>
      <c r="S33" s="19">
        <f t="shared" si="20"/>
        <v>19.344912681656069</v>
      </c>
      <c r="T33" s="19">
        <f t="shared" si="20"/>
        <v>16.678533357146236</v>
      </c>
      <c r="U33" s="19">
        <f t="shared" si="20"/>
        <v>16.133800705461987</v>
      </c>
      <c r="V33" s="19">
        <f t="shared" si="20"/>
        <v>7.3009407815633152</v>
      </c>
      <c r="W33" s="19">
        <f t="shared" si="20"/>
        <v>8.313754138309962</v>
      </c>
      <c r="X33" s="19">
        <f t="shared" si="20"/>
        <v>5.9749966531493275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0.31999627941625014</v>
      </c>
      <c r="D41" s="8">
        <v>0.33345322868163429</v>
      </c>
      <c r="E41" s="8">
        <v>0.35140006683510844</v>
      </c>
      <c r="F41" s="8">
        <v>0.348956858259097</v>
      </c>
      <c r="G41" s="8">
        <v>0.66841416258090103</v>
      </c>
      <c r="H41" s="8">
        <v>0.7284304260769181</v>
      </c>
      <c r="I41" s="8">
        <v>0.37821316435354635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3.8845743192460085E-2</v>
      </c>
      <c r="S41" s="8">
        <v>1.1057815904307282E-2</v>
      </c>
      <c r="T41" s="8">
        <v>0</v>
      </c>
      <c r="U41" s="8">
        <v>0.37070447916788579</v>
      </c>
      <c r="V41" s="8">
        <v>0.23392582534614093</v>
      </c>
      <c r="W41" s="8">
        <v>3.3111812019469784E-2</v>
      </c>
      <c r="X41" s="8">
        <v>6.3012396191139547E-2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38.524032290640889</v>
      </c>
      <c r="D43" s="8">
        <v>38.120047289158244</v>
      </c>
      <c r="E43" s="8">
        <v>34.839175888525837</v>
      </c>
      <c r="F43" s="8">
        <v>37.068163494679887</v>
      </c>
      <c r="G43" s="8">
        <v>36.514162884744167</v>
      </c>
      <c r="H43" s="8">
        <v>34.265955362236326</v>
      </c>
      <c r="I43" s="8">
        <v>28.697076678423294</v>
      </c>
      <c r="J43" s="8">
        <v>24.956212037805024</v>
      </c>
      <c r="K43" s="8">
        <v>26.004124605214479</v>
      </c>
      <c r="L43" s="8">
        <v>26.578147371769582</v>
      </c>
      <c r="M43" s="8">
        <v>24.733814129223248</v>
      </c>
      <c r="N43" s="8">
        <v>21.353908133622514</v>
      </c>
      <c r="O43" s="8">
        <v>20.195975567686045</v>
      </c>
      <c r="P43" s="8">
        <v>20.568420461629735</v>
      </c>
      <c r="Q43" s="8">
        <v>19.160017867346276</v>
      </c>
      <c r="R43" s="8">
        <v>19.576860139804928</v>
      </c>
      <c r="S43" s="8">
        <v>19.171203963368701</v>
      </c>
      <c r="T43" s="8">
        <v>16.475861801014908</v>
      </c>
      <c r="U43" s="8">
        <v>15.522964298869221</v>
      </c>
      <c r="V43" s="8">
        <v>6.8334633125725759</v>
      </c>
      <c r="W43" s="8">
        <v>8.1180984406291312</v>
      </c>
      <c r="X43" s="8">
        <v>5.6592086544221649</v>
      </c>
    </row>
    <row r="44" spans="1:24" ht="11.25" customHeight="1" x14ac:dyDescent="0.2">
      <c r="A44" s="28" t="s">
        <v>74</v>
      </c>
      <c r="B44" s="7" t="s">
        <v>75</v>
      </c>
      <c r="C44" s="8">
        <v>2.8972287237720216</v>
      </c>
      <c r="D44" s="8">
        <v>1.6772496544149333</v>
      </c>
      <c r="E44" s="8">
        <v>4.2420758517456001</v>
      </c>
      <c r="F44" s="8">
        <v>1.4042042353495876</v>
      </c>
      <c r="G44" s="8">
        <v>1.0085891117198511</v>
      </c>
      <c r="H44" s="8">
        <v>1.0991493560666576</v>
      </c>
      <c r="I44" s="8">
        <v>2.6633721650918587</v>
      </c>
      <c r="J44" s="8">
        <v>2.6725185883349387</v>
      </c>
      <c r="K44" s="8">
        <v>1.1173642402038757</v>
      </c>
      <c r="L44" s="8">
        <v>0.39202863299511925</v>
      </c>
      <c r="M44" s="8">
        <v>0.38192564892696196</v>
      </c>
      <c r="N44" s="8">
        <v>0.42206047466731611</v>
      </c>
      <c r="O44" s="8">
        <v>1.4006431581770711</v>
      </c>
      <c r="P44" s="8">
        <v>0.75284369967118947</v>
      </c>
      <c r="Q44" s="8">
        <v>1.6115193850240348</v>
      </c>
      <c r="R44" s="8">
        <v>0.20166328491346019</v>
      </c>
      <c r="S44" s="8">
        <v>0.16265090238306124</v>
      </c>
      <c r="T44" s="8">
        <v>0.2026715561313274</v>
      </c>
      <c r="U44" s="8">
        <v>0.24013192742487943</v>
      </c>
      <c r="V44" s="8">
        <v>0.23355164364459802</v>
      </c>
      <c r="W44" s="8">
        <v>0.16254388566136063</v>
      </c>
      <c r="X44" s="8">
        <v>0.25277560253602255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0.71299607475599414</v>
      </c>
      <c r="I48" s="8">
        <v>0</v>
      </c>
      <c r="J48" s="8">
        <v>0.37148608542841377</v>
      </c>
      <c r="K48" s="8">
        <v>0.72928970389975778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32.913108390220273</v>
      </c>
      <c r="D51" s="27">
        <v>32.826528629150886</v>
      </c>
      <c r="E51" s="27">
        <v>34.839606402883859</v>
      </c>
      <c r="F51" s="27">
        <v>42.841032440036386</v>
      </c>
      <c r="G51" s="27">
        <v>43.464748075099735</v>
      </c>
      <c r="H51" s="27">
        <v>48.538767209524025</v>
      </c>
      <c r="I51" s="27">
        <v>52.997734646554512</v>
      </c>
      <c r="J51" s="27">
        <v>53.663196790075837</v>
      </c>
      <c r="K51" s="27">
        <v>54.310225537266241</v>
      </c>
      <c r="L51" s="27">
        <v>54.966777319269887</v>
      </c>
      <c r="M51" s="27">
        <v>55.000640980369447</v>
      </c>
      <c r="N51" s="27">
        <v>46.089760067212289</v>
      </c>
      <c r="O51" s="27">
        <v>45.771759645921826</v>
      </c>
      <c r="P51" s="27">
        <v>44.938928863053306</v>
      </c>
      <c r="Q51" s="27">
        <v>41.286197204236657</v>
      </c>
      <c r="R51" s="27">
        <v>48.885253617080352</v>
      </c>
      <c r="S51" s="27">
        <v>48.869161533227214</v>
      </c>
      <c r="T51" s="27">
        <v>51.880654332728724</v>
      </c>
      <c r="U51" s="27">
        <v>49.995231544218598</v>
      </c>
      <c r="V51" s="27">
        <v>51.561374518414453</v>
      </c>
      <c r="W51" s="27">
        <v>34.523216987327139</v>
      </c>
      <c r="X51" s="27">
        <v>48.382227632198031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3.1484036306825245</v>
      </c>
      <c r="D52" s="27">
        <f t="shared" ref="D52:X52" si="22">SUM(D53:D54)</f>
        <v>3.4069457824004572</v>
      </c>
      <c r="E52" s="27">
        <f t="shared" si="22"/>
        <v>3.84950426332363</v>
      </c>
      <c r="F52" s="27">
        <f t="shared" si="22"/>
        <v>3.8193057147992331</v>
      </c>
      <c r="G52" s="27">
        <f t="shared" si="22"/>
        <v>3.561246025671962</v>
      </c>
      <c r="H52" s="27">
        <f t="shared" si="22"/>
        <v>3.4205016940418438</v>
      </c>
      <c r="I52" s="27">
        <f t="shared" si="22"/>
        <v>3.2602549088049564</v>
      </c>
      <c r="J52" s="27">
        <f t="shared" si="22"/>
        <v>2.7094654814499979</v>
      </c>
      <c r="K52" s="27">
        <f t="shared" si="22"/>
        <v>2.1534932600774148</v>
      </c>
      <c r="L52" s="27">
        <f t="shared" si="22"/>
        <v>1.598371406319272</v>
      </c>
      <c r="M52" s="27">
        <f t="shared" si="22"/>
        <v>1.6357337455660976</v>
      </c>
      <c r="N52" s="27">
        <f t="shared" si="22"/>
        <v>2.2477615977135676</v>
      </c>
      <c r="O52" s="27">
        <f t="shared" si="22"/>
        <v>2.3753800509809606</v>
      </c>
      <c r="P52" s="27">
        <f t="shared" si="22"/>
        <v>2.2433185458794456</v>
      </c>
      <c r="Q52" s="27">
        <f t="shared" si="22"/>
        <v>2.5715144725054739</v>
      </c>
      <c r="R52" s="27">
        <f t="shared" si="22"/>
        <v>1.2644394266824688</v>
      </c>
      <c r="S52" s="27">
        <f t="shared" si="22"/>
        <v>1.8106193567939801</v>
      </c>
      <c r="T52" s="27">
        <f t="shared" si="22"/>
        <v>2.2432777828782249</v>
      </c>
      <c r="U52" s="27">
        <f t="shared" si="22"/>
        <v>2.5243590739409152</v>
      </c>
      <c r="V52" s="27">
        <f t="shared" si="22"/>
        <v>2.3580399657054043</v>
      </c>
      <c r="W52" s="27">
        <f t="shared" si="22"/>
        <v>1.8422095877962057</v>
      </c>
      <c r="X52" s="27">
        <f t="shared" si="22"/>
        <v>1.7505551696440362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3.1484036306825245</v>
      </c>
      <c r="D54" s="45">
        <v>3.4069457824004572</v>
      </c>
      <c r="E54" s="45">
        <v>3.84950426332363</v>
      </c>
      <c r="F54" s="45">
        <v>3.8193057147992331</v>
      </c>
      <c r="G54" s="45">
        <v>3.561246025671962</v>
      </c>
      <c r="H54" s="45">
        <v>3.4205016940418438</v>
      </c>
      <c r="I54" s="45">
        <v>3.2602549088049564</v>
      </c>
      <c r="J54" s="45">
        <v>2.7094654814499979</v>
      </c>
      <c r="K54" s="45">
        <v>2.1534932600774148</v>
      </c>
      <c r="L54" s="45">
        <v>1.598371406319272</v>
      </c>
      <c r="M54" s="45">
        <v>1.6357337455660976</v>
      </c>
      <c r="N54" s="45">
        <v>2.2477615977135676</v>
      </c>
      <c r="O54" s="45">
        <v>2.3753800509809606</v>
      </c>
      <c r="P54" s="45">
        <v>2.2433185458794456</v>
      </c>
      <c r="Q54" s="45">
        <v>2.5715144725054739</v>
      </c>
      <c r="R54" s="45">
        <v>1.2644394266824688</v>
      </c>
      <c r="S54" s="45">
        <v>1.8106193567939801</v>
      </c>
      <c r="T54" s="45">
        <v>2.2432777828782249</v>
      </c>
      <c r="U54" s="45">
        <v>2.5243590739409152</v>
      </c>
      <c r="V54" s="45">
        <v>2.3580399657054043</v>
      </c>
      <c r="W54" s="45">
        <v>1.8422095877962057</v>
      </c>
      <c r="X54" s="45">
        <v>1.7505551696440362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11.276360640010914</v>
      </c>
      <c r="D61" s="49">
        <f t="shared" si="23"/>
        <v>12.351543608392333</v>
      </c>
      <c r="E61" s="49">
        <f t="shared" si="23"/>
        <v>12.054517438415356</v>
      </c>
      <c r="F61" s="49">
        <f t="shared" si="23"/>
        <v>11.595391509800816</v>
      </c>
      <c r="G61" s="49">
        <f t="shared" si="23"/>
        <v>12.478099928602532</v>
      </c>
      <c r="H61" s="49">
        <f t="shared" si="23"/>
        <v>13.307813103086906</v>
      </c>
      <c r="I61" s="49">
        <f t="shared" si="23"/>
        <v>13.882163003675318</v>
      </c>
      <c r="J61" s="49">
        <f t="shared" si="23"/>
        <v>14.333149181609897</v>
      </c>
      <c r="K61" s="49">
        <f t="shared" si="23"/>
        <v>15.390746898878181</v>
      </c>
      <c r="L61" s="49">
        <f t="shared" si="23"/>
        <v>16.136398354078029</v>
      </c>
      <c r="M61" s="49">
        <f t="shared" si="23"/>
        <v>16.402143058557833</v>
      </c>
      <c r="N61" s="49">
        <f t="shared" si="23"/>
        <v>15.490802530035271</v>
      </c>
      <c r="O61" s="49">
        <f t="shared" si="23"/>
        <v>15.886739378970979</v>
      </c>
      <c r="P61" s="49">
        <f t="shared" si="23"/>
        <v>16.56281101253429</v>
      </c>
      <c r="Q61" s="49">
        <f t="shared" si="23"/>
        <v>15.066272459409861</v>
      </c>
      <c r="R61" s="49">
        <f t="shared" si="23"/>
        <v>16.566578002382496</v>
      </c>
      <c r="S61" s="49">
        <f t="shared" si="23"/>
        <v>19.227570942208096</v>
      </c>
      <c r="T61" s="49">
        <f t="shared" si="23"/>
        <v>18.971529727185292</v>
      </c>
      <c r="U61" s="49">
        <f t="shared" si="23"/>
        <v>21.175200104864587</v>
      </c>
      <c r="V61" s="49">
        <f t="shared" si="23"/>
        <v>18.407831911506506</v>
      </c>
      <c r="W61" s="49">
        <f t="shared" si="23"/>
        <v>15.718616098478975</v>
      </c>
      <c r="X61" s="49">
        <f t="shared" si="23"/>
        <v>17.701304848118983</v>
      </c>
    </row>
    <row r="62" spans="1:24" ht="11.25" customHeight="1" x14ac:dyDescent="0.2">
      <c r="A62" s="50" t="s">
        <v>92</v>
      </c>
      <c r="B62" s="51" t="s">
        <v>93</v>
      </c>
      <c r="C62" s="52">
        <v>5.2147307520000066</v>
      </c>
      <c r="D62" s="52">
        <v>5.7522645689113165</v>
      </c>
      <c r="E62" s="52">
        <v>4.4549495991770822</v>
      </c>
      <c r="F62" s="52">
        <v>4.4224910868691731</v>
      </c>
      <c r="G62" s="52">
        <v>5.2068817045654008</v>
      </c>
      <c r="H62" s="52">
        <v>5.9931935554974931</v>
      </c>
      <c r="I62" s="52">
        <v>6.4754982906369714</v>
      </c>
      <c r="J62" s="52">
        <v>8.3218778515610907</v>
      </c>
      <c r="K62" s="52">
        <v>10.134983476102658</v>
      </c>
      <c r="L62" s="52">
        <v>11.988889071363385</v>
      </c>
      <c r="M62" s="52">
        <v>11.951446032401797</v>
      </c>
      <c r="N62" s="52">
        <v>10.451848867670183</v>
      </c>
      <c r="O62" s="52">
        <v>10.8162204796566</v>
      </c>
      <c r="P62" s="52">
        <v>11.343846695439707</v>
      </c>
      <c r="Q62" s="52">
        <v>10.106189262380989</v>
      </c>
      <c r="R62" s="52">
        <v>14.047894850641683</v>
      </c>
      <c r="S62" s="52">
        <v>14.974616983489883</v>
      </c>
      <c r="T62" s="52">
        <v>14.727397456678577</v>
      </c>
      <c r="U62" s="52">
        <v>16.624450796295537</v>
      </c>
      <c r="V62" s="52">
        <v>14.018281059596719</v>
      </c>
      <c r="W62" s="52">
        <v>13.039514156406696</v>
      </c>
      <c r="X62" s="52">
        <v>13.997256055363913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1.393632288010902</v>
      </c>
      <c r="D64" s="52">
        <v>1.57145702474913</v>
      </c>
      <c r="E64" s="52">
        <v>1.9350086777461435</v>
      </c>
      <c r="F64" s="52">
        <v>1.5369478299531598</v>
      </c>
      <c r="G64" s="52">
        <v>2.0283088282195916</v>
      </c>
      <c r="H64" s="52">
        <v>2.2848770250466122</v>
      </c>
      <c r="I64" s="52">
        <v>2.578462786083537</v>
      </c>
      <c r="J64" s="52">
        <v>1.997906646241308</v>
      </c>
      <c r="K64" s="52">
        <v>2.0694494992975057</v>
      </c>
      <c r="L64" s="52">
        <v>1.7803917079568961</v>
      </c>
      <c r="M64" s="52">
        <v>2.0318071246796157</v>
      </c>
      <c r="N64" s="52">
        <v>1.7441694862360666</v>
      </c>
      <c r="O64" s="52">
        <v>1.8051520562453167</v>
      </c>
      <c r="P64" s="52">
        <v>2.3284091742130046</v>
      </c>
      <c r="Q64" s="52">
        <v>1.5376615696521814</v>
      </c>
      <c r="R64" s="52">
        <v>0.90442506404646839</v>
      </c>
      <c r="S64" s="52">
        <v>1.9486973678411192</v>
      </c>
      <c r="T64" s="52">
        <v>1.2672682570995144</v>
      </c>
      <c r="U64" s="52">
        <v>1.2923792109587182</v>
      </c>
      <c r="V64" s="52">
        <v>1.3399159089971828</v>
      </c>
      <c r="W64" s="52">
        <v>0.29517278184638984</v>
      </c>
      <c r="X64" s="52">
        <v>1.3731313600617983</v>
      </c>
    </row>
    <row r="65" spans="1:24" ht="11.25" customHeight="1" x14ac:dyDescent="0.2">
      <c r="A65" s="50" t="s">
        <v>98</v>
      </c>
      <c r="B65" s="51" t="s">
        <v>99</v>
      </c>
      <c r="C65" s="52">
        <v>4.667997600000005</v>
      </c>
      <c r="D65" s="52">
        <v>5.0278220147318864</v>
      </c>
      <c r="E65" s="52">
        <v>5.6645591614921296</v>
      </c>
      <c r="F65" s="52">
        <v>5.6359525929784837</v>
      </c>
      <c r="G65" s="52">
        <v>5.2429093958175388</v>
      </c>
      <c r="H65" s="52">
        <v>5.0297425225428007</v>
      </c>
      <c r="I65" s="52">
        <v>4.8282019269548098</v>
      </c>
      <c r="J65" s="52">
        <v>4.0133646838074988</v>
      </c>
      <c r="K65" s="52">
        <v>3.1863139234780187</v>
      </c>
      <c r="L65" s="52">
        <v>2.367117574757748</v>
      </c>
      <c r="M65" s="52">
        <v>2.4188899014764207</v>
      </c>
      <c r="N65" s="52">
        <v>3.294784176129022</v>
      </c>
      <c r="O65" s="52">
        <v>3.2653668430690614</v>
      </c>
      <c r="P65" s="52">
        <v>2.8905551428815768</v>
      </c>
      <c r="Q65" s="52">
        <v>3.4224216273766914</v>
      </c>
      <c r="R65" s="52">
        <v>1.6142580876943449</v>
      </c>
      <c r="S65" s="52">
        <v>2.3042565908770944</v>
      </c>
      <c r="T65" s="52">
        <v>2.9768640134071984</v>
      </c>
      <c r="U65" s="52">
        <v>3.2583700976103303</v>
      </c>
      <c r="V65" s="52">
        <v>3.0496349429126033</v>
      </c>
      <c r="W65" s="52">
        <v>2.3839291602258896</v>
      </c>
      <c r="X65" s="52">
        <v>2.3309174326932736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65.475852993722953</v>
      </c>
      <c r="D2" s="21">
        <f t="shared" ref="D2:X2" si="0">SUM(D3,D17,D22,D25,D26,D51,D52)</f>
        <v>65.652717345026304</v>
      </c>
      <c r="E2" s="21">
        <f t="shared" si="0"/>
        <v>66.454981359253651</v>
      </c>
      <c r="F2" s="21">
        <f t="shared" si="0"/>
        <v>72.504471186308791</v>
      </c>
      <c r="G2" s="21">
        <f t="shared" si="0"/>
        <v>75.807666158915936</v>
      </c>
      <c r="H2" s="21">
        <f t="shared" si="0"/>
        <v>84.768859802804158</v>
      </c>
      <c r="I2" s="21">
        <f t="shared" si="0"/>
        <v>86.685053127656587</v>
      </c>
      <c r="J2" s="21">
        <f t="shared" si="0"/>
        <v>88.409120696881544</v>
      </c>
      <c r="K2" s="21">
        <f t="shared" si="0"/>
        <v>89.247068643855727</v>
      </c>
      <c r="L2" s="21">
        <f t="shared" si="0"/>
        <v>91.444998775903258</v>
      </c>
      <c r="M2" s="21">
        <f t="shared" si="0"/>
        <v>97.109227584883044</v>
      </c>
      <c r="N2" s="21">
        <f t="shared" si="0"/>
        <v>92.792840078916115</v>
      </c>
      <c r="O2" s="21">
        <f t="shared" si="0"/>
        <v>89.040454335417976</v>
      </c>
      <c r="P2" s="21">
        <f t="shared" si="0"/>
        <v>90.253986340852478</v>
      </c>
      <c r="Q2" s="21">
        <f t="shared" si="0"/>
        <v>79.97986010522034</v>
      </c>
      <c r="R2" s="21">
        <f t="shared" si="0"/>
        <v>103.57179437810942</v>
      </c>
      <c r="S2" s="21">
        <f t="shared" si="0"/>
        <v>102.42579113214455</v>
      </c>
      <c r="T2" s="21">
        <f t="shared" si="0"/>
        <v>97.480546563944998</v>
      </c>
      <c r="U2" s="21">
        <f t="shared" si="0"/>
        <v>104.42603406703864</v>
      </c>
      <c r="V2" s="21">
        <f t="shared" si="0"/>
        <v>113.9766565349005</v>
      </c>
      <c r="W2" s="21">
        <f t="shared" si="0"/>
        <v>76.503418078515367</v>
      </c>
      <c r="X2" s="21">
        <f t="shared" si="0"/>
        <v>108.00217488796773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8.707724279999999</v>
      </c>
      <c r="D26" s="27">
        <f t="shared" si="11"/>
        <v>8.707724279999999</v>
      </c>
      <c r="E26" s="27">
        <f t="shared" si="11"/>
        <v>8.707724279999999</v>
      </c>
      <c r="F26" s="27">
        <f t="shared" si="11"/>
        <v>11.610374759999999</v>
      </c>
      <c r="G26" s="27">
        <f t="shared" si="11"/>
        <v>14.513025239999999</v>
      </c>
      <c r="H26" s="27">
        <f t="shared" si="11"/>
        <v>17.415675720000007</v>
      </c>
      <c r="I26" s="27">
        <f t="shared" si="11"/>
        <v>17.415675720000007</v>
      </c>
      <c r="J26" s="27">
        <f t="shared" si="11"/>
        <v>17.415675719999999</v>
      </c>
      <c r="K26" s="27">
        <f t="shared" si="11"/>
        <v>17.41567572000001</v>
      </c>
      <c r="L26" s="27">
        <f t="shared" si="11"/>
        <v>17.415675719999999</v>
      </c>
      <c r="M26" s="27">
        <f t="shared" si="11"/>
        <v>23.220749519999984</v>
      </c>
      <c r="N26" s="27">
        <f t="shared" si="11"/>
        <v>20.318099040000007</v>
      </c>
      <c r="O26" s="27">
        <f t="shared" si="11"/>
        <v>17.415675719999996</v>
      </c>
      <c r="P26" s="27">
        <f t="shared" si="11"/>
        <v>20.318099040000007</v>
      </c>
      <c r="Q26" s="27">
        <f t="shared" si="11"/>
        <v>11.610374759999999</v>
      </c>
      <c r="R26" s="27">
        <f t="shared" si="11"/>
        <v>24.079868640000026</v>
      </c>
      <c r="S26" s="27">
        <f t="shared" si="11"/>
        <v>25.438285439999994</v>
      </c>
      <c r="T26" s="27">
        <f t="shared" si="11"/>
        <v>25.243836480000041</v>
      </c>
      <c r="U26" s="27">
        <f t="shared" si="11"/>
        <v>25.902827640000002</v>
      </c>
      <c r="V26" s="27">
        <f t="shared" si="11"/>
        <v>25.426700280000016</v>
      </c>
      <c r="W26" s="27">
        <f t="shared" si="11"/>
        <v>21.48501996000002</v>
      </c>
      <c r="X26" s="27">
        <f t="shared" si="11"/>
        <v>23.127841080000017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8.707724279999999</v>
      </c>
      <c r="D33" s="19">
        <f t="shared" si="13"/>
        <v>8.707724279999999</v>
      </c>
      <c r="E33" s="19">
        <f t="shared" si="13"/>
        <v>8.707724279999999</v>
      </c>
      <c r="F33" s="19">
        <f t="shared" si="13"/>
        <v>11.610374759999999</v>
      </c>
      <c r="G33" s="19">
        <f t="shared" si="13"/>
        <v>14.513025239999999</v>
      </c>
      <c r="H33" s="19">
        <f t="shared" si="13"/>
        <v>17.415675720000007</v>
      </c>
      <c r="I33" s="19">
        <f t="shared" si="13"/>
        <v>17.415675720000007</v>
      </c>
      <c r="J33" s="19">
        <f t="shared" si="13"/>
        <v>17.415675719999999</v>
      </c>
      <c r="K33" s="19">
        <f t="shared" si="13"/>
        <v>17.41567572000001</v>
      </c>
      <c r="L33" s="19">
        <f t="shared" si="13"/>
        <v>17.415675719999999</v>
      </c>
      <c r="M33" s="19">
        <f t="shared" si="13"/>
        <v>23.220749519999984</v>
      </c>
      <c r="N33" s="19">
        <f t="shared" si="13"/>
        <v>20.318099040000007</v>
      </c>
      <c r="O33" s="19">
        <f t="shared" si="13"/>
        <v>17.415675719999996</v>
      </c>
      <c r="P33" s="19">
        <f t="shared" si="13"/>
        <v>20.318099040000007</v>
      </c>
      <c r="Q33" s="19">
        <f t="shared" si="13"/>
        <v>11.610374759999999</v>
      </c>
      <c r="R33" s="19">
        <f t="shared" si="13"/>
        <v>24.079868640000026</v>
      </c>
      <c r="S33" s="19">
        <f t="shared" si="13"/>
        <v>25.438285439999994</v>
      </c>
      <c r="T33" s="19">
        <f t="shared" si="13"/>
        <v>25.243836480000041</v>
      </c>
      <c r="U33" s="19">
        <f t="shared" si="13"/>
        <v>25.902827640000002</v>
      </c>
      <c r="V33" s="19">
        <f t="shared" si="13"/>
        <v>25.426700280000016</v>
      </c>
      <c r="W33" s="19">
        <f t="shared" si="13"/>
        <v>21.48501996000002</v>
      </c>
      <c r="X33" s="19">
        <f t="shared" si="13"/>
        <v>23.127841080000017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8.707724279999999</v>
      </c>
      <c r="D36" s="8">
        <v>8.707724279999999</v>
      </c>
      <c r="E36" s="8">
        <v>8.707724279999999</v>
      </c>
      <c r="F36" s="8">
        <v>11.610374759999999</v>
      </c>
      <c r="G36" s="8">
        <v>14.513025239999999</v>
      </c>
      <c r="H36" s="8">
        <v>17.415675720000007</v>
      </c>
      <c r="I36" s="8">
        <v>17.415675720000007</v>
      </c>
      <c r="J36" s="8">
        <v>17.415675719999999</v>
      </c>
      <c r="K36" s="8">
        <v>17.41567572000001</v>
      </c>
      <c r="L36" s="8">
        <v>17.415675719999999</v>
      </c>
      <c r="M36" s="8">
        <v>23.220749519999984</v>
      </c>
      <c r="N36" s="8">
        <v>20.318099040000007</v>
      </c>
      <c r="O36" s="8">
        <v>17.415675719999996</v>
      </c>
      <c r="P36" s="8">
        <v>20.318099040000007</v>
      </c>
      <c r="Q36" s="8">
        <v>11.610374759999999</v>
      </c>
      <c r="R36" s="8">
        <v>24.079868640000026</v>
      </c>
      <c r="S36" s="8">
        <v>25.438285439999994</v>
      </c>
      <c r="T36" s="8">
        <v>25.243836480000041</v>
      </c>
      <c r="U36" s="8">
        <v>25.902827640000002</v>
      </c>
      <c r="V36" s="8">
        <v>25.426700280000016</v>
      </c>
      <c r="W36" s="8">
        <v>21.48501996000002</v>
      </c>
      <c r="X36" s="8">
        <v>23.127841080000017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56.768128713722952</v>
      </c>
      <c r="D51" s="27">
        <v>56.94499306502631</v>
      </c>
      <c r="E51" s="27">
        <v>57.747257079253657</v>
      </c>
      <c r="F51" s="27">
        <v>60.894096426308799</v>
      </c>
      <c r="G51" s="27">
        <v>61.294640918915931</v>
      </c>
      <c r="H51" s="27">
        <v>67.353184082804148</v>
      </c>
      <c r="I51" s="27">
        <v>69.269377407656577</v>
      </c>
      <c r="J51" s="27">
        <v>70.993444976881548</v>
      </c>
      <c r="K51" s="27">
        <v>71.831392923855717</v>
      </c>
      <c r="L51" s="27">
        <v>74.029323055903262</v>
      </c>
      <c r="M51" s="27">
        <v>73.88847806488306</v>
      </c>
      <c r="N51" s="27">
        <v>72.474741038916108</v>
      </c>
      <c r="O51" s="27">
        <v>71.624778615417981</v>
      </c>
      <c r="P51" s="27">
        <v>69.935887300852471</v>
      </c>
      <c r="Q51" s="27">
        <v>68.36948534522034</v>
      </c>
      <c r="R51" s="27">
        <v>79.491925738109387</v>
      </c>
      <c r="S51" s="27">
        <v>76.987505692144552</v>
      </c>
      <c r="T51" s="27">
        <v>72.236710083944956</v>
      </c>
      <c r="U51" s="27">
        <v>78.523206427038645</v>
      </c>
      <c r="V51" s="27">
        <v>88.549956254900479</v>
      </c>
      <c r="W51" s="27">
        <v>55.01839811851535</v>
      </c>
      <c r="X51" s="27">
        <v>84.874333807967702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2.4037200062486606</v>
      </c>
      <c r="D61" s="49">
        <f t="shared" si="15"/>
        <v>2.726045461196267</v>
      </c>
      <c r="E61" s="49">
        <f t="shared" si="15"/>
        <v>3.2073107334284869</v>
      </c>
      <c r="F61" s="49">
        <f t="shared" si="15"/>
        <v>2.1846123687698471</v>
      </c>
      <c r="G61" s="49">
        <f t="shared" si="15"/>
        <v>2.8603515907552337</v>
      </c>
      <c r="H61" s="49">
        <f t="shared" si="15"/>
        <v>3.1705325809003684</v>
      </c>
      <c r="I61" s="49">
        <f t="shared" si="15"/>
        <v>3.3701159691441616</v>
      </c>
      <c r="J61" s="49">
        <f t="shared" si="15"/>
        <v>2.6431201278174505</v>
      </c>
      <c r="K61" s="49">
        <f t="shared" si="15"/>
        <v>2.7370801474229727</v>
      </c>
      <c r="L61" s="49">
        <f t="shared" si="15"/>
        <v>2.3978337341633895</v>
      </c>
      <c r="M61" s="49">
        <f t="shared" si="15"/>
        <v>2.7295524831709783</v>
      </c>
      <c r="N61" s="49">
        <f t="shared" si="15"/>
        <v>2.7426532847773188</v>
      </c>
      <c r="O61" s="49">
        <f t="shared" si="15"/>
        <v>2.8247464680387737</v>
      </c>
      <c r="P61" s="49">
        <f t="shared" si="15"/>
        <v>3.6235701588319476</v>
      </c>
      <c r="Q61" s="49">
        <f t="shared" si="15"/>
        <v>2.5463505304735432</v>
      </c>
      <c r="R61" s="49">
        <f t="shared" si="15"/>
        <v>1.4706784706492142</v>
      </c>
      <c r="S61" s="49">
        <f t="shared" si="15"/>
        <v>3.0699390984420658</v>
      </c>
      <c r="T61" s="49">
        <f t="shared" si="15"/>
        <v>1.7644975928712237</v>
      </c>
      <c r="U61" s="49">
        <f t="shared" si="15"/>
        <v>2.0298287742575725</v>
      </c>
      <c r="V61" s="49">
        <f t="shared" si="15"/>
        <v>2.30113134560778</v>
      </c>
      <c r="W61" s="49">
        <f t="shared" si="15"/>
        <v>0.47040615106453576</v>
      </c>
      <c r="X61" s="49">
        <f t="shared" si="15"/>
        <v>2.4088103239486807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2.4037200062486606</v>
      </c>
      <c r="D64" s="52">
        <v>2.726045461196267</v>
      </c>
      <c r="E64" s="52">
        <v>3.2073107334284869</v>
      </c>
      <c r="F64" s="52">
        <v>2.1846123687698471</v>
      </c>
      <c r="G64" s="52">
        <v>2.8603515907552337</v>
      </c>
      <c r="H64" s="52">
        <v>3.1705325809003684</v>
      </c>
      <c r="I64" s="52">
        <v>3.3701159691441616</v>
      </c>
      <c r="J64" s="52">
        <v>2.6431201278174505</v>
      </c>
      <c r="K64" s="52">
        <v>2.7370801474229727</v>
      </c>
      <c r="L64" s="52">
        <v>2.3978337341633895</v>
      </c>
      <c r="M64" s="52">
        <v>2.7295524831709783</v>
      </c>
      <c r="N64" s="52">
        <v>2.7426532847773188</v>
      </c>
      <c r="O64" s="52">
        <v>2.8247464680387737</v>
      </c>
      <c r="P64" s="52">
        <v>3.6235701588319476</v>
      </c>
      <c r="Q64" s="52">
        <v>2.5463505304735432</v>
      </c>
      <c r="R64" s="52">
        <v>1.4706784706492142</v>
      </c>
      <c r="S64" s="52">
        <v>3.0699390984420658</v>
      </c>
      <c r="T64" s="52">
        <v>1.7644975928712237</v>
      </c>
      <c r="U64" s="52">
        <v>2.0298287742575725</v>
      </c>
      <c r="V64" s="52">
        <v>2.30113134560778</v>
      </c>
      <c r="W64" s="52">
        <v>0.47040615106453576</v>
      </c>
      <c r="X64" s="52">
        <v>2.4088103239486807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3939.8702414400004</v>
      </c>
      <c r="D2" s="21">
        <f t="shared" ref="D2:X2" si="0">SUM(D3,D17,D22,D25,D26,D51,D52)</f>
        <v>4126.7508130800006</v>
      </c>
      <c r="E2" s="21">
        <f t="shared" si="0"/>
        <v>3874.3505377199995</v>
      </c>
      <c r="F2" s="21">
        <f t="shared" si="0"/>
        <v>3837.3994371599993</v>
      </c>
      <c r="G2" s="21">
        <f t="shared" si="0"/>
        <v>3691.9988711999999</v>
      </c>
      <c r="H2" s="21">
        <f t="shared" si="0"/>
        <v>3581.0277541200003</v>
      </c>
      <c r="I2" s="21">
        <f t="shared" si="0"/>
        <v>3338.3330956800005</v>
      </c>
      <c r="J2" s="21">
        <f t="shared" si="0"/>
        <v>3076.7896573199996</v>
      </c>
      <c r="K2" s="21">
        <f t="shared" si="0"/>
        <v>2973.5173317600011</v>
      </c>
      <c r="L2" s="21">
        <f t="shared" si="0"/>
        <v>2900.7450759599992</v>
      </c>
      <c r="M2" s="21">
        <f t="shared" si="0"/>
        <v>3232.7312324400004</v>
      </c>
      <c r="N2" s="21">
        <f t="shared" si="0"/>
        <v>2756.1448727999991</v>
      </c>
      <c r="O2" s="21">
        <f t="shared" si="0"/>
        <v>2564.8729833600009</v>
      </c>
      <c r="P2" s="21">
        <f t="shared" si="0"/>
        <v>2505.8884226399987</v>
      </c>
      <c r="Q2" s="21">
        <f t="shared" si="0"/>
        <v>2050.5127935599994</v>
      </c>
      <c r="R2" s="21">
        <f t="shared" si="0"/>
        <v>2130.1979475599992</v>
      </c>
      <c r="S2" s="21">
        <f t="shared" si="0"/>
        <v>2174.9782842</v>
      </c>
      <c r="T2" s="21">
        <f t="shared" si="0"/>
        <v>2126.0910563999996</v>
      </c>
      <c r="U2" s="21">
        <f t="shared" si="0"/>
        <v>2119.1241823199989</v>
      </c>
      <c r="V2" s="21">
        <f t="shared" si="0"/>
        <v>2061.8081341200004</v>
      </c>
      <c r="W2" s="21">
        <f t="shared" si="0"/>
        <v>1923.5703686400009</v>
      </c>
      <c r="X2" s="21">
        <f t="shared" si="0"/>
        <v>1837.9942488000002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2393.2646006400005</v>
      </c>
      <c r="D26" s="27">
        <f t="shared" si="7"/>
        <v>2485.1147119200004</v>
      </c>
      <c r="E26" s="27">
        <f t="shared" si="7"/>
        <v>2298.9407558399994</v>
      </c>
      <c r="F26" s="27">
        <f t="shared" si="7"/>
        <v>2153.1124133999992</v>
      </c>
      <c r="G26" s="27">
        <f t="shared" si="7"/>
        <v>2016.99756432</v>
      </c>
      <c r="H26" s="27">
        <f t="shared" si="7"/>
        <v>1924.7362236000001</v>
      </c>
      <c r="I26" s="27">
        <f t="shared" si="7"/>
        <v>1734.6321511200003</v>
      </c>
      <c r="J26" s="27">
        <f t="shared" si="7"/>
        <v>1586.0724073199997</v>
      </c>
      <c r="K26" s="27">
        <f t="shared" si="7"/>
        <v>1485.7125469200002</v>
      </c>
      <c r="L26" s="27">
        <f t="shared" si="7"/>
        <v>1403.1492703199992</v>
      </c>
      <c r="M26" s="27">
        <f t="shared" si="7"/>
        <v>1468.2430652400008</v>
      </c>
      <c r="N26" s="27">
        <f t="shared" si="7"/>
        <v>1230.9730448399994</v>
      </c>
      <c r="O26" s="27">
        <f t="shared" si="7"/>
        <v>1038.4389054000001</v>
      </c>
      <c r="P26" s="27">
        <f t="shared" si="7"/>
        <v>979.39032335999968</v>
      </c>
      <c r="Q26" s="27">
        <f t="shared" si="7"/>
        <v>715.97121155999992</v>
      </c>
      <c r="R26" s="27">
        <f t="shared" si="7"/>
        <v>733.4448091199996</v>
      </c>
      <c r="S26" s="27">
        <f t="shared" si="7"/>
        <v>710.76081168000053</v>
      </c>
      <c r="T26" s="27">
        <f t="shared" si="7"/>
        <v>664.83876059999989</v>
      </c>
      <c r="U26" s="27">
        <f t="shared" si="7"/>
        <v>674.47804751999979</v>
      </c>
      <c r="V26" s="27">
        <f t="shared" si="7"/>
        <v>615.41262180000001</v>
      </c>
      <c r="W26" s="27">
        <f t="shared" si="7"/>
        <v>532.41132023999944</v>
      </c>
      <c r="X26" s="27">
        <f t="shared" si="7"/>
        <v>477.61895340000007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2393.2646006400005</v>
      </c>
      <c r="D33" s="19">
        <f t="shared" si="9"/>
        <v>2485.1147119200004</v>
      </c>
      <c r="E33" s="19">
        <f t="shared" si="9"/>
        <v>2298.9407558399994</v>
      </c>
      <c r="F33" s="19">
        <f t="shared" si="9"/>
        <v>2153.1124133999992</v>
      </c>
      <c r="G33" s="19">
        <f t="shared" si="9"/>
        <v>2016.99756432</v>
      </c>
      <c r="H33" s="19">
        <f t="shared" si="9"/>
        <v>1924.7362236000001</v>
      </c>
      <c r="I33" s="19">
        <f t="shared" si="9"/>
        <v>1734.6321511200003</v>
      </c>
      <c r="J33" s="19">
        <f t="shared" si="9"/>
        <v>1586.0724073199997</v>
      </c>
      <c r="K33" s="19">
        <f t="shared" si="9"/>
        <v>1485.7125469200002</v>
      </c>
      <c r="L33" s="19">
        <f t="shared" si="9"/>
        <v>1403.1492703199992</v>
      </c>
      <c r="M33" s="19">
        <f t="shared" si="9"/>
        <v>1468.2430652400008</v>
      </c>
      <c r="N33" s="19">
        <f t="shared" si="9"/>
        <v>1230.9730448399994</v>
      </c>
      <c r="O33" s="19">
        <f t="shared" si="9"/>
        <v>1038.4389054000001</v>
      </c>
      <c r="P33" s="19">
        <f t="shared" si="9"/>
        <v>979.39032335999968</v>
      </c>
      <c r="Q33" s="19">
        <f t="shared" si="9"/>
        <v>715.97121155999992</v>
      </c>
      <c r="R33" s="19">
        <f t="shared" si="9"/>
        <v>733.4448091199996</v>
      </c>
      <c r="S33" s="19">
        <f t="shared" si="9"/>
        <v>710.76081168000053</v>
      </c>
      <c r="T33" s="19">
        <f t="shared" si="9"/>
        <v>664.83876059999989</v>
      </c>
      <c r="U33" s="19">
        <f t="shared" si="9"/>
        <v>674.47804751999979</v>
      </c>
      <c r="V33" s="19">
        <f t="shared" si="9"/>
        <v>615.41262180000001</v>
      </c>
      <c r="W33" s="19">
        <f t="shared" si="9"/>
        <v>532.41132023999944</v>
      </c>
      <c r="X33" s="19">
        <f t="shared" si="9"/>
        <v>477.61895340000007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46.441499040000004</v>
      </c>
      <c r="D36" s="8">
        <f>FC_OTH_HH_SH_E!D36+FC_OTH_HH_SC_E!D36+FC_OTH_HH_WH_E!D36+FC_OTH_HH_CO_E!D36</f>
        <v>46.441499040000011</v>
      </c>
      <c r="E36" s="8">
        <f>FC_OTH_HH_SH_E!E36+FC_OTH_HH_SC_E!E36+FC_OTH_HH_WH_E!E36+FC_OTH_HH_CO_E!E36</f>
        <v>40.636425239999994</v>
      </c>
      <c r="F36" s="8">
        <f>FC_OTH_HH_SH_E!F36+FC_OTH_HH_SC_E!F36+FC_OTH_HH_WH_E!F36+FC_OTH_HH_CO_E!F36</f>
        <v>43.539075719999985</v>
      </c>
      <c r="G36" s="8">
        <f>FC_OTH_HH_SH_E!G36+FC_OTH_HH_SC_E!G36+FC_OTH_HH_WH_E!G36+FC_OTH_HH_CO_E!G36</f>
        <v>46.441499039999997</v>
      </c>
      <c r="H36" s="8">
        <f>FC_OTH_HH_SH_E!H36+FC_OTH_HH_SC_E!H36+FC_OTH_HH_WH_E!H36+FC_OTH_HH_CO_E!H36</f>
        <v>49.344149519999995</v>
      </c>
      <c r="I36" s="8">
        <f>FC_OTH_HH_SH_E!I36+FC_OTH_HH_SC_E!I36+FC_OTH_HH_WH_E!I36+FC_OTH_HH_CO_E!I36</f>
        <v>55.149450480000013</v>
      </c>
      <c r="J36" s="8">
        <f>FC_OTH_HH_SH_E!J36+FC_OTH_HH_SC_E!J36+FC_OTH_HH_WH_E!J36+FC_OTH_HH_CO_E!J36</f>
        <v>55.149450479999999</v>
      </c>
      <c r="K36" s="8">
        <f>FC_OTH_HH_SH_E!K36+FC_OTH_HH_SC_E!K36+FC_OTH_HH_WH_E!K36+FC_OTH_HH_CO_E!K36</f>
        <v>49.344149519999988</v>
      </c>
      <c r="L36" s="8">
        <f>FC_OTH_HH_SH_E!L36+FC_OTH_HH_SC_E!L36+FC_OTH_HH_WH_E!L36+FC_OTH_HH_CO_E!L36</f>
        <v>43.539075719999992</v>
      </c>
      <c r="M36" s="8">
        <f>FC_OTH_HH_SH_E!M36+FC_OTH_HH_SC_E!M36+FC_OTH_HH_WH_E!M36+FC_OTH_HH_CO_E!M36</f>
        <v>49.344149520000009</v>
      </c>
      <c r="N36" s="8">
        <f>FC_OTH_HH_SH_E!N36+FC_OTH_HH_SC_E!N36+FC_OTH_HH_WH_E!N36+FC_OTH_HH_CO_E!N36</f>
        <v>49.344149520000002</v>
      </c>
      <c r="O36" s="8">
        <f>FC_OTH_HH_SH_E!O36+FC_OTH_HH_SC_E!O36+FC_OTH_HH_WH_E!O36+FC_OTH_HH_CO_E!O36</f>
        <v>46.441499040000032</v>
      </c>
      <c r="P36" s="8">
        <f>FC_OTH_HH_SH_E!P36+FC_OTH_HH_SC_E!P36+FC_OTH_HH_WH_E!P36+FC_OTH_HH_CO_E!P36</f>
        <v>43.539075719999992</v>
      </c>
      <c r="Q36" s="8">
        <f>FC_OTH_HH_SH_E!Q36+FC_OTH_HH_SC_E!Q36+FC_OTH_HH_WH_E!Q36+FC_OTH_HH_CO_E!Q36</f>
        <v>34.831124280000004</v>
      </c>
      <c r="R36" s="8">
        <f>FC_OTH_HH_SH_E!R36+FC_OTH_HH_SC_E!R36+FC_OTH_HH_WH_E!R36+FC_OTH_HH_CO_E!R36</f>
        <v>47.335600799999952</v>
      </c>
      <c r="S36" s="8">
        <f>FC_OTH_HH_SH_E!S36+FC_OTH_HH_SC_E!S36+FC_OTH_HH_WH_E!S36+FC_OTH_HH_CO_E!S36</f>
        <v>52.174335959999993</v>
      </c>
      <c r="T36" s="8">
        <f>FC_OTH_HH_SH_E!T36+FC_OTH_HH_SC_E!T36+FC_OTH_HH_WH_E!T36+FC_OTH_HH_CO_E!T36</f>
        <v>55.776412079999986</v>
      </c>
      <c r="U36" s="8">
        <f>FC_OTH_HH_SH_E!U36+FC_OTH_HH_SC_E!U36+FC_OTH_HH_WH_E!U36+FC_OTH_HH_CO_E!U36</f>
        <v>55.56742487999999</v>
      </c>
      <c r="V36" s="8">
        <f>FC_OTH_HH_SH_E!V36+FC_OTH_HH_SC_E!V36+FC_OTH_HH_WH_E!V36+FC_OTH_HH_CO_E!V36</f>
        <v>53.251074359999961</v>
      </c>
      <c r="W36" s="8">
        <f>FC_OTH_HH_SH_E!W36+FC_OTH_HH_SC_E!W36+FC_OTH_HH_WH_E!W36+FC_OTH_HH_CO_E!W36</f>
        <v>51.747502319999953</v>
      </c>
      <c r="X36" s="8">
        <f>FC_OTH_HH_SH_E!X36+FC_OTH_HH_SC_E!X36+FC_OTH_HH_WH_E!X36+FC_OTH_HH_CO_E!X36</f>
        <v>54.583367759999959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94.095623160000002</v>
      </c>
      <c r="D37" s="8">
        <f>FC_OTH_HH_SH_E!D37+FC_OTH_HH_SC_E!D37+FC_OTH_HH_WH_E!D37+FC_OTH_HH_CO_E!D37</f>
        <v>91.060200000000009</v>
      </c>
      <c r="E37" s="8">
        <f>FC_OTH_HH_SH_E!E37+FC_OTH_HH_SC_E!E37+FC_OTH_HH_WH_E!E37+FC_OTH_HH_CO_E!E37</f>
        <v>91.060200000000009</v>
      </c>
      <c r="F37" s="8">
        <f>FC_OTH_HH_SH_E!F37+FC_OTH_HH_SC_E!F37+FC_OTH_HH_WH_E!F37+FC_OTH_HH_CO_E!F37</f>
        <v>91.060199999999966</v>
      </c>
      <c r="G37" s="8">
        <f>FC_OTH_HH_SH_E!G37+FC_OTH_HH_SC_E!G37+FC_OTH_HH_WH_E!G37+FC_OTH_HH_CO_E!G37</f>
        <v>88.024776840000001</v>
      </c>
      <c r="H37" s="8">
        <f>FC_OTH_HH_SH_E!H37+FC_OTH_HH_SC_E!H37+FC_OTH_HH_WH_E!H37+FC_OTH_HH_CO_E!H37</f>
        <v>88.024776840000015</v>
      </c>
      <c r="I37" s="8">
        <f>FC_OTH_HH_SH_E!I37+FC_OTH_HH_SC_E!I37+FC_OTH_HH_WH_E!I37+FC_OTH_HH_CO_E!I37</f>
        <v>84.989603160000001</v>
      </c>
      <c r="J37" s="8">
        <f>FC_OTH_HH_SH_E!J37+FC_OTH_HH_SC_E!J37+FC_OTH_HH_WH_E!J37+FC_OTH_HH_CO_E!J37</f>
        <v>81.954179999999994</v>
      </c>
      <c r="K37" s="8">
        <f>FC_OTH_HH_SH_E!K37+FC_OTH_HH_SC_E!K37+FC_OTH_HH_WH_E!K37+FC_OTH_HH_CO_E!K37</f>
        <v>78.918756840000015</v>
      </c>
      <c r="L37" s="8">
        <f>FC_OTH_HH_SH_E!L37+FC_OTH_HH_SC_E!L37+FC_OTH_HH_WH_E!L37+FC_OTH_HH_CO_E!L37</f>
        <v>75.883583159999958</v>
      </c>
      <c r="M37" s="8">
        <f>FC_OTH_HH_SH_E!M37+FC_OTH_HH_SC_E!M37+FC_OTH_HH_WH_E!M37+FC_OTH_HH_CO_E!M37</f>
        <v>72.848160000000021</v>
      </c>
      <c r="N37" s="8">
        <f>FC_OTH_HH_SH_E!N37+FC_OTH_HH_SC_E!N37+FC_OTH_HH_WH_E!N37+FC_OTH_HH_CO_E!N37</f>
        <v>66.777563159999971</v>
      </c>
      <c r="O37" s="8">
        <f>FC_OTH_HH_SH_E!O37+FC_OTH_HH_SC_E!O37+FC_OTH_HH_WH_E!O37+FC_OTH_HH_CO_E!O37</f>
        <v>63.742139999999971</v>
      </c>
      <c r="P37" s="8">
        <f>FC_OTH_HH_SH_E!P37+FC_OTH_HH_SC_E!P37+FC_OTH_HH_WH_E!P37+FC_OTH_HH_CO_E!P37</f>
        <v>60.706716839999984</v>
      </c>
      <c r="Q37" s="8">
        <f>FC_OTH_HH_SH_E!Q37+FC_OTH_HH_SC_E!Q37+FC_OTH_HH_WH_E!Q37+FC_OTH_HH_CO_E!Q37</f>
        <v>60.70671684000002</v>
      </c>
      <c r="R37" s="8">
        <f>FC_OTH_HH_SH_E!R37+FC_OTH_HH_SC_E!R37+FC_OTH_HH_WH_E!R37+FC_OTH_HH_CO_E!R37</f>
        <v>60.618899879999972</v>
      </c>
      <c r="S37" s="8">
        <f>FC_OTH_HH_SH_E!S37+FC_OTH_HH_SC_E!S37+FC_OTH_HH_WH_E!S37+FC_OTH_HH_CO_E!S37</f>
        <v>59.416905240000041</v>
      </c>
      <c r="T37" s="8">
        <f>FC_OTH_HH_SH_E!T37+FC_OTH_HH_SC_E!T37+FC_OTH_HH_WH_E!T37+FC_OTH_HH_CO_E!T37</f>
        <v>59.711291639999985</v>
      </c>
      <c r="U37" s="8">
        <f>FC_OTH_HH_SH_E!U37+FC_OTH_HH_SC_E!U37+FC_OTH_HH_WH_E!U37+FC_OTH_HH_CO_E!U37</f>
        <v>55.84734539999998</v>
      </c>
      <c r="V37" s="8">
        <f>FC_OTH_HH_SH_E!V37+FC_OTH_HH_SC_E!V37+FC_OTH_HH_WH_E!V37+FC_OTH_HH_CO_E!V37</f>
        <v>51.849677880000002</v>
      </c>
      <c r="W37" s="8">
        <f>FC_OTH_HH_SH_E!W37+FC_OTH_HH_SC_E!W37+FC_OTH_HH_WH_E!W37+FC_OTH_HH_CO_E!W37</f>
        <v>42.807524759999957</v>
      </c>
      <c r="X37" s="8">
        <f>FC_OTH_HH_SH_E!X37+FC_OTH_HH_SC_E!X37+FC_OTH_HH_WH_E!X37+FC_OTH_HH_CO_E!X37</f>
        <v>40.190978520000009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6.2553862800000015</v>
      </c>
      <c r="D41" s="8">
        <f>FC_OTH_HH_SH_E!D41+FC_OTH_HH_SC_E!D41+FC_OTH_HH_WH_E!D41+FC_OTH_HH_CO_E!D41</f>
        <v>9.3829500000000028</v>
      </c>
      <c r="E41" s="8">
        <f>FC_OTH_HH_SH_E!E41+FC_OTH_HH_SC_E!E41+FC_OTH_HH_WH_E!E41+FC_OTH_HH_CO_E!E41</f>
        <v>6.2553862800000006</v>
      </c>
      <c r="F41" s="8">
        <f>FC_OTH_HH_SH_E!F41+FC_OTH_HH_SC_E!F41+FC_OTH_HH_WH_E!F41+FC_OTH_HH_CO_E!F41</f>
        <v>12.510513719999995</v>
      </c>
      <c r="G41" s="8">
        <f>FC_OTH_HH_SH_E!G41+FC_OTH_HH_SC_E!G41+FC_OTH_HH_WH_E!G41+FC_OTH_HH_CO_E!G41</f>
        <v>6.2553862800000015</v>
      </c>
      <c r="H41" s="8">
        <f>FC_OTH_HH_SH_E!H41+FC_OTH_HH_SC_E!H41+FC_OTH_HH_WH_E!H41+FC_OTH_HH_CO_E!H41</f>
        <v>9.3829500000000028</v>
      </c>
      <c r="I41" s="8">
        <f>FC_OTH_HH_SH_E!I41+FC_OTH_HH_SC_E!I41+FC_OTH_HH_WH_E!I41+FC_OTH_HH_CO_E!I41</f>
        <v>9.3829500000000028</v>
      </c>
      <c r="J41" s="8">
        <f>FC_OTH_HH_SH_E!J41+FC_OTH_HH_SC_E!J41+FC_OTH_HH_WH_E!J41+FC_OTH_HH_CO_E!J41</f>
        <v>6.2553862800000006</v>
      </c>
      <c r="K41" s="8">
        <f>FC_OTH_HH_SH_E!K41+FC_OTH_HH_SC_E!K41+FC_OTH_HH_WH_E!K41+FC_OTH_HH_CO_E!K41</f>
        <v>6.2553862800000024</v>
      </c>
      <c r="L41" s="8">
        <f>FC_OTH_HH_SH_E!L41+FC_OTH_HH_SC_E!L41+FC_OTH_HH_WH_E!L41+FC_OTH_HH_CO_E!L41</f>
        <v>6.255386279999998</v>
      </c>
      <c r="M41" s="8">
        <f>FC_OTH_HH_SH_E!M41+FC_OTH_HH_SC_E!M41+FC_OTH_HH_WH_E!M41+FC_OTH_HH_CO_E!M41</f>
        <v>3.1275637200000022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0.66625415999999971</v>
      </c>
      <c r="S41" s="8">
        <f>FC_OTH_HH_SH_E!S41+FC_OTH_HH_SC_E!S41+FC_OTH_HH_WH_E!S41+FC_OTH_HH_CO_E!S41</f>
        <v>8.4381840000000069E-2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8.3038460399999998</v>
      </c>
      <c r="V41" s="8">
        <f>FC_OTH_HH_SH_E!V41+FC_OTH_HH_SC_E!V41+FC_OTH_HH_WH_E!V41+FC_OTH_HH_CO_E!V41</f>
        <v>11.325285359999999</v>
      </c>
      <c r="W41" s="8">
        <f>FC_OTH_HH_SH_E!W41+FC_OTH_HH_SC_E!W41+FC_OTH_HH_WH_E!W41+FC_OTH_HH_CO_E!W41</f>
        <v>2.2863337199999982</v>
      </c>
      <c r="X41" s="8">
        <f>FC_OTH_HH_SH_E!X41+FC_OTH_HH_SC_E!X41+FC_OTH_HH_WH_E!X41+FC_OTH_HH_CO_E!X41</f>
        <v>0.65046492000000011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2243.3256892800005</v>
      </c>
      <c r="D43" s="8">
        <f>FC_OTH_HH_SH_E!D43+FC_OTH_HH_SC_E!D43+FC_OTH_HH_WH_E!D43+FC_OTH_HH_CO_E!D43</f>
        <v>2335.0836600000002</v>
      </c>
      <c r="E43" s="8">
        <f>FC_OTH_HH_SH_E!E43+FC_OTH_HH_SC_E!E43+FC_OTH_HH_WH_E!E43+FC_OTH_HH_CO_E!E43</f>
        <v>2148.4034114399997</v>
      </c>
      <c r="F43" s="8">
        <f>FC_OTH_HH_SH_E!F43+FC_OTH_HH_SC_E!F43+FC_OTH_HH_WH_E!F43+FC_OTH_HH_CO_E!F43</f>
        <v>2002.8562210799992</v>
      </c>
      <c r="G43" s="8">
        <f>FC_OTH_HH_SH_E!G43+FC_OTH_HH_SC_E!G43+FC_OTH_HH_WH_E!G43+FC_OTH_HH_CO_E!G43</f>
        <v>1873.1294992799999</v>
      </c>
      <c r="H43" s="8">
        <f>FC_OTH_HH_SH_E!H43+FC_OTH_HH_SC_E!H43+FC_OTH_HH_WH_E!H43+FC_OTH_HH_CO_E!H43</f>
        <v>1768.71510036</v>
      </c>
      <c r="I43" s="8">
        <f>FC_OTH_HH_SH_E!I43+FC_OTH_HH_SC_E!I43+FC_OTH_HH_WH_E!I43+FC_OTH_HH_CO_E!I43</f>
        <v>1569.3786903600003</v>
      </c>
      <c r="J43" s="8">
        <f>FC_OTH_HH_SH_E!J43+FC_OTH_HH_SC_E!J43+FC_OTH_HH_WH_E!J43+FC_OTH_HH_CO_E!J43</f>
        <v>1439.6519685599997</v>
      </c>
      <c r="K43" s="8">
        <f>FC_OTH_HH_SH_E!K43+FC_OTH_HH_SC_E!K43+FC_OTH_HH_WH_E!K43+FC_OTH_HH_CO_E!K43</f>
        <v>1345.0714102800002</v>
      </c>
      <c r="L43" s="8">
        <f>FC_OTH_HH_SH_E!L43+FC_OTH_HH_SC_E!L43+FC_OTH_HH_WH_E!L43+FC_OTH_HH_CO_E!L43</f>
        <v>1277.4712251599992</v>
      </c>
      <c r="M43" s="8">
        <f>FC_OTH_HH_SH_E!M43+FC_OTH_HH_SC_E!M43+FC_OTH_HH_WH_E!M43+FC_OTH_HH_CO_E!M43</f>
        <v>1342.9231920000007</v>
      </c>
      <c r="N43" s="8">
        <f>FC_OTH_HH_SH_E!N43+FC_OTH_HH_SC_E!N43+FC_OTH_HH_WH_E!N43+FC_OTH_HH_CO_E!N43</f>
        <v>1111.7244340799994</v>
      </c>
      <c r="O43" s="8">
        <f>FC_OTH_HH_SH_E!O43+FC_OTH_HH_SC_E!O43+FC_OTH_HH_WH_E!O43+FC_OTH_HH_CO_E!O43</f>
        <v>918.87429348000001</v>
      </c>
      <c r="P43" s="8">
        <f>FC_OTH_HH_SH_E!P43+FC_OTH_HH_SC_E!P43+FC_OTH_HH_WH_E!P43+FC_OTH_HH_CO_E!P43</f>
        <v>872.01763271999971</v>
      </c>
      <c r="Q43" s="8">
        <f>FC_OTH_HH_SH_E!Q43+FC_OTH_HH_SC_E!Q43+FC_OTH_HH_WH_E!Q43+FC_OTH_HH_CO_E!Q43</f>
        <v>607.92549947999987</v>
      </c>
      <c r="R43" s="8">
        <f>FC_OTH_HH_SH_E!R43+FC_OTH_HH_SC_E!R43+FC_OTH_HH_WH_E!R43+FC_OTH_HH_CO_E!R43</f>
        <v>623.69528363999973</v>
      </c>
      <c r="S43" s="8">
        <f>FC_OTH_HH_SH_E!S43+FC_OTH_HH_SC_E!S43+FC_OTH_HH_WH_E!S43+FC_OTH_HH_CO_E!S43</f>
        <v>598.29412968000054</v>
      </c>
      <c r="T43" s="8">
        <f>FC_OTH_HH_SH_E!T43+FC_OTH_HH_SC_E!T43+FC_OTH_HH_WH_E!T43+FC_OTH_HH_CO_E!T43</f>
        <v>548.58340367999983</v>
      </c>
      <c r="U43" s="8">
        <f>FC_OTH_HH_SH_E!U43+FC_OTH_HH_SC_E!U43+FC_OTH_HH_WH_E!U43+FC_OTH_HH_CO_E!U43</f>
        <v>554.75943119999988</v>
      </c>
      <c r="V43" s="8">
        <f>FC_OTH_HH_SH_E!V43+FC_OTH_HH_SC_E!V43+FC_OTH_HH_WH_E!V43+FC_OTH_HH_CO_E!V43</f>
        <v>498.9865842000001</v>
      </c>
      <c r="W43" s="8">
        <f>FC_OTH_HH_SH_E!W43+FC_OTH_HH_SC_E!W43+FC_OTH_HH_WH_E!W43+FC_OTH_HH_CO_E!W43</f>
        <v>434.61979703999958</v>
      </c>
      <c r="X43" s="8">
        <f>FC_OTH_HH_SH_E!X43+FC_OTH_HH_SC_E!X43+FC_OTH_HH_WH_E!X43+FC_OTH_HH_CO_E!X43</f>
        <v>380.46991788000008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3.1464028800000006</v>
      </c>
      <c r="D44" s="8">
        <f>FC_OTH_HH_SH_E!D44+FC_OTH_HH_SC_E!D44+FC_OTH_HH_WH_E!D44+FC_OTH_HH_CO_E!D44</f>
        <v>3.1464028800000001</v>
      </c>
      <c r="E44" s="8">
        <f>FC_OTH_HH_SH_E!E44+FC_OTH_HH_SC_E!E44+FC_OTH_HH_WH_E!E44+FC_OTH_HH_CO_E!E44</f>
        <v>12.585332879999999</v>
      </c>
      <c r="F44" s="8">
        <f>FC_OTH_HH_SH_E!F44+FC_OTH_HH_SC_E!F44+FC_OTH_HH_WH_E!F44+FC_OTH_HH_CO_E!F44</f>
        <v>3.1464028799999983</v>
      </c>
      <c r="G44" s="8">
        <f>FC_OTH_HH_SH_E!G44+FC_OTH_HH_SC_E!G44+FC_OTH_HH_WH_E!G44+FC_OTH_HH_CO_E!G44</f>
        <v>3.1464028800000001</v>
      </c>
      <c r="H44" s="8">
        <f>FC_OTH_HH_SH_E!H44+FC_OTH_HH_SC_E!H44+FC_OTH_HH_WH_E!H44+FC_OTH_HH_CO_E!H44</f>
        <v>3.1464028800000006</v>
      </c>
      <c r="I44" s="8">
        <f>FC_OTH_HH_SH_E!I44+FC_OTH_HH_SC_E!I44+FC_OTH_HH_WH_E!I44+FC_OTH_HH_CO_E!I44</f>
        <v>15.731457120000004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3.1268980799999992</v>
      </c>
      <c r="O44" s="8">
        <f>FC_OTH_HH_SH_E!O44+FC_OTH_HH_SC_E!O44+FC_OTH_HH_WH_E!O44+FC_OTH_HH_CO_E!O44</f>
        <v>9.3809728799999998</v>
      </c>
      <c r="P44" s="8">
        <f>FC_OTH_HH_SH_E!P44+FC_OTH_HH_SC_E!P44+FC_OTH_HH_WH_E!P44+FC_OTH_HH_CO_E!P44</f>
        <v>3.1268980799999988</v>
      </c>
      <c r="Q44" s="8">
        <f>FC_OTH_HH_SH_E!Q44+FC_OTH_HH_SC_E!Q44+FC_OTH_HH_WH_E!Q44+FC_OTH_HH_CO_E!Q44</f>
        <v>12.507870960000007</v>
      </c>
      <c r="R44" s="8">
        <f>FC_OTH_HH_SH_E!R44+FC_OTH_HH_SC_E!R44+FC_OTH_HH_WH_E!R44+FC_OTH_HH_CO_E!R44</f>
        <v>1.1287706399999993</v>
      </c>
      <c r="S44" s="8">
        <f>FC_OTH_HH_SH_E!S44+FC_OTH_HH_SC_E!S44+FC_OTH_HH_WH_E!S44+FC_OTH_HH_CO_E!S44</f>
        <v>0.79105896000000053</v>
      </c>
      <c r="T44" s="8">
        <f>FC_OTH_HH_SH_E!T44+FC_OTH_HH_SC_E!T44+FC_OTH_HH_WH_E!T44+FC_OTH_HH_CO_E!T44</f>
        <v>0.7676531999999997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0.95016239999999941</v>
      </c>
      <c r="X44" s="8">
        <f>FC_OTH_HH_SH_E!X44+FC_OTH_HH_SC_E!X44+FC_OTH_HH_WH_E!X44+FC_OTH_HH_CO_E!X44</f>
        <v>1.7242243200000007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6.1228439999999997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3.061421999999999</v>
      </c>
      <c r="K48" s="8">
        <f>FC_OTH_HH_SH_E!K48+FC_OTH_HH_SC_E!K48+FC_OTH_HH_WH_E!K48+FC_OTH_HH_CO_E!K48</f>
        <v>6.1228440000000015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1546.6056408000002</v>
      </c>
      <c r="D51" s="27">
        <f>FC_OTH_HH_SH_E!D51+FC_OTH_HH_SC_E!D51+FC_OTH_HH_WH_E!D51+FC_OTH_HH_CO_E!D51</f>
        <v>1641.6361011600004</v>
      </c>
      <c r="E51" s="27">
        <f>FC_OTH_HH_SH_E!E51+FC_OTH_HH_SC_E!E51+FC_OTH_HH_WH_E!E51+FC_OTH_HH_CO_E!E51</f>
        <v>1575.4097818800001</v>
      </c>
      <c r="F51" s="27">
        <f>FC_OTH_HH_SH_E!F51+FC_OTH_HH_SC_E!F51+FC_OTH_HH_WH_E!F51+FC_OTH_HH_CO_E!F51</f>
        <v>1684.2870237600002</v>
      </c>
      <c r="G51" s="27">
        <f>FC_OTH_HH_SH_E!G51+FC_OTH_HH_SC_E!G51+FC_OTH_HH_WH_E!G51+FC_OTH_HH_CO_E!G51</f>
        <v>1675.0013068799999</v>
      </c>
      <c r="H51" s="27">
        <f>FC_OTH_HH_SH_E!H51+FC_OTH_HH_SC_E!H51+FC_OTH_HH_WH_E!H51+FC_OTH_HH_CO_E!H51</f>
        <v>1656.2915305199999</v>
      </c>
      <c r="I51" s="27">
        <f>FC_OTH_HH_SH_E!I51+FC_OTH_HH_SC_E!I51+FC_OTH_HH_WH_E!I51+FC_OTH_HH_CO_E!I51</f>
        <v>1603.7009445600002</v>
      </c>
      <c r="J51" s="27">
        <f>FC_OTH_HH_SH_E!J51+FC_OTH_HH_SC_E!J51+FC_OTH_HH_WH_E!J51+FC_OTH_HH_CO_E!J51</f>
        <v>1490.7172499999999</v>
      </c>
      <c r="K51" s="27">
        <f>FC_OTH_HH_SH_E!K51+FC_OTH_HH_SC_E!K51+FC_OTH_HH_WH_E!K51+FC_OTH_HH_CO_E!K51</f>
        <v>1487.8047848400006</v>
      </c>
      <c r="L51" s="27">
        <f>FC_OTH_HH_SH_E!L51+FC_OTH_HH_SC_E!L51+FC_OTH_HH_WH_E!L51+FC_OTH_HH_CO_E!L51</f>
        <v>1497.59580564</v>
      </c>
      <c r="M51" s="27">
        <f>FC_OTH_HH_SH_E!M51+FC_OTH_HH_SC_E!M51+FC_OTH_HH_WH_E!M51+FC_OTH_HH_CO_E!M51</f>
        <v>1764.4881671999997</v>
      </c>
      <c r="N51" s="27">
        <f>FC_OTH_HH_SH_E!N51+FC_OTH_HH_SC_E!N51+FC_OTH_HH_WH_E!N51+FC_OTH_HH_CO_E!N51</f>
        <v>1525.1718279599997</v>
      </c>
      <c r="O51" s="27">
        <f>FC_OTH_HH_SH_E!O51+FC_OTH_HH_SC_E!O51+FC_OTH_HH_WH_E!O51+FC_OTH_HH_CO_E!O51</f>
        <v>1526.4340779600011</v>
      </c>
      <c r="P51" s="27">
        <f>FC_OTH_HH_SH_E!P51+FC_OTH_HH_SC_E!P51+FC_OTH_HH_WH_E!P51+FC_OTH_HH_CO_E!P51</f>
        <v>1526.4980992799992</v>
      </c>
      <c r="Q51" s="27">
        <f>FC_OTH_HH_SH_E!Q51+FC_OTH_HH_SC_E!Q51+FC_OTH_HH_WH_E!Q51+FC_OTH_HH_CO_E!Q51</f>
        <v>1334.5415819999994</v>
      </c>
      <c r="R51" s="27">
        <f>FC_OTH_HH_SH_E!R51+FC_OTH_HH_SC_E!R51+FC_OTH_HH_WH_E!R51+FC_OTH_HH_CO_E!R51</f>
        <v>1396.7531384399997</v>
      </c>
      <c r="S51" s="27">
        <f>FC_OTH_HH_SH_E!S51+FC_OTH_HH_SC_E!S51+FC_OTH_HH_WH_E!S51+FC_OTH_HH_CO_E!S51</f>
        <v>1464.2174725199993</v>
      </c>
      <c r="T51" s="27">
        <f>FC_OTH_HH_SH_E!T51+FC_OTH_HH_SC_E!T51+FC_OTH_HH_WH_E!T51+FC_OTH_HH_CO_E!T51</f>
        <v>1461.2522957999997</v>
      </c>
      <c r="U51" s="27">
        <f>FC_OTH_HH_SH_E!U51+FC_OTH_HH_SC_E!U51+FC_OTH_HH_WH_E!U51+FC_OTH_HH_CO_E!U51</f>
        <v>1444.6461347999993</v>
      </c>
      <c r="V51" s="27">
        <f>FC_OTH_HH_SH_E!V51+FC_OTH_HH_SC_E!V51+FC_OTH_HH_WH_E!V51+FC_OTH_HH_CO_E!V51</f>
        <v>1446.3955123200003</v>
      </c>
      <c r="W51" s="27">
        <f>FC_OTH_HH_SH_E!W51+FC_OTH_HH_SC_E!W51+FC_OTH_HH_WH_E!W51+FC_OTH_HH_CO_E!W51</f>
        <v>1391.1590484000014</v>
      </c>
      <c r="X51" s="27">
        <f>FC_OTH_HH_SH_E!X51+FC_OTH_HH_SC_E!X51+FC_OTH_HH_WH_E!X51+FC_OTH_HH_CO_E!X51</f>
        <v>1360.3752954000001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1986.4321344000002</v>
      </c>
      <c r="D61" s="49">
        <f t="shared" si="11"/>
        <v>2283.1200000000003</v>
      </c>
      <c r="E61" s="49">
        <f t="shared" si="11"/>
        <v>2348.5279104000001</v>
      </c>
      <c r="F61" s="49">
        <f t="shared" si="11"/>
        <v>2660.6720447999983</v>
      </c>
      <c r="G61" s="49">
        <f t="shared" si="11"/>
        <v>2819.7118655999984</v>
      </c>
      <c r="H61" s="49">
        <f t="shared" si="11"/>
        <v>3281.7121343999993</v>
      </c>
      <c r="I61" s="49">
        <f t="shared" si="11"/>
        <v>3620.8480895999987</v>
      </c>
      <c r="J61" s="49">
        <f t="shared" si="11"/>
        <v>4302.4819708800005</v>
      </c>
      <c r="K61" s="49">
        <f t="shared" si="11"/>
        <v>4189.6953691199997</v>
      </c>
      <c r="L61" s="49">
        <f t="shared" si="11"/>
        <v>4174.1274139199986</v>
      </c>
      <c r="M61" s="49">
        <f t="shared" si="11"/>
        <v>4462.9114723199973</v>
      </c>
      <c r="N61" s="49">
        <f t="shared" si="11"/>
        <v>4017.7140724799983</v>
      </c>
      <c r="O61" s="49">
        <f t="shared" si="11"/>
        <v>3891.5958931200003</v>
      </c>
      <c r="P61" s="49">
        <f t="shared" si="11"/>
        <v>4025.799426239998</v>
      </c>
      <c r="Q61" s="49">
        <f t="shared" si="11"/>
        <v>3919.1676940800025</v>
      </c>
      <c r="R61" s="49">
        <f t="shared" si="11"/>
        <v>4539.0316953600041</v>
      </c>
      <c r="S61" s="49">
        <f t="shared" si="11"/>
        <v>4790.1845664000048</v>
      </c>
      <c r="T61" s="49">
        <f t="shared" si="11"/>
        <v>4557.9203712000008</v>
      </c>
      <c r="U61" s="49">
        <f t="shared" si="11"/>
        <v>4304.1676607999989</v>
      </c>
      <c r="V61" s="49">
        <f t="shared" si="11"/>
        <v>3957.5208959999977</v>
      </c>
      <c r="W61" s="49">
        <f t="shared" si="11"/>
        <v>3721.6541375999986</v>
      </c>
      <c r="X61" s="49">
        <f t="shared" si="11"/>
        <v>3829.3972415999997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1986.4321344000002</v>
      </c>
      <c r="D62" s="52">
        <f>FC_OTH_HH_SH_E!D62+FC_OTH_HH_SC_E!D62+FC_OTH_HH_WH_E!D62+FC_OTH_HH_CO_E!D62</f>
        <v>2283.1200000000003</v>
      </c>
      <c r="E62" s="52">
        <f>FC_OTH_HH_SH_E!E62+FC_OTH_HH_SC_E!E62+FC_OTH_HH_WH_E!E62+FC_OTH_HH_CO_E!E62</f>
        <v>2348.5279104000001</v>
      </c>
      <c r="F62" s="52">
        <f>FC_OTH_HH_SH_E!F62+FC_OTH_HH_SC_E!F62+FC_OTH_HH_WH_E!F62+FC_OTH_HH_CO_E!F62</f>
        <v>2660.6720447999983</v>
      </c>
      <c r="G62" s="52">
        <f>FC_OTH_HH_SH_E!G62+FC_OTH_HH_SC_E!G62+FC_OTH_HH_WH_E!G62+FC_OTH_HH_CO_E!G62</f>
        <v>2819.7118655999984</v>
      </c>
      <c r="H62" s="52">
        <f>FC_OTH_HH_SH_E!H62+FC_OTH_HH_SC_E!H62+FC_OTH_HH_WH_E!H62+FC_OTH_HH_CO_E!H62</f>
        <v>3281.7121343999993</v>
      </c>
      <c r="I62" s="52">
        <f>FC_OTH_HH_SH_E!I62+FC_OTH_HH_SC_E!I62+FC_OTH_HH_WH_E!I62+FC_OTH_HH_CO_E!I62</f>
        <v>3620.8480895999987</v>
      </c>
      <c r="J62" s="52">
        <f>FC_OTH_HH_SH_E!J62+FC_OTH_HH_SC_E!J62+FC_OTH_HH_WH_E!J62+FC_OTH_HH_CO_E!J62</f>
        <v>4302.1440000000002</v>
      </c>
      <c r="K62" s="52">
        <f>FC_OTH_HH_SH_E!K62+FC_OTH_HH_SC_E!K62+FC_OTH_HH_WH_E!K62+FC_OTH_HH_CO_E!K62</f>
        <v>4184.0959103999994</v>
      </c>
      <c r="L62" s="52">
        <f>FC_OTH_HH_SH_E!L62+FC_OTH_HH_SC_E!L62+FC_OTH_HH_WH_E!L62+FC_OTH_HH_CO_E!L62</f>
        <v>4168.5279551999984</v>
      </c>
      <c r="M62" s="52">
        <f>FC_OTH_HH_SH_E!M62+FC_OTH_HH_SC_E!M62+FC_OTH_HH_WH_E!M62+FC_OTH_HH_CO_E!M62</f>
        <v>4458.5545535999972</v>
      </c>
      <c r="N62" s="52">
        <f>FC_OTH_HH_SH_E!N62+FC_OTH_HH_SC_E!N62+FC_OTH_HH_WH_E!N62+FC_OTH_HH_CO_E!N62</f>
        <v>4017.0715199999981</v>
      </c>
      <c r="O62" s="52">
        <f>FC_OTH_HH_SH_E!O62+FC_OTH_HH_SC_E!O62+FC_OTH_HH_WH_E!O62+FC_OTH_HH_CO_E!O62</f>
        <v>3872.9682432</v>
      </c>
      <c r="P62" s="52">
        <f>FC_OTH_HH_SH_E!P62+FC_OTH_HH_SC_E!P62+FC_OTH_HH_WH_E!P62+FC_OTH_HH_CO_E!P62</f>
        <v>4019.0609087999983</v>
      </c>
      <c r="Q62" s="52">
        <f>FC_OTH_HH_SH_E!Q62+FC_OTH_HH_SC_E!Q62+FC_OTH_HH_WH_E!Q62+FC_OTH_HH_CO_E!Q62</f>
        <v>3917.9198016000028</v>
      </c>
      <c r="R62" s="52">
        <f>FC_OTH_HH_SH_E!R62+FC_OTH_HH_SC_E!R62+FC_OTH_HH_WH_E!R62+FC_OTH_HH_CO_E!R62</f>
        <v>4538.0651904000033</v>
      </c>
      <c r="S62" s="52">
        <f>FC_OTH_HH_SH_E!S62+FC_OTH_HH_SC_E!S62+FC_OTH_HH_WH_E!S62+FC_OTH_HH_CO_E!S62</f>
        <v>4790.0571264000046</v>
      </c>
      <c r="T62" s="52">
        <f>FC_OTH_HH_SH_E!T62+FC_OTH_HH_SC_E!T62+FC_OTH_HH_WH_E!T62+FC_OTH_HH_CO_E!T62</f>
        <v>4557.9203712000008</v>
      </c>
      <c r="U62" s="52">
        <f>FC_OTH_HH_SH_E!U62+FC_OTH_HH_SC_E!U62+FC_OTH_HH_WH_E!U62+FC_OTH_HH_CO_E!U62</f>
        <v>4304.1676607999989</v>
      </c>
      <c r="V62" s="52">
        <f>FC_OTH_HH_SH_E!V62+FC_OTH_HH_SC_E!V62+FC_OTH_HH_WH_E!V62+FC_OTH_HH_CO_E!V62</f>
        <v>3957.5208959999977</v>
      </c>
      <c r="W62" s="52">
        <f>FC_OTH_HH_SH_E!W62+FC_OTH_HH_SC_E!W62+FC_OTH_HH_WH_E!W62+FC_OTH_HH_CO_E!W62</f>
        <v>3721.6541375999986</v>
      </c>
      <c r="X62" s="52">
        <f>FC_OTH_HH_SH_E!X62+FC_OTH_HH_SC_E!X62+FC_OTH_HH_WH_E!X62+FC_OTH_HH_CO_E!X62</f>
        <v>3829.3972415999997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0.33797088000000014</v>
      </c>
      <c r="K68" s="52">
        <f>FC_OTH_HH_SH_E!K68+FC_OTH_HH_SC_E!K68+FC_OTH_HH_WH_E!K68+FC_OTH_HH_CO_E!K68</f>
        <v>2.9443737600000004</v>
      </c>
      <c r="L68" s="52">
        <f>FC_OTH_HH_SH_E!L68+FC_OTH_HH_SC_E!L68+FC_OTH_HH_WH_E!L68+FC_OTH_HH_CO_E!L68</f>
        <v>2.9443737599999982</v>
      </c>
      <c r="M68" s="52">
        <f>FC_OTH_HH_SH_E!M68+FC_OTH_HH_SC_E!M68+FC_OTH_HH_WH_E!M68+FC_OTH_HH_CO_E!M68</f>
        <v>1.7018337600000009</v>
      </c>
      <c r="N68" s="52">
        <f>FC_OTH_HH_SH_E!N68+FC_OTH_HH_SC_E!N68+FC_OTH_HH_WH_E!N68+FC_OTH_HH_CO_E!N68</f>
        <v>0.64255247999999976</v>
      </c>
      <c r="O68" s="52">
        <f>FC_OTH_HH_SH_E!O68+FC_OTH_HH_SC_E!O68+FC_OTH_HH_WH_E!O68+FC_OTH_HH_CO_E!O68</f>
        <v>9.3138249599999963</v>
      </c>
      <c r="P68" s="52">
        <f>FC_OTH_HH_SH_E!P68+FC_OTH_HH_SC_E!P68+FC_OTH_HH_WH_E!P68+FC_OTH_HH_CO_E!P68</f>
        <v>3.3692587199999999</v>
      </c>
      <c r="Q68" s="52">
        <f>FC_OTH_HH_SH_E!Q68+FC_OTH_HH_SC_E!Q68+FC_OTH_HH_WH_E!Q68+FC_OTH_HH_CO_E!Q68</f>
        <v>0.6239462400000001</v>
      </c>
      <c r="R68" s="52">
        <f>FC_OTH_HH_SH_E!R68+FC_OTH_HH_SC_E!R68+FC_OTH_HH_WH_E!R68+FC_OTH_HH_CO_E!R68</f>
        <v>0.48325247999999982</v>
      </c>
      <c r="S68" s="52">
        <f>FC_OTH_HH_SH_E!S68+FC_OTH_HH_SC_E!S68+FC_OTH_HH_WH_E!S68+FC_OTH_HH_CO_E!S68</f>
        <v>6.3720000000000054E-2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2.6550849600000004</v>
      </c>
      <c r="L69" s="52">
        <f>FC_OTH_HH_SH_E!L69+FC_OTH_HH_SC_E!L69+FC_OTH_HH_WH_E!L69+FC_OTH_HH_CO_E!L69</f>
        <v>2.6550849599999986</v>
      </c>
      <c r="M69" s="52">
        <f>FC_OTH_HH_SH_E!M69+FC_OTH_HH_SC_E!M69+FC_OTH_HH_WH_E!M69+FC_OTH_HH_CO_E!M69</f>
        <v>2.6550849600000013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9.3138249599999963</v>
      </c>
      <c r="P69" s="52">
        <f>FC_OTH_HH_SH_E!P69+FC_OTH_HH_SC_E!P69+FC_OTH_HH_WH_E!P69+FC_OTH_HH_CO_E!P69</f>
        <v>3.3692587199999999</v>
      </c>
      <c r="Q69" s="52">
        <f>FC_OTH_HH_SH_E!Q69+FC_OTH_HH_SC_E!Q69+FC_OTH_HH_WH_E!Q69+FC_OTH_HH_CO_E!Q69</f>
        <v>0.6239462400000001</v>
      </c>
      <c r="R69" s="52">
        <f>FC_OTH_HH_SH_E!R69+FC_OTH_HH_SC_E!R69+FC_OTH_HH_WH_E!R69+FC_OTH_HH_CO_E!R69</f>
        <v>0.48325247999999982</v>
      </c>
      <c r="S69" s="52">
        <f>FC_OTH_HH_SH_E!S69+FC_OTH_HH_SC_E!S69+FC_OTH_HH_WH_E!S69+FC_OTH_HH_CO_E!S69</f>
        <v>6.3720000000000054E-2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3691.3471689086928</v>
      </c>
      <c r="D2" s="21">
        <f t="shared" ref="D2:X2" si="0">SUM(D3,D17,D22,D25,D26,D51,D52)</f>
        <v>3884.1183665389162</v>
      </c>
      <c r="E2" s="21">
        <f t="shared" si="0"/>
        <v>3631.9894206492299</v>
      </c>
      <c r="F2" s="21">
        <f t="shared" si="0"/>
        <v>3594.0303657515879</v>
      </c>
      <c r="G2" s="21">
        <f t="shared" si="0"/>
        <v>3441.094399253413</v>
      </c>
      <c r="H2" s="21">
        <f t="shared" si="0"/>
        <v>3332.8266793144503</v>
      </c>
      <c r="I2" s="21">
        <f t="shared" si="0"/>
        <v>3096.8045598399303</v>
      </c>
      <c r="J2" s="21">
        <f t="shared" si="0"/>
        <v>2861.3327264826598</v>
      </c>
      <c r="K2" s="21">
        <f t="shared" si="0"/>
        <v>2753.0061427022947</v>
      </c>
      <c r="L2" s="21">
        <f t="shared" si="0"/>
        <v>2683.6363380668799</v>
      </c>
      <c r="M2" s="21">
        <f t="shared" si="0"/>
        <v>2976.642599699313</v>
      </c>
      <c r="N2" s="21">
        <f t="shared" si="0"/>
        <v>2495.5297853869661</v>
      </c>
      <c r="O2" s="21">
        <f t="shared" si="0"/>
        <v>2316.4826420819854</v>
      </c>
      <c r="P2" s="21">
        <f t="shared" si="0"/>
        <v>2255.3282417501191</v>
      </c>
      <c r="Q2" s="21">
        <f t="shared" si="0"/>
        <v>1830.6833461399419</v>
      </c>
      <c r="R2" s="21">
        <f t="shared" si="0"/>
        <v>1916.7551285867901</v>
      </c>
      <c r="S2" s="21">
        <f t="shared" si="0"/>
        <v>1962.0306887288957</v>
      </c>
      <c r="T2" s="21">
        <f t="shared" si="0"/>
        <v>1920.0542159118647</v>
      </c>
      <c r="U2" s="21">
        <f t="shared" si="0"/>
        <v>1917.7834262034821</v>
      </c>
      <c r="V2" s="21">
        <f t="shared" si="0"/>
        <v>1857.7609602251437</v>
      </c>
      <c r="W2" s="21">
        <f t="shared" si="0"/>
        <v>1728.0884315384262</v>
      </c>
      <c r="X2" s="21">
        <f t="shared" si="0"/>
        <v>1658.3477588901058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2274.8350160156019</v>
      </c>
      <c r="D26" s="27">
        <f t="shared" si="11"/>
        <v>2368.4569562114266</v>
      </c>
      <c r="E26" s="27">
        <f t="shared" si="11"/>
        <v>2182.6157028387761</v>
      </c>
      <c r="F26" s="27">
        <f t="shared" si="11"/>
        <v>2041.2419308683068</v>
      </c>
      <c r="G26" s="27">
        <f t="shared" si="11"/>
        <v>1902.2856936411124</v>
      </c>
      <c r="H26" s="27">
        <f t="shared" si="11"/>
        <v>1810.3399975352058</v>
      </c>
      <c r="I26" s="27">
        <f t="shared" si="11"/>
        <v>1623.857932111019</v>
      </c>
      <c r="J26" s="27">
        <f t="shared" si="11"/>
        <v>1484.9058764369338</v>
      </c>
      <c r="K26" s="27">
        <f t="shared" si="11"/>
        <v>1383.7406660305048</v>
      </c>
      <c r="L26" s="27">
        <f t="shared" si="11"/>
        <v>1304.0901498408325</v>
      </c>
      <c r="M26" s="27">
        <f t="shared" si="11"/>
        <v>1356.3108491413905</v>
      </c>
      <c r="N26" s="27">
        <f t="shared" si="11"/>
        <v>1115.0037077912523</v>
      </c>
      <c r="O26" s="27">
        <f t="shared" si="11"/>
        <v>936.92504542870324</v>
      </c>
      <c r="P26" s="27">
        <f t="shared" si="11"/>
        <v>879.94354661041803</v>
      </c>
      <c r="Q26" s="27">
        <f t="shared" si="11"/>
        <v>637.8716861876527</v>
      </c>
      <c r="R26" s="27">
        <f t="shared" si="11"/>
        <v>657.48551148520096</v>
      </c>
      <c r="S26" s="27">
        <f t="shared" si="11"/>
        <v>637.95618955014675</v>
      </c>
      <c r="T26" s="27">
        <f t="shared" si="11"/>
        <v>596.31746794791184</v>
      </c>
      <c r="U26" s="27">
        <f t="shared" si="11"/>
        <v>606.33892578196048</v>
      </c>
      <c r="V26" s="27">
        <f t="shared" si="11"/>
        <v>549.13372255605736</v>
      </c>
      <c r="W26" s="27">
        <f t="shared" si="11"/>
        <v>472.0768626425359</v>
      </c>
      <c r="X26" s="27">
        <f t="shared" si="11"/>
        <v>422.69715584189072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2274.8350160156019</v>
      </c>
      <c r="D33" s="19">
        <f t="shared" si="13"/>
        <v>2368.4569562114266</v>
      </c>
      <c r="E33" s="19">
        <f t="shared" si="13"/>
        <v>2182.6157028387761</v>
      </c>
      <c r="F33" s="19">
        <f t="shared" si="13"/>
        <v>2041.2419308683068</v>
      </c>
      <c r="G33" s="19">
        <f t="shared" si="13"/>
        <v>1902.2856936411124</v>
      </c>
      <c r="H33" s="19">
        <f t="shared" si="13"/>
        <v>1810.3399975352058</v>
      </c>
      <c r="I33" s="19">
        <f t="shared" si="13"/>
        <v>1623.857932111019</v>
      </c>
      <c r="J33" s="19">
        <f t="shared" si="13"/>
        <v>1484.9058764369338</v>
      </c>
      <c r="K33" s="19">
        <f t="shared" si="13"/>
        <v>1383.7406660305048</v>
      </c>
      <c r="L33" s="19">
        <f t="shared" si="13"/>
        <v>1304.0901498408325</v>
      </c>
      <c r="M33" s="19">
        <f t="shared" si="13"/>
        <v>1356.3108491413905</v>
      </c>
      <c r="N33" s="19">
        <f t="shared" si="13"/>
        <v>1115.0037077912523</v>
      </c>
      <c r="O33" s="19">
        <f t="shared" si="13"/>
        <v>936.92504542870324</v>
      </c>
      <c r="P33" s="19">
        <f t="shared" si="13"/>
        <v>879.94354661041803</v>
      </c>
      <c r="Q33" s="19">
        <f t="shared" si="13"/>
        <v>637.8716861876527</v>
      </c>
      <c r="R33" s="19">
        <f t="shared" si="13"/>
        <v>657.48551148520096</v>
      </c>
      <c r="S33" s="19">
        <f t="shared" si="13"/>
        <v>637.95618955014675</v>
      </c>
      <c r="T33" s="19">
        <f t="shared" si="13"/>
        <v>596.31746794791184</v>
      </c>
      <c r="U33" s="19">
        <f t="shared" si="13"/>
        <v>606.33892578196048</v>
      </c>
      <c r="V33" s="19">
        <f t="shared" si="13"/>
        <v>549.13372255605736</v>
      </c>
      <c r="W33" s="19">
        <f t="shared" si="13"/>
        <v>472.0768626425359</v>
      </c>
      <c r="X33" s="19">
        <f t="shared" si="13"/>
        <v>422.69715584189072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32.28516552114597</v>
      </c>
      <c r="D36" s="8">
        <v>33.026533825349937</v>
      </c>
      <c r="E36" s="8">
        <v>28.554064316072338</v>
      </c>
      <c r="F36" s="8">
        <v>30.803383576517795</v>
      </c>
      <c r="G36" s="8">
        <v>32.790014339408884</v>
      </c>
      <c r="H36" s="8">
        <v>34.911348570986114</v>
      </c>
      <c r="I36" s="8">
        <v>39.004333762212902</v>
      </c>
      <c r="J36" s="8">
        <v>38.925463394031112</v>
      </c>
      <c r="K36" s="8">
        <v>34.611925330926034</v>
      </c>
      <c r="L36" s="8">
        <v>30.544136122790409</v>
      </c>
      <c r="M36" s="8">
        <v>36.076007002822074</v>
      </c>
      <c r="N36" s="8">
        <v>34.777528406665489</v>
      </c>
      <c r="O36" s="8">
        <v>32.557040831281483</v>
      </c>
      <c r="P36" s="8">
        <v>30.336508565679978</v>
      </c>
      <c r="Q36" s="8">
        <v>23.280018035117656</v>
      </c>
      <c r="R36" s="8">
        <v>32.676975337929832</v>
      </c>
      <c r="S36" s="8">
        <v>36.086439649827781</v>
      </c>
      <c r="T36" s="8">
        <v>38.686473838042509</v>
      </c>
      <c r="U36" s="8">
        <v>38.709124079999988</v>
      </c>
      <c r="V36" s="8">
        <v>34.961791759999961</v>
      </c>
      <c r="W36" s="8">
        <v>32.990901119999954</v>
      </c>
      <c r="X36" s="8">
        <v>33.652719159999954</v>
      </c>
    </row>
    <row r="37" spans="1:24" ht="11.25" customHeight="1" x14ac:dyDescent="0.2">
      <c r="A37" s="28" t="s">
        <v>60</v>
      </c>
      <c r="B37" s="7" t="s">
        <v>61</v>
      </c>
      <c r="C37" s="8">
        <v>89.914798224790346</v>
      </c>
      <c r="D37" s="8">
        <v>87.205108181513964</v>
      </c>
      <c r="E37" s="8">
        <v>86.856886805903159</v>
      </c>
      <c r="F37" s="8">
        <v>86.781024832932218</v>
      </c>
      <c r="G37" s="8">
        <v>83.510407480080389</v>
      </c>
      <c r="H37" s="8">
        <v>83.332820256843817</v>
      </c>
      <c r="I37" s="8">
        <v>80.200932310308673</v>
      </c>
      <c r="J37" s="8">
        <v>77.406990676786563</v>
      </c>
      <c r="K37" s="8">
        <v>74.125526032076337</v>
      </c>
      <c r="L37" s="8">
        <v>71.080104594605217</v>
      </c>
      <c r="M37" s="8">
        <v>67.782615063090432</v>
      </c>
      <c r="N37" s="8">
        <v>61.046976937208946</v>
      </c>
      <c r="O37" s="8">
        <v>58.111393831255015</v>
      </c>
      <c r="P37" s="8">
        <v>55.112234998796978</v>
      </c>
      <c r="Q37" s="8">
        <v>54.77557857407686</v>
      </c>
      <c r="R37" s="8">
        <v>55.202882628002662</v>
      </c>
      <c r="S37" s="8">
        <v>54.299988255230645</v>
      </c>
      <c r="T37" s="8">
        <v>54.669061382151988</v>
      </c>
      <c r="U37" s="8">
        <v>51.220025049436096</v>
      </c>
      <c r="V37" s="8">
        <v>47.423465920280918</v>
      </c>
      <c r="W37" s="8">
        <v>39.104635025332271</v>
      </c>
      <c r="X37" s="8">
        <v>36.961610627512435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5.9774490703773768</v>
      </c>
      <c r="D41" s="8">
        <v>8.9857168094484372</v>
      </c>
      <c r="E41" s="8">
        <v>5.9666394105126024</v>
      </c>
      <c r="F41" s="8">
        <v>11.92260945844682</v>
      </c>
      <c r="G41" s="8">
        <v>5.9345774671787774</v>
      </c>
      <c r="H41" s="8">
        <v>8.8828136111063696</v>
      </c>
      <c r="I41" s="8">
        <v>8.8542752271042726</v>
      </c>
      <c r="J41" s="8">
        <v>5.9083090997391308</v>
      </c>
      <c r="K41" s="8">
        <v>5.8754574591045117</v>
      </c>
      <c r="L41" s="8">
        <v>5.8594163921404698</v>
      </c>
      <c r="M41" s="8">
        <v>2.9100865103256863</v>
      </c>
      <c r="N41" s="8">
        <v>0</v>
      </c>
      <c r="O41" s="8">
        <v>0</v>
      </c>
      <c r="P41" s="8">
        <v>0</v>
      </c>
      <c r="Q41" s="8">
        <v>0</v>
      </c>
      <c r="R41" s="8">
        <v>0.60672744420809022</v>
      </c>
      <c r="S41" s="8">
        <v>7.7114970940461464E-2</v>
      </c>
      <c r="T41" s="8">
        <v>0</v>
      </c>
      <c r="U41" s="8">
        <v>7.6158177103877325</v>
      </c>
      <c r="V41" s="8">
        <v>10.358488350697856</v>
      </c>
      <c r="W41" s="8">
        <v>2.0885637786339095</v>
      </c>
      <c r="X41" s="8">
        <v>0.59819969518612326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2143.6510002289456</v>
      </c>
      <c r="D43" s="8">
        <v>2236.2263994938025</v>
      </c>
      <c r="E43" s="8">
        <v>2049.2337148486413</v>
      </c>
      <c r="F43" s="8">
        <v>1908.736368450061</v>
      </c>
      <c r="G43" s="8">
        <v>1777.0656554138413</v>
      </c>
      <c r="H43" s="8">
        <v>1674.4378439240509</v>
      </c>
      <c r="I43" s="8">
        <v>1480.9533099931143</v>
      </c>
      <c r="J43" s="8">
        <v>1359.7735528333189</v>
      </c>
      <c r="K43" s="8">
        <v>1263.376791905783</v>
      </c>
      <c r="L43" s="8">
        <v>1196.6064927312964</v>
      </c>
      <c r="M43" s="8">
        <v>1249.5421405651523</v>
      </c>
      <c r="N43" s="8">
        <v>1016.3206423870563</v>
      </c>
      <c r="O43" s="8">
        <v>837.70431852197783</v>
      </c>
      <c r="P43" s="8">
        <v>791.65606705801986</v>
      </c>
      <c r="Q43" s="8">
        <v>548.53025657303272</v>
      </c>
      <c r="R43" s="8">
        <v>567.97100585088594</v>
      </c>
      <c r="S43" s="8">
        <v>546.76971282116961</v>
      </c>
      <c r="T43" s="8">
        <v>502.25910284816916</v>
      </c>
      <c r="U43" s="8">
        <v>508.79395894213667</v>
      </c>
      <c r="V43" s="8">
        <v>456.38997652507862</v>
      </c>
      <c r="W43" s="8">
        <v>397.02479022833336</v>
      </c>
      <c r="X43" s="8">
        <v>349.89894444008655</v>
      </c>
    </row>
    <row r="44" spans="1:24" ht="11.25" customHeight="1" x14ac:dyDescent="0.2">
      <c r="A44" s="28" t="s">
        <v>74</v>
      </c>
      <c r="B44" s="7" t="s">
        <v>75</v>
      </c>
      <c r="C44" s="8">
        <v>3.0066029703426564</v>
      </c>
      <c r="D44" s="8">
        <v>3.0131979013117376</v>
      </c>
      <c r="E44" s="8">
        <v>12.004397457646382</v>
      </c>
      <c r="F44" s="8">
        <v>2.9985445503489934</v>
      </c>
      <c r="G44" s="8">
        <v>2.9850389406031064</v>
      </c>
      <c r="H44" s="8">
        <v>2.9786911715919064</v>
      </c>
      <c r="I44" s="8">
        <v>14.845080818278804</v>
      </c>
      <c r="J44" s="8">
        <v>0</v>
      </c>
      <c r="K44" s="8">
        <v>0</v>
      </c>
      <c r="L44" s="8">
        <v>0</v>
      </c>
      <c r="M44" s="8">
        <v>0</v>
      </c>
      <c r="N44" s="8">
        <v>2.8585600603213592</v>
      </c>
      <c r="O44" s="8">
        <v>8.5522922441888962</v>
      </c>
      <c r="P44" s="8">
        <v>2.8387359879211522</v>
      </c>
      <c r="Q44" s="8">
        <v>11.285833005425538</v>
      </c>
      <c r="R44" s="8">
        <v>1.0279202241744054</v>
      </c>
      <c r="S44" s="8">
        <v>0.72293385297821966</v>
      </c>
      <c r="T44" s="8">
        <v>0.70282987954814558</v>
      </c>
      <c r="U44" s="8">
        <v>0</v>
      </c>
      <c r="V44" s="8">
        <v>0</v>
      </c>
      <c r="W44" s="8">
        <v>0.86797249023640544</v>
      </c>
      <c r="X44" s="8">
        <v>1.5856819191056464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5.7964800006267705</v>
      </c>
      <c r="I48" s="8">
        <v>0</v>
      </c>
      <c r="J48" s="8">
        <v>2.8915604330579505</v>
      </c>
      <c r="K48" s="8">
        <v>5.750965302614901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1416.5121528930911</v>
      </c>
      <c r="D51" s="27">
        <v>1515.6614103274894</v>
      </c>
      <c r="E51" s="27">
        <v>1449.3737178104539</v>
      </c>
      <c r="F51" s="27">
        <v>1552.7884348832811</v>
      </c>
      <c r="G51" s="27">
        <v>1538.8087056123004</v>
      </c>
      <c r="H51" s="27">
        <v>1522.4866817792447</v>
      </c>
      <c r="I51" s="27">
        <v>1472.9466277289112</v>
      </c>
      <c r="J51" s="27">
        <v>1376.426850045726</v>
      </c>
      <c r="K51" s="27">
        <v>1369.2654766717901</v>
      </c>
      <c r="L51" s="27">
        <v>1379.5461882260474</v>
      </c>
      <c r="M51" s="27">
        <v>1620.3317505579228</v>
      </c>
      <c r="N51" s="27">
        <v>1380.5260775957138</v>
      </c>
      <c r="O51" s="27">
        <v>1379.5575966532824</v>
      </c>
      <c r="P51" s="27">
        <v>1375.3846951397011</v>
      </c>
      <c r="Q51" s="27">
        <v>1192.8116599522893</v>
      </c>
      <c r="R51" s="27">
        <v>1259.2696171015891</v>
      </c>
      <c r="S51" s="27">
        <v>1324.074499178749</v>
      </c>
      <c r="T51" s="27">
        <v>1323.7367479639529</v>
      </c>
      <c r="U51" s="27">
        <v>1311.4445004215218</v>
      </c>
      <c r="V51" s="27">
        <v>1308.6272376690863</v>
      </c>
      <c r="W51" s="27">
        <v>1256.0115688958904</v>
      </c>
      <c r="X51" s="27">
        <v>1235.6506030482151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1924.3262284046073</v>
      </c>
      <c r="D61" s="49">
        <f t="shared" si="15"/>
        <v>2215.8075404372462</v>
      </c>
      <c r="E61" s="49">
        <f t="shared" si="15"/>
        <v>2273.5651867760348</v>
      </c>
      <c r="F61" s="49">
        <f t="shared" si="15"/>
        <v>2574.6255639992355</v>
      </c>
      <c r="G61" s="49">
        <f t="shared" si="15"/>
        <v>2720.4202477319182</v>
      </c>
      <c r="H61" s="49">
        <f t="shared" si="15"/>
        <v>3161.8145108003278</v>
      </c>
      <c r="I61" s="49">
        <f t="shared" si="15"/>
        <v>3481.1990902272087</v>
      </c>
      <c r="J61" s="49">
        <f t="shared" si="15"/>
        <v>4139.9407775430454</v>
      </c>
      <c r="K61" s="49">
        <f t="shared" si="15"/>
        <v>4018.1708271499351</v>
      </c>
      <c r="L61" s="49">
        <f t="shared" si="15"/>
        <v>3998.3841447361433</v>
      </c>
      <c r="M61" s="49">
        <f t="shared" si="15"/>
        <v>4259.4578110986431</v>
      </c>
      <c r="N61" s="49">
        <f t="shared" si="15"/>
        <v>3794.3474964973589</v>
      </c>
      <c r="O61" s="49">
        <f t="shared" si="15"/>
        <v>3670.9572192173414</v>
      </c>
      <c r="P61" s="49">
        <f t="shared" si="15"/>
        <v>3793.536525292699</v>
      </c>
      <c r="Q61" s="49">
        <f t="shared" si="15"/>
        <v>3663.656579126623</v>
      </c>
      <c r="R61" s="49">
        <f t="shared" si="15"/>
        <v>4269.8212670653438</v>
      </c>
      <c r="S61" s="49">
        <f t="shared" si="15"/>
        <v>4507.7598885091884</v>
      </c>
      <c r="T61" s="49">
        <f t="shared" si="15"/>
        <v>4291.497676336011</v>
      </c>
      <c r="U61" s="49">
        <f t="shared" si="15"/>
        <v>4055.9277247999985</v>
      </c>
      <c r="V61" s="49">
        <f t="shared" si="15"/>
        <v>3693.6812639999976</v>
      </c>
      <c r="W61" s="49">
        <f t="shared" si="15"/>
        <v>3451.5584095999989</v>
      </c>
      <c r="X61" s="49">
        <f t="shared" si="15"/>
        <v>3550.5717855999997</v>
      </c>
    </row>
    <row r="62" spans="1:24" ht="11.25" customHeight="1" x14ac:dyDescent="0.2">
      <c r="A62" s="50" t="s">
        <v>92</v>
      </c>
      <c r="B62" s="51" t="s">
        <v>93</v>
      </c>
      <c r="C62" s="52">
        <v>1924.3262284046073</v>
      </c>
      <c r="D62" s="52">
        <v>2215.8075404372462</v>
      </c>
      <c r="E62" s="52">
        <v>2273.5651867760348</v>
      </c>
      <c r="F62" s="52">
        <v>2574.6255639992355</v>
      </c>
      <c r="G62" s="52">
        <v>2720.4202477319182</v>
      </c>
      <c r="H62" s="52">
        <v>3161.8145108003278</v>
      </c>
      <c r="I62" s="52">
        <v>3481.1990902272087</v>
      </c>
      <c r="J62" s="52">
        <v>4139.6215588191535</v>
      </c>
      <c r="K62" s="52">
        <v>4012.9114586584064</v>
      </c>
      <c r="L62" s="52">
        <v>3993.1391352766982</v>
      </c>
      <c r="M62" s="52">
        <v>4255.4038536004864</v>
      </c>
      <c r="N62" s="52">
        <v>3793.7600853285276</v>
      </c>
      <c r="O62" s="52">
        <v>3653.9750673684725</v>
      </c>
      <c r="P62" s="52">
        <v>3787.419001960387</v>
      </c>
      <c r="Q62" s="52">
        <v>3662.5306076337092</v>
      </c>
      <c r="R62" s="52">
        <v>4268.9411148360568</v>
      </c>
      <c r="S62" s="52">
        <v>4507.6434234985099</v>
      </c>
      <c r="T62" s="52">
        <v>4291.497676336011</v>
      </c>
      <c r="U62" s="52">
        <v>4055.9277247999985</v>
      </c>
      <c r="V62" s="52">
        <v>3693.6812639999976</v>
      </c>
      <c r="W62" s="52">
        <v>3451.5584095999989</v>
      </c>
      <c r="X62" s="52">
        <v>3550.5717855999997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0.31921872389163508</v>
      </c>
      <c r="K68" s="52">
        <v>2.7655434846437004</v>
      </c>
      <c r="L68" s="52">
        <v>2.7579930481818726</v>
      </c>
      <c r="M68" s="52">
        <v>1.5834956250844476</v>
      </c>
      <c r="N68" s="52">
        <v>0.58741116883107325</v>
      </c>
      <c r="O68" s="52">
        <v>8.4910759244344955</v>
      </c>
      <c r="P68" s="52">
        <v>3.0587616661561161</v>
      </c>
      <c r="Q68" s="52">
        <v>0.5629857464569783</v>
      </c>
      <c r="R68" s="52">
        <v>0.44007611464312846</v>
      </c>
      <c r="S68" s="52">
        <v>5.8232505339137E-2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2.4938250068848187</v>
      </c>
      <c r="L69" s="52">
        <v>2.487016411263034</v>
      </c>
      <c r="M69" s="52">
        <v>2.4704618730724413</v>
      </c>
      <c r="N69" s="52">
        <v>0</v>
      </c>
      <c r="O69" s="52">
        <v>8.4910759244344955</v>
      </c>
      <c r="P69" s="52">
        <v>3.0587616661561161</v>
      </c>
      <c r="Q69" s="52">
        <v>0.5629857464569783</v>
      </c>
      <c r="R69" s="52">
        <v>0.44007611464312846</v>
      </c>
      <c r="S69" s="52">
        <v>5.8232505339137E-2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243.93668877575885</v>
      </c>
      <c r="D2" s="21">
        <f t="shared" ref="D2:X2" si="0">SUM(D3,D17,D22,D25,D26,D51,D52)</f>
        <v>238.08273040964497</v>
      </c>
      <c r="E2" s="21">
        <f t="shared" si="0"/>
        <v>237.70861442310846</v>
      </c>
      <c r="F2" s="21">
        <f t="shared" si="0"/>
        <v>238.45312351825743</v>
      </c>
      <c r="G2" s="21">
        <f t="shared" si="0"/>
        <v>245.91004678348025</v>
      </c>
      <c r="H2" s="21">
        <f t="shared" si="0"/>
        <v>243.18649755063279</v>
      </c>
      <c r="I2" s="21">
        <f t="shared" si="0"/>
        <v>236.50147714832508</v>
      </c>
      <c r="J2" s="21">
        <f t="shared" si="0"/>
        <v>210.79691962562566</v>
      </c>
      <c r="K2" s="21">
        <f t="shared" si="0"/>
        <v>215.6995442674245</v>
      </c>
      <c r="L2" s="21">
        <f t="shared" si="0"/>
        <v>212.19090078018993</v>
      </c>
      <c r="M2" s="21">
        <f t="shared" si="0"/>
        <v>250.49875539990686</v>
      </c>
      <c r="N2" s="21">
        <f t="shared" si="0"/>
        <v>255.18629786499002</v>
      </c>
      <c r="O2" s="21">
        <f t="shared" si="0"/>
        <v>242.90157192769061</v>
      </c>
      <c r="P2" s="21">
        <f t="shared" si="0"/>
        <v>244.76853514954064</v>
      </c>
      <c r="Q2" s="21">
        <f t="shared" si="0"/>
        <v>214.25414985598101</v>
      </c>
      <c r="R2" s="21">
        <f t="shared" si="0"/>
        <v>207.91712734101276</v>
      </c>
      <c r="S2" s="21">
        <f t="shared" si="0"/>
        <v>207.2736110462227</v>
      </c>
      <c r="T2" s="21">
        <f t="shared" si="0"/>
        <v>200.46123983492686</v>
      </c>
      <c r="U2" s="21">
        <f t="shared" si="0"/>
        <v>195.9366431165169</v>
      </c>
      <c r="V2" s="21">
        <f t="shared" si="0"/>
        <v>198.91682889485662</v>
      </c>
      <c r="W2" s="21">
        <f t="shared" si="0"/>
        <v>190.76729310157464</v>
      </c>
      <c r="X2" s="21">
        <f t="shared" si="0"/>
        <v>174.79720590989453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118.42958462439833</v>
      </c>
      <c r="D26" s="27">
        <f t="shared" si="11"/>
        <v>116.65775570857342</v>
      </c>
      <c r="E26" s="27">
        <f t="shared" si="11"/>
        <v>116.32505300122406</v>
      </c>
      <c r="F26" s="27">
        <f t="shared" si="11"/>
        <v>111.87048253169226</v>
      </c>
      <c r="G26" s="27">
        <f t="shared" si="11"/>
        <v>114.71187067888735</v>
      </c>
      <c r="H26" s="27">
        <f t="shared" si="11"/>
        <v>114.39622606479415</v>
      </c>
      <c r="I26" s="27">
        <f t="shared" si="11"/>
        <v>110.77421900898126</v>
      </c>
      <c r="J26" s="27">
        <f t="shared" si="11"/>
        <v>101.16653088306602</v>
      </c>
      <c r="K26" s="27">
        <f t="shared" si="11"/>
        <v>101.97188088949552</v>
      </c>
      <c r="L26" s="27">
        <f t="shared" si="11"/>
        <v>99.05912047916668</v>
      </c>
      <c r="M26" s="27">
        <f t="shared" si="11"/>
        <v>111.93221609861018</v>
      </c>
      <c r="N26" s="27">
        <f t="shared" si="11"/>
        <v>115.96933704874725</v>
      </c>
      <c r="O26" s="27">
        <f t="shared" si="11"/>
        <v>101.51385997129672</v>
      </c>
      <c r="P26" s="27">
        <f t="shared" si="11"/>
        <v>99.446776749581673</v>
      </c>
      <c r="Q26" s="27">
        <f t="shared" si="11"/>
        <v>78.099525372347188</v>
      </c>
      <c r="R26" s="27">
        <f t="shared" si="11"/>
        <v>75.959297634798688</v>
      </c>
      <c r="S26" s="27">
        <f t="shared" si="11"/>
        <v>72.804622129853854</v>
      </c>
      <c r="T26" s="27">
        <f t="shared" si="11"/>
        <v>68.521292652088007</v>
      </c>
      <c r="U26" s="27">
        <f t="shared" si="11"/>
        <v>68.139121738039393</v>
      </c>
      <c r="V26" s="27">
        <f t="shared" si="11"/>
        <v>66.278899243942689</v>
      </c>
      <c r="W26" s="27">
        <f t="shared" si="11"/>
        <v>60.334457597463583</v>
      </c>
      <c r="X26" s="27">
        <f t="shared" si="11"/>
        <v>54.92179755810934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118.42958462439833</v>
      </c>
      <c r="D33" s="19">
        <f t="shared" si="13"/>
        <v>116.65775570857342</v>
      </c>
      <c r="E33" s="19">
        <f t="shared" si="13"/>
        <v>116.32505300122406</v>
      </c>
      <c r="F33" s="19">
        <f t="shared" si="13"/>
        <v>111.87048253169226</v>
      </c>
      <c r="G33" s="19">
        <f t="shared" si="13"/>
        <v>114.71187067888735</v>
      </c>
      <c r="H33" s="19">
        <f t="shared" si="13"/>
        <v>114.39622606479415</v>
      </c>
      <c r="I33" s="19">
        <f t="shared" si="13"/>
        <v>110.77421900898126</v>
      </c>
      <c r="J33" s="19">
        <f t="shared" si="13"/>
        <v>101.16653088306602</v>
      </c>
      <c r="K33" s="19">
        <f t="shared" si="13"/>
        <v>101.97188088949552</v>
      </c>
      <c r="L33" s="19">
        <f t="shared" si="13"/>
        <v>99.05912047916668</v>
      </c>
      <c r="M33" s="19">
        <f t="shared" si="13"/>
        <v>111.93221609861018</v>
      </c>
      <c r="N33" s="19">
        <f t="shared" si="13"/>
        <v>115.96933704874725</v>
      </c>
      <c r="O33" s="19">
        <f t="shared" si="13"/>
        <v>101.51385997129672</v>
      </c>
      <c r="P33" s="19">
        <f t="shared" si="13"/>
        <v>99.446776749581673</v>
      </c>
      <c r="Q33" s="19">
        <f t="shared" si="13"/>
        <v>78.099525372347188</v>
      </c>
      <c r="R33" s="19">
        <f t="shared" si="13"/>
        <v>75.959297634798688</v>
      </c>
      <c r="S33" s="19">
        <f t="shared" si="13"/>
        <v>72.804622129853854</v>
      </c>
      <c r="T33" s="19">
        <f t="shared" si="13"/>
        <v>68.521292652088007</v>
      </c>
      <c r="U33" s="19">
        <f t="shared" si="13"/>
        <v>68.139121738039393</v>
      </c>
      <c r="V33" s="19">
        <f t="shared" si="13"/>
        <v>66.278899243942689</v>
      </c>
      <c r="W33" s="19">
        <f t="shared" si="13"/>
        <v>60.334457597463583</v>
      </c>
      <c r="X33" s="19">
        <f t="shared" si="13"/>
        <v>54.92179755810934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14.156333518854032</v>
      </c>
      <c r="D36" s="8">
        <v>13.414965214650071</v>
      </c>
      <c r="E36" s="8">
        <v>12.082360923927657</v>
      </c>
      <c r="F36" s="8">
        <v>12.735692143482186</v>
      </c>
      <c r="G36" s="8">
        <v>13.651484700591112</v>
      </c>
      <c r="H36" s="8">
        <v>14.432800949013879</v>
      </c>
      <c r="I36" s="8">
        <v>16.145116717787108</v>
      </c>
      <c r="J36" s="8">
        <v>16.223987085968886</v>
      </c>
      <c r="K36" s="8">
        <v>14.732224189073957</v>
      </c>
      <c r="L36" s="8">
        <v>12.994939597209584</v>
      </c>
      <c r="M36" s="8">
        <v>13.268142517177933</v>
      </c>
      <c r="N36" s="8">
        <v>14.566621113334509</v>
      </c>
      <c r="O36" s="8">
        <v>13.88445820871855</v>
      </c>
      <c r="P36" s="8">
        <v>13.202567154320013</v>
      </c>
      <c r="Q36" s="8">
        <v>11.55110624488235</v>
      </c>
      <c r="R36" s="8">
        <v>14.658625462070118</v>
      </c>
      <c r="S36" s="8">
        <v>16.087896310172216</v>
      </c>
      <c r="T36" s="8">
        <v>17.089938241957473</v>
      </c>
      <c r="U36" s="8">
        <v>16.858300800000002</v>
      </c>
      <c r="V36" s="8">
        <v>18.289282600000003</v>
      </c>
      <c r="W36" s="8">
        <v>18.756601200000002</v>
      </c>
      <c r="X36" s="8">
        <v>20.930648600000005</v>
      </c>
    </row>
    <row r="37" spans="1:24" ht="11.25" customHeight="1" x14ac:dyDescent="0.2">
      <c r="A37" s="28" t="s">
        <v>60</v>
      </c>
      <c r="B37" s="7" t="s">
        <v>61</v>
      </c>
      <c r="C37" s="8">
        <v>4.1808249352096585</v>
      </c>
      <c r="D37" s="8">
        <v>3.8550918184860432</v>
      </c>
      <c r="E37" s="8">
        <v>4.2033131940968467</v>
      </c>
      <c r="F37" s="8">
        <v>4.279175167067752</v>
      </c>
      <c r="G37" s="8">
        <v>4.5143693599196171</v>
      </c>
      <c r="H37" s="8">
        <v>4.6919565831561973</v>
      </c>
      <c r="I37" s="8">
        <v>4.7886708496913286</v>
      </c>
      <c r="J37" s="8">
        <v>4.5471893232134297</v>
      </c>
      <c r="K37" s="8">
        <v>4.7932308079236829</v>
      </c>
      <c r="L37" s="8">
        <v>4.8034785653947418</v>
      </c>
      <c r="M37" s="8">
        <v>5.0655449369095864</v>
      </c>
      <c r="N37" s="8">
        <v>5.7305862227910191</v>
      </c>
      <c r="O37" s="8">
        <v>5.6307461687449569</v>
      </c>
      <c r="P37" s="8">
        <v>5.5944818412030095</v>
      </c>
      <c r="Q37" s="8">
        <v>5.9311382659231588</v>
      </c>
      <c r="R37" s="8">
        <v>5.4160172519973084</v>
      </c>
      <c r="S37" s="8">
        <v>5.1169169847693947</v>
      </c>
      <c r="T37" s="8">
        <v>5.0422302578479936</v>
      </c>
      <c r="U37" s="8">
        <v>4.6273203505638856</v>
      </c>
      <c r="V37" s="8">
        <v>4.4262119597190841</v>
      </c>
      <c r="W37" s="8">
        <v>3.7028897346676874</v>
      </c>
      <c r="X37" s="8">
        <v>3.2293678924875731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0.27793720962262436</v>
      </c>
      <c r="D41" s="8">
        <v>0.39723319055156503</v>
      </c>
      <c r="E41" s="8">
        <v>0.28874686948739836</v>
      </c>
      <c r="F41" s="8">
        <v>0.58790426155317477</v>
      </c>
      <c r="G41" s="8">
        <v>0.32080881282122381</v>
      </c>
      <c r="H41" s="8">
        <v>0.50013638889363243</v>
      </c>
      <c r="I41" s="8">
        <v>0.52867477289573062</v>
      </c>
      <c r="J41" s="8">
        <v>0.34707718026086992</v>
      </c>
      <c r="K41" s="8">
        <v>0.37992882089549052</v>
      </c>
      <c r="L41" s="8">
        <v>0.39596988785952786</v>
      </c>
      <c r="M41" s="8">
        <v>0.21747720967431594</v>
      </c>
      <c r="N41" s="8">
        <v>0</v>
      </c>
      <c r="O41" s="8">
        <v>0</v>
      </c>
      <c r="P41" s="8">
        <v>0</v>
      </c>
      <c r="Q41" s="8">
        <v>0</v>
      </c>
      <c r="R41" s="8">
        <v>5.9526715791909476E-2</v>
      </c>
      <c r="S41" s="8">
        <v>7.2668690595386115E-3</v>
      </c>
      <c r="T41" s="8">
        <v>0</v>
      </c>
      <c r="U41" s="8">
        <v>0.68802832961226734</v>
      </c>
      <c r="V41" s="8">
        <v>0.96679700930214219</v>
      </c>
      <c r="W41" s="8">
        <v>0.19776994136608864</v>
      </c>
      <c r="X41" s="8">
        <v>5.2265224813876902E-2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99.674689051054671</v>
      </c>
      <c r="D43" s="8">
        <v>98.857260506197477</v>
      </c>
      <c r="E43" s="8">
        <v>99.169696591358544</v>
      </c>
      <c r="F43" s="8">
        <v>94.119852629938151</v>
      </c>
      <c r="G43" s="8">
        <v>96.063843866158507</v>
      </c>
      <c r="H43" s="8">
        <v>94.277256435949127</v>
      </c>
      <c r="I43" s="8">
        <v>88.425380366885889</v>
      </c>
      <c r="J43" s="8">
        <v>79.878415726680785</v>
      </c>
      <c r="K43" s="8">
        <v>81.694618374217299</v>
      </c>
      <c r="L43" s="8">
        <v>80.864732428702823</v>
      </c>
      <c r="M43" s="8">
        <v>93.381051434848345</v>
      </c>
      <c r="N43" s="8">
        <v>95.403791692943088</v>
      </c>
      <c r="O43" s="8">
        <v>81.169974958022124</v>
      </c>
      <c r="P43" s="8">
        <v>80.361565661979796</v>
      </c>
      <c r="Q43" s="8">
        <v>59.395242906967205</v>
      </c>
      <c r="R43" s="8">
        <v>55.724277789113764</v>
      </c>
      <c r="S43" s="8">
        <v>51.524416858830925</v>
      </c>
      <c r="T43" s="8">
        <v>46.324300831830683</v>
      </c>
      <c r="U43" s="8">
        <v>45.96547225786324</v>
      </c>
      <c r="V43" s="8">
        <v>42.596607674921458</v>
      </c>
      <c r="W43" s="8">
        <v>37.59500681166621</v>
      </c>
      <c r="X43" s="8">
        <v>30.570973439913534</v>
      </c>
    </row>
    <row r="44" spans="1:24" ht="11.25" customHeight="1" x14ac:dyDescent="0.2">
      <c r="A44" s="28" t="s">
        <v>74</v>
      </c>
      <c r="B44" s="7" t="s">
        <v>75</v>
      </c>
      <c r="C44" s="8">
        <v>0.13979990965734396</v>
      </c>
      <c r="D44" s="8">
        <v>0.13320497868826253</v>
      </c>
      <c r="E44" s="8">
        <v>0.58093542235361728</v>
      </c>
      <c r="F44" s="8">
        <v>0.14785832965100512</v>
      </c>
      <c r="G44" s="8">
        <v>0.16136393939689356</v>
      </c>
      <c r="H44" s="8">
        <v>0.16771170840809393</v>
      </c>
      <c r="I44" s="8">
        <v>0.88637630172119897</v>
      </c>
      <c r="J44" s="8">
        <v>0</v>
      </c>
      <c r="K44" s="8">
        <v>0</v>
      </c>
      <c r="L44" s="8">
        <v>0</v>
      </c>
      <c r="M44" s="8">
        <v>0</v>
      </c>
      <c r="N44" s="8">
        <v>0.26833801967863985</v>
      </c>
      <c r="O44" s="8">
        <v>0.82868063581110329</v>
      </c>
      <c r="P44" s="8">
        <v>0.28816209207884674</v>
      </c>
      <c r="Q44" s="8">
        <v>1.2220379545744688</v>
      </c>
      <c r="R44" s="8">
        <v>0.10085041582559388</v>
      </c>
      <c r="S44" s="8">
        <v>6.8125107021780887E-2</v>
      </c>
      <c r="T44" s="8">
        <v>6.48233204518541E-2</v>
      </c>
      <c r="U44" s="8">
        <v>0</v>
      </c>
      <c r="V44" s="8">
        <v>0</v>
      </c>
      <c r="W44" s="8">
        <v>8.2189909763593957E-2</v>
      </c>
      <c r="X44" s="8">
        <v>0.13854240089435421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0.32636399937322946</v>
      </c>
      <c r="I48" s="8">
        <v>0</v>
      </c>
      <c r="J48" s="8">
        <v>0.16986156694204865</v>
      </c>
      <c r="K48" s="8">
        <v>0.37187869738510027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125.50710415136054</v>
      </c>
      <c r="D51" s="27">
        <v>121.42497470107153</v>
      </c>
      <c r="E51" s="27">
        <v>121.38356142188439</v>
      </c>
      <c r="F51" s="27">
        <v>126.58264098656517</v>
      </c>
      <c r="G51" s="27">
        <v>131.1981761045929</v>
      </c>
      <c r="H51" s="27">
        <v>128.79027148583864</v>
      </c>
      <c r="I51" s="27">
        <v>125.7272581393438</v>
      </c>
      <c r="J51" s="27">
        <v>109.63038874255963</v>
      </c>
      <c r="K51" s="27">
        <v>113.72766337792898</v>
      </c>
      <c r="L51" s="27">
        <v>113.13178030102326</v>
      </c>
      <c r="M51" s="27">
        <v>138.56653930129667</v>
      </c>
      <c r="N51" s="27">
        <v>139.21696081624276</v>
      </c>
      <c r="O51" s="27">
        <v>141.3877119563939</v>
      </c>
      <c r="P51" s="27">
        <v>145.32175839995895</v>
      </c>
      <c r="Q51" s="27">
        <v>136.15462448363382</v>
      </c>
      <c r="R51" s="27">
        <v>131.95782970621408</v>
      </c>
      <c r="S51" s="27">
        <v>134.46898891636883</v>
      </c>
      <c r="T51" s="27">
        <v>131.93994718283884</v>
      </c>
      <c r="U51" s="27">
        <v>127.7975213784775</v>
      </c>
      <c r="V51" s="27">
        <v>132.63792965091395</v>
      </c>
      <c r="W51" s="27">
        <v>130.43283550411104</v>
      </c>
      <c r="X51" s="27">
        <v>119.8754083517852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62.105905995392909</v>
      </c>
      <c r="D61" s="49">
        <f t="shared" si="15"/>
        <v>67.312459562754057</v>
      </c>
      <c r="E61" s="49">
        <f t="shared" si="15"/>
        <v>74.962723623965275</v>
      </c>
      <c r="F61" s="49">
        <f t="shared" si="15"/>
        <v>86.046480800762637</v>
      </c>
      <c r="G61" s="49">
        <f t="shared" si="15"/>
        <v>99.291617868080422</v>
      </c>
      <c r="H61" s="49">
        <f t="shared" si="15"/>
        <v>119.89762359967141</v>
      </c>
      <c r="I61" s="49">
        <f t="shared" si="15"/>
        <v>139.64899937278986</v>
      </c>
      <c r="J61" s="49">
        <f t="shared" si="15"/>
        <v>162.54119333695476</v>
      </c>
      <c r="K61" s="49">
        <f t="shared" si="15"/>
        <v>171.52454197006489</v>
      </c>
      <c r="L61" s="49">
        <f t="shared" si="15"/>
        <v>175.74326918385506</v>
      </c>
      <c r="M61" s="49">
        <f t="shared" si="15"/>
        <v>203.45366122135368</v>
      </c>
      <c r="N61" s="49">
        <f t="shared" si="15"/>
        <v>223.36657598263966</v>
      </c>
      <c r="O61" s="49">
        <f t="shared" si="15"/>
        <v>220.63867390265833</v>
      </c>
      <c r="P61" s="49">
        <f t="shared" si="15"/>
        <v>232.26290094729882</v>
      </c>
      <c r="Q61" s="49">
        <f t="shared" si="15"/>
        <v>255.51111495337969</v>
      </c>
      <c r="R61" s="49">
        <f t="shared" si="15"/>
        <v>269.21042829465983</v>
      </c>
      <c r="S61" s="49">
        <f t="shared" si="15"/>
        <v>282.4246778908165</v>
      </c>
      <c r="T61" s="49">
        <f t="shared" si="15"/>
        <v>266.42269486398942</v>
      </c>
      <c r="U61" s="49">
        <f t="shared" si="15"/>
        <v>248.23993599999997</v>
      </c>
      <c r="V61" s="49">
        <f t="shared" si="15"/>
        <v>263.83963199999999</v>
      </c>
      <c r="W61" s="49">
        <f t="shared" si="15"/>
        <v>270.09572799999995</v>
      </c>
      <c r="X61" s="49">
        <f t="shared" si="15"/>
        <v>278.82545600000003</v>
      </c>
    </row>
    <row r="62" spans="1:24" ht="11.25" customHeight="1" x14ac:dyDescent="0.2">
      <c r="A62" s="50" t="s">
        <v>92</v>
      </c>
      <c r="B62" s="51" t="s">
        <v>93</v>
      </c>
      <c r="C62" s="52">
        <v>62.105905995392909</v>
      </c>
      <c r="D62" s="52">
        <v>67.312459562754057</v>
      </c>
      <c r="E62" s="52">
        <v>74.962723623965275</v>
      </c>
      <c r="F62" s="52">
        <v>86.046480800762637</v>
      </c>
      <c r="G62" s="52">
        <v>99.291617868080422</v>
      </c>
      <c r="H62" s="52">
        <v>119.89762359967141</v>
      </c>
      <c r="I62" s="52">
        <v>139.64899937278986</v>
      </c>
      <c r="J62" s="52">
        <v>162.52244118084639</v>
      </c>
      <c r="K62" s="52">
        <v>171.18445174159342</v>
      </c>
      <c r="L62" s="52">
        <v>175.38881992329999</v>
      </c>
      <c r="M62" s="52">
        <v>203.15069999951058</v>
      </c>
      <c r="N62" s="52">
        <v>223.31143467147072</v>
      </c>
      <c r="O62" s="52">
        <v>218.99317583152734</v>
      </c>
      <c r="P62" s="52">
        <v>231.64190683961107</v>
      </c>
      <c r="Q62" s="52">
        <v>255.38919396629362</v>
      </c>
      <c r="R62" s="52">
        <v>269.12407556394606</v>
      </c>
      <c r="S62" s="52">
        <v>282.41370290149473</v>
      </c>
      <c r="T62" s="52">
        <v>266.42269486398942</v>
      </c>
      <c r="U62" s="52">
        <v>248.23993599999997</v>
      </c>
      <c r="V62" s="52">
        <v>263.83963199999999</v>
      </c>
      <c r="W62" s="52">
        <v>270.09572799999995</v>
      </c>
      <c r="X62" s="52">
        <v>278.82545600000003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1.8752156108365042E-2</v>
      </c>
      <c r="K68" s="52">
        <v>0.17883027535630008</v>
      </c>
      <c r="L68" s="52">
        <v>0.18638071181812549</v>
      </c>
      <c r="M68" s="52">
        <v>0.11833813491555317</v>
      </c>
      <c r="N68" s="52">
        <v>5.5141311168926496E-2</v>
      </c>
      <c r="O68" s="52">
        <v>0.82274903556550127</v>
      </c>
      <c r="P68" s="52">
        <v>0.31049705384388399</v>
      </c>
      <c r="Q68" s="52">
        <v>6.096049354302184E-2</v>
      </c>
      <c r="R68" s="52">
        <v>4.3176365356871346E-2</v>
      </c>
      <c r="S68" s="52">
        <v>5.4874946608630508E-3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0.16125995311518163</v>
      </c>
      <c r="L69" s="52">
        <v>0.16806854873696445</v>
      </c>
      <c r="M69" s="52">
        <v>0.18462308692755991</v>
      </c>
      <c r="N69" s="52">
        <v>0</v>
      </c>
      <c r="O69" s="52">
        <v>0.82274903556550127</v>
      </c>
      <c r="P69" s="52">
        <v>0.31049705384388399</v>
      </c>
      <c r="Q69" s="52">
        <v>6.096049354302184E-2</v>
      </c>
      <c r="R69" s="52">
        <v>4.3176365356871346E-2</v>
      </c>
      <c r="S69" s="52">
        <v>5.4874946608630508E-3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4.5863837555484741</v>
      </c>
      <c r="D2" s="21">
        <f t="shared" ref="D2:X2" si="0">SUM(D3,D17,D22,D25,D26,D51,D52)</f>
        <v>4.5497161314393981</v>
      </c>
      <c r="E2" s="21">
        <f t="shared" si="0"/>
        <v>4.6525026476617715</v>
      </c>
      <c r="F2" s="21">
        <f t="shared" si="0"/>
        <v>4.9159478901539755</v>
      </c>
      <c r="G2" s="21">
        <f t="shared" si="0"/>
        <v>4.9944251631064853</v>
      </c>
      <c r="H2" s="21">
        <f t="shared" si="0"/>
        <v>5.0145772549166168</v>
      </c>
      <c r="I2" s="21">
        <f t="shared" si="0"/>
        <v>5.0270586917453013</v>
      </c>
      <c r="J2" s="21">
        <f t="shared" si="0"/>
        <v>4.6600112117141013</v>
      </c>
      <c r="K2" s="21">
        <f t="shared" si="0"/>
        <v>4.8116447902814929</v>
      </c>
      <c r="L2" s="21">
        <f t="shared" si="0"/>
        <v>4.9178371129291953</v>
      </c>
      <c r="M2" s="21">
        <f t="shared" si="0"/>
        <v>5.5898773407802258</v>
      </c>
      <c r="N2" s="21">
        <f t="shared" si="0"/>
        <v>5.4287895480431256</v>
      </c>
      <c r="O2" s="21">
        <f t="shared" si="0"/>
        <v>5.4887693503247359</v>
      </c>
      <c r="P2" s="21">
        <f t="shared" si="0"/>
        <v>5.7916457403392387</v>
      </c>
      <c r="Q2" s="21">
        <f t="shared" si="0"/>
        <v>5.5752975640761875</v>
      </c>
      <c r="R2" s="21">
        <f t="shared" si="0"/>
        <v>5.5256916321964598</v>
      </c>
      <c r="S2" s="21">
        <f t="shared" si="0"/>
        <v>5.6739844248816587</v>
      </c>
      <c r="T2" s="21">
        <f t="shared" si="0"/>
        <v>5.5756006532081743</v>
      </c>
      <c r="U2" s="21">
        <f t="shared" si="0"/>
        <v>5.4041130000000015</v>
      </c>
      <c r="V2" s="21">
        <f t="shared" si="0"/>
        <v>5.1303450000000002</v>
      </c>
      <c r="W2" s="21">
        <f t="shared" si="0"/>
        <v>4.7146440000000007</v>
      </c>
      <c r="X2" s="21">
        <f t="shared" si="0"/>
        <v>4.8492840000000008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4.5863837555484741</v>
      </c>
      <c r="D51" s="27">
        <v>4.5497161314393981</v>
      </c>
      <c r="E51" s="27">
        <v>4.6525026476617715</v>
      </c>
      <c r="F51" s="27">
        <v>4.9159478901539755</v>
      </c>
      <c r="G51" s="27">
        <v>4.9944251631064853</v>
      </c>
      <c r="H51" s="27">
        <v>5.0145772549166168</v>
      </c>
      <c r="I51" s="27">
        <v>5.0270586917453013</v>
      </c>
      <c r="J51" s="27">
        <v>4.6600112117141013</v>
      </c>
      <c r="K51" s="27">
        <v>4.8116447902814929</v>
      </c>
      <c r="L51" s="27">
        <v>4.9178371129291953</v>
      </c>
      <c r="M51" s="27">
        <v>5.5898773407802258</v>
      </c>
      <c r="N51" s="27">
        <v>5.4287895480431256</v>
      </c>
      <c r="O51" s="27">
        <v>5.4887693503247359</v>
      </c>
      <c r="P51" s="27">
        <v>5.7916457403392387</v>
      </c>
      <c r="Q51" s="27">
        <v>5.5752975640761875</v>
      </c>
      <c r="R51" s="27">
        <v>5.5256916321964598</v>
      </c>
      <c r="S51" s="27">
        <v>5.6739844248816587</v>
      </c>
      <c r="T51" s="27">
        <v>5.5756006532081743</v>
      </c>
      <c r="U51" s="27">
        <v>5.4041130000000015</v>
      </c>
      <c r="V51" s="27">
        <v>5.1303450000000002</v>
      </c>
      <c r="W51" s="27">
        <v>4.7146440000000007</v>
      </c>
      <c r="X51" s="27">
        <v>4.8492840000000008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2230.7753282386093</v>
      </c>
      <c r="D2" s="21">
        <f t="shared" ref="D2:X2" si="0">SUM(D3,D17,D22,D25,D26,D51,D52)</f>
        <v>2141.7588557984445</v>
      </c>
      <c r="E2" s="21">
        <f t="shared" si="0"/>
        <v>2112.4232585988957</v>
      </c>
      <c r="F2" s="21">
        <f t="shared" si="0"/>
        <v>2036.3260759185323</v>
      </c>
      <c r="G2" s="21">
        <f t="shared" si="0"/>
        <v>1999.1190229182389</v>
      </c>
      <c r="H2" s="21">
        <f t="shared" si="0"/>
        <v>2033.4694381178069</v>
      </c>
      <c r="I2" s="21">
        <f t="shared" si="0"/>
        <v>2010.356532356848</v>
      </c>
      <c r="J2" s="21">
        <f t="shared" si="0"/>
        <v>1931.8433104787409</v>
      </c>
      <c r="K2" s="21">
        <f t="shared" si="0"/>
        <v>1886.2228796377301</v>
      </c>
      <c r="L2" s="21">
        <f t="shared" si="0"/>
        <v>1899.1374073187758</v>
      </c>
      <c r="M2" s="21">
        <f t="shared" si="0"/>
        <v>1942.3435575586861</v>
      </c>
      <c r="N2" s="21">
        <f t="shared" si="0"/>
        <v>1902.3401922100152</v>
      </c>
      <c r="O2" s="21">
        <f t="shared" si="0"/>
        <v>1710.7517032219446</v>
      </c>
      <c r="P2" s="21">
        <f t="shared" si="0"/>
        <v>1752.2289028815251</v>
      </c>
      <c r="Q2" s="21">
        <f t="shared" si="0"/>
        <v>1605.4887927250372</v>
      </c>
      <c r="R2" s="21">
        <f t="shared" si="0"/>
        <v>1629.809781984492</v>
      </c>
      <c r="S2" s="21">
        <f t="shared" si="0"/>
        <v>1612.6641237589668</v>
      </c>
      <c r="T2" s="21">
        <f t="shared" si="0"/>
        <v>1547.8404330955548</v>
      </c>
      <c r="U2" s="21">
        <f t="shared" si="0"/>
        <v>1464.4425163676385</v>
      </c>
      <c r="V2" s="21">
        <f t="shared" si="0"/>
        <v>1427.9472238681471</v>
      </c>
      <c r="W2" s="21">
        <f t="shared" si="0"/>
        <v>1424.2641138000452</v>
      </c>
      <c r="X2" s="21">
        <f t="shared" si="0"/>
        <v>1395.2918930399999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100.27511459860909</v>
      </c>
      <c r="D3" s="24">
        <f t="shared" ref="D3:W3" si="2">SUM(D4,D8,D11)</f>
        <v>114.08498099844458</v>
      </c>
      <c r="E3" s="24">
        <f t="shared" si="2"/>
        <v>80.056729798895844</v>
      </c>
      <c r="F3" s="24">
        <f t="shared" si="2"/>
        <v>108.005302798532</v>
      </c>
      <c r="G3" s="24">
        <f t="shared" si="2"/>
        <v>128.6900027982386</v>
      </c>
      <c r="H3" s="24">
        <f t="shared" si="2"/>
        <v>154.62849599780665</v>
      </c>
      <c r="I3" s="24">
        <f t="shared" si="2"/>
        <v>178.54208063684777</v>
      </c>
      <c r="J3" s="24">
        <f t="shared" si="2"/>
        <v>178.04945195874129</v>
      </c>
      <c r="K3" s="24">
        <f t="shared" si="2"/>
        <v>162.24393779773007</v>
      </c>
      <c r="L3" s="24">
        <f t="shared" si="2"/>
        <v>116.98233299877533</v>
      </c>
      <c r="M3" s="24">
        <f t="shared" si="2"/>
        <v>125.31366899868634</v>
      </c>
      <c r="N3" s="24">
        <f t="shared" si="2"/>
        <v>114.95052349001503</v>
      </c>
      <c r="O3" s="24">
        <f t="shared" si="2"/>
        <v>111.40076610194448</v>
      </c>
      <c r="P3" s="24">
        <f t="shared" si="2"/>
        <v>144.43585884152446</v>
      </c>
      <c r="Q3" s="24">
        <f t="shared" si="2"/>
        <v>97.692071005037391</v>
      </c>
      <c r="R3" s="24">
        <f t="shared" si="2"/>
        <v>69.692436864491867</v>
      </c>
      <c r="S3" s="24">
        <f t="shared" si="2"/>
        <v>58.954772158966847</v>
      </c>
      <c r="T3" s="24">
        <f t="shared" si="2"/>
        <v>42.027566255554667</v>
      </c>
      <c r="U3" s="24">
        <f t="shared" si="2"/>
        <v>33.941405807639079</v>
      </c>
      <c r="V3" s="24">
        <f t="shared" si="2"/>
        <v>20.762781228147048</v>
      </c>
      <c r="W3" s="24">
        <f t="shared" si="2"/>
        <v>12.668166720044828</v>
      </c>
      <c r="X3" s="24">
        <f t="shared" ref="X3" si="3">SUM(X4,X8,X11)</f>
        <v>11.956495319999997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98.490981598603</v>
      </c>
      <c r="D4" s="19">
        <f t="shared" ref="D4:W4" si="5">SUM(D5:D7)</f>
        <v>110.51636399843238</v>
      </c>
      <c r="E4" s="19">
        <f t="shared" si="5"/>
        <v>78.272596798889751</v>
      </c>
      <c r="F4" s="19">
        <f t="shared" si="5"/>
        <v>104.87015999851246</v>
      </c>
      <c r="G4" s="19">
        <f t="shared" si="5"/>
        <v>125.55485999821907</v>
      </c>
      <c r="H4" s="19">
        <f t="shared" si="5"/>
        <v>154.62849599780665</v>
      </c>
      <c r="I4" s="19">
        <f t="shared" si="5"/>
        <v>178.54208063684777</v>
      </c>
      <c r="J4" s="19">
        <f t="shared" si="5"/>
        <v>178.04945195874129</v>
      </c>
      <c r="K4" s="19">
        <f t="shared" si="5"/>
        <v>160.45980479772396</v>
      </c>
      <c r="L4" s="19">
        <f t="shared" si="5"/>
        <v>115.19819999876924</v>
      </c>
      <c r="M4" s="19">
        <f t="shared" si="5"/>
        <v>123.52953599868025</v>
      </c>
      <c r="N4" s="19">
        <f t="shared" si="5"/>
        <v>113.16639049000894</v>
      </c>
      <c r="O4" s="19">
        <f t="shared" si="5"/>
        <v>109.61663310193839</v>
      </c>
      <c r="P4" s="19">
        <f t="shared" si="5"/>
        <v>142.65172584151836</v>
      </c>
      <c r="Q4" s="19">
        <f t="shared" si="5"/>
        <v>97.692071005037391</v>
      </c>
      <c r="R4" s="19">
        <f t="shared" si="5"/>
        <v>69.692436864491867</v>
      </c>
      <c r="S4" s="19">
        <f t="shared" si="5"/>
        <v>58.874393158966569</v>
      </c>
      <c r="T4" s="19">
        <f t="shared" si="5"/>
        <v>42.027566255554667</v>
      </c>
      <c r="U4" s="19">
        <f t="shared" si="5"/>
        <v>33.941405807639079</v>
      </c>
      <c r="V4" s="19">
        <f t="shared" si="5"/>
        <v>20.762781228147048</v>
      </c>
      <c r="W4" s="19">
        <f t="shared" si="5"/>
        <v>12.668166720044828</v>
      </c>
      <c r="X4" s="19">
        <f t="shared" ref="X4" si="6">SUM(X5:X7)</f>
        <v>11.956495319999997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98.490981598603</v>
      </c>
      <c r="D7" s="8">
        <v>110.51636399843238</v>
      </c>
      <c r="E7" s="8">
        <v>78.272596798889751</v>
      </c>
      <c r="F7" s="8">
        <v>104.87015999851246</v>
      </c>
      <c r="G7" s="8">
        <v>125.55485999821907</v>
      </c>
      <c r="H7" s="8">
        <v>154.62849599780665</v>
      </c>
      <c r="I7" s="8">
        <v>178.54208063684777</v>
      </c>
      <c r="J7" s="8">
        <v>178.04945195874129</v>
      </c>
      <c r="K7" s="8">
        <v>160.45980479772396</v>
      </c>
      <c r="L7" s="8">
        <v>115.19819999876924</v>
      </c>
      <c r="M7" s="8">
        <v>123.52953599868025</v>
      </c>
      <c r="N7" s="8">
        <v>113.16639049000894</v>
      </c>
      <c r="O7" s="8">
        <v>109.61663310193839</v>
      </c>
      <c r="P7" s="8">
        <v>142.65172584151836</v>
      </c>
      <c r="Q7" s="8">
        <v>97.692071005037391</v>
      </c>
      <c r="R7" s="8">
        <v>69.692436864491867</v>
      </c>
      <c r="S7" s="8">
        <v>58.874393158966569</v>
      </c>
      <c r="T7" s="8">
        <v>42.027566255554667</v>
      </c>
      <c r="U7" s="8">
        <v>33.941405807639079</v>
      </c>
      <c r="V7" s="8">
        <v>20.762781228147048</v>
      </c>
      <c r="W7" s="8">
        <v>12.668166720044828</v>
      </c>
      <c r="X7" s="8">
        <v>11.956495319999997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1.7841330000060998</v>
      </c>
      <c r="D11" s="19">
        <f t="shared" si="8"/>
        <v>3.5686170000122006</v>
      </c>
      <c r="E11" s="19">
        <f t="shared" si="8"/>
        <v>1.7841330000060998</v>
      </c>
      <c r="F11" s="19">
        <f t="shared" si="8"/>
        <v>3.1351428000195334</v>
      </c>
      <c r="G11" s="19">
        <f t="shared" si="8"/>
        <v>3.1351428000195334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1.7841330000060998</v>
      </c>
      <c r="L11" s="19">
        <f t="shared" si="8"/>
        <v>1.7841330000060998</v>
      </c>
      <c r="M11" s="19">
        <f t="shared" si="8"/>
        <v>1.7841330000060998</v>
      </c>
      <c r="N11" s="19">
        <f t="shared" si="8"/>
        <v>1.7841330000060998</v>
      </c>
      <c r="O11" s="19">
        <f t="shared" si="8"/>
        <v>1.7841330000060998</v>
      </c>
      <c r="P11" s="19">
        <f t="shared" si="8"/>
        <v>1.7841330000060998</v>
      </c>
      <c r="Q11" s="19">
        <f t="shared" si="8"/>
        <v>0</v>
      </c>
      <c r="R11" s="19">
        <f t="shared" si="8"/>
        <v>0</v>
      </c>
      <c r="S11" s="19">
        <f t="shared" si="8"/>
        <v>8.0379000000274814E-2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3.1351428000195334</v>
      </c>
      <c r="G13" s="8">
        <v>3.1351428000195334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1.7841330000060998</v>
      </c>
      <c r="D16" s="8">
        <v>3.5686170000122006</v>
      </c>
      <c r="E16" s="8">
        <v>1.7841330000060998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1.7841330000060998</v>
      </c>
      <c r="L16" s="8">
        <v>1.7841330000060998</v>
      </c>
      <c r="M16" s="8">
        <v>1.7841330000060998</v>
      </c>
      <c r="N16" s="8">
        <v>1.7841330000060998</v>
      </c>
      <c r="O16" s="8">
        <v>1.7841330000060998</v>
      </c>
      <c r="P16" s="8">
        <v>1.7841330000060998</v>
      </c>
      <c r="Q16" s="8">
        <v>0</v>
      </c>
      <c r="R16" s="8">
        <v>0</v>
      </c>
      <c r="S16" s="8">
        <v>8.0379000000274814E-2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1996.7526075600003</v>
      </c>
      <c r="D26" s="27">
        <f t="shared" si="11"/>
        <v>1876.9103308800002</v>
      </c>
      <c r="E26" s="27">
        <f t="shared" si="11"/>
        <v>1889.6799711599999</v>
      </c>
      <c r="F26" s="27">
        <f t="shared" si="11"/>
        <v>1798.2086490000002</v>
      </c>
      <c r="G26" s="27">
        <f t="shared" si="11"/>
        <v>1743.7500140400005</v>
      </c>
      <c r="H26" s="27">
        <f t="shared" si="11"/>
        <v>1752.7155084000003</v>
      </c>
      <c r="I26" s="27">
        <f t="shared" si="11"/>
        <v>1706.3478115200003</v>
      </c>
      <c r="J26" s="27">
        <f t="shared" si="11"/>
        <v>1649.0271085199997</v>
      </c>
      <c r="K26" s="27">
        <f t="shared" si="11"/>
        <v>1630.72290204</v>
      </c>
      <c r="L26" s="27">
        <f t="shared" si="11"/>
        <v>1687.2330664800004</v>
      </c>
      <c r="M26" s="27">
        <f t="shared" si="11"/>
        <v>1718.5735807199999</v>
      </c>
      <c r="N26" s="27">
        <f t="shared" si="11"/>
        <v>1696.1025369600002</v>
      </c>
      <c r="O26" s="27">
        <f t="shared" si="11"/>
        <v>1510.3358553600001</v>
      </c>
      <c r="P26" s="27">
        <f t="shared" si="11"/>
        <v>1523.0718338400004</v>
      </c>
      <c r="Q26" s="27">
        <f t="shared" si="11"/>
        <v>1428.3339440399998</v>
      </c>
      <c r="R26" s="27">
        <f t="shared" si="11"/>
        <v>1477.2899138400003</v>
      </c>
      <c r="S26" s="27">
        <f t="shared" si="11"/>
        <v>1459.45280196</v>
      </c>
      <c r="T26" s="27">
        <f t="shared" si="11"/>
        <v>1405.5039799200001</v>
      </c>
      <c r="U26" s="27">
        <f t="shared" si="11"/>
        <v>1344.8698685999996</v>
      </c>
      <c r="V26" s="27">
        <f t="shared" si="11"/>
        <v>1324.2794587200001</v>
      </c>
      <c r="W26" s="27">
        <f t="shared" si="11"/>
        <v>1327.2031238400002</v>
      </c>
      <c r="X26" s="27">
        <f t="shared" si="11"/>
        <v>1299.3113534399999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1996.7526075600003</v>
      </c>
      <c r="D33" s="19">
        <f t="shared" si="13"/>
        <v>1876.9103308800002</v>
      </c>
      <c r="E33" s="19">
        <f t="shared" si="13"/>
        <v>1889.6799711599999</v>
      </c>
      <c r="F33" s="19">
        <f t="shared" si="13"/>
        <v>1798.2086490000002</v>
      </c>
      <c r="G33" s="19">
        <f t="shared" si="13"/>
        <v>1743.7500140400005</v>
      </c>
      <c r="H33" s="19">
        <f t="shared" si="13"/>
        <v>1752.7155084000003</v>
      </c>
      <c r="I33" s="19">
        <f t="shared" si="13"/>
        <v>1706.3478115200003</v>
      </c>
      <c r="J33" s="19">
        <f t="shared" si="13"/>
        <v>1649.0271085199997</v>
      </c>
      <c r="K33" s="19">
        <f t="shared" si="13"/>
        <v>1630.72290204</v>
      </c>
      <c r="L33" s="19">
        <f t="shared" si="13"/>
        <v>1687.2330664800004</v>
      </c>
      <c r="M33" s="19">
        <f t="shared" si="13"/>
        <v>1718.5735807199999</v>
      </c>
      <c r="N33" s="19">
        <f t="shared" si="13"/>
        <v>1696.1025369600002</v>
      </c>
      <c r="O33" s="19">
        <f t="shared" si="13"/>
        <v>1510.3358553600001</v>
      </c>
      <c r="P33" s="19">
        <f t="shared" si="13"/>
        <v>1523.0718338400004</v>
      </c>
      <c r="Q33" s="19">
        <f t="shared" si="13"/>
        <v>1428.3339440399998</v>
      </c>
      <c r="R33" s="19">
        <f t="shared" si="13"/>
        <v>1477.2899138400003</v>
      </c>
      <c r="S33" s="19">
        <f t="shared" si="13"/>
        <v>1459.45280196</v>
      </c>
      <c r="T33" s="19">
        <f t="shared" si="13"/>
        <v>1405.5039799200001</v>
      </c>
      <c r="U33" s="19">
        <f t="shared" si="13"/>
        <v>1344.8698685999996</v>
      </c>
      <c r="V33" s="19">
        <f t="shared" si="13"/>
        <v>1324.2794587200001</v>
      </c>
      <c r="W33" s="19">
        <f t="shared" si="13"/>
        <v>1327.2031238400002</v>
      </c>
      <c r="X33" s="19">
        <f t="shared" si="13"/>
        <v>1299.3113534399999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11.610374759999999</v>
      </c>
      <c r="F36" s="8">
        <v>11.610374759999999</v>
      </c>
      <c r="G36" s="8">
        <v>8.707724279999999</v>
      </c>
      <c r="H36" s="8">
        <v>8.707724279999999</v>
      </c>
      <c r="I36" s="8">
        <v>8.707724279999999</v>
      </c>
      <c r="J36" s="8">
        <v>8.707724279999999</v>
      </c>
      <c r="K36" s="8">
        <v>5.8053009600000003</v>
      </c>
      <c r="L36" s="8">
        <v>8.707724279999999</v>
      </c>
      <c r="M36" s="8">
        <v>8.707724279999999</v>
      </c>
      <c r="N36" s="8">
        <v>8.707724279999999</v>
      </c>
      <c r="O36" s="8">
        <v>8.707724279999999</v>
      </c>
      <c r="P36" s="8">
        <v>8.707724279999999</v>
      </c>
      <c r="Q36" s="8">
        <v>8.707724279999999</v>
      </c>
      <c r="R36" s="8">
        <v>12.115578600000001</v>
      </c>
      <c r="S36" s="8">
        <v>11.903411160000001</v>
      </c>
      <c r="T36" s="8">
        <v>16.498176480000001</v>
      </c>
      <c r="U36" s="8">
        <v>12.823636320000002</v>
      </c>
      <c r="V36" s="8">
        <v>15.743778120000002</v>
      </c>
      <c r="W36" s="8">
        <v>15.232668120000001</v>
      </c>
      <c r="X36" s="8">
        <v>15.891659280000001</v>
      </c>
    </row>
    <row r="37" spans="1:24" ht="11.25" customHeight="1" x14ac:dyDescent="0.2">
      <c r="A37" s="28" t="s">
        <v>60</v>
      </c>
      <c r="B37" s="7" t="s">
        <v>61</v>
      </c>
      <c r="C37" s="8">
        <v>3.0354231599999983</v>
      </c>
      <c r="D37" s="8">
        <v>3.0354231599999983</v>
      </c>
      <c r="E37" s="8">
        <v>3.0354231599999983</v>
      </c>
      <c r="F37" s="8">
        <v>3.0354231599999983</v>
      </c>
      <c r="G37" s="8">
        <v>3.0354231599999983</v>
      </c>
      <c r="H37" s="8">
        <v>3.0354231599999983</v>
      </c>
      <c r="I37" s="8">
        <v>3.0354231599999983</v>
      </c>
      <c r="J37" s="8">
        <v>3.0354231599999983</v>
      </c>
      <c r="K37" s="8">
        <v>3.0354231599999983</v>
      </c>
      <c r="L37" s="8">
        <v>3.0354231599999983</v>
      </c>
      <c r="M37" s="8">
        <v>3.0354231599999983</v>
      </c>
      <c r="N37" s="8">
        <v>3.0354231599999983</v>
      </c>
      <c r="O37" s="8">
        <v>3.0354231599999983</v>
      </c>
      <c r="P37" s="8">
        <v>3.0354231599999983</v>
      </c>
      <c r="Q37" s="8">
        <v>3.0354231599999983</v>
      </c>
      <c r="R37" s="8">
        <v>4.7992467599999991</v>
      </c>
      <c r="S37" s="8">
        <v>4.3496838000000011</v>
      </c>
      <c r="T37" s="8">
        <v>6.1466882399999987</v>
      </c>
      <c r="U37" s="8">
        <v>4.613633639999998</v>
      </c>
      <c r="V37" s="8">
        <v>7.7308862399999994</v>
      </c>
      <c r="W37" s="8">
        <v>8.0799087600000004</v>
      </c>
      <c r="X37" s="8">
        <v>8.7722157599999999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81.31898627999999</v>
      </c>
      <c r="D40" s="8">
        <v>31.276413720000011</v>
      </c>
      <c r="E40" s="8">
        <v>56.297700000000006</v>
      </c>
      <c r="F40" s="8">
        <v>46.914750000000005</v>
      </c>
      <c r="G40" s="8">
        <v>134.48886372000001</v>
      </c>
      <c r="H40" s="8">
        <v>175.14848628000004</v>
      </c>
      <c r="I40" s="8">
        <v>78.19116372000002</v>
      </c>
      <c r="J40" s="8">
        <v>121.97835000000002</v>
      </c>
      <c r="K40" s="8">
        <v>59.425263719999997</v>
      </c>
      <c r="L40" s="8">
        <v>78.19116372000002</v>
      </c>
      <c r="M40" s="8">
        <v>62.553086280000002</v>
      </c>
      <c r="N40" s="8">
        <v>115.72296372000002</v>
      </c>
      <c r="O40" s="8">
        <v>50.042313719999996</v>
      </c>
      <c r="P40" s="8">
        <v>75.063599999999994</v>
      </c>
      <c r="Q40" s="8">
        <v>68.808213720000012</v>
      </c>
      <c r="R40" s="8">
        <v>52.804136520000007</v>
      </c>
      <c r="S40" s="8">
        <v>48.638106720000003</v>
      </c>
      <c r="T40" s="8">
        <v>96.075195839999992</v>
      </c>
      <c r="U40" s="8">
        <v>45.269562960000009</v>
      </c>
      <c r="V40" s="8">
        <v>67.920133680000021</v>
      </c>
      <c r="W40" s="8">
        <v>110.12140728000004</v>
      </c>
      <c r="X40" s="8">
        <v>78.860523960000009</v>
      </c>
    </row>
    <row r="41" spans="1:24" ht="11.25" customHeight="1" x14ac:dyDescent="0.2">
      <c r="A41" s="28" t="s">
        <v>68</v>
      </c>
      <c r="B41" s="7" t="s">
        <v>69</v>
      </c>
      <c r="C41" s="8">
        <v>3.1275637200000008</v>
      </c>
      <c r="D41" s="8">
        <v>3.1275637200000008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1759.2227125200002</v>
      </c>
      <c r="D43" s="8">
        <v>1699.1054121600002</v>
      </c>
      <c r="E43" s="8">
        <v>1711.76184036</v>
      </c>
      <c r="F43" s="8">
        <v>1661.1366610800001</v>
      </c>
      <c r="G43" s="8">
        <v>1537.7380200000005</v>
      </c>
      <c r="H43" s="8">
        <v>1496.6049618000002</v>
      </c>
      <c r="I43" s="8">
        <v>1540.9020603600002</v>
      </c>
      <c r="J43" s="8">
        <v>1464.9645581999998</v>
      </c>
      <c r="K43" s="8">
        <v>1512.4254303600001</v>
      </c>
      <c r="L43" s="8">
        <v>1550.3944482000002</v>
      </c>
      <c r="M43" s="8">
        <v>1556.7225289199998</v>
      </c>
      <c r="N43" s="8">
        <v>1506.0973496400002</v>
      </c>
      <c r="O43" s="8">
        <v>1398.5189103600001</v>
      </c>
      <c r="P43" s="8">
        <v>1417.5034192800003</v>
      </c>
      <c r="Q43" s="8">
        <v>1338.4016099999999</v>
      </c>
      <c r="R43" s="8">
        <v>1397.6898202800003</v>
      </c>
      <c r="S43" s="8">
        <v>1391.70052476</v>
      </c>
      <c r="T43" s="8">
        <v>1284.14742768</v>
      </c>
      <c r="U43" s="8">
        <v>1276.5186251999996</v>
      </c>
      <c r="V43" s="8">
        <v>1226.9852946000001</v>
      </c>
      <c r="W43" s="8">
        <v>1191.01617648</v>
      </c>
      <c r="X43" s="8">
        <v>1193.4396910800001</v>
      </c>
    </row>
    <row r="44" spans="1:24" ht="11.25" customHeight="1" x14ac:dyDescent="0.2">
      <c r="A44" s="28" t="s">
        <v>74</v>
      </c>
      <c r="B44" s="7" t="s">
        <v>75</v>
      </c>
      <c r="C44" s="8">
        <v>138.43754711999998</v>
      </c>
      <c r="D44" s="8">
        <v>125.85249288000001</v>
      </c>
      <c r="E44" s="8">
        <v>106.97463288000003</v>
      </c>
      <c r="F44" s="8">
        <v>75.511440000000022</v>
      </c>
      <c r="G44" s="8">
        <v>59.779982880000006</v>
      </c>
      <c r="H44" s="8">
        <v>69.218912880000005</v>
      </c>
      <c r="I44" s="8">
        <v>75.511440000000022</v>
      </c>
      <c r="J44" s="8">
        <v>50.341052880000007</v>
      </c>
      <c r="K44" s="8">
        <v>50.031483840000014</v>
      </c>
      <c r="L44" s="8">
        <v>46.904307120000013</v>
      </c>
      <c r="M44" s="8">
        <v>87.554818080000018</v>
      </c>
      <c r="N44" s="8">
        <v>62.539076160000008</v>
      </c>
      <c r="O44" s="8">
        <v>50.031483840000014</v>
      </c>
      <c r="P44" s="8">
        <v>18.761667120000002</v>
      </c>
      <c r="Q44" s="8">
        <v>9.3809728800000016</v>
      </c>
      <c r="R44" s="8">
        <v>9.8811316800000011</v>
      </c>
      <c r="S44" s="8">
        <v>2.8610755200000004</v>
      </c>
      <c r="T44" s="8">
        <v>2.6364916800000002</v>
      </c>
      <c r="U44" s="8">
        <v>5.6444104800000021</v>
      </c>
      <c r="V44" s="8">
        <v>5.8993660800000018</v>
      </c>
      <c r="W44" s="8">
        <v>2.7529632000000004</v>
      </c>
      <c r="X44" s="8">
        <v>2.3472633599999999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133.74760608000003</v>
      </c>
      <c r="D51" s="27">
        <v>150.76354391999999</v>
      </c>
      <c r="E51" s="27">
        <v>142.68655764000002</v>
      </c>
      <c r="F51" s="27">
        <v>130.11212412</v>
      </c>
      <c r="G51" s="27">
        <v>126.67900608000002</v>
      </c>
      <c r="H51" s="27">
        <v>126.12543372</v>
      </c>
      <c r="I51" s="27">
        <v>125.4666402</v>
      </c>
      <c r="J51" s="27">
        <v>104.76674999999999</v>
      </c>
      <c r="K51" s="27">
        <v>93.256039800000025</v>
      </c>
      <c r="L51" s="27">
        <v>94.92200784000002</v>
      </c>
      <c r="M51" s="27">
        <v>98.456307840000008</v>
      </c>
      <c r="N51" s="27">
        <v>91.287131760000008</v>
      </c>
      <c r="O51" s="27">
        <v>89.015081760000001</v>
      </c>
      <c r="P51" s="27">
        <v>84.721210200000016</v>
      </c>
      <c r="Q51" s="27">
        <v>79.462777679999988</v>
      </c>
      <c r="R51" s="27">
        <v>82.827431280000027</v>
      </c>
      <c r="S51" s="27">
        <v>94.256549640000003</v>
      </c>
      <c r="T51" s="27">
        <v>100.30888692000002</v>
      </c>
      <c r="U51" s="27">
        <v>85.631241959999997</v>
      </c>
      <c r="V51" s="27">
        <v>82.904983920000006</v>
      </c>
      <c r="W51" s="27">
        <v>84.392823239999998</v>
      </c>
      <c r="X51" s="27">
        <v>84.024044279999984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255.47744376</v>
      </c>
      <c r="D61" s="49">
        <f t="shared" si="15"/>
        <v>237.44013552000004</v>
      </c>
      <c r="E61" s="49">
        <f t="shared" si="15"/>
        <v>238.31384472000005</v>
      </c>
      <c r="F61" s="49">
        <f t="shared" si="15"/>
        <v>236.52286559999999</v>
      </c>
      <c r="G61" s="49">
        <f t="shared" si="15"/>
        <v>236.92322303999998</v>
      </c>
      <c r="H61" s="49">
        <f t="shared" si="15"/>
        <v>230.93837927999996</v>
      </c>
      <c r="I61" s="49">
        <f t="shared" si="15"/>
        <v>243.53124263999999</v>
      </c>
      <c r="J61" s="49">
        <f t="shared" si="15"/>
        <v>240.63748631999999</v>
      </c>
      <c r="K61" s="49">
        <f t="shared" si="15"/>
        <v>251.12913336000003</v>
      </c>
      <c r="L61" s="49">
        <f t="shared" si="15"/>
        <v>244.58571144000001</v>
      </c>
      <c r="M61" s="49">
        <f t="shared" si="15"/>
        <v>250.65646704</v>
      </c>
      <c r="N61" s="49">
        <f t="shared" si="15"/>
        <v>247.95321263999998</v>
      </c>
      <c r="O61" s="49">
        <f t="shared" si="15"/>
        <v>245.27198303999995</v>
      </c>
      <c r="P61" s="49">
        <f t="shared" si="15"/>
        <v>244.56708359999996</v>
      </c>
      <c r="Q61" s="49">
        <f t="shared" si="15"/>
        <v>244.57177583999996</v>
      </c>
      <c r="R61" s="49">
        <f t="shared" si="15"/>
        <v>248.88966984000001</v>
      </c>
      <c r="S61" s="49">
        <f t="shared" si="15"/>
        <v>251.70106247999999</v>
      </c>
      <c r="T61" s="49">
        <f t="shared" si="15"/>
        <v>249.76750679999998</v>
      </c>
      <c r="U61" s="49">
        <f t="shared" si="15"/>
        <v>249.61092912000001</v>
      </c>
      <c r="V61" s="49">
        <f t="shared" si="15"/>
        <v>247.48957296</v>
      </c>
      <c r="W61" s="49">
        <f t="shared" si="15"/>
        <v>241.01125272000002</v>
      </c>
      <c r="X61" s="49">
        <f t="shared" si="15"/>
        <v>260.69011415999995</v>
      </c>
    </row>
    <row r="62" spans="1:24" ht="11.25" customHeight="1" x14ac:dyDescent="0.2">
      <c r="A62" s="50" t="s">
        <v>92</v>
      </c>
      <c r="B62" s="51" t="s">
        <v>93</v>
      </c>
      <c r="C62" s="52">
        <v>251.3278656</v>
      </c>
      <c r="D62" s="52">
        <v>233.07217920000005</v>
      </c>
      <c r="E62" s="52">
        <v>233.07217920000005</v>
      </c>
      <c r="F62" s="52">
        <v>229.15186559999998</v>
      </c>
      <c r="G62" s="52">
        <v>227.69591039999997</v>
      </c>
      <c r="H62" s="52">
        <v>226.35204479999996</v>
      </c>
      <c r="I62" s="52">
        <v>225.56782079999999</v>
      </c>
      <c r="J62" s="52">
        <v>225.56782079999999</v>
      </c>
      <c r="K62" s="52">
        <v>230.27195520000001</v>
      </c>
      <c r="L62" s="52">
        <v>234.97608960000002</v>
      </c>
      <c r="M62" s="52">
        <v>239.78787839999998</v>
      </c>
      <c r="N62" s="52">
        <v>238.71214079999999</v>
      </c>
      <c r="O62" s="52">
        <v>238.78471679999996</v>
      </c>
      <c r="P62" s="52">
        <v>239.05848959999997</v>
      </c>
      <c r="Q62" s="52">
        <v>238.73512319999995</v>
      </c>
      <c r="R62" s="52">
        <v>242.8888896</v>
      </c>
      <c r="S62" s="52">
        <v>244.94077439999998</v>
      </c>
      <c r="T62" s="52">
        <v>244.96456319999999</v>
      </c>
      <c r="U62" s="52">
        <v>243.6469056</v>
      </c>
      <c r="V62" s="52">
        <v>242.0083008</v>
      </c>
      <c r="W62" s="52">
        <v>236.11553280000001</v>
      </c>
      <c r="X62" s="52">
        <v>255.47518079999998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4.1495781599999999</v>
      </c>
      <c r="D64" s="52">
        <v>4.3679563199999993</v>
      </c>
      <c r="E64" s="52">
        <v>5.2416655199999997</v>
      </c>
      <c r="F64" s="52">
        <v>7.3710000000000004</v>
      </c>
      <c r="G64" s="52">
        <v>9.227312640000001</v>
      </c>
      <c r="H64" s="52">
        <v>4.5863344799999988</v>
      </c>
      <c r="I64" s="52">
        <v>17.963421839999999</v>
      </c>
      <c r="J64" s="52">
        <v>15.069665520000001</v>
      </c>
      <c r="K64" s="52">
        <v>20.857178160000004</v>
      </c>
      <c r="L64" s="52">
        <v>9.6096218400000009</v>
      </c>
      <c r="M64" s="52">
        <v>10.868588639999999</v>
      </c>
      <c r="N64" s="52">
        <v>9.2410718400000018</v>
      </c>
      <c r="O64" s="52">
        <v>6.4872662399999994</v>
      </c>
      <c r="P64" s="52">
        <v>5.5085939999999987</v>
      </c>
      <c r="Q64" s="52">
        <v>5.8366526399999996</v>
      </c>
      <c r="R64" s="52">
        <v>6.0007802399999992</v>
      </c>
      <c r="S64" s="52">
        <v>6.7602880800000005</v>
      </c>
      <c r="T64" s="52">
        <v>4.8029435999999981</v>
      </c>
      <c r="U64" s="52">
        <v>5.9640235199999996</v>
      </c>
      <c r="V64" s="52">
        <v>5.4812721599999987</v>
      </c>
      <c r="W64" s="52">
        <v>4.8957199200000003</v>
      </c>
      <c r="X64" s="52">
        <v>5.2149333599999999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2024-05-20T16:48:37Z</dcterms:created>
  <dcterms:modified xsi:type="dcterms:W3CDTF">2024-05-20T16:48:37Z</dcterms:modified>
</cp:coreProperties>
</file>